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192"/>
  </bookViews>
  <sheets>
    <sheet name="Лист1" sheetId="1" r:id="rId1"/>
  </sheets>
  <definedNames>
    <definedName name="_xlnm.Print_Area" localSheetId="0">Лист1!$A$1:$R$72</definedName>
  </definedNames>
  <calcPr calcId="162913"/>
</workbook>
</file>

<file path=xl/calcChain.xml><?xml version="1.0" encoding="utf-8"?>
<calcChain xmlns="http://schemas.openxmlformats.org/spreadsheetml/2006/main">
  <c r="L65" i="1" l="1"/>
  <c r="R65" i="1"/>
  <c r="H68" i="1"/>
</calcChain>
</file>

<file path=xl/sharedStrings.xml><?xml version="1.0" encoding="utf-8"?>
<sst xmlns="http://schemas.openxmlformats.org/spreadsheetml/2006/main" count="223" uniqueCount="151">
  <si>
    <t>№</t>
  </si>
  <si>
    <t>Заводской номер ФН</t>
  </si>
  <si>
    <t>ИНН
Пользователя ККТ</t>
  </si>
  <si>
    <t>Наименование Пользователя ККТ</t>
  </si>
  <si>
    <t>Наименование тарифа</t>
  </si>
  <si>
    <t>«КОММЕРЧЕСКИЙ ПРЕДСТАВИТЕЛЬ» 
Генеральный директор 
………………………… /___________/</t>
  </si>
  <si>
    <t>ИТОГО (сумма с НДС)</t>
  </si>
  <si>
    <t>Дата активации Тарифа</t>
  </si>
  <si>
    <t>Дата окончания Тарифа</t>
  </si>
  <si>
    <t>Кол-во дней в тарифе</t>
  </si>
  <si>
    <t>Скидка, предоставленая пользователю (руб.)</t>
  </si>
  <si>
    <t>Период начисления (дата начала)</t>
  </si>
  <si>
    <t>Период начисления (дата окончания)</t>
  </si>
  <si>
    <t>Кол-во дней в отчетном периоде</t>
  </si>
  <si>
    <t>Базовый % вознаграждения</t>
  </si>
  <si>
    <t>Фактический % вознаграждения</t>
  </si>
  <si>
    <t>Сумма вознаграждения партнера за отчётный период (руб., без НДС)</t>
  </si>
  <si>
    <t>Базовая стоимость услуг по выбранному тарифу (руб. вкл. НДС)</t>
  </si>
  <si>
    <t>Фактическая стоимость услуг за отчетный период (руб. вкл. НДС)</t>
  </si>
  <si>
    <t xml:space="preserve">Общая  стоимость услуг по выбранному тарифу (руб, вкл. НДС) </t>
  </si>
  <si>
    <t>«ДОВЕРИТЕЛЬ»
Генеральный Директор
…………………………………./Баров А.В./</t>
  </si>
  <si>
    <t>1831112996</t>
  </si>
  <si>
    <t>ООО "АВТО-СТАНДАРТ"</t>
  </si>
  <si>
    <t>8712000100054147</t>
  </si>
  <si>
    <t>12 month</t>
  </si>
  <si>
    <t>4302003693</t>
  </si>
  <si>
    <t>ООО "ЗЕНИТ"</t>
  </si>
  <si>
    <t>8712000101038586</t>
  </si>
  <si>
    <t>4305005829</t>
  </si>
  <si>
    <t>ООО "ИМПЕРИЯ"</t>
  </si>
  <si>
    <t>8710000101414920</t>
  </si>
  <si>
    <t>4314004130</t>
  </si>
  <si>
    <t>ООО "ВОЖГАЛЬСКОЕ МАСЛО"</t>
  </si>
  <si>
    <t>8710000100541065</t>
  </si>
  <si>
    <t>8710000100594407</t>
  </si>
  <si>
    <t>4330008527</t>
  </si>
  <si>
    <t>ООО "МК МИТЭКС"</t>
  </si>
  <si>
    <t>8712000101038634</t>
  </si>
  <si>
    <t>4338000544</t>
  </si>
  <si>
    <t>ООО "МЕРИДИАН"</t>
  </si>
  <si>
    <t>8710000100041094</t>
  </si>
  <si>
    <t>8710000100543741</t>
  </si>
  <si>
    <t>4338007860</t>
  </si>
  <si>
    <t>ООО "БИС"</t>
  </si>
  <si>
    <t>8710000100797877</t>
  </si>
  <si>
    <t>4345133520</t>
  </si>
  <si>
    <t>ООО "КАФЕ СПУТНИК"</t>
  </si>
  <si>
    <t>8710000100856727</t>
  </si>
  <si>
    <t>8710000101001212</t>
  </si>
  <si>
    <t>4345195855</t>
  </si>
  <si>
    <t>НП "НАРОДНЫЕ ХУДОЖЕСТВЕННЫЕ ПРОМЫСЛЫ И РЕМЕСЛА ВЯТКИ"</t>
  </si>
  <si>
    <t>8710000100856315</t>
  </si>
  <si>
    <t>4345218848</t>
  </si>
  <si>
    <t>ООО "САВА"</t>
  </si>
  <si>
    <t>9281000100064676</t>
  </si>
  <si>
    <t>4345238001</t>
  </si>
  <si>
    <t>ООО "ЛДЦ МИБС - КИРОВ"</t>
  </si>
  <si>
    <t>8710000100730181</t>
  </si>
  <si>
    <t>4345312128</t>
  </si>
  <si>
    <t>ООО "МЯСНОЙ ГУРМАН"</t>
  </si>
  <si>
    <t>8710000101417719</t>
  </si>
  <si>
    <t>8710000101417776</t>
  </si>
  <si>
    <t>4345329749</t>
  </si>
  <si>
    <t>ООО "АВТО-КУРС"</t>
  </si>
  <si>
    <t>8710000100593352</t>
  </si>
  <si>
    <t>4345331265</t>
  </si>
  <si>
    <t>ООО "КУЗЬМА ПОСТЕЛЬКИН"</t>
  </si>
  <si>
    <t>8710000100621851</t>
  </si>
  <si>
    <t>4345338119</t>
  </si>
  <si>
    <t>ООО "АВТОМОТОР"</t>
  </si>
  <si>
    <t>9281000100055132</t>
  </si>
  <si>
    <t>9286000100038093</t>
  </si>
  <si>
    <t>4345401466</t>
  </si>
  <si>
    <t>ООО "АМАУРИ ГРУП"</t>
  </si>
  <si>
    <t>8710000100131314</t>
  </si>
  <si>
    <t>4345420123</t>
  </si>
  <si>
    <t>ООО КОМПАНИЯ "АЗБУКА"</t>
  </si>
  <si>
    <t>8712000100054563</t>
  </si>
  <si>
    <t>4346043037</t>
  </si>
  <si>
    <t>ООО 'Городская реклама Д'</t>
  </si>
  <si>
    <t>8711000101701642</t>
  </si>
  <si>
    <t>4346043140</t>
  </si>
  <si>
    <t>ООО ФИРМА "АСТРА-ПЛЮС"</t>
  </si>
  <si>
    <t>8710000100960274</t>
  </si>
  <si>
    <t>8710000101493903</t>
  </si>
  <si>
    <t>7726389904</t>
  </si>
  <si>
    <t>ООО "СНАБСЕРВИС"</t>
  </si>
  <si>
    <t>8710000101134589</t>
  </si>
  <si>
    <t>246525633277</t>
  </si>
  <si>
    <t>ИП Ходжиев Заробудин Назрулоевич</t>
  </si>
  <si>
    <t>8710000100935340</t>
  </si>
  <si>
    <t>8710000101695147</t>
  </si>
  <si>
    <t>430300550157</t>
  </si>
  <si>
    <t>ИП Широков Сергей Николаевич</t>
  </si>
  <si>
    <t>8710000100500821</t>
  </si>
  <si>
    <t>431200014482</t>
  </si>
  <si>
    <t>ИП Феофилактова Светлана Анатольевна</t>
  </si>
  <si>
    <t>8710000100858732</t>
  </si>
  <si>
    <t>431200021063</t>
  </si>
  <si>
    <t>ИП Благодатских Сергей Васильевич</t>
  </si>
  <si>
    <t>9281000100055662</t>
  </si>
  <si>
    <t>431900671395</t>
  </si>
  <si>
    <t>ИП Жуков Андрей Валентинович</t>
  </si>
  <si>
    <t>8712000100119881</t>
  </si>
  <si>
    <t>432200024605</t>
  </si>
  <si>
    <t>ИП Мишин Артур Викторович</t>
  </si>
  <si>
    <t>8710000100733389</t>
  </si>
  <si>
    <t>6 month</t>
  </si>
  <si>
    <t>433100408864</t>
  </si>
  <si>
    <t>ИП Антышев Евгений Валерьевич</t>
  </si>
  <si>
    <t>8710000100201372</t>
  </si>
  <si>
    <t>433803463562</t>
  </si>
  <si>
    <t>ИП Обухов Илья Александрович</t>
  </si>
  <si>
    <t>8711000101532880</t>
  </si>
  <si>
    <t>8711000101533327</t>
  </si>
  <si>
    <t>8711000101533371</t>
  </si>
  <si>
    <t>434510617510</t>
  </si>
  <si>
    <t>ИП Пономарёв Алексей Михайлович</t>
  </si>
  <si>
    <t>8710000100858237</t>
  </si>
  <si>
    <t>434526326620</t>
  </si>
  <si>
    <t>ИП Глотова Людмила Викторовна</t>
  </si>
  <si>
    <t>8710000100859594</t>
  </si>
  <si>
    <t>434529583294</t>
  </si>
  <si>
    <t>ИП Черняева Ирина Анатольевна</t>
  </si>
  <si>
    <t>8710000100481063</t>
  </si>
  <si>
    <t>434539974650</t>
  </si>
  <si>
    <t>ИП Феофилактов Андрей Николаевич</t>
  </si>
  <si>
    <t>8712000100119896</t>
  </si>
  <si>
    <t>434542420972</t>
  </si>
  <si>
    <t>ИП Мамаев Константин Витальевич</t>
  </si>
  <si>
    <t>9286000100132789</t>
  </si>
  <si>
    <t>9286000100135909</t>
  </si>
  <si>
    <t>434547192840</t>
  </si>
  <si>
    <t>ИП Мазульникова Ольга Алексеевна</t>
  </si>
  <si>
    <t>8710000100698991</t>
  </si>
  <si>
    <t>434548345908</t>
  </si>
  <si>
    <t>ИП Шаклеина Наталья Энвиловна</t>
  </si>
  <si>
    <t>8710000100168038</t>
  </si>
  <si>
    <t>434582909375</t>
  </si>
  <si>
    <t>ИП Наговицын Андрей Александрович</t>
  </si>
  <si>
    <t>8710000100116844</t>
  </si>
  <si>
    <t>434588579050</t>
  </si>
  <si>
    <t>ИП Козлова Татьяна Александровна</t>
  </si>
  <si>
    <t>8710000100895366</t>
  </si>
  <si>
    <t>434700338307</t>
  </si>
  <si>
    <t>ИП Журавлева Надежда Евгеньевна</t>
  </si>
  <si>
    <t>8710000100606306</t>
  </si>
  <si>
    <t>8710000100606304</t>
  </si>
  <si>
    <t>8710000100606702</t>
  </si>
  <si>
    <r>
      <t xml:space="preserve">Отчёт к Акту об оказании услуг за апрель 2018 г.
                                                                                                                                                                                                                                                                                                                                             09.10.2018г.
Общество с ограниченной ответственностью «Эвотор ОФД», именуемое в дальнейшем «ДОВЕРИТЕЛЬ», в лице  Генерального Директора Барова Алексея Вениаминовича, действующего на основании Устава, с одной стороны, и </t>
    </r>
    <r>
      <rPr>
        <sz val="11"/>
        <color indexed="10"/>
        <rFont val="Calibri"/>
        <family val="2"/>
        <charset val="204"/>
      </rPr>
      <t>«ООО "АМАУРИ ГРУП"»</t>
    </r>
    <r>
      <rPr>
        <sz val="11"/>
        <color theme="1"/>
        <rFont val="Calibri"/>
        <family val="2"/>
        <charset val="204"/>
        <scheme val="minor"/>
      </rPr>
      <t xml:space="preserve">, именуемое в дальнейшем «КОММЕРЧЕСКИЙ ПРЕДСТАВИТЕЛЬ», в лице </t>
    </r>
    <r>
      <rPr>
        <sz val="11"/>
        <color indexed="10"/>
        <rFont val="Calibri"/>
        <family val="2"/>
        <charset val="204"/>
      </rPr>
      <t>генерального директора</t>
    </r>
    <r>
      <rPr>
        <sz val="11"/>
        <color theme="1"/>
        <rFont val="Calibri"/>
        <family val="2"/>
        <charset val="204"/>
        <scheme val="minor"/>
      </rPr>
      <t xml:space="preserve">, действующего на основании </t>
    </r>
    <r>
      <rPr>
        <sz val="11"/>
        <color indexed="10"/>
        <rFont val="Calibri"/>
        <family val="2"/>
        <charset val="204"/>
      </rPr>
      <t xml:space="preserve">устава, </t>
    </r>
    <r>
      <rPr>
        <sz val="11"/>
        <color theme="1"/>
        <rFont val="Calibri"/>
        <family val="2"/>
        <charset val="204"/>
        <scheme val="minor"/>
      </rPr>
      <t xml:space="preserve"> с другой стороны, в совместном упоминании «Стороны», подтверждаем, что за отчетный период выполнили свои обязательства  по договору коммерческого представительства </t>
    </r>
    <r>
      <rPr>
        <sz val="11"/>
        <color indexed="10"/>
        <rFont val="Calibri"/>
        <family val="2"/>
        <charset val="204"/>
      </rPr>
      <t xml:space="preserve">№276731/2016 от 11.01.2017 г. </t>
    </r>
    <r>
      <rPr>
        <sz val="11"/>
        <color theme="1"/>
        <rFont val="Calibri"/>
        <family val="2"/>
        <charset val="204"/>
        <scheme val="minor"/>
      </rPr>
      <t xml:space="preserve"> согласно следующим данным.</t>
    </r>
  </si>
  <si>
    <r>
      <t xml:space="preserve">Итого Вознаграждение Коммерческого Представителя за апрель </t>
    </r>
    <r>
      <rPr>
        <sz val="11"/>
        <color indexed="8"/>
        <rFont val="Calibri"/>
        <family val="2"/>
        <charset val="204"/>
      </rPr>
      <t xml:space="preserve"> 2018 г. составляет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</si>
</sst>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49" fontId="0" fillId="0" borderId="0" xfId="0" applyNumberFormat="1"/>
    <xf numFmtId="2" fontId="4" fillId="0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Fill="1" applyBorder="1"/>
    <xf numFmtId="9" fontId="0" fillId="0" borderId="0" xfId="0" applyNumberFormat="1" applyFill="1"/>
    <xf numFmtId="2" fontId="0" fillId="0" borderId="0" xfId="0" applyNumberFormat="1" applyFill="1"/>
    <xf numFmtId="2" fontId="3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3" fillId="0" borderId="3" xfId="0" applyNumberFormat="1" applyFont="1" applyBorder="1" applyAlignment="1">
      <alignment horizontal="right" vertical="center"/>
    </xf>
    <xf numFmtId="0" fontId="0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2"/>
  <sheetViews>
    <sheetView tabSelected="1" zoomScale="70" zoomScaleNormal="70" workbookViewId="0">
      <pane ySplit="9" topLeftCell="A35" activePane="bottomLeft" state="frozen"/>
      <selection pane="bottomLeft" activeCell="K68" sqref="K68"/>
    </sheetView>
  </sheetViews>
  <sheetFormatPr defaultRowHeight="14.4" x14ac:dyDescent="0.3"/>
  <cols>
    <col min="1" max="1" width="5.33203125" customWidth="1"/>
    <col min="2" max="2" width="13.33203125" customWidth="1"/>
    <col min="3" max="3" width="14.5546875" style="27" customWidth="1"/>
    <col min="4" max="4" width="18" style="13" customWidth="1"/>
    <col min="5" max="5" width="11.88671875" customWidth="1"/>
    <col min="6" max="6" width="12.5546875" customWidth="1"/>
    <col min="7" max="7" width="16.33203125" style="21" customWidth="1"/>
    <col min="8" max="8" width="8.33203125" style="19" customWidth="1"/>
    <col min="9" max="9" width="11.109375" style="19" customWidth="1"/>
    <col min="10" max="10" width="9.88671875" style="18" customWidth="1"/>
    <col min="11" max="11" width="11.109375" style="18" customWidth="1"/>
    <col min="12" max="12" width="11.109375" style="19" customWidth="1"/>
    <col min="13" max="13" width="6.6640625" style="19" customWidth="1"/>
    <col min="14" max="14" width="12.44140625" customWidth="1"/>
    <col min="15" max="15" width="12.5546875" customWidth="1"/>
    <col min="16" max="17" width="10.6640625" style="30" customWidth="1"/>
    <col min="18" max="18" width="10.44140625" customWidth="1"/>
  </cols>
  <sheetData>
    <row r="1" spans="1:18" ht="15" customHeight="1" x14ac:dyDescent="0.3">
      <c r="A1" s="297" t="s">
        <v>149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</row>
    <row r="2" spans="1:18" x14ac:dyDescent="0.3">
      <c r="A2" s="297"/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</row>
    <row r="3" spans="1:18" x14ac:dyDescent="0.3">
      <c r="A3" s="297"/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</row>
    <row r="4" spans="1:18" x14ac:dyDescent="0.3">
      <c r="A4" s="297"/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</row>
    <row r="5" spans="1:18" x14ac:dyDescent="0.3">
      <c r="A5" s="297"/>
      <c r="B5" s="297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  <c r="R5" s="297"/>
    </row>
    <row r="6" spans="1:18" ht="51" customHeight="1" x14ac:dyDescent="0.3">
      <c r="A6" s="297"/>
      <c r="B6" s="297"/>
      <c r="C6" s="297"/>
      <c r="D6" s="297"/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7"/>
      <c r="P6" s="297"/>
      <c r="Q6" s="297"/>
      <c r="R6" s="297"/>
    </row>
    <row r="9" spans="1:18" ht="126" customHeight="1" x14ac:dyDescent="0.3">
      <c r="A9" s="1" t="s">
        <v>0</v>
      </c>
      <c r="B9" s="1" t="s">
        <v>2</v>
      </c>
      <c r="C9" s="1" t="s">
        <v>3</v>
      </c>
      <c r="D9" s="22" t="s">
        <v>1</v>
      </c>
      <c r="E9" s="23" t="s">
        <v>7</v>
      </c>
      <c r="F9" s="23" t="s">
        <v>8</v>
      </c>
      <c r="G9" s="14" t="s">
        <v>4</v>
      </c>
      <c r="H9" s="14" t="s">
        <v>9</v>
      </c>
      <c r="I9" s="14" t="s">
        <v>17</v>
      </c>
      <c r="J9" s="16" t="s">
        <v>10</v>
      </c>
      <c r="K9" s="16" t="s">
        <v>19</v>
      </c>
      <c r="L9" s="14" t="s">
        <v>18</v>
      </c>
      <c r="M9" s="14" t="s">
        <v>14</v>
      </c>
      <c r="N9" s="24" t="s">
        <v>11</v>
      </c>
      <c r="O9" s="24" t="s">
        <v>12</v>
      </c>
      <c r="P9" s="25" t="s">
        <v>13</v>
      </c>
      <c r="Q9" s="33" t="s">
        <v>15</v>
      </c>
      <c r="R9" s="14" t="s">
        <v>16</v>
      </c>
    </row>
    <row r="10" spans="1:18" x14ac:dyDescent="0.3">
      <c r="A10" s="34">
        <v>1</v>
      </c>
      <c r="B10" s="47" t="s">
        <v>21</v>
      </c>
      <c r="C10" s="47" t="s">
        <v>22</v>
      </c>
      <c r="D10" s="47" t="s">
        <v>23</v>
      </c>
      <c r="E10" s="48">
        <v>43011</v>
      </c>
      <c r="F10" s="48">
        <v>43377</v>
      </c>
      <c r="G10" s="47" t="s">
        <v>24</v>
      </c>
      <c r="H10" s="49">
        <v>366</v>
      </c>
      <c r="I10" s="50">
        <v>3000</v>
      </c>
      <c r="J10" s="50">
        <v>0</v>
      </c>
      <c r="K10" s="50">
        <v>3000</v>
      </c>
      <c r="L10" s="50">
        <v>2262.2950819672128</v>
      </c>
      <c r="M10" s="51">
        <v>0.37</v>
      </c>
      <c r="N10" s="48">
        <v>43101</v>
      </c>
      <c r="O10" s="48">
        <v>43377</v>
      </c>
      <c r="P10" s="49">
        <v>276</v>
      </c>
      <c r="Q10" s="51">
        <v>0.37000000000000005</v>
      </c>
      <c r="R10" s="50">
        <v>837.04918032786884</v>
      </c>
    </row>
    <row r="11" spans="1:18" x14ac:dyDescent="0.3">
      <c r="A11" s="35">
        <v>2</v>
      </c>
      <c r="B11" s="52" t="s">
        <v>25</v>
      </c>
      <c r="C11" s="52" t="s">
        <v>26</v>
      </c>
      <c r="D11" s="52" t="s">
        <v>27</v>
      </c>
      <c r="E11" s="53">
        <v>43052</v>
      </c>
      <c r="F11" s="53">
        <v>43418</v>
      </c>
      <c r="G11" s="52" t="s">
        <v>24</v>
      </c>
      <c r="H11" s="54">
        <v>366</v>
      </c>
      <c r="I11" s="55">
        <v>3000</v>
      </c>
      <c r="J11" s="55">
        <v>0</v>
      </c>
      <c r="K11" s="55">
        <v>3000</v>
      </c>
      <c r="L11" s="55">
        <v>2598.3606557377047</v>
      </c>
      <c r="M11" s="56">
        <v>0.37</v>
      </c>
      <c r="N11" s="53">
        <v>43101</v>
      </c>
      <c r="O11" s="53">
        <v>43418</v>
      </c>
      <c r="P11" s="54">
        <v>317</v>
      </c>
      <c r="Q11" s="56">
        <v>0.37000000000000005</v>
      </c>
      <c r="R11" s="55">
        <v>961.39344262295083</v>
      </c>
    </row>
    <row r="12" spans="1:18" x14ac:dyDescent="0.3">
      <c r="A12" s="34">
        <v>3</v>
      </c>
      <c r="B12" s="57" t="s">
        <v>28</v>
      </c>
      <c r="C12" s="57" t="s">
        <v>29</v>
      </c>
      <c r="D12" s="57" t="s">
        <v>30</v>
      </c>
      <c r="E12" s="58">
        <v>42999</v>
      </c>
      <c r="F12" s="58">
        <v>43365</v>
      </c>
      <c r="G12" s="57" t="s">
        <v>24</v>
      </c>
      <c r="H12" s="59">
        <v>366</v>
      </c>
      <c r="I12" s="60">
        <v>3000</v>
      </c>
      <c r="J12" s="60">
        <v>0</v>
      </c>
      <c r="K12" s="60">
        <v>3000</v>
      </c>
      <c r="L12" s="60">
        <v>2163.9344262295081</v>
      </c>
      <c r="M12" s="61">
        <v>0.37</v>
      </c>
      <c r="N12" s="58">
        <v>43101</v>
      </c>
      <c r="O12" s="58">
        <v>43365</v>
      </c>
      <c r="P12" s="59">
        <v>264</v>
      </c>
      <c r="Q12" s="61">
        <v>0.37</v>
      </c>
      <c r="R12" s="60">
        <v>800.65573770491801</v>
      </c>
    </row>
    <row r="13" spans="1:18" x14ac:dyDescent="0.3">
      <c r="A13" s="35">
        <v>4</v>
      </c>
      <c r="B13" s="62" t="s">
        <v>31</v>
      </c>
      <c r="C13" s="62" t="s">
        <v>32</v>
      </c>
      <c r="D13" s="62" t="s">
        <v>33</v>
      </c>
      <c r="E13" s="63">
        <v>42956</v>
      </c>
      <c r="F13" s="63">
        <v>43322</v>
      </c>
      <c r="G13" s="62" t="s">
        <v>24</v>
      </c>
      <c r="H13" s="64">
        <v>366</v>
      </c>
      <c r="I13" s="65">
        <v>3000</v>
      </c>
      <c r="J13" s="65">
        <v>0</v>
      </c>
      <c r="K13" s="65">
        <v>3000</v>
      </c>
      <c r="L13" s="65">
        <v>1811.4754098360654</v>
      </c>
      <c r="M13" s="66">
        <v>0.37</v>
      </c>
      <c r="N13" s="63">
        <v>43101</v>
      </c>
      <c r="O13" s="63">
        <v>43322</v>
      </c>
      <c r="P13" s="64">
        <v>221</v>
      </c>
      <c r="Q13" s="66">
        <v>0.37000000000000005</v>
      </c>
      <c r="R13" s="65">
        <v>670.24590163934431</v>
      </c>
    </row>
    <row r="14" spans="1:18" x14ac:dyDescent="0.3">
      <c r="A14" s="34">
        <v>5</v>
      </c>
      <c r="B14" s="67" t="s">
        <v>31</v>
      </c>
      <c r="C14" s="67" t="s">
        <v>32</v>
      </c>
      <c r="D14" s="67" t="s">
        <v>34</v>
      </c>
      <c r="E14" s="68">
        <v>42956</v>
      </c>
      <c r="F14" s="68">
        <v>43322</v>
      </c>
      <c r="G14" s="67" t="s">
        <v>24</v>
      </c>
      <c r="H14" s="69">
        <v>366</v>
      </c>
      <c r="I14" s="70">
        <v>3000</v>
      </c>
      <c r="J14" s="70">
        <v>0</v>
      </c>
      <c r="K14" s="70">
        <v>3000</v>
      </c>
      <c r="L14" s="70">
        <v>1811.4754098360654</v>
      </c>
      <c r="M14" s="71">
        <v>0.37</v>
      </c>
      <c r="N14" s="68">
        <v>43101</v>
      </c>
      <c r="O14" s="68">
        <v>43322</v>
      </c>
      <c r="P14" s="69">
        <v>221</v>
      </c>
      <c r="Q14" s="71">
        <v>0.37000000000000005</v>
      </c>
      <c r="R14" s="70">
        <v>670.24590163934431</v>
      </c>
    </row>
    <row r="15" spans="1:18" x14ac:dyDescent="0.3">
      <c r="A15" s="35">
        <v>6</v>
      </c>
      <c r="B15" s="72" t="s">
        <v>35</v>
      </c>
      <c r="C15" s="72" t="s">
        <v>36</v>
      </c>
      <c r="D15" s="72" t="s">
        <v>37</v>
      </c>
      <c r="E15" s="73">
        <v>43055</v>
      </c>
      <c r="F15" s="73">
        <v>43421</v>
      </c>
      <c r="G15" s="72" t="s">
        <v>24</v>
      </c>
      <c r="H15" s="74">
        <v>366</v>
      </c>
      <c r="I15" s="75">
        <v>3000</v>
      </c>
      <c r="J15" s="75">
        <v>0</v>
      </c>
      <c r="K15" s="75">
        <v>3000</v>
      </c>
      <c r="L15" s="75">
        <v>2622.9508196721308</v>
      </c>
      <c r="M15" s="76">
        <v>0.37</v>
      </c>
      <c r="N15" s="73">
        <v>43101</v>
      </c>
      <c r="O15" s="73">
        <v>43421</v>
      </c>
      <c r="P15" s="74">
        <v>320</v>
      </c>
      <c r="Q15" s="76">
        <v>0.37000000000000005</v>
      </c>
      <c r="R15" s="75">
        <v>970.49180327868851</v>
      </c>
    </row>
    <row r="16" spans="1:18" x14ac:dyDescent="0.3">
      <c r="A16" s="34">
        <v>7</v>
      </c>
      <c r="B16" s="77" t="s">
        <v>38</v>
      </c>
      <c r="C16" s="77" t="s">
        <v>39</v>
      </c>
      <c r="D16" s="77" t="s">
        <v>40</v>
      </c>
      <c r="E16" s="78">
        <v>42775</v>
      </c>
      <c r="F16" s="78">
        <v>43140</v>
      </c>
      <c r="G16" s="77" t="s">
        <v>24</v>
      </c>
      <c r="H16" s="79">
        <v>365</v>
      </c>
      <c r="I16" s="80">
        <v>3000</v>
      </c>
      <c r="J16" s="80">
        <v>0</v>
      </c>
      <c r="K16" s="80">
        <v>3000</v>
      </c>
      <c r="L16" s="80">
        <v>320.54794520547949</v>
      </c>
      <c r="M16" s="81">
        <v>0.37</v>
      </c>
      <c r="N16" s="78">
        <v>43101</v>
      </c>
      <c r="O16" s="78">
        <v>43140</v>
      </c>
      <c r="P16" s="79">
        <v>39</v>
      </c>
      <c r="Q16" s="81">
        <v>0.37</v>
      </c>
      <c r="R16" s="80">
        <v>118.60273972602741</v>
      </c>
    </row>
    <row r="17" spans="1:18" x14ac:dyDescent="0.3">
      <c r="A17" s="35">
        <v>8</v>
      </c>
      <c r="B17" s="82" t="s">
        <v>38</v>
      </c>
      <c r="C17" s="82" t="s">
        <v>39</v>
      </c>
      <c r="D17" s="82" t="s">
        <v>41</v>
      </c>
      <c r="E17" s="83">
        <v>42891</v>
      </c>
      <c r="F17" s="83">
        <v>43257</v>
      </c>
      <c r="G17" s="82" t="s">
        <v>24</v>
      </c>
      <c r="H17" s="84">
        <v>366</v>
      </c>
      <c r="I17" s="85">
        <v>3000</v>
      </c>
      <c r="J17" s="85">
        <v>0</v>
      </c>
      <c r="K17" s="85">
        <v>3000</v>
      </c>
      <c r="L17" s="85">
        <v>1278.6885245901638</v>
      </c>
      <c r="M17" s="86">
        <v>0.37</v>
      </c>
      <c r="N17" s="83">
        <v>43101</v>
      </c>
      <c r="O17" s="83">
        <v>43257</v>
      </c>
      <c r="P17" s="84">
        <v>156</v>
      </c>
      <c r="Q17" s="86">
        <v>0.37000000000000005</v>
      </c>
      <c r="R17" s="85">
        <v>473.11475409836066</v>
      </c>
    </row>
    <row r="18" spans="1:18" x14ac:dyDescent="0.3">
      <c r="A18" s="34">
        <v>9</v>
      </c>
      <c r="B18" s="87" t="s">
        <v>42</v>
      </c>
      <c r="C18" s="87" t="s">
        <v>43</v>
      </c>
      <c r="D18" s="87" t="s">
        <v>44</v>
      </c>
      <c r="E18" s="88">
        <v>42912</v>
      </c>
      <c r="F18" s="88">
        <v>43278</v>
      </c>
      <c r="G18" s="87" t="s">
        <v>24</v>
      </c>
      <c r="H18" s="89">
        <v>366</v>
      </c>
      <c r="I18" s="90">
        <v>3000</v>
      </c>
      <c r="J18" s="90">
        <v>0</v>
      </c>
      <c r="K18" s="90">
        <v>3000</v>
      </c>
      <c r="L18" s="90">
        <v>1450.8196721311474</v>
      </c>
      <c r="M18" s="91">
        <v>0.37</v>
      </c>
      <c r="N18" s="88">
        <v>43101</v>
      </c>
      <c r="O18" s="88">
        <v>43278</v>
      </c>
      <c r="P18" s="89">
        <v>177</v>
      </c>
      <c r="Q18" s="91">
        <v>0.37000000000000005</v>
      </c>
      <c r="R18" s="90">
        <v>536.80327868852464</v>
      </c>
    </row>
    <row r="19" spans="1:18" x14ac:dyDescent="0.3">
      <c r="A19" s="35">
        <v>10</v>
      </c>
      <c r="B19" s="92" t="s">
        <v>45</v>
      </c>
      <c r="C19" s="92" t="s">
        <v>46</v>
      </c>
      <c r="D19" s="92" t="s">
        <v>47</v>
      </c>
      <c r="E19" s="93">
        <v>42917</v>
      </c>
      <c r="F19" s="93">
        <v>43283</v>
      </c>
      <c r="G19" s="92" t="s">
        <v>24</v>
      </c>
      <c r="H19" s="94">
        <v>366</v>
      </c>
      <c r="I19" s="95">
        <v>3000</v>
      </c>
      <c r="J19" s="95">
        <v>0</v>
      </c>
      <c r="K19" s="95">
        <v>3000</v>
      </c>
      <c r="L19" s="95">
        <v>1491.8032786885244</v>
      </c>
      <c r="M19" s="96">
        <v>0.37</v>
      </c>
      <c r="N19" s="93">
        <v>43101</v>
      </c>
      <c r="O19" s="93">
        <v>43283</v>
      </c>
      <c r="P19" s="94">
        <v>182</v>
      </c>
      <c r="Q19" s="96">
        <v>0.37000000000000005</v>
      </c>
      <c r="R19" s="95">
        <v>551.96721311475414</v>
      </c>
    </row>
    <row r="20" spans="1:18" x14ac:dyDescent="0.3">
      <c r="A20" s="34">
        <v>11</v>
      </c>
      <c r="B20" s="97" t="s">
        <v>45</v>
      </c>
      <c r="C20" s="97" t="s">
        <v>46</v>
      </c>
      <c r="D20" s="97" t="s">
        <v>48</v>
      </c>
      <c r="E20" s="98">
        <v>42923</v>
      </c>
      <c r="F20" s="98">
        <v>43289</v>
      </c>
      <c r="G20" s="97" t="s">
        <v>24</v>
      </c>
      <c r="H20" s="99">
        <v>366</v>
      </c>
      <c r="I20" s="100">
        <v>3000</v>
      </c>
      <c r="J20" s="100">
        <v>0</v>
      </c>
      <c r="K20" s="100">
        <v>3000</v>
      </c>
      <c r="L20" s="100">
        <v>1540.983606557377</v>
      </c>
      <c r="M20" s="101">
        <v>0.37</v>
      </c>
      <c r="N20" s="98">
        <v>43101</v>
      </c>
      <c r="O20" s="98">
        <v>43289</v>
      </c>
      <c r="P20" s="99">
        <v>188</v>
      </c>
      <c r="Q20" s="101">
        <v>0.37</v>
      </c>
      <c r="R20" s="100">
        <v>570.1639344262295</v>
      </c>
    </row>
    <row r="21" spans="1:18" x14ac:dyDescent="0.3">
      <c r="A21" s="35">
        <v>12</v>
      </c>
      <c r="B21" s="102" t="s">
        <v>49</v>
      </c>
      <c r="C21" s="102" t="s">
        <v>50</v>
      </c>
      <c r="D21" s="102" t="s">
        <v>51</v>
      </c>
      <c r="E21" s="103">
        <v>42929</v>
      </c>
      <c r="F21" s="103">
        <v>43295</v>
      </c>
      <c r="G21" s="102" t="s">
        <v>24</v>
      </c>
      <c r="H21" s="104">
        <v>366</v>
      </c>
      <c r="I21" s="105">
        <v>3000</v>
      </c>
      <c r="J21" s="105">
        <v>0</v>
      </c>
      <c r="K21" s="105">
        <v>3000</v>
      </c>
      <c r="L21" s="105">
        <v>1590.1639344262294</v>
      </c>
      <c r="M21" s="106">
        <v>0.37</v>
      </c>
      <c r="N21" s="103">
        <v>43101</v>
      </c>
      <c r="O21" s="103">
        <v>43295</v>
      </c>
      <c r="P21" s="104">
        <v>194</v>
      </c>
      <c r="Q21" s="106">
        <v>0.37000000000000005</v>
      </c>
      <c r="R21" s="105">
        <v>588.36065573770497</v>
      </c>
    </row>
    <row r="22" spans="1:18" x14ac:dyDescent="0.3">
      <c r="A22" s="34">
        <v>13</v>
      </c>
      <c r="B22" s="107" t="s">
        <v>52</v>
      </c>
      <c r="C22" s="107" t="s">
        <v>53</v>
      </c>
      <c r="D22" s="107" t="s">
        <v>54</v>
      </c>
      <c r="E22" s="108">
        <v>42800</v>
      </c>
      <c r="F22" s="108">
        <v>43165</v>
      </c>
      <c r="G22" s="107" t="s">
        <v>24</v>
      </c>
      <c r="H22" s="109">
        <v>365</v>
      </c>
      <c r="I22" s="110">
        <v>3000</v>
      </c>
      <c r="J22" s="110">
        <v>0</v>
      </c>
      <c r="K22" s="110">
        <v>3000</v>
      </c>
      <c r="L22" s="110">
        <v>526.02739726027403</v>
      </c>
      <c r="M22" s="111">
        <v>0.37</v>
      </c>
      <c r="N22" s="108">
        <v>43101</v>
      </c>
      <c r="O22" s="108">
        <v>43165</v>
      </c>
      <c r="P22" s="109">
        <v>64</v>
      </c>
      <c r="Q22" s="111">
        <v>0.37</v>
      </c>
      <c r="R22" s="110">
        <v>194.63013698630138</v>
      </c>
    </row>
    <row r="23" spans="1:18" x14ac:dyDescent="0.3">
      <c r="A23" s="35">
        <v>14</v>
      </c>
      <c r="B23" s="112" t="s">
        <v>55</v>
      </c>
      <c r="C23" s="112" t="s">
        <v>56</v>
      </c>
      <c r="D23" s="112" t="s">
        <v>57</v>
      </c>
      <c r="E23" s="113">
        <v>42914</v>
      </c>
      <c r="F23" s="113">
        <v>43280</v>
      </c>
      <c r="G23" s="112" t="s">
        <v>24</v>
      </c>
      <c r="H23" s="114">
        <v>366</v>
      </c>
      <c r="I23" s="115">
        <v>3000</v>
      </c>
      <c r="J23" s="115">
        <v>0</v>
      </c>
      <c r="K23" s="115">
        <v>3000</v>
      </c>
      <c r="L23" s="115">
        <v>1467.2131147540983</v>
      </c>
      <c r="M23" s="116">
        <v>0.37</v>
      </c>
      <c r="N23" s="113">
        <v>43101</v>
      </c>
      <c r="O23" s="113">
        <v>43280</v>
      </c>
      <c r="P23" s="114">
        <v>179</v>
      </c>
      <c r="Q23" s="116">
        <v>0.37</v>
      </c>
      <c r="R23" s="115">
        <v>542.86885245901635</v>
      </c>
    </row>
    <row r="24" spans="1:18" x14ac:dyDescent="0.3">
      <c r="A24" s="34">
        <v>15</v>
      </c>
      <c r="B24" s="117" t="s">
        <v>58</v>
      </c>
      <c r="C24" s="117" t="s">
        <v>59</v>
      </c>
      <c r="D24" s="117" t="s">
        <v>60</v>
      </c>
      <c r="E24" s="118">
        <v>43089</v>
      </c>
      <c r="F24" s="118">
        <v>43455</v>
      </c>
      <c r="G24" s="117" t="s">
        <v>24</v>
      </c>
      <c r="H24" s="119">
        <v>366</v>
      </c>
      <c r="I24" s="120">
        <v>3000</v>
      </c>
      <c r="J24" s="120">
        <v>0</v>
      </c>
      <c r="K24" s="120">
        <v>3000</v>
      </c>
      <c r="L24" s="120">
        <v>2901.6393442622948</v>
      </c>
      <c r="M24" s="121">
        <v>0.37</v>
      </c>
      <c r="N24" s="118">
        <v>43101</v>
      </c>
      <c r="O24" s="118">
        <v>43455</v>
      </c>
      <c r="P24" s="119">
        <v>354</v>
      </c>
      <c r="Q24" s="121">
        <v>0.37000000000000005</v>
      </c>
      <c r="R24" s="120">
        <v>1073.6065573770493</v>
      </c>
    </row>
    <row r="25" spans="1:18" x14ac:dyDescent="0.3">
      <c r="A25" s="35">
        <v>16</v>
      </c>
      <c r="B25" s="122" t="s">
        <v>58</v>
      </c>
      <c r="C25" s="122" t="s">
        <v>59</v>
      </c>
      <c r="D25" s="122" t="s">
        <v>61</v>
      </c>
      <c r="E25" s="123">
        <v>43089</v>
      </c>
      <c r="F25" s="123">
        <v>43455</v>
      </c>
      <c r="G25" s="122" t="s">
        <v>24</v>
      </c>
      <c r="H25" s="124">
        <v>366</v>
      </c>
      <c r="I25" s="125">
        <v>3000</v>
      </c>
      <c r="J25" s="125">
        <v>0</v>
      </c>
      <c r="K25" s="125">
        <v>3000</v>
      </c>
      <c r="L25" s="125">
        <v>2901.6393442622948</v>
      </c>
      <c r="M25" s="126">
        <v>0.37</v>
      </c>
      <c r="N25" s="123">
        <v>43101</v>
      </c>
      <c r="O25" s="123">
        <v>43455</v>
      </c>
      <c r="P25" s="124">
        <v>354</v>
      </c>
      <c r="Q25" s="126">
        <v>0.37000000000000005</v>
      </c>
      <c r="R25" s="125">
        <v>1073.6065573770493</v>
      </c>
    </row>
    <row r="26" spans="1:18" x14ac:dyDescent="0.3">
      <c r="A26" s="34">
        <v>17</v>
      </c>
      <c r="B26" s="127" t="s">
        <v>62</v>
      </c>
      <c r="C26" s="127" t="s">
        <v>63</v>
      </c>
      <c r="D26" s="127" t="s">
        <v>64</v>
      </c>
      <c r="E26" s="128">
        <v>42877</v>
      </c>
      <c r="F26" s="128">
        <v>43243</v>
      </c>
      <c r="G26" s="127" t="s">
        <v>24</v>
      </c>
      <c r="H26" s="129">
        <v>366</v>
      </c>
      <c r="I26" s="130">
        <v>3000</v>
      </c>
      <c r="J26" s="130">
        <v>0</v>
      </c>
      <c r="K26" s="130">
        <v>3000</v>
      </c>
      <c r="L26" s="130">
        <v>1163.9344262295081</v>
      </c>
      <c r="M26" s="131">
        <v>0.37</v>
      </c>
      <c r="N26" s="128">
        <v>43101</v>
      </c>
      <c r="O26" s="128">
        <v>43243</v>
      </c>
      <c r="P26" s="129">
        <v>142</v>
      </c>
      <c r="Q26" s="131">
        <v>0.37000000000000005</v>
      </c>
      <c r="R26" s="130">
        <v>430.65573770491801</v>
      </c>
    </row>
    <row r="27" spans="1:18" x14ac:dyDescent="0.3">
      <c r="A27" s="35">
        <v>18</v>
      </c>
      <c r="B27" s="132" t="s">
        <v>65</v>
      </c>
      <c r="C27" s="132" t="s">
        <v>66</v>
      </c>
      <c r="D27" s="132" t="s">
        <v>67</v>
      </c>
      <c r="E27" s="133">
        <v>42921</v>
      </c>
      <c r="F27" s="133">
        <v>43287</v>
      </c>
      <c r="G27" s="132" t="s">
        <v>24</v>
      </c>
      <c r="H27" s="134">
        <v>366</v>
      </c>
      <c r="I27" s="135">
        <v>3000</v>
      </c>
      <c r="J27" s="135">
        <v>0</v>
      </c>
      <c r="K27" s="135">
        <v>3000</v>
      </c>
      <c r="L27" s="135">
        <v>1524.5901639344261</v>
      </c>
      <c r="M27" s="136">
        <v>0.37</v>
      </c>
      <c r="N27" s="133">
        <v>43101</v>
      </c>
      <c r="O27" s="133">
        <v>43287</v>
      </c>
      <c r="P27" s="134">
        <v>186</v>
      </c>
      <c r="Q27" s="136">
        <v>0.37</v>
      </c>
      <c r="R27" s="135">
        <v>564.09836065573768</v>
      </c>
    </row>
    <row r="28" spans="1:18" x14ac:dyDescent="0.3">
      <c r="A28" s="34">
        <v>19</v>
      </c>
      <c r="B28" s="137" t="s">
        <v>68</v>
      </c>
      <c r="C28" s="137" t="s">
        <v>69</v>
      </c>
      <c r="D28" s="137" t="s">
        <v>70</v>
      </c>
      <c r="E28" s="138">
        <v>42832</v>
      </c>
      <c r="F28" s="138">
        <v>43197</v>
      </c>
      <c r="G28" s="137" t="s">
        <v>24</v>
      </c>
      <c r="H28" s="139">
        <v>365</v>
      </c>
      <c r="I28" s="140">
        <v>3000</v>
      </c>
      <c r="J28" s="140">
        <v>0</v>
      </c>
      <c r="K28" s="140">
        <v>3000</v>
      </c>
      <c r="L28" s="140">
        <v>789.04109589041104</v>
      </c>
      <c r="M28" s="141">
        <v>0.37</v>
      </c>
      <c r="N28" s="138">
        <v>43101</v>
      </c>
      <c r="O28" s="138">
        <v>43197</v>
      </c>
      <c r="P28" s="139">
        <v>96</v>
      </c>
      <c r="Q28" s="141">
        <v>0.36999999999999994</v>
      </c>
      <c r="R28" s="140">
        <v>291.94520547945206</v>
      </c>
    </row>
    <row r="29" spans="1:18" x14ac:dyDescent="0.3">
      <c r="A29" s="35">
        <v>20</v>
      </c>
      <c r="B29" s="142" t="s">
        <v>68</v>
      </c>
      <c r="C29" s="142" t="s">
        <v>69</v>
      </c>
      <c r="D29" s="142" t="s">
        <v>71</v>
      </c>
      <c r="E29" s="143">
        <v>42832</v>
      </c>
      <c r="F29" s="143">
        <v>43197</v>
      </c>
      <c r="G29" s="142" t="s">
        <v>24</v>
      </c>
      <c r="H29" s="144">
        <v>365</v>
      </c>
      <c r="I29" s="145">
        <v>3000</v>
      </c>
      <c r="J29" s="145">
        <v>0</v>
      </c>
      <c r="K29" s="145">
        <v>3000</v>
      </c>
      <c r="L29" s="145">
        <v>789.04109589041104</v>
      </c>
      <c r="M29" s="146">
        <v>0.37</v>
      </c>
      <c r="N29" s="143">
        <v>43101</v>
      </c>
      <c r="O29" s="143">
        <v>43197</v>
      </c>
      <c r="P29" s="144">
        <v>96</v>
      </c>
      <c r="Q29" s="146">
        <v>0.36999999999999994</v>
      </c>
      <c r="R29" s="145">
        <v>291.94520547945206</v>
      </c>
    </row>
    <row r="30" spans="1:18" x14ac:dyDescent="0.3">
      <c r="A30" s="34">
        <v>21</v>
      </c>
      <c r="B30" s="147" t="s">
        <v>72</v>
      </c>
      <c r="C30" s="147" t="s">
        <v>73</v>
      </c>
      <c r="D30" s="147" t="s">
        <v>74</v>
      </c>
      <c r="E30" s="148">
        <v>42787</v>
      </c>
      <c r="F30" s="148">
        <v>43152</v>
      </c>
      <c r="G30" s="147" t="s">
        <v>24</v>
      </c>
      <c r="H30" s="149">
        <v>365</v>
      </c>
      <c r="I30" s="150">
        <v>3000</v>
      </c>
      <c r="J30" s="150">
        <v>0</v>
      </c>
      <c r="K30" s="150">
        <v>3000</v>
      </c>
      <c r="L30" s="150">
        <v>419.17808219178085</v>
      </c>
      <c r="M30" s="151">
        <v>0.37</v>
      </c>
      <c r="N30" s="148">
        <v>43101</v>
      </c>
      <c r="O30" s="148">
        <v>43152</v>
      </c>
      <c r="P30" s="149">
        <v>51</v>
      </c>
      <c r="Q30" s="151">
        <v>0.37</v>
      </c>
      <c r="R30" s="150">
        <v>155.0958904109589</v>
      </c>
    </row>
    <row r="31" spans="1:18" x14ac:dyDescent="0.3">
      <c r="A31" s="35">
        <v>22</v>
      </c>
      <c r="B31" s="152" t="s">
        <v>75</v>
      </c>
      <c r="C31" s="152" t="s">
        <v>76</v>
      </c>
      <c r="D31" s="152" t="s">
        <v>77</v>
      </c>
      <c r="E31" s="153">
        <v>42999</v>
      </c>
      <c r="F31" s="153">
        <v>43365</v>
      </c>
      <c r="G31" s="152" t="s">
        <v>24</v>
      </c>
      <c r="H31" s="154">
        <v>366</v>
      </c>
      <c r="I31" s="155">
        <v>3000</v>
      </c>
      <c r="J31" s="155">
        <v>0</v>
      </c>
      <c r="K31" s="155">
        <v>3000</v>
      </c>
      <c r="L31" s="155">
        <v>2163.9344262295081</v>
      </c>
      <c r="M31" s="156">
        <v>0.37</v>
      </c>
      <c r="N31" s="153">
        <v>43101</v>
      </c>
      <c r="O31" s="153">
        <v>43365</v>
      </c>
      <c r="P31" s="154">
        <v>264</v>
      </c>
      <c r="Q31" s="156">
        <v>0.37</v>
      </c>
      <c r="R31" s="155">
        <v>800.65573770491801</v>
      </c>
    </row>
    <row r="32" spans="1:18" x14ac:dyDescent="0.3">
      <c r="A32" s="34">
        <v>23</v>
      </c>
      <c r="B32" s="157" t="s">
        <v>78</v>
      </c>
      <c r="C32" s="157" t="s">
        <v>79</v>
      </c>
      <c r="D32" s="157" t="s">
        <v>80</v>
      </c>
      <c r="E32" s="158">
        <v>43082</v>
      </c>
      <c r="F32" s="158">
        <v>43448</v>
      </c>
      <c r="G32" s="157" t="s">
        <v>24</v>
      </c>
      <c r="H32" s="159">
        <v>366</v>
      </c>
      <c r="I32" s="160">
        <v>3000</v>
      </c>
      <c r="J32" s="160">
        <v>0</v>
      </c>
      <c r="K32" s="160">
        <v>3000</v>
      </c>
      <c r="L32" s="160">
        <v>2844.2622950819668</v>
      </c>
      <c r="M32" s="161">
        <v>0.37</v>
      </c>
      <c r="N32" s="158">
        <v>43101</v>
      </c>
      <c r="O32" s="158">
        <v>43448</v>
      </c>
      <c r="P32" s="159">
        <v>347</v>
      </c>
      <c r="Q32" s="161">
        <v>0.37000000000000011</v>
      </c>
      <c r="R32" s="160">
        <v>1052.377049180328</v>
      </c>
    </row>
    <row r="33" spans="1:18" x14ac:dyDescent="0.3">
      <c r="A33" s="35">
        <v>24</v>
      </c>
      <c r="B33" s="162" t="s">
        <v>81</v>
      </c>
      <c r="C33" s="162" t="s">
        <v>82</v>
      </c>
      <c r="D33" s="162" t="s">
        <v>83</v>
      </c>
      <c r="E33" s="163">
        <v>42928</v>
      </c>
      <c r="F33" s="163">
        <v>43294</v>
      </c>
      <c r="G33" s="162" t="s">
        <v>24</v>
      </c>
      <c r="H33" s="164">
        <v>366</v>
      </c>
      <c r="I33" s="165">
        <v>3000</v>
      </c>
      <c r="J33" s="165">
        <v>0</v>
      </c>
      <c r="K33" s="165">
        <v>3000</v>
      </c>
      <c r="L33" s="165">
        <v>1581.967213114754</v>
      </c>
      <c r="M33" s="166">
        <v>0.37</v>
      </c>
      <c r="N33" s="163">
        <v>43101</v>
      </c>
      <c r="O33" s="163">
        <v>43294</v>
      </c>
      <c r="P33" s="164">
        <v>193</v>
      </c>
      <c r="Q33" s="166">
        <v>0.37</v>
      </c>
      <c r="R33" s="165">
        <v>585.32786885245901</v>
      </c>
    </row>
    <row r="34" spans="1:18" x14ac:dyDescent="0.3">
      <c r="A34" s="34">
        <v>25</v>
      </c>
      <c r="B34" s="167" t="s">
        <v>81</v>
      </c>
      <c r="C34" s="167" t="s">
        <v>82</v>
      </c>
      <c r="D34" s="167" t="s">
        <v>84</v>
      </c>
      <c r="E34" s="168">
        <v>42797</v>
      </c>
      <c r="F34" s="168">
        <v>43162</v>
      </c>
      <c r="G34" s="167" t="s">
        <v>24</v>
      </c>
      <c r="H34" s="169">
        <v>365</v>
      </c>
      <c r="I34" s="170">
        <v>3000</v>
      </c>
      <c r="J34" s="170">
        <v>0</v>
      </c>
      <c r="K34" s="170">
        <v>3000</v>
      </c>
      <c r="L34" s="170">
        <v>501.3698630136987</v>
      </c>
      <c r="M34" s="171">
        <v>0.37</v>
      </c>
      <c r="N34" s="168">
        <v>43101</v>
      </c>
      <c r="O34" s="168">
        <v>43162</v>
      </c>
      <c r="P34" s="169">
        <v>61</v>
      </c>
      <c r="Q34" s="171">
        <v>0.37</v>
      </c>
      <c r="R34" s="170">
        <v>185.50684931506851</v>
      </c>
    </row>
    <row r="35" spans="1:18" x14ac:dyDescent="0.3">
      <c r="A35" s="35">
        <v>26</v>
      </c>
      <c r="B35" s="172" t="s">
        <v>85</v>
      </c>
      <c r="C35" s="172" t="s">
        <v>86</v>
      </c>
      <c r="D35" s="172" t="s">
        <v>87</v>
      </c>
      <c r="E35" s="173">
        <v>43095</v>
      </c>
      <c r="F35" s="173">
        <v>43461</v>
      </c>
      <c r="G35" s="172" t="s">
        <v>24</v>
      </c>
      <c r="H35" s="174">
        <v>366</v>
      </c>
      <c r="I35" s="175">
        <v>3000</v>
      </c>
      <c r="J35" s="175">
        <v>0</v>
      </c>
      <c r="K35" s="175">
        <v>3000</v>
      </c>
      <c r="L35" s="175">
        <v>2950.8196721311474</v>
      </c>
      <c r="M35" s="176">
        <v>0.37</v>
      </c>
      <c r="N35" s="173">
        <v>43101</v>
      </c>
      <c r="O35" s="173">
        <v>43461</v>
      </c>
      <c r="P35" s="174">
        <v>360</v>
      </c>
      <c r="Q35" s="176">
        <v>0.37000000000000005</v>
      </c>
      <c r="R35" s="175">
        <v>1091.8032786885246</v>
      </c>
    </row>
    <row r="36" spans="1:18" x14ac:dyDescent="0.3">
      <c r="A36" s="34">
        <v>27</v>
      </c>
      <c r="B36" s="177" t="s">
        <v>88</v>
      </c>
      <c r="C36" s="177" t="s">
        <v>89</v>
      </c>
      <c r="D36" s="177" t="s">
        <v>90</v>
      </c>
      <c r="E36" s="178">
        <v>42956</v>
      </c>
      <c r="F36" s="178">
        <v>43322</v>
      </c>
      <c r="G36" s="177" t="s">
        <v>24</v>
      </c>
      <c r="H36" s="179">
        <v>366</v>
      </c>
      <c r="I36" s="180">
        <v>3000</v>
      </c>
      <c r="J36" s="180">
        <v>0</v>
      </c>
      <c r="K36" s="180">
        <v>3000</v>
      </c>
      <c r="L36" s="180">
        <v>1811.4754098360654</v>
      </c>
      <c r="M36" s="181">
        <v>0.37</v>
      </c>
      <c r="N36" s="178">
        <v>43101</v>
      </c>
      <c r="O36" s="178">
        <v>43322</v>
      </c>
      <c r="P36" s="179">
        <v>221</v>
      </c>
      <c r="Q36" s="181">
        <v>0.37000000000000005</v>
      </c>
      <c r="R36" s="180">
        <v>670.24590163934431</v>
      </c>
    </row>
    <row r="37" spans="1:18" x14ac:dyDescent="0.3">
      <c r="A37" s="35">
        <v>28</v>
      </c>
      <c r="B37" s="182" t="s">
        <v>88</v>
      </c>
      <c r="C37" s="182" t="s">
        <v>89</v>
      </c>
      <c r="D37" s="182" t="s">
        <v>91</v>
      </c>
      <c r="E37" s="183">
        <v>43004</v>
      </c>
      <c r="F37" s="183">
        <v>43370</v>
      </c>
      <c r="G37" s="182" t="s">
        <v>24</v>
      </c>
      <c r="H37" s="184">
        <v>366</v>
      </c>
      <c r="I37" s="185">
        <v>3000</v>
      </c>
      <c r="J37" s="185">
        <v>0</v>
      </c>
      <c r="K37" s="185">
        <v>3000</v>
      </c>
      <c r="L37" s="185">
        <v>2204.9180327868849</v>
      </c>
      <c r="M37" s="186">
        <v>0.37</v>
      </c>
      <c r="N37" s="183">
        <v>43101</v>
      </c>
      <c r="O37" s="183">
        <v>43370</v>
      </c>
      <c r="P37" s="184">
        <v>269</v>
      </c>
      <c r="Q37" s="186">
        <v>0.37000000000000005</v>
      </c>
      <c r="R37" s="185">
        <v>815.81967213114751</v>
      </c>
    </row>
    <row r="38" spans="1:18" x14ac:dyDescent="0.3">
      <c r="A38" s="34">
        <v>29</v>
      </c>
      <c r="B38" s="187" t="s">
        <v>92</v>
      </c>
      <c r="C38" s="187" t="s">
        <v>93</v>
      </c>
      <c r="D38" s="187" t="s">
        <v>94</v>
      </c>
      <c r="E38" s="188">
        <v>42850</v>
      </c>
      <c r="F38" s="188">
        <v>43216</v>
      </c>
      <c r="G38" s="187" t="s">
        <v>24</v>
      </c>
      <c r="H38" s="189">
        <v>366</v>
      </c>
      <c r="I38" s="190">
        <v>3000</v>
      </c>
      <c r="J38" s="190">
        <v>0</v>
      </c>
      <c r="K38" s="190">
        <v>3000</v>
      </c>
      <c r="L38" s="190">
        <v>942.62295081967204</v>
      </c>
      <c r="M38" s="191">
        <v>0.37</v>
      </c>
      <c r="N38" s="188">
        <v>43101</v>
      </c>
      <c r="O38" s="188">
        <v>43216</v>
      </c>
      <c r="P38" s="189">
        <v>115</v>
      </c>
      <c r="Q38" s="191">
        <v>0.37</v>
      </c>
      <c r="R38" s="190">
        <v>348.77049180327867</v>
      </c>
    </row>
    <row r="39" spans="1:18" x14ac:dyDescent="0.3">
      <c r="A39" s="35">
        <v>30</v>
      </c>
      <c r="B39" s="192" t="s">
        <v>95</v>
      </c>
      <c r="C39" s="192" t="s">
        <v>96</v>
      </c>
      <c r="D39" s="192" t="s">
        <v>97</v>
      </c>
      <c r="E39" s="193">
        <v>42915</v>
      </c>
      <c r="F39" s="193">
        <v>43281</v>
      </c>
      <c r="G39" s="192" t="s">
        <v>24</v>
      </c>
      <c r="H39" s="194">
        <v>366</v>
      </c>
      <c r="I39" s="195">
        <v>3000</v>
      </c>
      <c r="J39" s="195">
        <v>0</v>
      </c>
      <c r="K39" s="195">
        <v>3000</v>
      </c>
      <c r="L39" s="195">
        <v>1475.4098360655737</v>
      </c>
      <c r="M39" s="196">
        <v>0.37</v>
      </c>
      <c r="N39" s="193">
        <v>43101</v>
      </c>
      <c r="O39" s="193">
        <v>43281</v>
      </c>
      <c r="P39" s="194">
        <v>180</v>
      </c>
      <c r="Q39" s="196">
        <v>0.37000000000000005</v>
      </c>
      <c r="R39" s="195">
        <v>545.90163934426232</v>
      </c>
    </row>
    <row r="40" spans="1:18" x14ac:dyDescent="0.3">
      <c r="A40" s="34">
        <v>31</v>
      </c>
      <c r="B40" s="197" t="s">
        <v>98</v>
      </c>
      <c r="C40" s="197" t="s">
        <v>99</v>
      </c>
      <c r="D40" s="197" t="s">
        <v>100</v>
      </c>
      <c r="E40" s="198">
        <v>42830</v>
      </c>
      <c r="F40" s="198">
        <v>43195</v>
      </c>
      <c r="G40" s="197" t="s">
        <v>24</v>
      </c>
      <c r="H40" s="199">
        <v>365</v>
      </c>
      <c r="I40" s="200">
        <v>3000</v>
      </c>
      <c r="J40" s="200">
        <v>0</v>
      </c>
      <c r="K40" s="200">
        <v>3000</v>
      </c>
      <c r="L40" s="200">
        <v>772.60273972602749</v>
      </c>
      <c r="M40" s="201">
        <v>0.37</v>
      </c>
      <c r="N40" s="198">
        <v>43101</v>
      </c>
      <c r="O40" s="198">
        <v>43195</v>
      </c>
      <c r="P40" s="199">
        <v>94</v>
      </c>
      <c r="Q40" s="201">
        <v>0.36999999999999994</v>
      </c>
      <c r="R40" s="200">
        <v>285.86301369863014</v>
      </c>
    </row>
    <row r="41" spans="1:18" x14ac:dyDescent="0.3">
      <c r="A41" s="35">
        <v>32</v>
      </c>
      <c r="B41" s="202" t="s">
        <v>101</v>
      </c>
      <c r="C41" s="202" t="s">
        <v>102</v>
      </c>
      <c r="D41" s="202" t="s">
        <v>103</v>
      </c>
      <c r="E41" s="203">
        <v>43076</v>
      </c>
      <c r="F41" s="203">
        <v>43442</v>
      </c>
      <c r="G41" s="202" t="s">
        <v>24</v>
      </c>
      <c r="H41" s="204">
        <v>366</v>
      </c>
      <c r="I41" s="205">
        <v>3000</v>
      </c>
      <c r="J41" s="205">
        <v>0</v>
      </c>
      <c r="K41" s="205">
        <v>3000</v>
      </c>
      <c r="L41" s="205">
        <v>2795.0819672131147</v>
      </c>
      <c r="M41" s="206">
        <v>0.37</v>
      </c>
      <c r="N41" s="203">
        <v>43101</v>
      </c>
      <c r="O41" s="203">
        <v>43442</v>
      </c>
      <c r="P41" s="204">
        <v>341</v>
      </c>
      <c r="Q41" s="206">
        <v>0.37</v>
      </c>
      <c r="R41" s="205">
        <v>1034.1803278688524</v>
      </c>
    </row>
    <row r="42" spans="1:18" x14ac:dyDescent="0.3">
      <c r="A42" s="34">
        <v>33</v>
      </c>
      <c r="B42" s="207" t="s">
        <v>104</v>
      </c>
      <c r="C42" s="207" t="s">
        <v>105</v>
      </c>
      <c r="D42" s="207" t="s">
        <v>106</v>
      </c>
      <c r="E42" s="208">
        <v>42984</v>
      </c>
      <c r="F42" s="208">
        <v>43165</v>
      </c>
      <c r="G42" s="207" t="s">
        <v>107</v>
      </c>
      <c r="H42" s="209">
        <v>181</v>
      </c>
      <c r="I42" s="210">
        <v>1700</v>
      </c>
      <c r="J42" s="210">
        <v>0</v>
      </c>
      <c r="K42" s="210">
        <v>1700</v>
      </c>
      <c r="L42" s="210">
        <v>601.10497237569064</v>
      </c>
      <c r="M42" s="211">
        <v>0.37</v>
      </c>
      <c r="N42" s="208">
        <v>43101</v>
      </c>
      <c r="O42" s="208">
        <v>43165</v>
      </c>
      <c r="P42" s="209">
        <v>64</v>
      </c>
      <c r="Q42" s="211">
        <v>0.37</v>
      </c>
      <c r="R42" s="210">
        <v>222.40883977900552</v>
      </c>
    </row>
    <row r="43" spans="1:18" x14ac:dyDescent="0.3">
      <c r="A43" s="35">
        <v>34</v>
      </c>
      <c r="B43" s="212" t="s">
        <v>108</v>
      </c>
      <c r="C43" s="212" t="s">
        <v>109</v>
      </c>
      <c r="D43" s="212" t="s">
        <v>110</v>
      </c>
      <c r="E43" s="213">
        <v>43040</v>
      </c>
      <c r="F43" s="213">
        <v>43405</v>
      </c>
      <c r="G43" s="212" t="s">
        <v>24</v>
      </c>
      <c r="H43" s="214">
        <v>365</v>
      </c>
      <c r="I43" s="215">
        <v>3000</v>
      </c>
      <c r="J43" s="215">
        <v>0</v>
      </c>
      <c r="K43" s="215">
        <v>3000</v>
      </c>
      <c r="L43" s="215">
        <v>2498.6301369863017</v>
      </c>
      <c r="M43" s="216">
        <v>0.37</v>
      </c>
      <c r="N43" s="213">
        <v>43101</v>
      </c>
      <c r="O43" s="213">
        <v>43405</v>
      </c>
      <c r="P43" s="214">
        <v>304</v>
      </c>
      <c r="Q43" s="216">
        <v>0.37</v>
      </c>
      <c r="R43" s="215">
        <v>924.49315068493161</v>
      </c>
    </row>
    <row r="44" spans="1:18" x14ac:dyDescent="0.3">
      <c r="A44" s="34">
        <v>35</v>
      </c>
      <c r="B44" s="217" t="s">
        <v>111</v>
      </c>
      <c r="C44" s="217" t="s">
        <v>112</v>
      </c>
      <c r="D44" s="217" t="s">
        <v>113</v>
      </c>
      <c r="E44" s="218">
        <v>43061</v>
      </c>
      <c r="F44" s="218">
        <v>43427</v>
      </c>
      <c r="G44" s="217" t="s">
        <v>24</v>
      </c>
      <c r="H44" s="219">
        <v>366</v>
      </c>
      <c r="I44" s="220">
        <v>3000</v>
      </c>
      <c r="J44" s="220">
        <v>0</v>
      </c>
      <c r="K44" s="220">
        <v>3000</v>
      </c>
      <c r="L44" s="220">
        <v>2672.1311475409834</v>
      </c>
      <c r="M44" s="221">
        <v>0.37</v>
      </c>
      <c r="N44" s="218">
        <v>43101</v>
      </c>
      <c r="O44" s="218">
        <v>43427</v>
      </c>
      <c r="P44" s="219">
        <v>326</v>
      </c>
      <c r="Q44" s="221">
        <v>0.37000000000000005</v>
      </c>
      <c r="R44" s="220">
        <v>988.68852459016398</v>
      </c>
    </row>
    <row r="45" spans="1:18" x14ac:dyDescent="0.3">
      <c r="A45" s="35">
        <v>36</v>
      </c>
      <c r="B45" s="222" t="s">
        <v>111</v>
      </c>
      <c r="C45" s="222" t="s">
        <v>112</v>
      </c>
      <c r="D45" s="222" t="s">
        <v>114</v>
      </c>
      <c r="E45" s="223">
        <v>43061</v>
      </c>
      <c r="F45" s="223">
        <v>43427</v>
      </c>
      <c r="G45" s="222" t="s">
        <v>24</v>
      </c>
      <c r="H45" s="224">
        <v>366</v>
      </c>
      <c r="I45" s="225">
        <v>3000</v>
      </c>
      <c r="J45" s="225">
        <v>0</v>
      </c>
      <c r="K45" s="225">
        <v>3000</v>
      </c>
      <c r="L45" s="225">
        <v>2672.1311475409834</v>
      </c>
      <c r="M45" s="226">
        <v>0.37</v>
      </c>
      <c r="N45" s="223">
        <v>43101</v>
      </c>
      <c r="O45" s="223">
        <v>43427</v>
      </c>
      <c r="P45" s="224">
        <v>326</v>
      </c>
      <c r="Q45" s="226">
        <v>0.37000000000000005</v>
      </c>
      <c r="R45" s="225">
        <v>988.68852459016398</v>
      </c>
    </row>
    <row r="46" spans="1:18" x14ac:dyDescent="0.3">
      <c r="A46" s="34">
        <v>37</v>
      </c>
      <c r="B46" s="227" t="s">
        <v>111</v>
      </c>
      <c r="C46" s="227" t="s">
        <v>112</v>
      </c>
      <c r="D46" s="227" t="s">
        <v>115</v>
      </c>
      <c r="E46" s="228">
        <v>43061</v>
      </c>
      <c r="F46" s="228">
        <v>43427</v>
      </c>
      <c r="G46" s="227" t="s">
        <v>24</v>
      </c>
      <c r="H46" s="229">
        <v>366</v>
      </c>
      <c r="I46" s="230">
        <v>3000</v>
      </c>
      <c r="J46" s="230">
        <v>0</v>
      </c>
      <c r="K46" s="230">
        <v>3000</v>
      </c>
      <c r="L46" s="230">
        <v>2672.1311475409834</v>
      </c>
      <c r="M46" s="231">
        <v>0.37</v>
      </c>
      <c r="N46" s="228">
        <v>43101</v>
      </c>
      <c r="O46" s="228">
        <v>43427</v>
      </c>
      <c r="P46" s="229">
        <v>326</v>
      </c>
      <c r="Q46" s="231">
        <v>0.37000000000000005</v>
      </c>
      <c r="R46" s="230">
        <v>988.68852459016398</v>
      </c>
    </row>
    <row r="47" spans="1:18" x14ac:dyDescent="0.3">
      <c r="A47" s="35">
        <v>38</v>
      </c>
      <c r="B47" s="232" t="s">
        <v>116</v>
      </c>
      <c r="C47" s="232" t="s">
        <v>117</v>
      </c>
      <c r="D47" s="232" t="s">
        <v>118</v>
      </c>
      <c r="E47" s="233">
        <v>42899</v>
      </c>
      <c r="F47" s="233">
        <v>43265</v>
      </c>
      <c r="G47" s="232" t="s">
        <v>24</v>
      </c>
      <c r="H47" s="234">
        <v>366</v>
      </c>
      <c r="I47" s="235">
        <v>3000</v>
      </c>
      <c r="J47" s="235">
        <v>0</v>
      </c>
      <c r="K47" s="235">
        <v>3000</v>
      </c>
      <c r="L47" s="235">
        <v>1344.2622950819671</v>
      </c>
      <c r="M47" s="236">
        <v>0.37</v>
      </c>
      <c r="N47" s="233">
        <v>43101</v>
      </c>
      <c r="O47" s="233">
        <v>43265</v>
      </c>
      <c r="P47" s="234">
        <v>164</v>
      </c>
      <c r="Q47" s="236">
        <v>0.37000000000000005</v>
      </c>
      <c r="R47" s="235">
        <v>497.3770491803279</v>
      </c>
    </row>
    <row r="48" spans="1:18" x14ac:dyDescent="0.3">
      <c r="A48" s="34">
        <v>39</v>
      </c>
      <c r="B48" s="237" t="s">
        <v>119</v>
      </c>
      <c r="C48" s="237" t="s">
        <v>120</v>
      </c>
      <c r="D48" s="237" t="s">
        <v>121</v>
      </c>
      <c r="E48" s="238">
        <v>43018</v>
      </c>
      <c r="F48" s="238">
        <v>43384</v>
      </c>
      <c r="G48" s="237" t="s">
        <v>24</v>
      </c>
      <c r="H48" s="239">
        <v>366</v>
      </c>
      <c r="I48" s="240">
        <v>3000</v>
      </c>
      <c r="J48" s="240">
        <v>0</v>
      </c>
      <c r="K48" s="240">
        <v>3000</v>
      </c>
      <c r="L48" s="240">
        <v>2319.6721311475408</v>
      </c>
      <c r="M48" s="241">
        <v>0.37</v>
      </c>
      <c r="N48" s="238">
        <v>43101</v>
      </c>
      <c r="O48" s="238">
        <v>43384</v>
      </c>
      <c r="P48" s="239">
        <v>283</v>
      </c>
      <c r="Q48" s="241">
        <v>0.37000000000000005</v>
      </c>
      <c r="R48" s="240">
        <v>858.27868852459017</v>
      </c>
    </row>
    <row r="49" spans="1:18" x14ac:dyDescent="0.3">
      <c r="A49" s="35">
        <v>40</v>
      </c>
      <c r="B49" s="242" t="s">
        <v>122</v>
      </c>
      <c r="C49" s="242" t="s">
        <v>123</v>
      </c>
      <c r="D49" s="242" t="s">
        <v>124</v>
      </c>
      <c r="E49" s="243">
        <v>42837</v>
      </c>
      <c r="F49" s="243">
        <v>43202</v>
      </c>
      <c r="G49" s="242" t="s">
        <v>24</v>
      </c>
      <c r="H49" s="244">
        <v>365</v>
      </c>
      <c r="I49" s="245">
        <v>3000</v>
      </c>
      <c r="J49" s="245">
        <v>0</v>
      </c>
      <c r="K49" s="245">
        <v>3000</v>
      </c>
      <c r="L49" s="245">
        <v>830.13698630136992</v>
      </c>
      <c r="M49" s="246">
        <v>0.37</v>
      </c>
      <c r="N49" s="243">
        <v>43101</v>
      </c>
      <c r="O49" s="243">
        <v>43202</v>
      </c>
      <c r="P49" s="244">
        <v>101</v>
      </c>
      <c r="Q49" s="246">
        <v>0.37</v>
      </c>
      <c r="R49" s="245">
        <v>307.15068493150687</v>
      </c>
    </row>
    <row r="50" spans="1:18" x14ac:dyDescent="0.3">
      <c r="A50" s="34">
        <v>41</v>
      </c>
      <c r="B50" s="247" t="s">
        <v>125</v>
      </c>
      <c r="C50" s="247" t="s">
        <v>126</v>
      </c>
      <c r="D50" s="247" t="s">
        <v>127</v>
      </c>
      <c r="E50" s="248">
        <v>43084</v>
      </c>
      <c r="F50" s="248">
        <v>43450</v>
      </c>
      <c r="G50" s="247" t="s">
        <v>24</v>
      </c>
      <c r="H50" s="249">
        <v>366</v>
      </c>
      <c r="I50" s="250">
        <v>3000</v>
      </c>
      <c r="J50" s="250">
        <v>0</v>
      </c>
      <c r="K50" s="250">
        <v>3000</v>
      </c>
      <c r="L50" s="250">
        <v>2860.655737704918</v>
      </c>
      <c r="M50" s="251">
        <v>0.37</v>
      </c>
      <c r="N50" s="248">
        <v>43101</v>
      </c>
      <c r="O50" s="248">
        <v>43450</v>
      </c>
      <c r="P50" s="249">
        <v>349</v>
      </c>
      <c r="Q50" s="251">
        <v>0.37</v>
      </c>
      <c r="R50" s="250">
        <v>1058.4426229508197</v>
      </c>
    </row>
    <row r="51" spans="1:18" x14ac:dyDescent="0.3">
      <c r="A51" s="35">
        <v>42</v>
      </c>
      <c r="B51" s="252" t="s">
        <v>128</v>
      </c>
      <c r="C51" s="252" t="s">
        <v>129</v>
      </c>
      <c r="D51" s="252" t="s">
        <v>130</v>
      </c>
      <c r="E51" s="253">
        <v>42830</v>
      </c>
      <c r="F51" s="253">
        <v>43195</v>
      </c>
      <c r="G51" s="252" t="s">
        <v>24</v>
      </c>
      <c r="H51" s="254">
        <v>365</v>
      </c>
      <c r="I51" s="255">
        <v>3000</v>
      </c>
      <c r="J51" s="255">
        <v>0</v>
      </c>
      <c r="K51" s="255">
        <v>3000</v>
      </c>
      <c r="L51" s="255">
        <v>772.60273972602749</v>
      </c>
      <c r="M51" s="256">
        <v>0.37</v>
      </c>
      <c r="N51" s="253">
        <v>43101</v>
      </c>
      <c r="O51" s="253">
        <v>43195</v>
      </c>
      <c r="P51" s="254">
        <v>94</v>
      </c>
      <c r="Q51" s="256">
        <v>0.36999999999999994</v>
      </c>
      <c r="R51" s="255">
        <v>285.86301369863014</v>
      </c>
    </row>
    <row r="52" spans="1:18" x14ac:dyDescent="0.3">
      <c r="A52" s="34">
        <v>43</v>
      </c>
      <c r="B52" s="257" t="s">
        <v>128</v>
      </c>
      <c r="C52" s="257" t="s">
        <v>129</v>
      </c>
      <c r="D52" s="257" t="s">
        <v>131</v>
      </c>
      <c r="E52" s="258">
        <v>42823</v>
      </c>
      <c r="F52" s="258">
        <v>43188</v>
      </c>
      <c r="G52" s="257" t="s">
        <v>24</v>
      </c>
      <c r="H52" s="259">
        <v>365</v>
      </c>
      <c r="I52" s="260">
        <v>3000</v>
      </c>
      <c r="J52" s="260">
        <v>0</v>
      </c>
      <c r="K52" s="260">
        <v>3000</v>
      </c>
      <c r="L52" s="260">
        <v>715.06849315068496</v>
      </c>
      <c r="M52" s="261">
        <v>0.37</v>
      </c>
      <c r="N52" s="258">
        <v>43101</v>
      </c>
      <c r="O52" s="258">
        <v>43188</v>
      </c>
      <c r="P52" s="259">
        <v>87</v>
      </c>
      <c r="Q52" s="261">
        <v>0.37000000000000005</v>
      </c>
      <c r="R52" s="260">
        <v>264.57534246575347</v>
      </c>
    </row>
    <row r="53" spans="1:18" x14ac:dyDescent="0.3">
      <c r="A53" s="35">
        <v>44</v>
      </c>
      <c r="B53" s="262" t="s">
        <v>132</v>
      </c>
      <c r="C53" s="262" t="s">
        <v>133</v>
      </c>
      <c r="D53" s="262" t="s">
        <v>134</v>
      </c>
      <c r="E53" s="263">
        <v>42908</v>
      </c>
      <c r="F53" s="263">
        <v>43274</v>
      </c>
      <c r="G53" s="262" t="s">
        <v>24</v>
      </c>
      <c r="H53" s="264">
        <v>366</v>
      </c>
      <c r="I53" s="265">
        <v>3000</v>
      </c>
      <c r="J53" s="265">
        <v>0</v>
      </c>
      <c r="K53" s="265">
        <v>3000</v>
      </c>
      <c r="L53" s="265">
        <v>1418.0327868852457</v>
      </c>
      <c r="M53" s="266">
        <v>0.37</v>
      </c>
      <c r="N53" s="263">
        <v>43101</v>
      </c>
      <c r="O53" s="263">
        <v>43274</v>
      </c>
      <c r="P53" s="264">
        <v>173</v>
      </c>
      <c r="Q53" s="266">
        <v>0.37000000000000005</v>
      </c>
      <c r="R53" s="265">
        <v>524.67213114754099</v>
      </c>
    </row>
    <row r="54" spans="1:18" x14ac:dyDescent="0.3">
      <c r="A54" s="34">
        <v>45</v>
      </c>
      <c r="B54" s="267" t="s">
        <v>135</v>
      </c>
      <c r="C54" s="267" t="s">
        <v>136</v>
      </c>
      <c r="D54" s="267" t="s">
        <v>137</v>
      </c>
      <c r="E54" s="268">
        <v>42829</v>
      </c>
      <c r="F54" s="268">
        <v>43194</v>
      </c>
      <c r="G54" s="267" t="s">
        <v>24</v>
      </c>
      <c r="H54" s="269">
        <v>365</v>
      </c>
      <c r="I54" s="270">
        <v>3000</v>
      </c>
      <c r="J54" s="270">
        <v>0</v>
      </c>
      <c r="K54" s="270">
        <v>3000</v>
      </c>
      <c r="L54" s="270">
        <v>764.38356164383572</v>
      </c>
      <c r="M54" s="271">
        <v>0.37</v>
      </c>
      <c r="N54" s="268">
        <v>43101</v>
      </c>
      <c r="O54" s="268">
        <v>43194</v>
      </c>
      <c r="P54" s="269">
        <v>93</v>
      </c>
      <c r="Q54" s="271">
        <v>0.37</v>
      </c>
      <c r="R54" s="270">
        <v>282.82191780821921</v>
      </c>
    </row>
    <row r="55" spans="1:18" x14ac:dyDescent="0.3">
      <c r="A55" s="35">
        <v>46</v>
      </c>
      <c r="B55" s="272" t="s">
        <v>138</v>
      </c>
      <c r="C55" s="272" t="s">
        <v>139</v>
      </c>
      <c r="D55" s="272" t="s">
        <v>140</v>
      </c>
      <c r="E55" s="273">
        <v>42823</v>
      </c>
      <c r="F55" s="273">
        <v>43188</v>
      </c>
      <c r="G55" s="272" t="s">
        <v>24</v>
      </c>
      <c r="H55" s="274">
        <v>365</v>
      </c>
      <c r="I55" s="275">
        <v>3000</v>
      </c>
      <c r="J55" s="275">
        <v>0</v>
      </c>
      <c r="K55" s="275">
        <v>3000</v>
      </c>
      <c r="L55" s="275">
        <v>715.06849315068496</v>
      </c>
      <c r="M55" s="276">
        <v>0.37</v>
      </c>
      <c r="N55" s="273">
        <v>43101</v>
      </c>
      <c r="O55" s="273">
        <v>43188</v>
      </c>
      <c r="P55" s="274">
        <v>87</v>
      </c>
      <c r="Q55" s="276">
        <v>0.37000000000000005</v>
      </c>
      <c r="R55" s="275">
        <v>264.57534246575347</v>
      </c>
    </row>
    <row r="56" spans="1:18" x14ac:dyDescent="0.3">
      <c r="A56" s="34">
        <v>47</v>
      </c>
      <c r="B56" s="277" t="s">
        <v>141</v>
      </c>
      <c r="C56" s="277" t="s">
        <v>142</v>
      </c>
      <c r="D56" s="277" t="s">
        <v>143</v>
      </c>
      <c r="E56" s="278">
        <v>42948</v>
      </c>
      <c r="F56" s="278">
        <v>43314</v>
      </c>
      <c r="G56" s="277" t="s">
        <v>24</v>
      </c>
      <c r="H56" s="279">
        <v>366</v>
      </c>
      <c r="I56" s="280">
        <v>3000</v>
      </c>
      <c r="J56" s="280">
        <v>0</v>
      </c>
      <c r="K56" s="280">
        <v>3000</v>
      </c>
      <c r="L56" s="280">
        <v>1745.9016393442621</v>
      </c>
      <c r="M56" s="281">
        <v>0.37</v>
      </c>
      <c r="N56" s="278">
        <v>43101</v>
      </c>
      <c r="O56" s="278">
        <v>43314</v>
      </c>
      <c r="P56" s="279">
        <v>213</v>
      </c>
      <c r="Q56" s="281">
        <v>0.37000000000000005</v>
      </c>
      <c r="R56" s="280">
        <v>645.98360655737702</v>
      </c>
    </row>
    <row r="57" spans="1:18" x14ac:dyDescent="0.3">
      <c r="A57" s="35">
        <v>48</v>
      </c>
      <c r="B57" s="282" t="s">
        <v>144</v>
      </c>
      <c r="C57" s="282" t="s">
        <v>145</v>
      </c>
      <c r="D57" s="282" t="s">
        <v>146</v>
      </c>
      <c r="E57" s="283">
        <v>42934</v>
      </c>
      <c r="F57" s="283">
        <v>43300</v>
      </c>
      <c r="G57" s="282" t="s">
        <v>24</v>
      </c>
      <c r="H57" s="284">
        <v>366</v>
      </c>
      <c r="I57" s="285">
        <v>3000</v>
      </c>
      <c r="J57" s="285">
        <v>0</v>
      </c>
      <c r="K57" s="285">
        <v>3000</v>
      </c>
      <c r="L57" s="285">
        <v>1631.1475409836064</v>
      </c>
      <c r="M57" s="286">
        <v>0.37</v>
      </c>
      <c r="N57" s="283">
        <v>43101</v>
      </c>
      <c r="O57" s="283">
        <v>43300</v>
      </c>
      <c r="P57" s="284">
        <v>199</v>
      </c>
      <c r="Q57" s="286">
        <v>0.37000000000000005</v>
      </c>
      <c r="R57" s="285">
        <v>603.52459016393448</v>
      </c>
    </row>
    <row r="58" spans="1:18" x14ac:dyDescent="0.3">
      <c r="A58" s="34">
        <v>49</v>
      </c>
      <c r="B58" s="287" t="s">
        <v>144</v>
      </c>
      <c r="C58" s="287" t="s">
        <v>145</v>
      </c>
      <c r="D58" s="287" t="s">
        <v>147</v>
      </c>
      <c r="E58" s="288">
        <v>42934</v>
      </c>
      <c r="F58" s="288">
        <v>43300</v>
      </c>
      <c r="G58" s="287" t="s">
        <v>24</v>
      </c>
      <c r="H58" s="289">
        <v>366</v>
      </c>
      <c r="I58" s="290">
        <v>3000</v>
      </c>
      <c r="J58" s="290">
        <v>0</v>
      </c>
      <c r="K58" s="290">
        <v>3000</v>
      </c>
      <c r="L58" s="290">
        <v>1631.1475409836064</v>
      </c>
      <c r="M58" s="291">
        <v>0.37</v>
      </c>
      <c r="N58" s="288">
        <v>43101</v>
      </c>
      <c r="O58" s="288">
        <v>43300</v>
      </c>
      <c r="P58" s="289">
        <v>199</v>
      </c>
      <c r="Q58" s="291">
        <v>0.37000000000000005</v>
      </c>
      <c r="R58" s="290">
        <v>603.52459016393448</v>
      </c>
    </row>
    <row r="59" spans="1:18" x14ac:dyDescent="0.3">
      <c r="A59" s="35">
        <v>50</v>
      </c>
      <c r="B59" s="292" t="s">
        <v>144</v>
      </c>
      <c r="C59" s="292" t="s">
        <v>145</v>
      </c>
      <c r="D59" s="292" t="s">
        <v>148</v>
      </c>
      <c r="E59" s="293">
        <v>42934</v>
      </c>
      <c r="F59" s="293">
        <v>43300</v>
      </c>
      <c r="G59" s="292" t="s">
        <v>24</v>
      </c>
      <c r="H59" s="294">
        <v>366</v>
      </c>
      <c r="I59" s="295">
        <v>3000</v>
      </c>
      <c r="J59" s="295">
        <v>0</v>
      </c>
      <c r="K59" s="295">
        <v>3000</v>
      </c>
      <c r="L59" s="295">
        <v>1631.1475409836064</v>
      </c>
      <c r="M59" s="296">
        <v>0.37</v>
      </c>
      <c r="N59" s="293">
        <v>43101</v>
      </c>
      <c r="O59" s="293">
        <v>43300</v>
      </c>
      <c r="P59" s="294">
        <v>199</v>
      </c>
      <c r="Q59" s="296">
        <v>0.37000000000000005</v>
      </c>
      <c r="R59" s="295">
        <v>603.52459016393448</v>
      </c>
    </row>
    <row r="60" spans="1:18" x14ac:dyDescent="0.3">
      <c r="A60" s="34">
        <v>51</v>
      </c>
      <c r="B60" s="35"/>
      <c r="C60" s="36"/>
      <c r="D60" s="37"/>
      <c r="E60" s="38"/>
      <c r="F60" s="38"/>
      <c r="G60" s="39"/>
      <c r="H60" s="40"/>
      <c r="I60" s="41"/>
      <c r="J60" s="41"/>
      <c r="K60" s="41"/>
      <c r="L60" s="41"/>
      <c r="M60" s="42"/>
      <c r="N60" s="43"/>
      <c r="O60" s="43"/>
      <c r="P60" s="44"/>
      <c r="Q60" s="45"/>
      <c r="R60" s="46"/>
    </row>
    <row r="61" spans="1:18" x14ac:dyDescent="0.3">
      <c r="A61" s="35">
        <v>52</v>
      </c>
      <c r="B61" s="35"/>
      <c r="C61" s="36"/>
      <c r="D61" s="37"/>
      <c r="E61" s="38"/>
      <c r="F61" s="38"/>
      <c r="G61" s="39"/>
      <c r="H61" s="40"/>
      <c r="I61" s="41"/>
      <c r="J61" s="41"/>
      <c r="K61" s="41"/>
      <c r="L61" s="41"/>
      <c r="M61" s="42"/>
      <c r="N61" s="43"/>
      <c r="O61" s="43"/>
      <c r="P61" s="44"/>
      <c r="Q61" s="45"/>
      <c r="R61" s="46"/>
    </row>
    <row r="62" spans="1:18" x14ac:dyDescent="0.3">
      <c r="A62" s="34">
        <v>53</v>
      </c>
      <c r="B62" s="35"/>
      <c r="C62" s="36"/>
      <c r="D62" s="37"/>
      <c r="E62" s="38"/>
      <c r="F62" s="38"/>
      <c r="G62" s="39"/>
      <c r="H62" s="40"/>
      <c r="I62" s="41"/>
      <c r="J62" s="41"/>
      <c r="K62" s="41"/>
      <c r="L62" s="41"/>
      <c r="M62" s="42"/>
      <c r="N62" s="43"/>
      <c r="O62" s="43"/>
      <c r="P62" s="44"/>
      <c r="Q62" s="45"/>
      <c r="R62" s="46"/>
    </row>
    <row r="63" spans="1:18" x14ac:dyDescent="0.3">
      <c r="A63" s="35">
        <v>54</v>
      </c>
      <c r="B63" s="35"/>
      <c r="C63" s="36"/>
      <c r="D63" s="37"/>
      <c r="E63" s="38"/>
      <c r="F63" s="38"/>
      <c r="G63" s="39"/>
      <c r="H63" s="40"/>
      <c r="I63" s="41"/>
      <c r="J63" s="41"/>
      <c r="K63" s="41"/>
      <c r="L63" s="41"/>
      <c r="M63" s="42"/>
      <c r="N63" s="43"/>
      <c r="O63" s="43"/>
      <c r="P63" s="44"/>
      <c r="Q63" s="45"/>
      <c r="R63" s="46"/>
    </row>
    <row r="64" spans="1:18" x14ac:dyDescent="0.3">
      <c r="A64" s="34">
        <v>55</v>
      </c>
      <c r="B64" s="35"/>
      <c r="C64" s="36"/>
      <c r="D64" s="37"/>
      <c r="E64" s="38"/>
      <c r="F64" s="38"/>
      <c r="G64" s="39"/>
      <c r="H64" s="40"/>
      <c r="I64" s="41"/>
      <c r="J64" s="41"/>
      <c r="K64" s="41"/>
      <c r="L64" s="41"/>
      <c r="M64" s="42"/>
      <c r="N64" s="43"/>
      <c r="O64" s="43"/>
      <c r="P64" s="44"/>
      <c r="Q64" s="45"/>
      <c r="R64" s="46"/>
    </row>
    <row r="65" spans="1:18" x14ac:dyDescent="0.3">
      <c r="A65" s="3"/>
      <c r="B65" s="3"/>
      <c r="C65" s="26"/>
      <c r="D65" s="4"/>
      <c r="E65" s="5"/>
      <c r="F65" s="5"/>
      <c r="H65" s="8"/>
      <c r="I65" s="8"/>
      <c r="J65" s="17"/>
      <c r="K65" s="17"/>
      <c r="L65" s="8">
        <f>SUM(L10:L64)</f>
        <v>82965.623274643804</v>
      </c>
      <c r="M65" s="300" t="s">
        <v>6</v>
      </c>
      <c r="N65" s="300"/>
      <c r="O65" s="300"/>
      <c r="P65" s="6"/>
      <c r="Q65" s="6"/>
      <c r="R65" s="8">
        <f>SUM(R10:R64)</f>
        <v>30697.280611618222</v>
      </c>
    </row>
    <row r="66" spans="1:18" x14ac:dyDescent="0.3">
      <c r="E66" s="2"/>
      <c r="F66" s="2"/>
      <c r="H66" s="15"/>
      <c r="I66" s="8"/>
      <c r="L66" s="8"/>
      <c r="M66" s="8"/>
      <c r="O66" s="20"/>
      <c r="P66" s="6"/>
      <c r="Q66" s="6"/>
      <c r="R66" s="8"/>
    </row>
    <row r="67" spans="1:18" x14ac:dyDescent="0.3">
      <c r="E67" s="2"/>
      <c r="F67" s="2"/>
      <c r="M67" s="15"/>
      <c r="N67" s="7"/>
      <c r="O67" s="6"/>
      <c r="P67" s="6"/>
      <c r="Q67" s="6"/>
      <c r="R67" s="9"/>
    </row>
    <row r="68" spans="1:18" x14ac:dyDescent="0.3">
      <c r="A68" s="301" t="s">
        <v>150</v>
      </c>
      <c r="B68" s="301"/>
      <c r="C68" s="301"/>
      <c r="D68" s="301"/>
      <c r="E68" s="301"/>
      <c r="F68" s="301"/>
      <c r="G68" s="301"/>
      <c r="H68" s="26" t="str">
        <f>ROUND(R65,2)&amp;" руб. "&amp;"(без НДС)"</f>
        <v>30697.28 руб. (без НДС)</v>
      </c>
      <c r="J68" s="12"/>
      <c r="K68" s="12"/>
      <c r="L68" s="12"/>
      <c r="M68" s="12"/>
      <c r="N68" s="12"/>
      <c r="O68" s="12"/>
      <c r="P68" s="29"/>
      <c r="Q68" s="32"/>
      <c r="R68" s="12"/>
    </row>
    <row r="70" spans="1:18" ht="15" customHeight="1" x14ac:dyDescent="0.3">
      <c r="A70" s="297" t="s">
        <v>5</v>
      </c>
      <c r="B70" s="297"/>
      <c r="C70" s="297"/>
      <c r="D70" s="297"/>
      <c r="E70" s="297"/>
      <c r="F70" s="10"/>
      <c r="G70" s="298" t="s">
        <v>20</v>
      </c>
      <c r="H70" s="298"/>
      <c r="I70" s="298"/>
      <c r="J70" s="298"/>
      <c r="K70" s="298"/>
      <c r="L70" s="298"/>
      <c r="M70" s="298"/>
      <c r="N70" s="11"/>
      <c r="O70" s="11"/>
      <c r="P70" s="28"/>
      <c r="Q70" s="31"/>
      <c r="R70" s="11"/>
    </row>
    <row r="71" spans="1:18" x14ac:dyDescent="0.3">
      <c r="A71" s="297"/>
      <c r="B71" s="297"/>
      <c r="C71" s="297"/>
      <c r="D71" s="297"/>
      <c r="E71" s="297"/>
      <c r="F71" s="10"/>
      <c r="G71" s="299"/>
      <c r="H71" s="299"/>
      <c r="I71" s="299"/>
      <c r="J71" s="299"/>
      <c r="K71" s="299"/>
      <c r="L71" s="299"/>
      <c r="M71" s="299"/>
      <c r="N71" s="11"/>
      <c r="O71" s="11"/>
      <c r="P71" s="28"/>
      <c r="Q71" s="31"/>
      <c r="R71" s="11"/>
    </row>
    <row r="72" spans="1:18" ht="24.75" customHeight="1" x14ac:dyDescent="0.3">
      <c r="A72" s="297"/>
      <c r="B72" s="297"/>
      <c r="C72" s="297"/>
      <c r="D72" s="297"/>
      <c r="E72" s="297"/>
      <c r="F72" s="10"/>
      <c r="G72" s="299"/>
      <c r="H72" s="299"/>
      <c r="I72" s="299"/>
      <c r="J72" s="299"/>
      <c r="K72" s="299"/>
      <c r="L72" s="299"/>
      <c r="M72" s="299"/>
      <c r="N72" s="11"/>
      <c r="O72" s="11"/>
      <c r="P72" s="28"/>
      <c r="Q72" s="31"/>
      <c r="R72" s="11"/>
    </row>
  </sheetData>
  <mergeCells count="5">
    <mergeCell ref="A70:E72"/>
    <mergeCell ref="G70:M72"/>
    <mergeCell ref="A1:R6"/>
    <mergeCell ref="M65:O65"/>
    <mergeCell ref="A68:G68"/>
  </mergeCells>
  <conditionalFormatting sqref="R10:R64 J10:J64">
    <cfRule type="cellIs" dxfId="0" priority="7" operator="lessThan">
      <formula>0</formula>
    </cfRule>
  </conditionalFormatting>
  <pageMargins left="0.23622047244094491" right="0.23622047244094491" top="0.74803149606299213" bottom="0.39370078740157483" header="0.31496062992125984" footer="0.31496062992125984"/>
  <pageSetup paperSize="9" scale="80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Нестерова Анна Валентиновна</dc:creator>
  <cp:lastModifiedBy>Пользователь Windows</cp:lastModifiedBy>
  <cp:lastPrinted>2017-05-19T08:57:12Z</cp:lastPrinted>
  <dcterms:created xsi:type="dcterms:W3CDTF">2017-01-26T16:55:26Z</dcterms:created>
  <dcterms:modified xsi:type="dcterms:W3CDTF">2018-10-09T14:42:05Z</dcterms:modified>
</cp:coreProperties>
</file>