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868"/>
  </bookViews>
  <sheets>
    <sheet name="Лист1" sheetId="1" r:id="rId1"/>
  </sheets>
  <definedNames>
    <definedName name="_xlnm.Print_Area" localSheetId="0">Лист1!$A:$R</definedName>
  </definedNames>
  <calcPr calcId="162913"/>
</workbook>
</file>

<file path=xl/calcChain.xml><?xml version="1.0" encoding="utf-8"?>
<calcChain xmlns="http://schemas.openxmlformats.org/spreadsheetml/2006/main">
  <c r="R50" i="1" l="1"/>
  <c r="H53" i="1"/>
  <c r="L50" i="1"/>
</calcChain>
</file>

<file path=xl/sharedStrings.xml><?xml version="1.0" encoding="utf-8"?>
<sst xmlns="http://schemas.openxmlformats.org/spreadsheetml/2006/main" count="109" uniqueCount="83">
  <si>
    <t>№</t>
  </si>
  <si>
    <t>Заводской номер ФН</t>
  </si>
  <si>
    <t>ИНН
Пользователя ККТ</t>
  </si>
  <si>
    <t>Наименование Пользователя ККТ</t>
  </si>
  <si>
    <t>Наименование тарифа</t>
  </si>
  <si>
    <t>«КОММЕРЧЕСКИЙ ПРЕДСТАВИТЕЛЬ» 
Генеральный директор 
………………………… /___________/</t>
  </si>
  <si>
    <t>Дата активации Тарифа</t>
  </si>
  <si>
    <t>Дата окончания Тарифа</t>
  </si>
  <si>
    <t>Кол-во дней в тарифе</t>
  </si>
  <si>
    <t>Скидка, предоставленая пользователю (руб.)</t>
  </si>
  <si>
    <t>Период начисления (дата начала)</t>
  </si>
  <si>
    <t>Период начисления (дата окончания)</t>
  </si>
  <si>
    <t>Кол-во дней в отчетном периоде</t>
  </si>
  <si>
    <t>Базовый % вознаграждения</t>
  </si>
  <si>
    <t>Фактический % вознаграждения</t>
  </si>
  <si>
    <t>Сумма вознаграждения партнера за отчётный период (руб., без НДС)</t>
  </si>
  <si>
    <t>Базовая стоимость услуг по выбранному тарифу (руб. вкл. НДС)</t>
  </si>
  <si>
    <t>Фактическая стоимость услуг за отчетный период (руб. вкл. НДС)</t>
  </si>
  <si>
    <t xml:space="preserve">Общая  стоимость услуг по выбранному тарифу (руб, вкл. НДС) </t>
  </si>
  <si>
    <t>«ДОВЕРИТЕЛЬ»
Генеральный Директор
…………………………………./Баров А.В./</t>
  </si>
  <si>
    <t>Указать дату отчета=Дата акта
Прописать номер договора, наименование компании и подписанта
Проверить период в названии отчета - должен совпадать с периодом, указанным в акте</t>
  </si>
  <si>
    <t xml:space="preserve">ИТОГО </t>
  </si>
  <si>
    <r>
      <t xml:space="preserve">Итого Вознаграждение Коммерческого Представителя за Июль </t>
    </r>
    <r>
      <rPr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 xml:space="preserve">2018 г. составляет </t>
    </r>
  </si>
  <si>
    <t>Отчет к Акту об оказании Услуг за ИЮЛЬ 2018 г</t>
  </si>
  <si>
    <t>4338000544</t>
  </si>
  <si>
    <t>ООО "МЕРИДИАН"</t>
  </si>
  <si>
    <t>8710000100041094</t>
  </si>
  <si>
    <t>1 month</t>
  </si>
  <si>
    <t>4346043140</t>
  </si>
  <si>
    <t>ООО ФИРМА "АСТРА-ПЛЮС"</t>
  </si>
  <si>
    <t>8710000101493903</t>
  </si>
  <si>
    <t>12 month</t>
  </si>
  <si>
    <t>431200021063</t>
  </si>
  <si>
    <t>ИП Благодатских Сергей Васильевич</t>
  </si>
  <si>
    <t>9281000100055662</t>
  </si>
  <si>
    <t>3 month</t>
  </si>
  <si>
    <t>4345218848</t>
  </si>
  <si>
    <t>ООО "САВА"</t>
  </si>
  <si>
    <t>9281000100064676</t>
  </si>
  <si>
    <t>4345338119</t>
  </si>
  <si>
    <t>ООО "АВТОМОТОР"</t>
  </si>
  <si>
    <t>9281000100055132</t>
  </si>
  <si>
    <t>9286000100038093</t>
  </si>
  <si>
    <t>434542420972</t>
  </si>
  <si>
    <t>ИП Мамаев Константин Витальевич</t>
  </si>
  <si>
    <t>9286000100132789</t>
  </si>
  <si>
    <t>9286000100135909</t>
  </si>
  <si>
    <t>434529583294</t>
  </si>
  <si>
    <t>ИП Черняева Ирина Анатольевна</t>
  </si>
  <si>
    <t>9281000100117385</t>
  </si>
  <si>
    <t>36 month</t>
  </si>
  <si>
    <t>430300550157</t>
  </si>
  <si>
    <t>ИП Широков Сергей Николаевич</t>
  </si>
  <si>
    <t>9281000100222285</t>
  </si>
  <si>
    <t>434510617510</t>
  </si>
  <si>
    <t>ИП Пономарёв Алексей Михайлович</t>
  </si>
  <si>
    <t>9283440300080730</t>
  </si>
  <si>
    <t>4345238001</t>
  </si>
  <si>
    <t>ООО "ЛДЦ МИБС - КИРОВ"</t>
  </si>
  <si>
    <t>9283440300081148</t>
  </si>
  <si>
    <t>1 day</t>
  </si>
  <si>
    <t>431200014482</t>
  </si>
  <si>
    <t>ИП Феофилактова Светлана Анатольевна</t>
  </si>
  <si>
    <t>9286000100189566</t>
  </si>
  <si>
    <t>432200024605</t>
  </si>
  <si>
    <t>ИП Мишин Артур Викторович</t>
  </si>
  <si>
    <t>8710000100733389</t>
  </si>
  <si>
    <t>4345331265</t>
  </si>
  <si>
    <t>ООО "КУЗЬМА ПОСТЕЛЬКИН"</t>
  </si>
  <si>
    <t>9252440300054168</t>
  </si>
  <si>
    <t>4345195855</t>
  </si>
  <si>
    <t>НП "НАРОДНЫЕ ХУДОЖЕСТВЕННЫЕ ПРОМЫСЛЫ И РЕМЕСЛА ВЯТКИ"</t>
  </si>
  <si>
    <t>9252440300053761</t>
  </si>
  <si>
    <t>4345428531</t>
  </si>
  <si>
    <t>ООО "АЛЬФА"</t>
  </si>
  <si>
    <t>8712000100119913</t>
  </si>
  <si>
    <t>4345454059</t>
  </si>
  <si>
    <t>ООО "ДПТ"</t>
  </si>
  <si>
    <t>8710000101587507</t>
  </si>
  <si>
    <t>526200003020</t>
  </si>
  <si>
    <t>ИП Буданцева Жанна Павловна</t>
  </si>
  <si>
    <t>8711000101705746</t>
  </si>
  <si>
    <t>Общество с ограниченной ответственностью «Эвотор ОФД», именуемое в дальнейшем «ДОВЕРИТЕЛЬ», в лице Генерального Директора Барова Алексея Вениаминовича, действующего на основании Устава, с одной стороны, и «ООО "АМАУРИ ГРУП"»,  именуемое в дальнейшем «КОММЕРЧЕСКИЙ ПРЕДСТАВИТЕЛЬ», в лице Генерального Директора, действующего на основании устава,, с другой стороны, в совместном упоминании «Стороны», подтверждаем, что за отчетный период выполнили свои обязательства  по договору коммерческого представительства №276731/2016 от 11.01.2017 г.  согласно следующим данным.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</si>
</sst>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49" fontId="0" fillId="0" borderId="0" xfId="0" applyNumberFormat="1"/>
    <xf numFmtId="2" fontId="3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Fill="1"/>
    <xf numFmtId="2" fontId="0" fillId="0" borderId="0" xfId="0" applyNumberFormat="1" applyFill="1"/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2" fillId="0" borderId="3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7"/>
  <sheetViews>
    <sheetView tabSelected="1" zoomScale="70" zoomScaleNormal="70" workbookViewId="0">
      <pane ySplit="9" topLeftCell="A40" activePane="bottomLeft" state="frozen"/>
      <selection pane="bottomLeft" activeCell="A4" sqref="A4:R7"/>
    </sheetView>
  </sheetViews>
  <sheetFormatPr defaultRowHeight="14.4" x14ac:dyDescent="0.3"/>
  <cols>
    <col min="1" max="1" width="5.33203125" customWidth="1"/>
    <col min="2" max="2" width="13.33203125" customWidth="1"/>
    <col min="3" max="3" width="14.5546875" style="26" customWidth="1"/>
    <col min="4" max="4" width="18" style="13" customWidth="1"/>
    <col min="5" max="5" width="11.88671875" customWidth="1"/>
    <col min="6" max="6" width="12.5546875" customWidth="1"/>
    <col min="7" max="7" width="16.33203125" style="20" customWidth="1"/>
    <col min="8" max="8" width="8.33203125" style="18" customWidth="1"/>
    <col min="9" max="9" width="11.109375" style="18" customWidth="1"/>
    <col min="10" max="10" width="9.88671875" style="17" customWidth="1"/>
    <col min="11" max="11" width="11.109375" style="17" customWidth="1"/>
    <col min="12" max="12" width="11.109375" style="18" customWidth="1"/>
    <col min="13" max="13" width="6.6640625" style="18" customWidth="1"/>
    <col min="14" max="14" width="12.44140625" customWidth="1"/>
    <col min="15" max="15" width="12.5546875" customWidth="1"/>
    <col min="16" max="17" width="10.6640625" style="29" customWidth="1"/>
    <col min="18" max="18" width="10.44140625" customWidth="1"/>
  </cols>
  <sheetData>
    <row r="1" spans="1:23" ht="15" customHeight="1" x14ac:dyDescent="0.3">
      <c r="A1" s="151" t="s">
        <v>23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6" t="s">
        <v>20</v>
      </c>
      <c r="T1" s="157"/>
      <c r="U1" s="157"/>
      <c r="V1" s="157"/>
      <c r="W1" s="157"/>
    </row>
    <row r="2" spans="1:23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57"/>
      <c r="T2" s="157"/>
      <c r="U2" s="157"/>
      <c r="V2" s="157"/>
      <c r="W2" s="157"/>
    </row>
    <row r="3" spans="1:23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58">
        <v>43382</v>
      </c>
      <c r="Q3" s="151"/>
      <c r="R3" s="151"/>
      <c r="S3" s="157"/>
      <c r="T3" s="157"/>
      <c r="U3" s="157"/>
      <c r="V3" s="157"/>
      <c r="W3" s="157"/>
    </row>
    <row r="4" spans="1:23" x14ac:dyDescent="0.3">
      <c r="A4" s="151" t="s">
        <v>82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7"/>
      <c r="T4" s="157"/>
      <c r="U4" s="157"/>
      <c r="V4" s="157"/>
      <c r="W4" s="157"/>
    </row>
    <row r="5" spans="1:23" x14ac:dyDescent="0.3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7"/>
      <c r="T5" s="157"/>
      <c r="U5" s="157"/>
      <c r="V5" s="157"/>
      <c r="W5" s="157"/>
    </row>
    <row r="6" spans="1:23" ht="51" customHeight="1" x14ac:dyDescent="0.3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7"/>
      <c r="T6" s="157"/>
      <c r="U6" s="157"/>
      <c r="V6" s="157"/>
      <c r="W6" s="157"/>
    </row>
    <row r="7" spans="1:23" x14ac:dyDescent="0.3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</row>
    <row r="8" spans="1:23" x14ac:dyDescent="0.3">
      <c r="N8" s="18"/>
      <c r="O8" s="18"/>
      <c r="R8" s="18"/>
      <c r="S8" s="18"/>
    </row>
    <row r="9" spans="1:23" ht="126" customHeight="1" x14ac:dyDescent="0.3">
      <c r="A9" s="1" t="s">
        <v>0</v>
      </c>
      <c r="B9" s="1" t="s">
        <v>2</v>
      </c>
      <c r="C9" s="1" t="s">
        <v>3</v>
      </c>
      <c r="D9" s="21" t="s">
        <v>1</v>
      </c>
      <c r="E9" s="22" t="s">
        <v>6</v>
      </c>
      <c r="F9" s="22" t="s">
        <v>7</v>
      </c>
      <c r="G9" s="14" t="s">
        <v>4</v>
      </c>
      <c r="H9" s="14" t="s">
        <v>8</v>
      </c>
      <c r="I9" s="14" t="s">
        <v>16</v>
      </c>
      <c r="J9" s="16" t="s">
        <v>9</v>
      </c>
      <c r="K9" s="16" t="s">
        <v>18</v>
      </c>
      <c r="L9" s="14" t="s">
        <v>17</v>
      </c>
      <c r="M9" s="14" t="s">
        <v>13</v>
      </c>
      <c r="N9" s="23" t="s">
        <v>10</v>
      </c>
      <c r="O9" s="23" t="s">
        <v>11</v>
      </c>
      <c r="P9" s="24" t="s">
        <v>12</v>
      </c>
      <c r="Q9" s="32" t="s">
        <v>14</v>
      </c>
      <c r="R9" s="14" t="s">
        <v>15</v>
      </c>
    </row>
    <row r="10" spans="1:23" x14ac:dyDescent="0.3">
      <c r="A10" s="33">
        <v>1</v>
      </c>
      <c r="B10" s="46" t="s">
        <v>24</v>
      </c>
      <c r="C10" s="46" t="s">
        <v>25</v>
      </c>
      <c r="D10" s="46" t="s">
        <v>26</v>
      </c>
      <c r="E10" s="47">
        <v>43150</v>
      </c>
      <c r="F10" s="47">
        <v>43178</v>
      </c>
      <c r="G10" s="46" t="s">
        <v>27</v>
      </c>
      <c r="H10" s="48">
        <v>28</v>
      </c>
      <c r="I10" s="49">
        <v>300</v>
      </c>
      <c r="J10" s="49">
        <v>0</v>
      </c>
      <c r="K10" s="49">
        <v>300</v>
      </c>
      <c r="L10" s="49">
        <v>300</v>
      </c>
      <c r="M10" s="50">
        <v>0.65</v>
      </c>
      <c r="N10" s="47">
        <v>43150</v>
      </c>
      <c r="O10" s="47">
        <v>43178</v>
      </c>
      <c r="P10" s="48">
        <v>28</v>
      </c>
      <c r="Q10" s="50">
        <v>0.65</v>
      </c>
      <c r="R10" s="49">
        <v>195</v>
      </c>
    </row>
    <row r="11" spans="1:23" x14ac:dyDescent="0.3">
      <c r="A11" s="34">
        <v>2</v>
      </c>
      <c r="B11" s="51" t="s">
        <v>28</v>
      </c>
      <c r="C11" s="51" t="s">
        <v>29</v>
      </c>
      <c r="D11" s="51" t="s">
        <v>30</v>
      </c>
      <c r="E11" s="52">
        <v>43162</v>
      </c>
      <c r="F11" s="52">
        <v>43528</v>
      </c>
      <c r="G11" s="51" t="s">
        <v>31</v>
      </c>
      <c r="H11" s="53">
        <v>366</v>
      </c>
      <c r="I11" s="54">
        <v>3000</v>
      </c>
      <c r="J11" s="54">
        <v>0</v>
      </c>
      <c r="K11" s="54">
        <v>3000</v>
      </c>
      <c r="L11" s="54">
        <v>1237.7049180327867</v>
      </c>
      <c r="M11" s="55">
        <v>0.65</v>
      </c>
      <c r="N11" s="52">
        <v>43162</v>
      </c>
      <c r="O11" s="52">
        <v>43313</v>
      </c>
      <c r="P11" s="53">
        <v>151</v>
      </c>
      <c r="Q11" s="55">
        <v>0.65000000000000013</v>
      </c>
      <c r="R11" s="54">
        <v>804.50819672131149</v>
      </c>
    </row>
    <row r="12" spans="1:23" x14ac:dyDescent="0.3">
      <c r="A12" s="33">
        <v>3</v>
      </c>
      <c r="B12" s="56" t="s">
        <v>32</v>
      </c>
      <c r="C12" s="56" t="s">
        <v>33</v>
      </c>
      <c r="D12" s="56" t="s">
        <v>34</v>
      </c>
      <c r="E12" s="57">
        <v>43202</v>
      </c>
      <c r="F12" s="57">
        <v>43294</v>
      </c>
      <c r="G12" s="56" t="s">
        <v>35</v>
      </c>
      <c r="H12" s="58">
        <v>92</v>
      </c>
      <c r="I12" s="59">
        <v>900</v>
      </c>
      <c r="J12" s="59">
        <v>0</v>
      </c>
      <c r="K12" s="59">
        <v>900</v>
      </c>
      <c r="L12" s="59">
        <v>900</v>
      </c>
      <c r="M12" s="60">
        <v>0.65</v>
      </c>
      <c r="N12" s="57">
        <v>43202</v>
      </c>
      <c r="O12" s="57">
        <v>43294</v>
      </c>
      <c r="P12" s="58">
        <v>92</v>
      </c>
      <c r="Q12" s="60">
        <v>0.65</v>
      </c>
      <c r="R12" s="59">
        <v>585</v>
      </c>
    </row>
    <row r="13" spans="1:23" x14ac:dyDescent="0.3">
      <c r="A13" s="34">
        <v>4</v>
      </c>
      <c r="B13" s="61" t="s">
        <v>32</v>
      </c>
      <c r="C13" s="61" t="s">
        <v>33</v>
      </c>
      <c r="D13" s="61" t="s">
        <v>34</v>
      </c>
      <c r="E13" s="62">
        <v>43294</v>
      </c>
      <c r="F13" s="62">
        <v>43325</v>
      </c>
      <c r="G13" s="61" t="s">
        <v>27</v>
      </c>
      <c r="H13" s="63">
        <v>31</v>
      </c>
      <c r="I13" s="64">
        <v>300</v>
      </c>
      <c r="J13" s="64">
        <v>0</v>
      </c>
      <c r="K13" s="64">
        <v>300</v>
      </c>
      <c r="L13" s="64">
        <v>183.87096774193549</v>
      </c>
      <c r="M13" s="65">
        <v>0.65</v>
      </c>
      <c r="N13" s="62">
        <v>43294</v>
      </c>
      <c r="O13" s="62">
        <v>43313</v>
      </c>
      <c r="P13" s="63">
        <v>19</v>
      </c>
      <c r="Q13" s="65">
        <v>0.65</v>
      </c>
      <c r="R13" s="64">
        <v>119.51612903225806</v>
      </c>
    </row>
    <row r="14" spans="1:23" x14ac:dyDescent="0.3">
      <c r="A14" s="33">
        <v>5</v>
      </c>
      <c r="B14" s="66" t="s">
        <v>36</v>
      </c>
      <c r="C14" s="66" t="s">
        <v>37</v>
      </c>
      <c r="D14" s="66" t="s">
        <v>38</v>
      </c>
      <c r="E14" s="67">
        <v>43169</v>
      </c>
      <c r="F14" s="67">
        <v>43535</v>
      </c>
      <c r="G14" s="66" t="s">
        <v>31</v>
      </c>
      <c r="H14" s="68">
        <v>366</v>
      </c>
      <c r="I14" s="69">
        <v>3000</v>
      </c>
      <c r="J14" s="69">
        <v>0</v>
      </c>
      <c r="K14" s="69">
        <v>3000</v>
      </c>
      <c r="L14" s="69">
        <v>1180.327868852459</v>
      </c>
      <c r="M14" s="70">
        <v>0.65</v>
      </c>
      <c r="N14" s="67">
        <v>43169</v>
      </c>
      <c r="O14" s="67">
        <v>43313</v>
      </c>
      <c r="P14" s="68">
        <v>144</v>
      </c>
      <c r="Q14" s="70">
        <v>0.65000000000000013</v>
      </c>
      <c r="R14" s="69">
        <v>767.21311475409846</v>
      </c>
    </row>
    <row r="15" spans="1:23" x14ac:dyDescent="0.3">
      <c r="A15" s="34">
        <v>6</v>
      </c>
      <c r="B15" s="71" t="s">
        <v>39</v>
      </c>
      <c r="C15" s="71" t="s">
        <v>40</v>
      </c>
      <c r="D15" s="71" t="s">
        <v>41</v>
      </c>
      <c r="E15" s="72">
        <v>43197</v>
      </c>
      <c r="F15" s="72">
        <v>43563</v>
      </c>
      <c r="G15" s="71" t="s">
        <v>31</v>
      </c>
      <c r="H15" s="73">
        <v>366</v>
      </c>
      <c r="I15" s="74">
        <v>3000</v>
      </c>
      <c r="J15" s="74">
        <v>0</v>
      </c>
      <c r="K15" s="74">
        <v>3000</v>
      </c>
      <c r="L15" s="74">
        <v>950.81967213114751</v>
      </c>
      <c r="M15" s="75">
        <v>0.65</v>
      </c>
      <c r="N15" s="72">
        <v>43197</v>
      </c>
      <c r="O15" s="72">
        <v>43313</v>
      </c>
      <c r="P15" s="73">
        <v>116</v>
      </c>
      <c r="Q15" s="75">
        <v>0.65000000000000013</v>
      </c>
      <c r="R15" s="74">
        <v>618.03278688524597</v>
      </c>
    </row>
    <row r="16" spans="1:23" x14ac:dyDescent="0.3">
      <c r="A16" s="33">
        <v>7</v>
      </c>
      <c r="B16" s="76" t="s">
        <v>39</v>
      </c>
      <c r="C16" s="76" t="s">
        <v>40</v>
      </c>
      <c r="D16" s="76" t="s">
        <v>42</v>
      </c>
      <c r="E16" s="77">
        <v>43197</v>
      </c>
      <c r="F16" s="77">
        <v>43563</v>
      </c>
      <c r="G16" s="76" t="s">
        <v>31</v>
      </c>
      <c r="H16" s="78">
        <v>366</v>
      </c>
      <c r="I16" s="79">
        <v>3000</v>
      </c>
      <c r="J16" s="79">
        <v>0</v>
      </c>
      <c r="K16" s="79">
        <v>3000</v>
      </c>
      <c r="L16" s="79">
        <v>950.81967213114751</v>
      </c>
      <c r="M16" s="80">
        <v>0.65</v>
      </c>
      <c r="N16" s="77">
        <v>43197</v>
      </c>
      <c r="O16" s="77">
        <v>43313</v>
      </c>
      <c r="P16" s="78">
        <v>116</v>
      </c>
      <c r="Q16" s="80">
        <v>0.65000000000000013</v>
      </c>
      <c r="R16" s="79">
        <v>618.03278688524597</v>
      </c>
    </row>
    <row r="17" spans="1:18" x14ac:dyDescent="0.3">
      <c r="A17" s="34">
        <v>8</v>
      </c>
      <c r="B17" s="81" t="s">
        <v>43</v>
      </c>
      <c r="C17" s="81" t="s">
        <v>44</v>
      </c>
      <c r="D17" s="81" t="s">
        <v>45</v>
      </c>
      <c r="E17" s="82">
        <v>43195</v>
      </c>
      <c r="F17" s="82">
        <v>43561</v>
      </c>
      <c r="G17" s="81" t="s">
        <v>31</v>
      </c>
      <c r="H17" s="83">
        <v>366</v>
      </c>
      <c r="I17" s="84">
        <v>3000</v>
      </c>
      <c r="J17" s="84">
        <v>0</v>
      </c>
      <c r="K17" s="84">
        <v>3000</v>
      </c>
      <c r="L17" s="84">
        <v>967.21311475409823</v>
      </c>
      <c r="M17" s="85">
        <v>0.65</v>
      </c>
      <c r="N17" s="82">
        <v>43195</v>
      </c>
      <c r="O17" s="82">
        <v>43313</v>
      </c>
      <c r="P17" s="83">
        <v>118</v>
      </c>
      <c r="Q17" s="85">
        <v>0.65000000000000013</v>
      </c>
      <c r="R17" s="84">
        <v>628.68852459016398</v>
      </c>
    </row>
    <row r="18" spans="1:18" x14ac:dyDescent="0.3">
      <c r="A18" s="33">
        <v>9</v>
      </c>
      <c r="B18" s="86" t="s">
        <v>43</v>
      </c>
      <c r="C18" s="86" t="s">
        <v>44</v>
      </c>
      <c r="D18" s="86" t="s">
        <v>46</v>
      </c>
      <c r="E18" s="87">
        <v>43188</v>
      </c>
      <c r="F18" s="87">
        <v>43554</v>
      </c>
      <c r="G18" s="86" t="s">
        <v>31</v>
      </c>
      <c r="H18" s="88">
        <v>366</v>
      </c>
      <c r="I18" s="89">
        <v>3000</v>
      </c>
      <c r="J18" s="89">
        <v>0</v>
      </c>
      <c r="K18" s="89">
        <v>3000</v>
      </c>
      <c r="L18" s="89">
        <v>1024.5901639344261</v>
      </c>
      <c r="M18" s="90">
        <v>0.65</v>
      </c>
      <c r="N18" s="87">
        <v>43188</v>
      </c>
      <c r="O18" s="87">
        <v>43313</v>
      </c>
      <c r="P18" s="88">
        <v>125</v>
      </c>
      <c r="Q18" s="90">
        <v>0.65000000000000013</v>
      </c>
      <c r="R18" s="89">
        <v>665.98360655737713</v>
      </c>
    </row>
    <row r="19" spans="1:18" x14ac:dyDescent="0.3">
      <c r="A19" s="34">
        <v>10</v>
      </c>
      <c r="B19" s="91" t="s">
        <v>47</v>
      </c>
      <c r="C19" s="91" t="s">
        <v>48</v>
      </c>
      <c r="D19" s="91" t="s">
        <v>49</v>
      </c>
      <c r="E19" s="92">
        <v>43202</v>
      </c>
      <c r="F19" s="92">
        <v>44299</v>
      </c>
      <c r="G19" s="91" t="s">
        <v>50</v>
      </c>
      <c r="H19" s="93">
        <v>1097</v>
      </c>
      <c r="I19" s="94">
        <v>6700</v>
      </c>
      <c r="J19" s="94">
        <v>0</v>
      </c>
      <c r="K19" s="94">
        <v>6700</v>
      </c>
      <c r="L19" s="94">
        <v>677.93983591613494</v>
      </c>
      <c r="M19" s="95">
        <v>0.65</v>
      </c>
      <c r="N19" s="92">
        <v>43202</v>
      </c>
      <c r="O19" s="92">
        <v>43313</v>
      </c>
      <c r="P19" s="93">
        <v>111</v>
      </c>
      <c r="Q19" s="95">
        <v>0.65</v>
      </c>
      <c r="R19" s="94">
        <v>440.66089334548769</v>
      </c>
    </row>
    <row r="20" spans="1:18" x14ac:dyDescent="0.3">
      <c r="A20" s="33">
        <v>11</v>
      </c>
      <c r="B20" s="96" t="s">
        <v>51</v>
      </c>
      <c r="C20" s="96" t="s">
        <v>52</v>
      </c>
      <c r="D20" s="96" t="s">
        <v>53</v>
      </c>
      <c r="E20" s="97">
        <v>43272</v>
      </c>
      <c r="F20" s="97">
        <v>43637</v>
      </c>
      <c r="G20" s="96" t="s">
        <v>31</v>
      </c>
      <c r="H20" s="98">
        <v>365</v>
      </c>
      <c r="I20" s="99">
        <v>3000</v>
      </c>
      <c r="J20" s="99">
        <v>0</v>
      </c>
      <c r="K20" s="99">
        <v>3000</v>
      </c>
      <c r="L20" s="99">
        <v>336.98630136986304</v>
      </c>
      <c r="M20" s="100">
        <v>0.65</v>
      </c>
      <c r="N20" s="97">
        <v>43272</v>
      </c>
      <c r="O20" s="97">
        <v>43313</v>
      </c>
      <c r="P20" s="98">
        <v>41</v>
      </c>
      <c r="Q20" s="100">
        <v>0.64999999999999991</v>
      </c>
      <c r="R20" s="99">
        <v>219.04109589041096</v>
      </c>
    </row>
    <row r="21" spans="1:18" x14ac:dyDescent="0.3">
      <c r="A21" s="34">
        <v>12</v>
      </c>
      <c r="B21" s="101" t="s">
        <v>54</v>
      </c>
      <c r="C21" s="101" t="s">
        <v>55</v>
      </c>
      <c r="D21" s="101" t="s">
        <v>56</v>
      </c>
      <c r="E21" s="102">
        <v>43265</v>
      </c>
      <c r="F21" s="102">
        <v>43630</v>
      </c>
      <c r="G21" s="101" t="s">
        <v>31</v>
      </c>
      <c r="H21" s="103">
        <v>365</v>
      </c>
      <c r="I21" s="104">
        <v>3000</v>
      </c>
      <c r="J21" s="104">
        <v>0</v>
      </c>
      <c r="K21" s="104">
        <v>3000</v>
      </c>
      <c r="L21" s="104">
        <v>394.52054794520552</v>
      </c>
      <c r="M21" s="105">
        <v>0.65</v>
      </c>
      <c r="N21" s="102">
        <v>43265</v>
      </c>
      <c r="O21" s="102">
        <v>43313</v>
      </c>
      <c r="P21" s="103">
        <v>48</v>
      </c>
      <c r="Q21" s="105">
        <v>0.64999999999999991</v>
      </c>
      <c r="R21" s="104">
        <v>256.43835616438355</v>
      </c>
    </row>
    <row r="22" spans="1:18" x14ac:dyDescent="0.3">
      <c r="A22" s="33">
        <v>13</v>
      </c>
      <c r="B22" s="106" t="s">
        <v>57</v>
      </c>
      <c r="C22" s="106" t="s">
        <v>58</v>
      </c>
      <c r="D22" s="106" t="s">
        <v>59</v>
      </c>
      <c r="E22" s="107">
        <v>43294</v>
      </c>
      <c r="F22" s="107">
        <v>43296</v>
      </c>
      <c r="G22" s="106" t="s">
        <v>60</v>
      </c>
      <c r="H22" s="108">
        <v>2</v>
      </c>
      <c r="I22" s="109">
        <v>16.5</v>
      </c>
      <c r="J22" s="109">
        <v>0</v>
      </c>
      <c r="K22" s="109">
        <v>16.5</v>
      </c>
      <c r="L22" s="109">
        <v>16.5</v>
      </c>
      <c r="M22" s="110">
        <v>0.65</v>
      </c>
      <c r="N22" s="107">
        <v>43294</v>
      </c>
      <c r="O22" s="107">
        <v>43296</v>
      </c>
      <c r="P22" s="108">
        <v>2</v>
      </c>
      <c r="Q22" s="110">
        <v>0.65</v>
      </c>
      <c r="R22" s="109">
        <v>10.725</v>
      </c>
    </row>
    <row r="23" spans="1:18" x14ac:dyDescent="0.3">
      <c r="A23" s="34">
        <v>14</v>
      </c>
      <c r="B23" s="111" t="s">
        <v>61</v>
      </c>
      <c r="C23" s="111" t="s">
        <v>62</v>
      </c>
      <c r="D23" s="111" t="s">
        <v>63</v>
      </c>
      <c r="E23" s="112">
        <v>43281</v>
      </c>
      <c r="F23" s="112">
        <v>43646</v>
      </c>
      <c r="G23" s="111" t="s">
        <v>31</v>
      </c>
      <c r="H23" s="113">
        <v>365</v>
      </c>
      <c r="I23" s="114">
        <v>3000</v>
      </c>
      <c r="J23" s="114">
        <v>750</v>
      </c>
      <c r="K23" s="114">
        <v>2250</v>
      </c>
      <c r="L23" s="114">
        <v>197.26027397260273</v>
      </c>
      <c r="M23" s="115">
        <v>0.65</v>
      </c>
      <c r="N23" s="112">
        <v>43281</v>
      </c>
      <c r="O23" s="112">
        <v>43313</v>
      </c>
      <c r="P23" s="113">
        <v>32</v>
      </c>
      <c r="Q23" s="115">
        <v>0.53333333333333333</v>
      </c>
      <c r="R23" s="114">
        <v>105.20547945205479</v>
      </c>
    </row>
    <row r="24" spans="1:18" x14ac:dyDescent="0.3">
      <c r="A24" s="33">
        <v>15</v>
      </c>
      <c r="B24" s="116" t="s">
        <v>64</v>
      </c>
      <c r="C24" s="116" t="s">
        <v>65</v>
      </c>
      <c r="D24" s="116" t="s">
        <v>66</v>
      </c>
      <c r="E24" s="117">
        <v>43200</v>
      </c>
      <c r="F24" s="117">
        <v>43292</v>
      </c>
      <c r="G24" s="116" t="s">
        <v>35</v>
      </c>
      <c r="H24" s="118">
        <v>92</v>
      </c>
      <c r="I24" s="119">
        <v>900</v>
      </c>
      <c r="J24" s="119">
        <v>0</v>
      </c>
      <c r="K24" s="119">
        <v>900</v>
      </c>
      <c r="L24" s="119">
        <v>900</v>
      </c>
      <c r="M24" s="120">
        <v>0.65</v>
      </c>
      <c r="N24" s="117">
        <v>43200</v>
      </c>
      <c r="O24" s="117">
        <v>43292</v>
      </c>
      <c r="P24" s="118">
        <v>92</v>
      </c>
      <c r="Q24" s="120">
        <v>0.65</v>
      </c>
      <c r="R24" s="119">
        <v>585</v>
      </c>
    </row>
    <row r="25" spans="1:18" x14ac:dyDescent="0.3">
      <c r="A25" s="34">
        <v>16</v>
      </c>
      <c r="B25" s="121" t="s">
        <v>64</v>
      </c>
      <c r="C25" s="121" t="s">
        <v>65</v>
      </c>
      <c r="D25" s="121" t="s">
        <v>66</v>
      </c>
      <c r="E25" s="122">
        <v>43296</v>
      </c>
      <c r="F25" s="122">
        <v>43327</v>
      </c>
      <c r="G25" s="121" t="s">
        <v>27</v>
      </c>
      <c r="H25" s="123">
        <v>31</v>
      </c>
      <c r="I25" s="124">
        <v>300</v>
      </c>
      <c r="J25" s="124">
        <v>0</v>
      </c>
      <c r="K25" s="124">
        <v>300</v>
      </c>
      <c r="L25" s="124">
        <v>164.51612903225808</v>
      </c>
      <c r="M25" s="125">
        <v>0.65</v>
      </c>
      <c r="N25" s="122">
        <v>43296</v>
      </c>
      <c r="O25" s="122">
        <v>43313</v>
      </c>
      <c r="P25" s="123">
        <v>17</v>
      </c>
      <c r="Q25" s="125">
        <v>0.64999999999999991</v>
      </c>
      <c r="R25" s="124">
        <v>106.93548387096774</v>
      </c>
    </row>
    <row r="26" spans="1:18" x14ac:dyDescent="0.3">
      <c r="A26" s="33">
        <v>17</v>
      </c>
      <c r="B26" s="126" t="s">
        <v>67</v>
      </c>
      <c r="C26" s="126" t="s">
        <v>68</v>
      </c>
      <c r="D26" s="126" t="s">
        <v>69</v>
      </c>
      <c r="E26" s="127">
        <v>43287</v>
      </c>
      <c r="F26" s="127">
        <v>44383</v>
      </c>
      <c r="G26" s="126" t="s">
        <v>50</v>
      </c>
      <c r="H26" s="128">
        <v>1096</v>
      </c>
      <c r="I26" s="129">
        <v>6700</v>
      </c>
      <c r="J26" s="129">
        <v>1675</v>
      </c>
      <c r="K26" s="129">
        <v>5025</v>
      </c>
      <c r="L26" s="129">
        <v>119.20620437956204</v>
      </c>
      <c r="M26" s="130">
        <v>0.65</v>
      </c>
      <c r="N26" s="127">
        <v>43287</v>
      </c>
      <c r="O26" s="127">
        <v>43313</v>
      </c>
      <c r="P26" s="128">
        <v>26</v>
      </c>
      <c r="Q26" s="130">
        <v>0.53333333333333333</v>
      </c>
      <c r="R26" s="129">
        <v>63.576642335766415</v>
      </c>
    </row>
    <row r="27" spans="1:18" x14ac:dyDescent="0.3">
      <c r="A27" s="34">
        <v>18</v>
      </c>
      <c r="B27" s="131" t="s">
        <v>70</v>
      </c>
      <c r="C27" s="131" t="s">
        <v>71</v>
      </c>
      <c r="D27" s="131" t="s">
        <v>72</v>
      </c>
      <c r="E27" s="132">
        <v>43299</v>
      </c>
      <c r="F27" s="132">
        <v>43664</v>
      </c>
      <c r="G27" s="131" t="s">
        <v>31</v>
      </c>
      <c r="H27" s="133">
        <v>365</v>
      </c>
      <c r="I27" s="134">
        <v>3000</v>
      </c>
      <c r="J27" s="134">
        <v>750</v>
      </c>
      <c r="K27" s="134">
        <v>2250</v>
      </c>
      <c r="L27" s="134">
        <v>86.30136986301369</v>
      </c>
      <c r="M27" s="135">
        <v>0.65</v>
      </c>
      <c r="N27" s="132">
        <v>43299</v>
      </c>
      <c r="O27" s="132">
        <v>43313</v>
      </c>
      <c r="P27" s="133">
        <v>14</v>
      </c>
      <c r="Q27" s="135">
        <v>0.53333333333333333</v>
      </c>
      <c r="R27" s="134">
        <v>46.027397260273972</v>
      </c>
    </row>
    <row r="28" spans="1:18" x14ac:dyDescent="0.3">
      <c r="A28" s="33">
        <v>19</v>
      </c>
      <c r="B28" s="136" t="s">
        <v>73</v>
      </c>
      <c r="C28" s="136" t="s">
        <v>74</v>
      </c>
      <c r="D28" s="136" t="s">
        <v>75</v>
      </c>
      <c r="E28" s="137">
        <v>43174</v>
      </c>
      <c r="F28" s="137">
        <v>43540</v>
      </c>
      <c r="G28" s="136" t="s">
        <v>31</v>
      </c>
      <c r="H28" s="138">
        <v>366</v>
      </c>
      <c r="I28" s="139">
        <v>3000</v>
      </c>
      <c r="J28" s="139">
        <v>0</v>
      </c>
      <c r="K28" s="139">
        <v>3000</v>
      </c>
      <c r="L28" s="139">
        <v>1139.3442622950818</v>
      </c>
      <c r="M28" s="140">
        <v>0.65</v>
      </c>
      <c r="N28" s="137">
        <v>43174</v>
      </c>
      <c r="O28" s="137">
        <v>43313</v>
      </c>
      <c r="P28" s="138">
        <v>139</v>
      </c>
      <c r="Q28" s="140">
        <v>0.65000000000000013</v>
      </c>
      <c r="R28" s="139">
        <v>740.57377049180332</v>
      </c>
    </row>
    <row r="29" spans="1:18" x14ac:dyDescent="0.3">
      <c r="A29" s="34">
        <v>20</v>
      </c>
      <c r="B29" s="141" t="s">
        <v>76</v>
      </c>
      <c r="C29" s="141" t="s">
        <v>77</v>
      </c>
      <c r="D29" s="141" t="s">
        <v>78</v>
      </c>
      <c r="E29" s="142">
        <v>43132</v>
      </c>
      <c r="F29" s="142">
        <v>43498</v>
      </c>
      <c r="G29" s="141" t="s">
        <v>31</v>
      </c>
      <c r="H29" s="143">
        <v>366</v>
      </c>
      <c r="I29" s="144">
        <v>3000</v>
      </c>
      <c r="J29" s="144">
        <v>0</v>
      </c>
      <c r="K29" s="144">
        <v>3000</v>
      </c>
      <c r="L29" s="144">
        <v>1483.6065573770491</v>
      </c>
      <c r="M29" s="145">
        <v>0.65</v>
      </c>
      <c r="N29" s="142">
        <v>43132</v>
      </c>
      <c r="O29" s="142">
        <v>43313</v>
      </c>
      <c r="P29" s="143">
        <v>181</v>
      </c>
      <c r="Q29" s="145">
        <v>0.65</v>
      </c>
      <c r="R29" s="144">
        <v>964.34426229508199</v>
      </c>
    </row>
    <row r="30" spans="1:18" x14ac:dyDescent="0.3">
      <c r="A30" s="33">
        <v>21</v>
      </c>
      <c r="B30" s="146" t="s">
        <v>79</v>
      </c>
      <c r="C30" s="146" t="s">
        <v>80</v>
      </c>
      <c r="D30" s="146" t="s">
        <v>81</v>
      </c>
      <c r="E30" s="147">
        <v>43125</v>
      </c>
      <c r="F30" s="147">
        <v>43491</v>
      </c>
      <c r="G30" s="146" t="s">
        <v>31</v>
      </c>
      <c r="H30" s="148">
        <v>366</v>
      </c>
      <c r="I30" s="149">
        <v>3000</v>
      </c>
      <c r="J30" s="149">
        <v>0</v>
      </c>
      <c r="K30" s="149">
        <v>3000</v>
      </c>
      <c r="L30" s="149">
        <v>1540.983606557377</v>
      </c>
      <c r="M30" s="150">
        <v>0.65</v>
      </c>
      <c r="N30" s="147">
        <v>43125</v>
      </c>
      <c r="O30" s="147">
        <v>43313</v>
      </c>
      <c r="P30" s="148">
        <v>188</v>
      </c>
      <c r="Q30" s="150">
        <v>0.65</v>
      </c>
      <c r="R30" s="149">
        <v>1001.6393442622951</v>
      </c>
    </row>
    <row r="31" spans="1:18" x14ac:dyDescent="0.3">
      <c r="A31" s="34">
        <v>22</v>
      </c>
      <c r="B31" s="34"/>
      <c r="C31" s="35"/>
      <c r="D31" s="36"/>
      <c r="E31" s="37"/>
      <c r="F31" s="37"/>
      <c r="G31" s="38"/>
      <c r="H31" s="39"/>
      <c r="I31" s="40"/>
      <c r="J31" s="40"/>
      <c r="K31" s="40"/>
      <c r="L31" s="40"/>
      <c r="M31" s="41"/>
      <c r="N31" s="42"/>
      <c r="O31" s="42"/>
      <c r="P31" s="43"/>
      <c r="Q31" s="44"/>
      <c r="R31" s="45"/>
    </row>
    <row r="32" spans="1:18" x14ac:dyDescent="0.3">
      <c r="A32" s="33">
        <v>23</v>
      </c>
      <c r="B32" s="34"/>
      <c r="C32" s="35"/>
      <c r="D32" s="36"/>
      <c r="E32" s="37"/>
      <c r="F32" s="37"/>
      <c r="G32" s="38"/>
      <c r="H32" s="39"/>
      <c r="I32" s="40"/>
      <c r="J32" s="40"/>
      <c r="K32" s="40"/>
      <c r="L32" s="40"/>
      <c r="M32" s="41"/>
      <c r="N32" s="42"/>
      <c r="O32" s="42"/>
      <c r="P32" s="43"/>
      <c r="Q32" s="44"/>
      <c r="R32" s="45"/>
    </row>
    <row r="33" spans="1:18" x14ac:dyDescent="0.3">
      <c r="A33" s="34">
        <v>24</v>
      </c>
      <c r="B33" s="34"/>
      <c r="C33" s="35"/>
      <c r="D33" s="36"/>
      <c r="E33" s="37"/>
      <c r="F33" s="37"/>
      <c r="G33" s="38"/>
      <c r="H33" s="39"/>
      <c r="I33" s="40"/>
      <c r="J33" s="40"/>
      <c r="K33" s="40"/>
      <c r="L33" s="40"/>
      <c r="M33" s="41"/>
      <c r="N33" s="42"/>
      <c r="O33" s="42"/>
      <c r="P33" s="43"/>
      <c r="Q33" s="44"/>
      <c r="R33" s="45"/>
    </row>
    <row r="34" spans="1:18" x14ac:dyDescent="0.3">
      <c r="A34" s="33">
        <v>25</v>
      </c>
      <c r="B34" s="34"/>
      <c r="C34" s="35"/>
      <c r="D34" s="36"/>
      <c r="E34" s="37"/>
      <c r="F34" s="37"/>
      <c r="G34" s="38"/>
      <c r="H34" s="39"/>
      <c r="I34" s="40"/>
      <c r="J34" s="40"/>
      <c r="K34" s="40"/>
      <c r="L34" s="40"/>
      <c r="M34" s="41"/>
      <c r="N34" s="42"/>
      <c r="O34" s="42"/>
      <c r="P34" s="43"/>
      <c r="Q34" s="44"/>
      <c r="R34" s="45"/>
    </row>
    <row r="35" spans="1:18" x14ac:dyDescent="0.3">
      <c r="A35" s="34">
        <v>26</v>
      </c>
      <c r="B35" s="34"/>
      <c r="C35" s="35"/>
      <c r="D35" s="36"/>
      <c r="E35" s="37"/>
      <c r="F35" s="37"/>
      <c r="G35" s="38"/>
      <c r="H35" s="39"/>
      <c r="I35" s="40"/>
      <c r="J35" s="40"/>
      <c r="K35" s="40"/>
      <c r="L35" s="40"/>
      <c r="M35" s="41"/>
      <c r="N35" s="42"/>
      <c r="O35" s="42"/>
      <c r="P35" s="43"/>
      <c r="Q35" s="44"/>
      <c r="R35" s="45"/>
    </row>
    <row r="36" spans="1:18" x14ac:dyDescent="0.3">
      <c r="A36" s="33">
        <v>27</v>
      </c>
      <c r="B36" s="34"/>
      <c r="C36" s="35"/>
      <c r="D36" s="36"/>
      <c r="E36" s="37"/>
      <c r="F36" s="37"/>
      <c r="G36" s="38"/>
      <c r="H36" s="39"/>
      <c r="I36" s="40"/>
      <c r="J36" s="40"/>
      <c r="K36" s="40"/>
      <c r="L36" s="40"/>
      <c r="M36" s="41"/>
      <c r="N36" s="42"/>
      <c r="O36" s="42"/>
      <c r="P36" s="43"/>
      <c r="Q36" s="44"/>
      <c r="R36" s="45"/>
    </row>
    <row r="37" spans="1:18" x14ac:dyDescent="0.3">
      <c r="A37" s="34">
        <v>28</v>
      </c>
      <c r="B37" s="34"/>
      <c r="C37" s="35"/>
      <c r="D37" s="36"/>
      <c r="E37" s="37"/>
      <c r="F37" s="37"/>
      <c r="G37" s="38"/>
      <c r="H37" s="39"/>
      <c r="I37" s="40"/>
      <c r="J37" s="40"/>
      <c r="K37" s="40"/>
      <c r="L37" s="40"/>
      <c r="M37" s="41"/>
      <c r="N37" s="42"/>
      <c r="O37" s="42"/>
      <c r="P37" s="43"/>
      <c r="Q37" s="44"/>
      <c r="R37" s="45"/>
    </row>
    <row r="38" spans="1:18" x14ac:dyDescent="0.3">
      <c r="A38" s="33">
        <v>29</v>
      </c>
      <c r="B38" s="34"/>
      <c r="C38" s="35"/>
      <c r="D38" s="36"/>
      <c r="E38" s="37"/>
      <c r="F38" s="37"/>
      <c r="G38" s="38"/>
      <c r="H38" s="39"/>
      <c r="I38" s="40"/>
      <c r="J38" s="40"/>
      <c r="K38" s="40"/>
      <c r="L38" s="40"/>
      <c r="M38" s="41"/>
      <c r="N38" s="42"/>
      <c r="O38" s="42"/>
      <c r="P38" s="43"/>
      <c r="Q38" s="44"/>
      <c r="R38" s="45"/>
    </row>
    <row r="39" spans="1:18" x14ac:dyDescent="0.3">
      <c r="A39" s="34">
        <v>30</v>
      </c>
      <c r="B39" s="34"/>
      <c r="C39" s="35"/>
      <c r="D39" s="36"/>
      <c r="E39" s="37"/>
      <c r="F39" s="37"/>
      <c r="G39" s="38"/>
      <c r="H39" s="39"/>
      <c r="I39" s="40"/>
      <c r="J39" s="40"/>
      <c r="K39" s="40"/>
      <c r="L39" s="40"/>
      <c r="M39" s="41"/>
      <c r="N39" s="42"/>
      <c r="O39" s="42"/>
      <c r="P39" s="43"/>
      <c r="Q39" s="44"/>
      <c r="R39" s="45"/>
    </row>
    <row r="40" spans="1:18" x14ac:dyDescent="0.3">
      <c r="A40" s="33">
        <v>31</v>
      </c>
      <c r="B40" s="34"/>
      <c r="C40" s="35"/>
      <c r="D40" s="36"/>
      <c r="E40" s="37"/>
      <c r="F40" s="37"/>
      <c r="G40" s="38"/>
      <c r="H40" s="39"/>
      <c r="I40" s="40"/>
      <c r="J40" s="40"/>
      <c r="K40" s="40"/>
      <c r="L40" s="40"/>
      <c r="M40" s="41"/>
      <c r="N40" s="42"/>
      <c r="O40" s="42"/>
      <c r="P40" s="43"/>
      <c r="Q40" s="44"/>
      <c r="R40" s="45"/>
    </row>
    <row r="41" spans="1:18" x14ac:dyDescent="0.3">
      <c r="A41" s="34">
        <v>32</v>
      </c>
      <c r="B41" s="34"/>
      <c r="C41" s="35"/>
      <c r="D41" s="36"/>
      <c r="E41" s="37"/>
      <c r="F41" s="37"/>
      <c r="G41" s="38"/>
      <c r="H41" s="39"/>
      <c r="I41" s="40"/>
      <c r="J41" s="40"/>
      <c r="K41" s="40"/>
      <c r="L41" s="40"/>
      <c r="M41" s="41"/>
      <c r="N41" s="42"/>
      <c r="O41" s="42"/>
      <c r="P41" s="43"/>
      <c r="Q41" s="44"/>
      <c r="R41" s="45"/>
    </row>
    <row r="42" spans="1:18" x14ac:dyDescent="0.3">
      <c r="A42" s="33">
        <v>33</v>
      </c>
      <c r="B42" s="34"/>
      <c r="C42" s="35"/>
      <c r="D42" s="36"/>
      <c r="E42" s="37"/>
      <c r="F42" s="37"/>
      <c r="G42" s="38"/>
      <c r="H42" s="39"/>
      <c r="I42" s="40"/>
      <c r="J42" s="40"/>
      <c r="K42" s="40"/>
      <c r="L42" s="40"/>
      <c r="M42" s="41"/>
      <c r="N42" s="42"/>
      <c r="O42" s="42"/>
      <c r="P42" s="43"/>
      <c r="Q42" s="44"/>
      <c r="R42" s="45"/>
    </row>
    <row r="43" spans="1:18" x14ac:dyDescent="0.3">
      <c r="A43" s="34">
        <v>34</v>
      </c>
      <c r="B43" s="34"/>
      <c r="C43" s="35"/>
      <c r="D43" s="36"/>
      <c r="E43" s="37"/>
      <c r="F43" s="37"/>
      <c r="G43" s="38"/>
      <c r="H43" s="39"/>
      <c r="I43" s="40"/>
      <c r="J43" s="40"/>
      <c r="K43" s="40"/>
      <c r="L43" s="40"/>
      <c r="M43" s="41"/>
      <c r="N43" s="42"/>
      <c r="O43" s="42"/>
      <c r="P43" s="43"/>
      <c r="Q43" s="44"/>
      <c r="R43" s="45"/>
    </row>
    <row r="44" spans="1:18" x14ac:dyDescent="0.3">
      <c r="A44" s="33">
        <v>35</v>
      </c>
      <c r="B44" s="34"/>
      <c r="C44" s="35"/>
      <c r="D44" s="36"/>
      <c r="E44" s="37"/>
      <c r="F44" s="37"/>
      <c r="G44" s="38"/>
      <c r="H44" s="39"/>
      <c r="I44" s="40"/>
      <c r="J44" s="40"/>
      <c r="K44" s="40"/>
      <c r="L44" s="40"/>
      <c r="M44" s="41"/>
      <c r="N44" s="42"/>
      <c r="O44" s="42"/>
      <c r="P44" s="43"/>
      <c r="Q44" s="44"/>
      <c r="R44" s="45"/>
    </row>
    <row r="45" spans="1:18" x14ac:dyDescent="0.3">
      <c r="A45" s="34">
        <v>36</v>
      </c>
      <c r="B45" s="34"/>
      <c r="C45" s="35"/>
      <c r="D45" s="36"/>
      <c r="E45" s="37"/>
      <c r="F45" s="37"/>
      <c r="G45" s="38"/>
      <c r="H45" s="39"/>
      <c r="I45" s="40"/>
      <c r="J45" s="40"/>
      <c r="K45" s="40"/>
      <c r="L45" s="40"/>
      <c r="M45" s="41"/>
      <c r="N45" s="42"/>
      <c r="O45" s="42"/>
      <c r="P45" s="43"/>
      <c r="Q45" s="44"/>
      <c r="R45" s="45"/>
    </row>
    <row r="46" spans="1:18" x14ac:dyDescent="0.3">
      <c r="A46" s="33">
        <v>37</v>
      </c>
      <c r="B46" s="34"/>
      <c r="C46" s="35"/>
      <c r="D46" s="36"/>
      <c r="E46" s="37"/>
      <c r="F46" s="37"/>
      <c r="G46" s="38"/>
      <c r="H46" s="39"/>
      <c r="I46" s="40"/>
      <c r="J46" s="40"/>
      <c r="K46" s="40"/>
      <c r="L46" s="40"/>
      <c r="M46" s="41"/>
      <c r="N46" s="42"/>
      <c r="O46" s="42"/>
      <c r="P46" s="43"/>
      <c r="Q46" s="44"/>
      <c r="R46" s="45"/>
    </row>
    <row r="47" spans="1:18" x14ac:dyDescent="0.3">
      <c r="A47" s="34">
        <v>38</v>
      </c>
      <c r="B47" s="34"/>
      <c r="C47" s="35"/>
      <c r="D47" s="36"/>
      <c r="E47" s="37"/>
      <c r="F47" s="37"/>
      <c r="G47" s="38"/>
      <c r="H47" s="39"/>
      <c r="I47" s="40"/>
      <c r="J47" s="40"/>
      <c r="K47" s="40"/>
      <c r="L47" s="40"/>
      <c r="M47" s="41"/>
      <c r="N47" s="42"/>
      <c r="O47" s="42"/>
      <c r="P47" s="43"/>
      <c r="Q47" s="44"/>
      <c r="R47" s="45"/>
    </row>
    <row r="48" spans="1:18" x14ac:dyDescent="0.3">
      <c r="A48" s="33">
        <v>39</v>
      </c>
      <c r="B48" s="34"/>
      <c r="C48" s="35"/>
      <c r="D48" s="36"/>
      <c r="E48" s="37"/>
      <c r="F48" s="37"/>
      <c r="G48" s="38"/>
      <c r="H48" s="39"/>
      <c r="I48" s="40"/>
      <c r="J48" s="40"/>
      <c r="K48" s="40"/>
      <c r="L48" s="40"/>
      <c r="M48" s="41"/>
      <c r="N48" s="42"/>
      <c r="O48" s="42"/>
      <c r="P48" s="43"/>
      <c r="Q48" s="44"/>
      <c r="R48" s="45"/>
    </row>
    <row r="49" spans="1:18" x14ac:dyDescent="0.3">
      <c r="A49" s="34">
        <v>40</v>
      </c>
      <c r="B49" s="34"/>
      <c r="C49" s="35"/>
      <c r="D49" s="36"/>
      <c r="E49" s="37"/>
      <c r="F49" s="37"/>
      <c r="G49" s="38"/>
      <c r="H49" s="39"/>
      <c r="I49" s="40"/>
      <c r="J49" s="40"/>
      <c r="K49" s="40"/>
      <c r="L49" s="40"/>
      <c r="M49" s="41"/>
      <c r="N49" s="42"/>
      <c r="O49" s="42"/>
      <c r="P49" s="43"/>
      <c r="Q49" s="44"/>
      <c r="R49" s="45"/>
    </row>
    <row r="50" spans="1:18" x14ac:dyDescent="0.3">
      <c r="A50" s="3"/>
      <c r="B50" s="3"/>
      <c r="C50" s="25"/>
      <c r="D50" s="4"/>
      <c r="E50" s="5"/>
      <c r="F50" s="5"/>
      <c r="H50" s="8"/>
      <c r="I50" s="154" t="s">
        <v>21</v>
      </c>
      <c r="J50" s="154"/>
      <c r="K50" s="154"/>
      <c r="L50" s="8">
        <f>SUM(L10:L49)</f>
        <v>14752.511466286147</v>
      </c>
      <c r="P50" s="6"/>
      <c r="Q50" s="6"/>
      <c r="R50" s="8">
        <f>SUM(R10:R49)</f>
        <v>9542.1428707942268</v>
      </c>
    </row>
    <row r="51" spans="1:18" x14ac:dyDescent="0.3">
      <c r="E51" s="2"/>
      <c r="F51" s="2"/>
      <c r="H51" s="15"/>
      <c r="I51" s="8"/>
      <c r="L51" s="8"/>
      <c r="M51" s="8"/>
      <c r="O51" s="19"/>
      <c r="P51" s="6"/>
      <c r="Q51" s="6"/>
      <c r="R51" s="8"/>
    </row>
    <row r="52" spans="1:18" x14ac:dyDescent="0.3">
      <c r="E52" s="2"/>
      <c r="F52" s="2"/>
      <c r="M52" s="15"/>
      <c r="N52" s="7"/>
      <c r="O52" s="6"/>
      <c r="P52" s="6"/>
      <c r="Q52" s="6"/>
      <c r="R52" s="9"/>
    </row>
    <row r="53" spans="1:18" x14ac:dyDescent="0.3">
      <c r="A53" s="155" t="s">
        <v>22</v>
      </c>
      <c r="B53" s="155"/>
      <c r="C53" s="155"/>
      <c r="D53" s="155"/>
      <c r="E53" s="155"/>
      <c r="F53" s="155"/>
      <c r="G53" s="155"/>
      <c r="H53" s="25" t="str">
        <f>ROUND(R50,2)&amp;" руб. "&amp;"(без НДС)"</f>
        <v>9542,14 руб. (без НДС)</v>
      </c>
      <c r="J53" s="12"/>
      <c r="K53" s="12"/>
      <c r="L53" s="12"/>
      <c r="M53" s="12"/>
      <c r="N53" s="12"/>
      <c r="O53" s="12"/>
      <c r="P53" s="28"/>
      <c r="Q53" s="31"/>
      <c r="R53" s="12"/>
    </row>
    <row r="55" spans="1:18" ht="15" customHeight="1" x14ac:dyDescent="0.3">
      <c r="A55" s="151" t="s">
        <v>5</v>
      </c>
      <c r="B55" s="151"/>
      <c r="C55" s="151"/>
      <c r="D55" s="151"/>
      <c r="E55" s="151"/>
      <c r="F55" s="10"/>
      <c r="G55" s="152" t="s">
        <v>19</v>
      </c>
      <c r="H55" s="152"/>
      <c r="I55" s="152"/>
      <c r="J55" s="152"/>
      <c r="K55" s="152"/>
      <c r="L55" s="152"/>
      <c r="M55" s="152"/>
      <c r="N55" s="11"/>
      <c r="O55" s="11"/>
      <c r="P55" s="27"/>
      <c r="Q55" s="30"/>
      <c r="R55" s="11"/>
    </row>
    <row r="56" spans="1:18" x14ac:dyDescent="0.3">
      <c r="A56" s="151"/>
      <c r="B56" s="151"/>
      <c r="C56" s="151"/>
      <c r="D56" s="151"/>
      <c r="E56" s="151"/>
      <c r="F56" s="10"/>
      <c r="G56" s="153"/>
      <c r="H56" s="153"/>
      <c r="I56" s="153"/>
      <c r="J56" s="153"/>
      <c r="K56" s="153"/>
      <c r="L56" s="153"/>
      <c r="M56" s="153"/>
      <c r="N56" s="11"/>
      <c r="O56" s="11"/>
      <c r="P56" s="27"/>
      <c r="Q56" s="30"/>
      <c r="R56" s="11"/>
    </row>
    <row r="57" spans="1:18" ht="24.75" customHeight="1" x14ac:dyDescent="0.3">
      <c r="A57" s="151"/>
      <c r="B57" s="151"/>
      <c r="C57" s="151"/>
      <c r="D57" s="151"/>
      <c r="E57" s="151"/>
      <c r="F57" s="10"/>
      <c r="G57" s="153"/>
      <c r="H57" s="153"/>
      <c r="I57" s="153"/>
      <c r="J57" s="153"/>
      <c r="K57" s="153"/>
      <c r="L57" s="153"/>
      <c r="M57" s="153"/>
      <c r="N57" s="11"/>
      <c r="O57" s="11"/>
      <c r="P57" s="27"/>
      <c r="Q57" s="30"/>
      <c r="R57" s="11"/>
    </row>
  </sheetData>
  <mergeCells count="8">
    <mergeCell ref="A55:E57"/>
    <mergeCell ref="G55:M57"/>
    <mergeCell ref="I50:K50"/>
    <mergeCell ref="A53:G53"/>
    <mergeCell ref="S1:W6"/>
    <mergeCell ref="A1:R1"/>
    <mergeCell ref="P3:R3"/>
    <mergeCell ref="A4:R7"/>
  </mergeCells>
  <conditionalFormatting sqref="R10:R49 J10:J49">
    <cfRule type="cellIs" dxfId="0" priority="9" operator="lessThan">
      <formula>0</formula>
    </cfRule>
  </conditionalFormatting>
  <pageMargins left="0.23622047244094491" right="0.23622047244094491" top="0.74803149606299213" bottom="0.39370078740157483" header="0.31496062992125984" footer="0.31496062992125984"/>
  <pageSetup paperSize="9" scale="69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Нестерова Анна Валентиновна</dc:creator>
  <cp:lastModifiedBy>Пользователь Windows</cp:lastModifiedBy>
  <cp:lastPrinted>2018-07-13T14:34:34Z</cp:lastPrinted>
  <dcterms:created xsi:type="dcterms:W3CDTF">2017-01-26T16:55:26Z</dcterms:created>
  <dcterms:modified xsi:type="dcterms:W3CDTF">2018-10-09T14:32:27Z</dcterms:modified>
</cp:coreProperties>
</file>