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erek\.vscode\Road-Tools\Road-Tools\CostEstimateGenerator\example_outputs\"/>
    </mc:Choice>
  </mc:AlternateContent>
  <xr:revisionPtr revIDLastSave="0" documentId="13_ncr:1_{2FECAA47-2133-446A-A070-F4C8FDD3E49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Estimate" sheetId="1" r:id="rId1"/>
    <sheet name="Alt-See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</calcChain>
</file>

<file path=xl/sharedStrings.xml><?xml version="1.0" encoding="utf-8"?>
<sst xmlns="http://schemas.openxmlformats.org/spreadsheetml/2006/main" count="210" uniqueCount="159">
  <si>
    <t>ITEM_CODE</t>
  </si>
  <si>
    <t>DESCRIPTION</t>
  </si>
  <si>
    <t>UNIT</t>
  </si>
  <si>
    <t>QUANTITY</t>
  </si>
  <si>
    <t>UNIT_PRICE_EST</t>
  </si>
  <si>
    <t>EXTENDED</t>
  </si>
  <si>
    <t>DATA_POINTS_USED</t>
  </si>
  <si>
    <t>DIST_12M_PRICE</t>
  </si>
  <si>
    <t>DIST_24M_PRICE</t>
  </si>
  <si>
    <t>DIST_36M_PRICE</t>
  </si>
  <si>
    <t>STATE_12M_PRICE</t>
  </si>
  <si>
    <t>STATE_24M_PRICE</t>
  </si>
  <si>
    <t>STATE_36M_PRICE</t>
  </si>
  <si>
    <t>DIST_12M_COUNT</t>
  </si>
  <si>
    <t>DIST_24M_COUNT</t>
  </si>
  <si>
    <t>DIST_36M_COUNT</t>
  </si>
  <si>
    <t>STATE_12M_COUNT</t>
  </si>
  <si>
    <t>STATE_24M_COUNT</t>
  </si>
  <si>
    <t>STATE_36M_COUNT</t>
  </si>
  <si>
    <t>DIST_12M_INCLUDED</t>
  </si>
  <si>
    <t>DIST_24M_INCLUDED</t>
  </si>
  <si>
    <t>DIST_36M_INCLUDED</t>
  </si>
  <si>
    <t>STATE_12M_INCLUDED</t>
  </si>
  <si>
    <t>STATE_24M_INCLUDED</t>
  </si>
  <si>
    <t>STATE_36M_INCLUDED</t>
  </si>
  <si>
    <t>NOTES</t>
  </si>
  <si>
    <t>ALT_FLAG</t>
  </si>
  <si>
    <t>105-06845</t>
  </si>
  <si>
    <t>CONSTRUCTION ENGINEERING</t>
  </si>
  <si>
    <t>LS</t>
  </si>
  <si>
    <t>Per IDM Chapter 20: 2.0% of applicable items = $14,000.</t>
  </si>
  <si>
    <t>110-01001</t>
  </si>
  <si>
    <t>MOBILIZATION AND DEMOBILIZATION</t>
  </si>
  <si>
    <t>Per IDM Chapter 20: 5.0% of applicable items = $36,000.</t>
  </si>
  <si>
    <t>201-52370</t>
  </si>
  <si>
    <t>CLEARING RIGHT-OF-WAY</t>
  </si>
  <si>
    <t>203-02000</t>
  </si>
  <si>
    <t>EXCAVATION, COMMON</t>
  </si>
  <si>
    <t>CYS</t>
  </si>
  <si>
    <t>203-02070</t>
  </si>
  <si>
    <t>BORROW</t>
  </si>
  <si>
    <t>205-11626</t>
  </si>
  <si>
    <t>PUMP AROUND</t>
  </si>
  <si>
    <t>EACH</t>
  </si>
  <si>
    <t>205-12108</t>
  </si>
  <si>
    <t>STORMWATER MANAGEMENT BUDGET</t>
  </si>
  <si>
    <t>DOL</t>
  </si>
  <si>
    <t>205-12616</t>
  </si>
  <si>
    <t>STORMWATER MANAGEMENT IMPLEMENTATION</t>
  </si>
  <si>
    <t>207-08264</t>
  </si>
  <si>
    <t>SUBGRADE TREATMENT, TYPE II</t>
  </si>
  <si>
    <t>SYS</t>
  </si>
  <si>
    <t>207-09935</t>
  </si>
  <si>
    <t>SUBGRADE TREATMENT, TYPE IC</t>
  </si>
  <si>
    <t>211-09265</t>
  </si>
  <si>
    <t>STRUCTURE BACKFILL, TYPE 2</t>
  </si>
  <si>
    <t>Only 33 data points found (target 50).</t>
  </si>
  <si>
    <t>211-09268</t>
  </si>
  <si>
    <t>STRUCTURE BACKFILL, TYPE 5</t>
  </si>
  <si>
    <t>Only 48 data points found (target 50).</t>
  </si>
  <si>
    <t>214-12239</t>
  </si>
  <si>
    <t>GEOTEXTILE FOR PAVEMENT, TYPE 2B</t>
  </si>
  <si>
    <t>301-12233</t>
  </si>
  <si>
    <t>COMPACTED AGGREGATE, NO. 8</t>
  </si>
  <si>
    <t>Only 47 data points found (target 50).</t>
  </si>
  <si>
    <t>301-12234</t>
  </si>
  <si>
    <t>COMPACTED AGGREGATE, NO. 53</t>
  </si>
  <si>
    <t>303-01180</t>
  </si>
  <si>
    <t>TON</t>
  </si>
  <si>
    <t>303-08210</t>
  </si>
  <si>
    <t>COMPACTED AGGREGATE, NO. 53, TEMPORARY FOR DRIVEWAYS</t>
  </si>
  <si>
    <t>NO DATA IN ANY CATEGORY; REVIEW.</t>
  </si>
  <si>
    <t>306-08034</t>
  </si>
  <si>
    <t>MILLING, ASPHALT, 1 1/2 IN.</t>
  </si>
  <si>
    <t>306-08432</t>
  </si>
  <si>
    <t>MILLING, APPROACH</t>
  </si>
  <si>
    <t>Only 10 data points found (target 50).</t>
  </si>
  <si>
    <t>401-000002</t>
  </si>
  <si>
    <t>QC/QA-HMA, 3, 58S, SURFACE, 9.5 mm</t>
  </si>
  <si>
    <t>401-000038</t>
  </si>
  <si>
    <t>QC/QA-HMA, 3, 58S, INTERMEDIATE, 19.0 mm</t>
  </si>
  <si>
    <t>Only 31 data points found (target 50).</t>
  </si>
  <si>
    <t>401-000047</t>
  </si>
  <si>
    <t>QC/QA-HMA, 3, 58S, BASE, 25.0 mm</t>
  </si>
  <si>
    <t>Only 42 data points found (target 50).</t>
  </si>
  <si>
    <t>401-11526</t>
  </si>
  <si>
    <t>JOINT ADHESIVE</t>
  </si>
  <si>
    <t>LFT</t>
  </si>
  <si>
    <t>406-05521</t>
  </si>
  <si>
    <t>ASPHALT FOR TACK COAT</t>
  </si>
  <si>
    <t>606-12400</t>
  </si>
  <si>
    <t>MILLED HMA CORRUGATIONS, SINUSOIDAL</t>
  </si>
  <si>
    <t>Only 21 data points found (target 50).</t>
  </si>
  <si>
    <t>610-07487</t>
  </si>
  <si>
    <t>HMA FOR APPROACHES, TYPE B</t>
  </si>
  <si>
    <t>615-06505</t>
  </si>
  <si>
    <t>MONUMENT, TYPE B</t>
  </si>
  <si>
    <t>616-05688</t>
  </si>
  <si>
    <t>RIPRAP, CLASS 1</t>
  </si>
  <si>
    <t>616-12248</t>
  </si>
  <si>
    <t>GEOTEXTILE FOR RIPRAP, TYPE 2A</t>
  </si>
  <si>
    <t>Only 40 data points found (target 50).</t>
  </si>
  <si>
    <t>616-12249</t>
  </si>
  <si>
    <t>GEOTEXTILE FOR RIPRAP, TYPE 2B</t>
  </si>
  <si>
    <t>Only 36 data points found (target 50).</t>
  </si>
  <si>
    <t>621-01004</t>
  </si>
  <si>
    <t>MOBILIZATION AND DEMOBILIZATION FOR SEEDING</t>
  </si>
  <si>
    <t>621-06559</t>
  </si>
  <si>
    <t>MULCHED SEEDING, TYPE R</t>
  </si>
  <si>
    <t>621-06574</t>
  </si>
  <si>
    <t>SODDING</t>
  </si>
  <si>
    <t>714-000087</t>
  </si>
  <si>
    <t>WATERPROOFING MEMBRANE TYPE 3</t>
  </si>
  <si>
    <t>SFT</t>
  </si>
  <si>
    <t>Only 3 data points found (target 50).</t>
  </si>
  <si>
    <t>714-11956</t>
  </si>
  <si>
    <t>STRUCTURE, COATED REINFORCED CONCRETE, BOX SECTIONS, 10 FT X 9 FT</t>
  </si>
  <si>
    <t>AI weighted pricing</t>
  </si>
  <si>
    <t>715-05169</t>
  </si>
  <si>
    <t>PIPE, TYPE 3, CIRCULAR, DIAMETER 15 IN.</t>
  </si>
  <si>
    <t>Only 37 data points found (target 50).</t>
  </si>
  <si>
    <t>801-04308</t>
  </si>
  <si>
    <t>ROAD CLOSURE SIGN ASSEMBLY</t>
  </si>
  <si>
    <t>801-06625</t>
  </si>
  <si>
    <t>DETOUR ROUTE MARKER ASSEMBLY</t>
  </si>
  <si>
    <t>801-06640</t>
  </si>
  <si>
    <t>CONSTRUCTION SIGN, TYPE A</t>
  </si>
  <si>
    <t>801-06775</t>
  </si>
  <si>
    <t>MAINTAINING TRAFFIC</t>
  </si>
  <si>
    <t>801-07118</t>
  </si>
  <si>
    <t>BARRICADE, TYPE III-A</t>
  </si>
  <si>
    <t>801-07119</t>
  </si>
  <si>
    <t>BARRICADE, TYPE III-B</t>
  </si>
  <si>
    <t>808-12032</t>
  </si>
  <si>
    <t>GROOVING FOR PAVEMENT MARKINGS</t>
  </si>
  <si>
    <t>808-75043</t>
  </si>
  <si>
    <t>LINE, THERMOPLASTIC, SOLID, WHITE, 6 IN.</t>
  </si>
  <si>
    <t>808-96078</t>
  </si>
  <si>
    <t>LINE, THERMOPLASTIC, BROKEN, YELLOW, 6 IN.</t>
  </si>
  <si>
    <t>Only 19 data points found (target 50).</t>
  </si>
  <si>
    <t>TOTAL</t>
  </si>
  <si>
    <t>GEOM_SHAPE</t>
  </si>
  <si>
    <t>GEOM_AREA_SQFT</t>
  </si>
  <si>
    <t>GEOM_DIMENSIONS</t>
  </si>
  <si>
    <t>ALTERNATE_SOURCE_ITEM</t>
  </si>
  <si>
    <t>ALTERNATE_RATIO</t>
  </si>
  <si>
    <t>ALTERNATE_BASE_PRICE</t>
  </si>
  <si>
    <t>ALTERNATE_SOURCE_AREA</t>
  </si>
  <si>
    <t>ALTERNATE_CANDIDATE_COUNT</t>
  </si>
  <si>
    <t>ALTERNATE_METHOD</t>
  </si>
  <si>
    <t>ALTERNATE_AI_NOTES</t>
  </si>
  <si>
    <t>rectangle</t>
  </si>
  <si>
    <t>10 ft x 9 ft</t>
  </si>
  <si>
    <t>714-11957 (w=0.60); 714-11444 (w=0.20); 714-11120 (w=0.20)</t>
  </si>
  <si>
    <t>1.000; 0.989; 0.938</t>
  </si>
  <si>
    <t>$3335.00; $4550.00; $2650.00</t>
  </si>
  <si>
    <t>90.00; 91.00; 96.00</t>
  </si>
  <si>
    <t>AI weighted alternates</t>
  </si>
  <si>
    <t>714-11957 is weighted highest due to its exact area match and recent data. 714-11444 and 714-11120 are included for their close area and data recency, providing a balanced estimate. Other candidates are excluded due to lower geometric similarity, area outside tolerance, or less relevant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</si>
</sst>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E3A5F"/>
        <bgColor rgb="FF1E3A5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9">
    <dxf>
      <fill>
        <patternFill patternType="solid">
          <fgColor rgb="FFC8E6C9"/>
          <bgColor rgb="FFC8E6C9"/>
        </patternFill>
      </fill>
    </dxf>
    <dxf>
      <fill>
        <patternFill patternType="solid">
          <fgColor rgb="FFC8E6C9"/>
          <bgColor rgb="FFC8E6C9"/>
        </patternFill>
      </fill>
    </dxf>
    <dxf>
      <fill>
        <patternFill patternType="solid">
          <fgColor rgb="FFC8E6C9"/>
          <bgColor rgb="FFC8E6C9"/>
        </patternFill>
      </fill>
    </dxf>
    <dxf>
      <fill>
        <patternFill patternType="solid">
          <fgColor rgb="FFC8E6C9"/>
          <bgColor rgb="FFC8E6C9"/>
        </patternFill>
      </fill>
    </dxf>
    <dxf>
      <fill>
        <patternFill patternType="solid">
          <fgColor rgb="FFC8E6C9"/>
          <bgColor rgb="FFC8E6C9"/>
        </patternFill>
      </fill>
    </dxf>
    <dxf>
      <fill>
        <patternFill patternType="solid">
          <fgColor rgb="FFC8E6C9"/>
          <bgColor rgb="FFC8E6C9"/>
        </patternFill>
      </fill>
    </dxf>
    <dxf>
      <fill>
        <patternFill patternType="solid">
          <fgColor rgb="FFF8BBD0"/>
          <bgColor rgb="FFF8BBD0"/>
        </patternFill>
      </fill>
    </dxf>
    <dxf>
      <fill>
        <patternFill patternType="solid">
          <fgColor rgb="FFFFF9C4"/>
          <bgColor rgb="FFFFF9C4"/>
        </patternFill>
      </fill>
    </dxf>
    <dxf>
      <fill>
        <patternFill patternType="solid">
          <fgColor rgb="FFF8BBD0"/>
          <bgColor rgb="FFF8BBD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stimateTable" displayName="EstimateTable" ref="A1:AA46">
  <autoFilter ref="A1:AA46" xr:uid="{00000000-0009-0000-0100-000001000000}"/>
  <tableColumns count="27">
    <tableColumn id="1" xr3:uid="{00000000-0010-0000-0000-000001000000}" name="ITEM_CODE"/>
    <tableColumn id="2" xr3:uid="{00000000-0010-0000-0000-000002000000}" name="DESCRIPTION"/>
    <tableColumn id="3" xr3:uid="{00000000-0010-0000-0000-000003000000}" name="UNIT"/>
    <tableColumn id="4" xr3:uid="{00000000-0010-0000-0000-000004000000}" name="QUANTITY"/>
    <tableColumn id="5" xr3:uid="{00000000-0010-0000-0000-000005000000}" name="UNIT_PRICE_EST"/>
    <tableColumn id="6" xr3:uid="{00000000-0010-0000-0000-000006000000}" name="EXTENDED"/>
    <tableColumn id="7" xr3:uid="{00000000-0010-0000-0000-000007000000}" name="DATA_POINTS_USED"/>
    <tableColumn id="8" xr3:uid="{00000000-0010-0000-0000-000008000000}" name="DIST_12M_PRICE"/>
    <tableColumn id="9" xr3:uid="{00000000-0010-0000-0000-000009000000}" name="DIST_24M_PRICE"/>
    <tableColumn id="10" xr3:uid="{00000000-0010-0000-0000-00000A000000}" name="DIST_36M_PRICE"/>
    <tableColumn id="11" xr3:uid="{00000000-0010-0000-0000-00000B000000}" name="STATE_12M_PRICE"/>
    <tableColumn id="12" xr3:uid="{00000000-0010-0000-0000-00000C000000}" name="STATE_24M_PRICE"/>
    <tableColumn id="13" xr3:uid="{00000000-0010-0000-0000-00000D000000}" name="STATE_36M_PRICE"/>
    <tableColumn id="14" xr3:uid="{00000000-0010-0000-0000-00000E000000}" name="DIST_12M_COUNT"/>
    <tableColumn id="15" xr3:uid="{00000000-0010-0000-0000-00000F000000}" name="DIST_24M_COUNT"/>
    <tableColumn id="16" xr3:uid="{00000000-0010-0000-0000-000010000000}" name="DIST_36M_COUNT"/>
    <tableColumn id="17" xr3:uid="{00000000-0010-0000-0000-000011000000}" name="STATE_12M_COUNT"/>
    <tableColumn id="18" xr3:uid="{00000000-0010-0000-0000-000012000000}" name="STATE_24M_COUNT"/>
    <tableColumn id="19" xr3:uid="{00000000-0010-0000-0000-000013000000}" name="STATE_36M_COUNT"/>
    <tableColumn id="20" xr3:uid="{00000000-0010-0000-0000-000014000000}" name="DIST_12M_INCLUDED"/>
    <tableColumn id="21" xr3:uid="{00000000-0010-0000-0000-000015000000}" name="DIST_24M_INCLUDED"/>
    <tableColumn id="22" xr3:uid="{00000000-0010-0000-0000-000016000000}" name="DIST_36M_INCLUDED"/>
    <tableColumn id="23" xr3:uid="{00000000-0010-0000-0000-000017000000}" name="STATE_12M_INCLUDED"/>
    <tableColumn id="24" xr3:uid="{00000000-0010-0000-0000-000018000000}" name="STATE_24M_INCLUDED"/>
    <tableColumn id="25" xr3:uid="{00000000-0010-0000-0000-000019000000}" name="STATE_36M_INCLUDED"/>
    <tableColumn id="26" xr3:uid="{00000000-0010-0000-0000-00001A000000}" name="NOTES"/>
    <tableColumn id="27" xr3:uid="{00000000-0010-0000-0000-00001B000000}" name="ALT_FLA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"/>
  <sheetViews>
    <sheetView tabSelected="1" workbookViewId="0">
      <pane ySplit="1" topLeftCell="A2" activePane="bottomLeft" state="frozen"/>
      <selection pane="bottomLeft" activeCell="AG11" sqref="AG11"/>
    </sheetView>
  </sheetViews>
  <sheetFormatPr defaultRowHeight="14.25" x14ac:dyDescent="0.45"/>
  <cols>
    <col min="1" max="1" width="12" customWidth="1"/>
    <col min="2" max="2" width="60" customWidth="1"/>
    <col min="3" max="3" width="6" customWidth="1"/>
    <col min="4" max="4" width="10" customWidth="1"/>
    <col min="5" max="5" width="16" customWidth="1"/>
    <col min="6" max="6" width="14" customWidth="1"/>
    <col min="7" max="7" width="18" customWidth="1"/>
    <col min="8" max="10" width="16" customWidth="1"/>
    <col min="11" max="11" width="17" customWidth="1"/>
    <col min="12" max="12" width="19" customWidth="1"/>
    <col min="13" max="13" width="17" customWidth="1"/>
    <col min="14" max="16" width="16" customWidth="1"/>
    <col min="17" max="19" width="17" customWidth="1"/>
    <col min="20" max="22" width="19" hidden="1" customWidth="1"/>
    <col min="23" max="25" width="20" hidden="1" customWidth="1"/>
    <col min="26" max="26" width="57" customWidth="1"/>
    <col min="27" max="27" width="13" hidden="1" customWidth="1"/>
  </cols>
  <sheetData>
    <row r="1" spans="1:2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45">
      <c r="A2" t="s">
        <v>27</v>
      </c>
      <c r="B2" t="s">
        <v>28</v>
      </c>
      <c r="C2" t="s">
        <v>29</v>
      </c>
      <c r="D2">
        <v>1</v>
      </c>
      <c r="E2" s="2">
        <v>14000</v>
      </c>
      <c r="F2" s="2">
        <v>14000</v>
      </c>
      <c r="G2" s="3">
        <v>0</v>
      </c>
      <c r="H2" s="2"/>
      <c r="I2" s="2"/>
      <c r="J2" s="2"/>
      <c r="K2" s="2"/>
      <c r="L2" s="2"/>
      <c r="M2" s="2"/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30</v>
      </c>
      <c r="AA2" t="b">
        <v>0</v>
      </c>
    </row>
    <row r="3" spans="1:27" x14ac:dyDescent="0.45">
      <c r="A3" t="s">
        <v>31</v>
      </c>
      <c r="B3" t="s">
        <v>32</v>
      </c>
      <c r="C3" t="s">
        <v>29</v>
      </c>
      <c r="D3">
        <v>1</v>
      </c>
      <c r="E3" s="2">
        <v>36000</v>
      </c>
      <c r="F3" s="2">
        <v>36000</v>
      </c>
      <c r="G3" s="3">
        <v>0</v>
      </c>
      <c r="H3" s="2"/>
      <c r="I3" s="2"/>
      <c r="J3" s="2"/>
      <c r="K3" s="2"/>
      <c r="L3" s="2"/>
      <c r="M3" s="2"/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s">
        <v>33</v>
      </c>
      <c r="AA3" t="b">
        <v>0</v>
      </c>
    </row>
    <row r="4" spans="1:27" x14ac:dyDescent="0.45">
      <c r="A4" t="s">
        <v>34</v>
      </c>
      <c r="B4" t="s">
        <v>35</v>
      </c>
      <c r="C4" t="s">
        <v>29</v>
      </c>
      <c r="D4">
        <v>1</v>
      </c>
      <c r="E4" s="2">
        <v>18000</v>
      </c>
      <c r="F4" s="2">
        <v>18000</v>
      </c>
      <c r="G4" s="3">
        <v>59</v>
      </c>
      <c r="H4" s="2">
        <v>19000</v>
      </c>
      <c r="I4" s="2">
        <v>17250</v>
      </c>
      <c r="J4" s="2">
        <v>17500</v>
      </c>
      <c r="K4" s="2">
        <v>17420.03</v>
      </c>
      <c r="L4" s="2">
        <v>15000</v>
      </c>
      <c r="M4" s="2">
        <v>19900</v>
      </c>
      <c r="N4" s="3">
        <v>27</v>
      </c>
      <c r="O4" s="3">
        <v>32</v>
      </c>
      <c r="P4" s="3">
        <v>23</v>
      </c>
      <c r="Q4" s="3">
        <v>227</v>
      </c>
      <c r="R4" s="3">
        <v>219</v>
      </c>
      <c r="S4" s="3">
        <v>252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AA4" t="b">
        <v>0</v>
      </c>
    </row>
    <row r="5" spans="1:27" x14ac:dyDescent="0.45">
      <c r="A5" t="s">
        <v>36</v>
      </c>
      <c r="B5" t="s">
        <v>37</v>
      </c>
      <c r="C5" t="s">
        <v>38</v>
      </c>
      <c r="D5">
        <v>279</v>
      </c>
      <c r="E5" s="2">
        <v>70</v>
      </c>
      <c r="F5" s="2">
        <v>19530</v>
      </c>
      <c r="G5" s="3">
        <v>67</v>
      </c>
      <c r="H5" s="2">
        <v>107.5</v>
      </c>
      <c r="I5" s="2">
        <v>150</v>
      </c>
      <c r="J5" s="2">
        <v>125</v>
      </c>
      <c r="K5" s="2">
        <v>70</v>
      </c>
      <c r="L5" s="2">
        <v>79.61</v>
      </c>
      <c r="M5" s="2">
        <v>80</v>
      </c>
      <c r="N5" s="3">
        <v>8</v>
      </c>
      <c r="O5" s="3">
        <v>3</v>
      </c>
      <c r="P5" s="3">
        <v>3</v>
      </c>
      <c r="Q5" s="3">
        <v>61</v>
      </c>
      <c r="R5" s="3">
        <v>55</v>
      </c>
      <c r="S5" s="3">
        <v>71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AA5" t="b">
        <v>0</v>
      </c>
    </row>
    <row r="6" spans="1:27" x14ac:dyDescent="0.45">
      <c r="A6" t="s">
        <v>39</v>
      </c>
      <c r="B6" t="s">
        <v>40</v>
      </c>
      <c r="C6" t="s">
        <v>38</v>
      </c>
      <c r="D6">
        <v>476</v>
      </c>
      <c r="E6" s="2">
        <v>42</v>
      </c>
      <c r="F6" s="2">
        <v>19992</v>
      </c>
      <c r="G6" s="3">
        <v>58</v>
      </c>
      <c r="H6" s="2">
        <v>40</v>
      </c>
      <c r="I6" s="2"/>
      <c r="J6" s="2">
        <v>40</v>
      </c>
      <c r="K6" s="2">
        <v>30</v>
      </c>
      <c r="L6" s="2">
        <v>55</v>
      </c>
      <c r="M6" s="2">
        <v>44</v>
      </c>
      <c r="N6" s="3">
        <v>3</v>
      </c>
      <c r="O6" s="3">
        <v>0</v>
      </c>
      <c r="P6" s="3">
        <v>5</v>
      </c>
      <c r="Q6" s="3">
        <v>9</v>
      </c>
      <c r="R6" s="3">
        <v>3</v>
      </c>
      <c r="S6" s="3">
        <v>46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AA6" t="b">
        <v>0</v>
      </c>
    </row>
    <row r="7" spans="1:27" x14ac:dyDescent="0.45">
      <c r="A7" t="s">
        <v>41</v>
      </c>
      <c r="B7" t="s">
        <v>42</v>
      </c>
      <c r="C7" t="s">
        <v>43</v>
      </c>
      <c r="D7">
        <v>1</v>
      </c>
      <c r="E7" s="2">
        <v>15000</v>
      </c>
      <c r="F7" s="2">
        <v>15000</v>
      </c>
      <c r="G7" s="3">
        <v>77</v>
      </c>
      <c r="H7" s="2">
        <v>17250</v>
      </c>
      <c r="I7" s="2">
        <v>19375</v>
      </c>
      <c r="J7" s="2">
        <v>13000</v>
      </c>
      <c r="K7" s="2">
        <v>15000</v>
      </c>
      <c r="L7" s="2">
        <v>15500</v>
      </c>
      <c r="M7" s="2">
        <v>16190</v>
      </c>
      <c r="N7" s="3">
        <v>6</v>
      </c>
      <c r="O7" s="3">
        <v>6</v>
      </c>
      <c r="P7" s="3">
        <v>9</v>
      </c>
      <c r="Q7" s="3">
        <v>62</v>
      </c>
      <c r="R7" s="3">
        <v>67</v>
      </c>
      <c r="S7" s="3">
        <v>70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AA7" t="b">
        <v>0</v>
      </c>
    </row>
    <row r="8" spans="1:27" x14ac:dyDescent="0.45">
      <c r="A8" t="s">
        <v>44</v>
      </c>
      <c r="B8" t="s">
        <v>45</v>
      </c>
      <c r="C8" t="s">
        <v>46</v>
      </c>
      <c r="D8">
        <v>5000</v>
      </c>
      <c r="E8" s="2">
        <v>1</v>
      </c>
      <c r="F8" s="2">
        <v>5000</v>
      </c>
      <c r="G8" s="3">
        <v>62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3">
        <v>3</v>
      </c>
      <c r="O8" s="3">
        <v>6</v>
      </c>
      <c r="P8" s="3">
        <v>7</v>
      </c>
      <c r="Q8" s="3">
        <v>49</v>
      </c>
      <c r="R8" s="3">
        <v>37</v>
      </c>
      <c r="S8" s="3">
        <v>63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AA8" t="b">
        <v>0</v>
      </c>
    </row>
    <row r="9" spans="1:27" x14ac:dyDescent="0.45">
      <c r="A9" t="s">
        <v>47</v>
      </c>
      <c r="B9" t="s">
        <v>48</v>
      </c>
      <c r="C9" t="s">
        <v>29</v>
      </c>
      <c r="D9">
        <v>1</v>
      </c>
      <c r="E9" s="2">
        <v>7500</v>
      </c>
      <c r="F9" s="2">
        <v>7500</v>
      </c>
      <c r="G9" s="3">
        <v>63</v>
      </c>
      <c r="H9" s="2">
        <v>6975.15</v>
      </c>
      <c r="I9" s="2">
        <v>8000</v>
      </c>
      <c r="J9" s="2">
        <v>6300</v>
      </c>
      <c r="K9" s="2">
        <v>6975.15</v>
      </c>
      <c r="L9" s="2">
        <v>7500</v>
      </c>
      <c r="M9" s="2">
        <v>8080</v>
      </c>
      <c r="N9" s="3">
        <v>27</v>
      </c>
      <c r="O9" s="3">
        <v>36</v>
      </c>
      <c r="P9" s="3">
        <v>23</v>
      </c>
      <c r="Q9" s="3">
        <v>233</v>
      </c>
      <c r="R9" s="3">
        <v>210</v>
      </c>
      <c r="S9" s="3">
        <v>282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AA9" t="b">
        <v>0</v>
      </c>
    </row>
    <row r="10" spans="1:27" x14ac:dyDescent="0.45">
      <c r="A10" t="s">
        <v>49</v>
      </c>
      <c r="B10" t="s">
        <v>50</v>
      </c>
      <c r="C10" t="s">
        <v>51</v>
      </c>
      <c r="D10">
        <v>79</v>
      </c>
      <c r="E10" s="2">
        <v>38</v>
      </c>
      <c r="F10" s="2">
        <v>3002</v>
      </c>
      <c r="G10" s="3">
        <v>51</v>
      </c>
      <c r="H10" s="2"/>
      <c r="I10" s="2">
        <v>36</v>
      </c>
      <c r="J10" s="2"/>
      <c r="K10" s="2">
        <v>40.5</v>
      </c>
      <c r="L10" s="2">
        <v>36.06</v>
      </c>
      <c r="M10" s="2">
        <v>41.375</v>
      </c>
      <c r="N10" s="3">
        <v>0</v>
      </c>
      <c r="O10" s="3">
        <v>3</v>
      </c>
      <c r="P10" s="3">
        <v>0</v>
      </c>
      <c r="Q10" s="3">
        <v>32</v>
      </c>
      <c r="R10" s="3">
        <v>19</v>
      </c>
      <c r="S10" s="3">
        <v>30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AA10" t="b">
        <v>0</v>
      </c>
    </row>
    <row r="11" spans="1:27" x14ac:dyDescent="0.45">
      <c r="A11" t="s">
        <v>52</v>
      </c>
      <c r="B11" t="s">
        <v>53</v>
      </c>
      <c r="C11" t="s">
        <v>51</v>
      </c>
      <c r="D11">
        <v>330</v>
      </c>
      <c r="E11" s="2">
        <v>52</v>
      </c>
      <c r="F11" s="2">
        <v>17160</v>
      </c>
      <c r="G11" s="3">
        <v>75</v>
      </c>
      <c r="H11" s="2">
        <v>50</v>
      </c>
      <c r="I11" s="2">
        <v>50</v>
      </c>
      <c r="J11" s="2">
        <v>60</v>
      </c>
      <c r="K11" s="2">
        <v>54</v>
      </c>
      <c r="L11" s="2">
        <v>51.225000000000001</v>
      </c>
      <c r="M11" s="2">
        <v>57.75</v>
      </c>
      <c r="N11" s="3">
        <v>5</v>
      </c>
      <c r="O11" s="3">
        <v>3</v>
      </c>
      <c r="P11" s="3">
        <v>3</v>
      </c>
      <c r="Q11" s="3">
        <v>38</v>
      </c>
      <c r="R11" s="3">
        <v>34</v>
      </c>
      <c r="S11" s="3">
        <v>30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AA11" t="b">
        <v>0</v>
      </c>
    </row>
    <row r="12" spans="1:27" x14ac:dyDescent="0.45">
      <c r="A12" t="s">
        <v>54</v>
      </c>
      <c r="B12" t="s">
        <v>55</v>
      </c>
      <c r="C12" t="s">
        <v>38</v>
      </c>
      <c r="D12">
        <v>18</v>
      </c>
      <c r="E12" s="2">
        <v>100</v>
      </c>
      <c r="F12" s="2">
        <v>1800</v>
      </c>
      <c r="G12" s="3">
        <v>33</v>
      </c>
      <c r="H12" s="2">
        <v>155</v>
      </c>
      <c r="I12" s="2"/>
      <c r="J12" s="2">
        <v>127</v>
      </c>
      <c r="K12" s="2">
        <v>117.5</v>
      </c>
      <c r="L12" s="2">
        <v>82.789999999999992</v>
      </c>
      <c r="M12" s="2">
        <v>99</v>
      </c>
      <c r="N12" s="3">
        <v>3</v>
      </c>
      <c r="O12" s="3">
        <v>0</v>
      </c>
      <c r="P12" s="3">
        <v>3</v>
      </c>
      <c r="Q12" s="3">
        <v>12</v>
      </c>
      <c r="R12" s="3">
        <v>6</v>
      </c>
      <c r="S12" s="3">
        <v>15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s">
        <v>56</v>
      </c>
      <c r="AA12" t="b">
        <v>0</v>
      </c>
    </row>
    <row r="13" spans="1:27" x14ac:dyDescent="0.45">
      <c r="A13" t="s">
        <v>57</v>
      </c>
      <c r="B13" t="s">
        <v>58</v>
      </c>
      <c r="C13" t="s">
        <v>38</v>
      </c>
      <c r="D13">
        <v>233</v>
      </c>
      <c r="E13" s="2">
        <v>220</v>
      </c>
      <c r="F13" s="2">
        <v>51260</v>
      </c>
      <c r="G13" s="3">
        <v>48</v>
      </c>
      <c r="H13" s="2"/>
      <c r="I13" s="2"/>
      <c r="J13" s="2"/>
      <c r="K13" s="2">
        <v>210</v>
      </c>
      <c r="L13" s="2">
        <v>250</v>
      </c>
      <c r="M13" s="2">
        <v>197.5</v>
      </c>
      <c r="N13" s="3">
        <v>0</v>
      </c>
      <c r="O13" s="3">
        <v>0</v>
      </c>
      <c r="P13" s="3">
        <v>0</v>
      </c>
      <c r="Q13" s="3">
        <v>15</v>
      </c>
      <c r="R13" s="3">
        <v>21</v>
      </c>
      <c r="S13" s="3">
        <v>12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s">
        <v>59</v>
      </c>
      <c r="AA13" t="b">
        <v>0</v>
      </c>
    </row>
    <row r="14" spans="1:27" x14ac:dyDescent="0.45">
      <c r="A14" t="s">
        <v>60</v>
      </c>
      <c r="B14" t="s">
        <v>61</v>
      </c>
      <c r="C14" t="s">
        <v>51</v>
      </c>
      <c r="D14">
        <v>330</v>
      </c>
      <c r="E14" s="2">
        <v>7</v>
      </c>
      <c r="F14" s="2">
        <v>2310</v>
      </c>
      <c r="G14" s="3">
        <v>75</v>
      </c>
      <c r="H14" s="2">
        <v>7.5</v>
      </c>
      <c r="I14" s="2">
        <v>8</v>
      </c>
      <c r="J14" s="2">
        <v>9.5</v>
      </c>
      <c r="K14" s="2">
        <v>7</v>
      </c>
      <c r="L14" s="2">
        <v>7.0449999999999999</v>
      </c>
      <c r="M14" s="2">
        <v>8.7799999999999994</v>
      </c>
      <c r="N14" s="3">
        <v>11</v>
      </c>
      <c r="O14" s="3">
        <v>3</v>
      </c>
      <c r="P14" s="3">
        <v>5</v>
      </c>
      <c r="Q14" s="3">
        <v>67</v>
      </c>
      <c r="R14" s="3">
        <v>30</v>
      </c>
      <c r="S14" s="3">
        <v>63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AA14" t="b">
        <v>0</v>
      </c>
    </row>
    <row r="15" spans="1:27" x14ac:dyDescent="0.45">
      <c r="A15" t="s">
        <v>62</v>
      </c>
      <c r="B15" t="s">
        <v>63</v>
      </c>
      <c r="C15" t="s">
        <v>38</v>
      </c>
      <c r="D15">
        <v>66</v>
      </c>
      <c r="E15" s="2">
        <v>120</v>
      </c>
      <c r="F15" s="2">
        <v>7920</v>
      </c>
      <c r="G15" s="3">
        <v>47</v>
      </c>
      <c r="H15" s="2">
        <v>95</v>
      </c>
      <c r="I15" s="2"/>
      <c r="J15" s="2">
        <v>120</v>
      </c>
      <c r="K15" s="2">
        <v>113.965</v>
      </c>
      <c r="L15" s="2">
        <v>101.65</v>
      </c>
      <c r="M15" s="2">
        <v>122.5</v>
      </c>
      <c r="N15" s="3">
        <v>6</v>
      </c>
      <c r="O15" s="3">
        <v>0</v>
      </c>
      <c r="P15" s="3">
        <v>5</v>
      </c>
      <c r="Q15" s="3">
        <v>26</v>
      </c>
      <c r="R15" s="3">
        <v>7</v>
      </c>
      <c r="S15" s="3">
        <v>14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s">
        <v>64</v>
      </c>
      <c r="AA15" t="b">
        <v>0</v>
      </c>
    </row>
    <row r="16" spans="1:27" x14ac:dyDescent="0.45">
      <c r="A16" t="s">
        <v>65</v>
      </c>
      <c r="B16" t="s">
        <v>66</v>
      </c>
      <c r="C16" t="s">
        <v>38</v>
      </c>
      <c r="D16">
        <v>36</v>
      </c>
      <c r="E16" s="2">
        <v>130</v>
      </c>
      <c r="F16" s="2">
        <v>4680</v>
      </c>
      <c r="G16" s="3">
        <v>71</v>
      </c>
      <c r="H16" s="2">
        <v>125</v>
      </c>
      <c r="I16" s="2">
        <v>90</v>
      </c>
      <c r="J16" s="2"/>
      <c r="K16" s="2">
        <v>127.5</v>
      </c>
      <c r="L16" s="2">
        <v>131.57</v>
      </c>
      <c r="M16" s="2">
        <v>125</v>
      </c>
      <c r="N16" s="3">
        <v>5</v>
      </c>
      <c r="O16" s="3">
        <v>3</v>
      </c>
      <c r="P16" s="3">
        <v>0</v>
      </c>
      <c r="Q16" s="3">
        <v>18</v>
      </c>
      <c r="R16" s="3">
        <v>26</v>
      </c>
      <c r="S16" s="3">
        <v>27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AA16" t="b">
        <v>0</v>
      </c>
    </row>
    <row r="17" spans="1:27" x14ac:dyDescent="0.45">
      <c r="A17" t="s">
        <v>67</v>
      </c>
      <c r="B17" t="s">
        <v>66</v>
      </c>
      <c r="C17" t="s">
        <v>68</v>
      </c>
      <c r="D17">
        <v>34</v>
      </c>
      <c r="E17" s="2">
        <v>100</v>
      </c>
      <c r="F17" s="2">
        <v>3400</v>
      </c>
      <c r="G17" s="3">
        <v>50</v>
      </c>
      <c r="H17" s="2">
        <v>74.930000000000007</v>
      </c>
      <c r="I17" s="2"/>
      <c r="J17" s="2">
        <v>100</v>
      </c>
      <c r="K17" s="2">
        <v>90</v>
      </c>
      <c r="L17" s="2">
        <v>175.155</v>
      </c>
      <c r="M17" s="2">
        <v>75</v>
      </c>
      <c r="N17" s="3">
        <v>8</v>
      </c>
      <c r="O17" s="3">
        <v>0</v>
      </c>
      <c r="P17" s="3">
        <v>5</v>
      </c>
      <c r="Q17" s="3">
        <v>23</v>
      </c>
      <c r="R17" s="3">
        <v>22</v>
      </c>
      <c r="S17" s="3">
        <v>27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AA17" t="b">
        <v>0</v>
      </c>
    </row>
    <row r="18" spans="1:27" x14ac:dyDescent="0.45">
      <c r="A18" t="s">
        <v>69</v>
      </c>
      <c r="B18" t="s">
        <v>70</v>
      </c>
      <c r="C18" t="s">
        <v>68</v>
      </c>
      <c r="D18">
        <v>23</v>
      </c>
      <c r="E18" s="2">
        <v>0</v>
      </c>
      <c r="F18" s="2">
        <v>0</v>
      </c>
      <c r="G18" s="3">
        <v>0</v>
      </c>
      <c r="H18" s="2"/>
      <c r="I18" s="2"/>
      <c r="J18" s="2"/>
      <c r="K18" s="2"/>
      <c r="L18" s="2"/>
      <c r="M18" s="2"/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s">
        <v>71</v>
      </c>
      <c r="AA18" t="b">
        <v>0</v>
      </c>
    </row>
    <row r="19" spans="1:27" x14ac:dyDescent="0.45">
      <c r="A19" t="s">
        <v>72</v>
      </c>
      <c r="B19" t="s">
        <v>73</v>
      </c>
      <c r="C19" t="s">
        <v>51</v>
      </c>
      <c r="D19">
        <v>744</v>
      </c>
      <c r="E19" s="2">
        <v>10</v>
      </c>
      <c r="F19" s="2">
        <v>7440</v>
      </c>
      <c r="G19" s="3">
        <v>51</v>
      </c>
      <c r="H19" s="2">
        <v>13</v>
      </c>
      <c r="I19" s="2">
        <v>14.25</v>
      </c>
      <c r="J19" s="2">
        <v>14</v>
      </c>
      <c r="K19" s="2">
        <v>9.75</v>
      </c>
      <c r="L19" s="2">
        <v>11.3</v>
      </c>
      <c r="M19" s="2">
        <v>12.875</v>
      </c>
      <c r="N19" s="3">
        <v>5</v>
      </c>
      <c r="O19" s="3">
        <v>2</v>
      </c>
      <c r="P19" s="3">
        <v>6</v>
      </c>
      <c r="Q19" s="3">
        <v>42</v>
      </c>
      <c r="R19" s="3">
        <v>28</v>
      </c>
      <c r="S19" s="3">
        <v>66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AA19" t="b">
        <v>0</v>
      </c>
    </row>
    <row r="20" spans="1:27" x14ac:dyDescent="0.45">
      <c r="A20" t="s">
        <v>74</v>
      </c>
      <c r="B20" t="s">
        <v>75</v>
      </c>
      <c r="C20" t="s">
        <v>51</v>
      </c>
      <c r="D20">
        <v>79</v>
      </c>
      <c r="E20" s="2">
        <v>14</v>
      </c>
      <c r="F20" s="2">
        <v>1106</v>
      </c>
      <c r="G20" s="3">
        <v>10</v>
      </c>
      <c r="H20" s="2"/>
      <c r="I20" s="2"/>
      <c r="J20" s="2"/>
      <c r="K20" s="2">
        <v>10</v>
      </c>
      <c r="L20" s="2">
        <v>13</v>
      </c>
      <c r="M20" s="2">
        <v>25</v>
      </c>
      <c r="N20" s="3">
        <v>0</v>
      </c>
      <c r="O20" s="3">
        <v>0</v>
      </c>
      <c r="P20" s="3">
        <v>0</v>
      </c>
      <c r="Q20" s="3">
        <v>3</v>
      </c>
      <c r="R20" s="3">
        <v>5</v>
      </c>
      <c r="S20" s="3">
        <v>2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s">
        <v>76</v>
      </c>
      <c r="AA20" t="b">
        <v>0</v>
      </c>
    </row>
    <row r="21" spans="1:27" x14ac:dyDescent="0.45">
      <c r="A21" t="s">
        <v>77</v>
      </c>
      <c r="B21" t="s">
        <v>78</v>
      </c>
      <c r="C21" t="s">
        <v>68</v>
      </c>
      <c r="D21">
        <v>63</v>
      </c>
      <c r="E21" s="2">
        <v>210</v>
      </c>
      <c r="F21" s="2">
        <v>13230</v>
      </c>
      <c r="G21" s="3">
        <v>62</v>
      </c>
      <c r="H21" s="2">
        <v>150</v>
      </c>
      <c r="I21" s="2"/>
      <c r="J21" s="2"/>
      <c r="K21" s="2">
        <v>209.25</v>
      </c>
      <c r="L21" s="2"/>
      <c r="M21" s="2"/>
      <c r="N21" s="3">
        <v>11</v>
      </c>
      <c r="O21" s="3">
        <v>0</v>
      </c>
      <c r="P21" s="3">
        <v>0</v>
      </c>
      <c r="Q21" s="3">
        <v>62</v>
      </c>
      <c r="R21" s="3">
        <v>0</v>
      </c>
      <c r="S21" s="3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AA21" t="b">
        <v>0</v>
      </c>
    </row>
    <row r="22" spans="1:27" x14ac:dyDescent="0.45">
      <c r="A22" t="s">
        <v>79</v>
      </c>
      <c r="B22" t="s">
        <v>80</v>
      </c>
      <c r="C22" t="s">
        <v>68</v>
      </c>
      <c r="D22">
        <v>40</v>
      </c>
      <c r="E22" s="2">
        <v>190</v>
      </c>
      <c r="F22" s="2">
        <v>7600</v>
      </c>
      <c r="G22" s="3">
        <v>31</v>
      </c>
      <c r="H22" s="2">
        <v>160</v>
      </c>
      <c r="I22" s="2"/>
      <c r="J22" s="2"/>
      <c r="K22" s="2">
        <v>185</v>
      </c>
      <c r="L22" s="2"/>
      <c r="M22" s="2"/>
      <c r="N22" s="3">
        <v>5</v>
      </c>
      <c r="O22" s="3">
        <v>0</v>
      </c>
      <c r="P22" s="3">
        <v>0</v>
      </c>
      <c r="Q22" s="3">
        <v>30</v>
      </c>
      <c r="R22" s="3">
        <v>0</v>
      </c>
      <c r="S22" s="3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s">
        <v>81</v>
      </c>
      <c r="AA22" t="b">
        <v>0</v>
      </c>
    </row>
    <row r="23" spans="1:27" x14ac:dyDescent="0.45">
      <c r="A23" t="s">
        <v>82</v>
      </c>
      <c r="B23" t="s">
        <v>83</v>
      </c>
      <c r="C23" t="s">
        <v>68</v>
      </c>
      <c r="D23">
        <v>197</v>
      </c>
      <c r="E23" s="2">
        <v>160</v>
      </c>
      <c r="F23" s="2">
        <v>31520</v>
      </c>
      <c r="G23" s="3">
        <v>42</v>
      </c>
      <c r="H23" s="2">
        <v>105</v>
      </c>
      <c r="I23" s="2">
        <v>135</v>
      </c>
      <c r="J23" s="2"/>
      <c r="K23" s="2">
        <v>155.5</v>
      </c>
      <c r="L23" s="2">
        <v>166</v>
      </c>
      <c r="M23" s="2"/>
      <c r="N23" s="3">
        <v>7</v>
      </c>
      <c r="O23" s="3">
        <v>3</v>
      </c>
      <c r="P23" s="3">
        <v>0</v>
      </c>
      <c r="Q23" s="3">
        <v>36</v>
      </c>
      <c r="R23" s="3">
        <v>6</v>
      </c>
      <c r="S23" s="3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s">
        <v>84</v>
      </c>
      <c r="AA23" t="b">
        <v>0</v>
      </c>
    </row>
    <row r="24" spans="1:27" x14ac:dyDescent="0.45">
      <c r="A24" t="s">
        <v>85</v>
      </c>
      <c r="B24" t="s">
        <v>86</v>
      </c>
      <c r="C24" t="s">
        <v>87</v>
      </c>
      <c r="D24">
        <v>356</v>
      </c>
      <c r="E24" s="2">
        <v>0</v>
      </c>
      <c r="F24" s="2">
        <v>0</v>
      </c>
      <c r="G24" s="3">
        <v>0</v>
      </c>
      <c r="H24" s="2"/>
      <c r="I24" s="2"/>
      <c r="J24" s="2"/>
      <c r="K24" s="2"/>
      <c r="L24" s="2"/>
      <c r="M24" s="2"/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s">
        <v>71</v>
      </c>
      <c r="AA24" t="b">
        <v>0</v>
      </c>
    </row>
    <row r="25" spans="1:27" x14ac:dyDescent="0.45">
      <c r="A25" t="s">
        <v>88</v>
      </c>
      <c r="B25" t="s">
        <v>89</v>
      </c>
      <c r="C25" t="s">
        <v>51</v>
      </c>
      <c r="D25">
        <v>1410</v>
      </c>
      <c r="E25" s="2">
        <v>0.5</v>
      </c>
      <c r="F25" s="2">
        <v>705</v>
      </c>
      <c r="G25" s="3">
        <v>94</v>
      </c>
      <c r="H25" s="2">
        <v>0.45</v>
      </c>
      <c r="I25" s="2">
        <v>0.4</v>
      </c>
      <c r="J25" s="2">
        <v>0.5</v>
      </c>
      <c r="K25" s="2">
        <v>0.5</v>
      </c>
      <c r="L25" s="2">
        <v>0.4</v>
      </c>
      <c r="M25" s="2">
        <v>0.5</v>
      </c>
      <c r="N25" s="3">
        <v>19</v>
      </c>
      <c r="O25" s="3">
        <v>9</v>
      </c>
      <c r="P25" s="3">
        <v>9</v>
      </c>
      <c r="Q25" s="3">
        <v>76</v>
      </c>
      <c r="R25" s="3">
        <v>58</v>
      </c>
      <c r="S25" s="3">
        <v>95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AA25" t="b">
        <v>0</v>
      </c>
    </row>
    <row r="26" spans="1:27" x14ac:dyDescent="0.45">
      <c r="A26" t="s">
        <v>90</v>
      </c>
      <c r="B26" t="s">
        <v>91</v>
      </c>
      <c r="C26" t="s">
        <v>87</v>
      </c>
      <c r="D26">
        <v>257</v>
      </c>
      <c r="E26" s="2">
        <v>5.8</v>
      </c>
      <c r="F26" s="2">
        <v>1490.6</v>
      </c>
      <c r="G26" s="3">
        <v>21</v>
      </c>
      <c r="H26" s="2"/>
      <c r="I26" s="2"/>
      <c r="J26" s="2"/>
      <c r="K26" s="2">
        <v>2.2949999999999999</v>
      </c>
      <c r="L26" s="2">
        <v>8</v>
      </c>
      <c r="M26" s="2">
        <v>5.85</v>
      </c>
      <c r="N26" s="3">
        <v>0</v>
      </c>
      <c r="O26" s="3">
        <v>0</v>
      </c>
      <c r="P26" s="3">
        <v>0</v>
      </c>
      <c r="Q26" s="3">
        <v>8</v>
      </c>
      <c r="R26" s="3">
        <v>3</v>
      </c>
      <c r="S26" s="3">
        <v>10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s">
        <v>92</v>
      </c>
      <c r="AA26" t="b">
        <v>0</v>
      </c>
    </row>
    <row r="27" spans="1:27" x14ac:dyDescent="0.45">
      <c r="A27" t="s">
        <v>93</v>
      </c>
      <c r="B27" t="s">
        <v>94</v>
      </c>
      <c r="C27" t="s">
        <v>68</v>
      </c>
      <c r="D27">
        <v>18</v>
      </c>
      <c r="E27" s="2">
        <v>300</v>
      </c>
      <c r="F27" s="2">
        <v>5400</v>
      </c>
      <c r="G27" s="3">
        <v>60</v>
      </c>
      <c r="H27" s="2">
        <v>160</v>
      </c>
      <c r="I27" s="2"/>
      <c r="J27" s="2"/>
      <c r="K27" s="2">
        <v>280</v>
      </c>
      <c r="L27" s="2">
        <v>300</v>
      </c>
      <c r="M27" s="2">
        <v>320</v>
      </c>
      <c r="N27" s="3">
        <v>3</v>
      </c>
      <c r="O27" s="3">
        <v>0</v>
      </c>
      <c r="P27" s="3">
        <v>0</v>
      </c>
      <c r="Q27" s="3">
        <v>22</v>
      </c>
      <c r="R27" s="3">
        <v>17</v>
      </c>
      <c r="S27" s="3">
        <v>21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AA27" t="b">
        <v>0</v>
      </c>
    </row>
    <row r="28" spans="1:27" x14ac:dyDescent="0.45">
      <c r="A28" t="s">
        <v>95</v>
      </c>
      <c r="B28" t="s">
        <v>96</v>
      </c>
      <c r="C28" t="s">
        <v>43</v>
      </c>
      <c r="D28">
        <v>2</v>
      </c>
      <c r="E28" s="2">
        <v>1100</v>
      </c>
      <c r="F28" s="2">
        <v>2200</v>
      </c>
      <c r="G28" s="3">
        <v>98</v>
      </c>
      <c r="H28" s="2">
        <v>999</v>
      </c>
      <c r="I28" s="2"/>
      <c r="J28" s="2">
        <v>1000</v>
      </c>
      <c r="K28" s="2">
        <v>1150</v>
      </c>
      <c r="L28" s="2">
        <v>1381.325</v>
      </c>
      <c r="M28" s="2">
        <v>1075</v>
      </c>
      <c r="N28" s="3">
        <v>13</v>
      </c>
      <c r="O28" s="3">
        <v>0</v>
      </c>
      <c r="P28" s="3">
        <v>11</v>
      </c>
      <c r="Q28" s="3">
        <v>87</v>
      </c>
      <c r="R28" s="3">
        <v>58</v>
      </c>
      <c r="S28" s="3">
        <v>59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AA28" t="b">
        <v>0</v>
      </c>
    </row>
    <row r="29" spans="1:27" x14ac:dyDescent="0.45">
      <c r="A29" t="s">
        <v>97</v>
      </c>
      <c r="B29" t="s">
        <v>98</v>
      </c>
      <c r="C29" t="s">
        <v>68</v>
      </c>
      <c r="D29">
        <v>172</v>
      </c>
      <c r="E29" s="2">
        <v>110</v>
      </c>
      <c r="F29" s="2">
        <v>18920</v>
      </c>
      <c r="G29" s="3">
        <v>79</v>
      </c>
      <c r="H29" s="2">
        <v>121.395</v>
      </c>
      <c r="I29" s="2">
        <v>150</v>
      </c>
      <c r="J29" s="2">
        <v>115</v>
      </c>
      <c r="K29" s="2">
        <v>117.69</v>
      </c>
      <c r="L29" s="2">
        <v>149</v>
      </c>
      <c r="M29" s="2">
        <v>102.25</v>
      </c>
      <c r="N29" s="3">
        <v>6</v>
      </c>
      <c r="O29" s="3">
        <v>3</v>
      </c>
      <c r="P29" s="3">
        <v>3</v>
      </c>
      <c r="Q29" s="3">
        <v>32</v>
      </c>
      <c r="R29" s="3">
        <v>9</v>
      </c>
      <c r="S29" s="3">
        <v>38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AA29" t="b">
        <v>0</v>
      </c>
    </row>
    <row r="30" spans="1:27" x14ac:dyDescent="0.45">
      <c r="A30" t="s">
        <v>99</v>
      </c>
      <c r="B30" t="s">
        <v>100</v>
      </c>
      <c r="C30" t="s">
        <v>51</v>
      </c>
      <c r="D30">
        <v>203</v>
      </c>
      <c r="E30" s="2">
        <v>8</v>
      </c>
      <c r="F30" s="2">
        <v>1624</v>
      </c>
      <c r="G30" s="3">
        <v>40</v>
      </c>
      <c r="H30" s="2"/>
      <c r="I30" s="2">
        <v>7</v>
      </c>
      <c r="J30" s="2">
        <v>5</v>
      </c>
      <c r="K30" s="2">
        <v>7</v>
      </c>
      <c r="L30" s="2">
        <v>8.625</v>
      </c>
      <c r="M30" s="2">
        <v>7.6</v>
      </c>
      <c r="N30" s="3">
        <v>0</v>
      </c>
      <c r="O30" s="3">
        <v>3</v>
      </c>
      <c r="P30" s="3">
        <v>4</v>
      </c>
      <c r="Q30" s="3">
        <v>4</v>
      </c>
      <c r="R30" s="3">
        <v>14</v>
      </c>
      <c r="S30" s="3">
        <v>22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s">
        <v>101</v>
      </c>
      <c r="AA30" t="b">
        <v>0</v>
      </c>
    </row>
    <row r="31" spans="1:27" x14ac:dyDescent="0.45">
      <c r="A31" t="s">
        <v>102</v>
      </c>
      <c r="B31" t="s">
        <v>103</v>
      </c>
      <c r="C31" t="s">
        <v>51</v>
      </c>
      <c r="D31">
        <v>294</v>
      </c>
      <c r="E31" s="2">
        <v>5.5</v>
      </c>
      <c r="F31" s="2">
        <v>1617</v>
      </c>
      <c r="G31" s="3">
        <v>36</v>
      </c>
      <c r="H31" s="2"/>
      <c r="I31" s="2"/>
      <c r="J31" s="2">
        <v>8</v>
      </c>
      <c r="K31" s="2">
        <v>5.17</v>
      </c>
      <c r="L31" s="2">
        <v>8.75</v>
      </c>
      <c r="M31" s="2">
        <v>6</v>
      </c>
      <c r="N31" s="3">
        <v>0</v>
      </c>
      <c r="O31" s="3">
        <v>0</v>
      </c>
      <c r="P31" s="3">
        <v>2</v>
      </c>
      <c r="Q31" s="3">
        <v>21</v>
      </c>
      <c r="R31" s="3">
        <v>8</v>
      </c>
      <c r="S31" s="3">
        <v>7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s">
        <v>104</v>
      </c>
      <c r="AA31" t="b">
        <v>0</v>
      </c>
    </row>
    <row r="32" spans="1:27" x14ac:dyDescent="0.45">
      <c r="A32" t="s">
        <v>105</v>
      </c>
      <c r="B32" t="s">
        <v>106</v>
      </c>
      <c r="C32" t="s">
        <v>43</v>
      </c>
      <c r="D32">
        <v>1</v>
      </c>
      <c r="E32" s="2">
        <v>520</v>
      </c>
      <c r="F32" s="2">
        <v>520</v>
      </c>
      <c r="G32" s="3">
        <v>135</v>
      </c>
      <c r="H32" s="2">
        <v>512.5</v>
      </c>
      <c r="I32" s="2">
        <v>425</v>
      </c>
      <c r="J32" s="2">
        <v>400</v>
      </c>
      <c r="K32" s="2">
        <v>619.625</v>
      </c>
      <c r="L32" s="2">
        <v>575</v>
      </c>
      <c r="M32" s="2">
        <v>525</v>
      </c>
      <c r="N32" s="3">
        <v>18</v>
      </c>
      <c r="O32" s="3">
        <v>8</v>
      </c>
      <c r="P32" s="3">
        <v>13</v>
      </c>
      <c r="Q32" s="3">
        <v>114</v>
      </c>
      <c r="R32" s="3">
        <v>64</v>
      </c>
      <c r="S32" s="3">
        <v>83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AA32" t="b">
        <v>0</v>
      </c>
    </row>
    <row r="33" spans="1:27" x14ac:dyDescent="0.45">
      <c r="A33" t="s">
        <v>107</v>
      </c>
      <c r="B33" t="s">
        <v>108</v>
      </c>
      <c r="C33" t="s">
        <v>51</v>
      </c>
      <c r="D33">
        <v>1418</v>
      </c>
      <c r="E33" s="2">
        <v>3</v>
      </c>
      <c r="F33" s="2">
        <v>4254</v>
      </c>
      <c r="G33" s="3">
        <v>78</v>
      </c>
      <c r="H33" s="2">
        <v>3.3</v>
      </c>
      <c r="I33" s="2">
        <v>3.9</v>
      </c>
      <c r="J33" s="2">
        <v>2.4</v>
      </c>
      <c r="K33" s="2">
        <v>2.86</v>
      </c>
      <c r="L33" s="2">
        <v>3.05</v>
      </c>
      <c r="M33" s="2">
        <v>2.39</v>
      </c>
      <c r="N33" s="3">
        <v>7</v>
      </c>
      <c r="O33" s="3">
        <v>11</v>
      </c>
      <c r="P33" s="3">
        <v>11</v>
      </c>
      <c r="Q33" s="3">
        <v>56</v>
      </c>
      <c r="R33" s="3">
        <v>67</v>
      </c>
      <c r="S33" s="3">
        <v>90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AA33" t="b">
        <v>0</v>
      </c>
    </row>
    <row r="34" spans="1:27" x14ac:dyDescent="0.45">
      <c r="A34" t="s">
        <v>109</v>
      </c>
      <c r="B34" t="s">
        <v>110</v>
      </c>
      <c r="C34" t="s">
        <v>51</v>
      </c>
      <c r="D34">
        <v>67</v>
      </c>
      <c r="E34" s="2">
        <v>55</v>
      </c>
      <c r="F34" s="2">
        <v>3685</v>
      </c>
      <c r="G34" s="3">
        <v>58</v>
      </c>
      <c r="H34" s="2">
        <v>44.75</v>
      </c>
      <c r="I34" s="2">
        <v>132</v>
      </c>
      <c r="J34" s="2">
        <v>32.1</v>
      </c>
      <c r="K34" s="2">
        <v>55</v>
      </c>
      <c r="L34" s="2">
        <v>52.25</v>
      </c>
      <c r="M34" s="2">
        <v>54.43</v>
      </c>
      <c r="N34" s="3">
        <v>12</v>
      </c>
      <c r="O34" s="3">
        <v>4</v>
      </c>
      <c r="P34" s="3">
        <v>1</v>
      </c>
      <c r="Q34" s="3">
        <v>41</v>
      </c>
      <c r="R34" s="3">
        <v>16</v>
      </c>
      <c r="S34" s="3">
        <v>32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AA34" t="b">
        <v>0</v>
      </c>
    </row>
    <row r="35" spans="1:27" x14ac:dyDescent="0.45">
      <c r="A35" t="s">
        <v>111</v>
      </c>
      <c r="B35" t="s">
        <v>112</v>
      </c>
      <c r="C35" t="s">
        <v>113</v>
      </c>
      <c r="D35">
        <v>3332</v>
      </c>
      <c r="E35" s="2">
        <v>8</v>
      </c>
      <c r="F35" s="2">
        <v>26656</v>
      </c>
      <c r="G35" s="3">
        <v>3</v>
      </c>
      <c r="H35" s="2"/>
      <c r="I35" s="2"/>
      <c r="J35" s="2"/>
      <c r="K35" s="2">
        <v>8</v>
      </c>
      <c r="L35" s="2"/>
      <c r="M35" s="2"/>
      <c r="N35" s="3">
        <v>0</v>
      </c>
      <c r="O35" s="3">
        <v>0</v>
      </c>
      <c r="P35" s="3">
        <v>0</v>
      </c>
      <c r="Q35" s="3">
        <v>3</v>
      </c>
      <c r="R35" s="3">
        <v>0</v>
      </c>
      <c r="S35" s="3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s">
        <v>114</v>
      </c>
      <c r="AA35" t="b">
        <v>0</v>
      </c>
    </row>
    <row r="36" spans="1:27" x14ac:dyDescent="0.45">
      <c r="A36" t="s">
        <v>115</v>
      </c>
      <c r="B36" t="s">
        <v>116</v>
      </c>
      <c r="C36" t="s">
        <v>87</v>
      </c>
      <c r="D36">
        <v>98</v>
      </c>
      <c r="E36" s="2">
        <v>3400</v>
      </c>
      <c r="F36" s="2">
        <v>333200</v>
      </c>
      <c r="G36" s="3">
        <v>9</v>
      </c>
      <c r="H36" s="2">
        <v>3335</v>
      </c>
      <c r="I36" s="2"/>
      <c r="J36" s="2"/>
      <c r="K36" s="2">
        <v>2909.6875</v>
      </c>
      <c r="L36" s="2"/>
      <c r="M36" s="2">
        <v>4500</v>
      </c>
      <c r="N36" s="3">
        <v>3</v>
      </c>
      <c r="O36" s="3">
        <v>0</v>
      </c>
      <c r="P36" s="3">
        <v>0</v>
      </c>
      <c r="Q36" s="3">
        <v>6</v>
      </c>
      <c r="R36" s="3">
        <v>0</v>
      </c>
      <c r="S36" s="3">
        <v>3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s">
        <v>117</v>
      </c>
      <c r="AA36" t="b">
        <v>1</v>
      </c>
    </row>
    <row r="37" spans="1:27" x14ac:dyDescent="0.45">
      <c r="A37" t="s">
        <v>118</v>
      </c>
      <c r="B37" t="s">
        <v>119</v>
      </c>
      <c r="C37" t="s">
        <v>87</v>
      </c>
      <c r="D37">
        <v>85</v>
      </c>
      <c r="E37" s="2">
        <v>100</v>
      </c>
      <c r="F37" s="2">
        <v>8500</v>
      </c>
      <c r="G37" s="3">
        <v>37</v>
      </c>
      <c r="H37" s="2"/>
      <c r="I37" s="2"/>
      <c r="J37" s="2"/>
      <c r="K37" s="2">
        <v>90</v>
      </c>
      <c r="L37" s="2">
        <v>100</v>
      </c>
      <c r="M37" s="2">
        <v>110</v>
      </c>
      <c r="N37" s="3">
        <v>0</v>
      </c>
      <c r="O37" s="3">
        <v>0</v>
      </c>
      <c r="P37" s="3">
        <v>0</v>
      </c>
      <c r="Q37" s="3">
        <v>23</v>
      </c>
      <c r="R37" s="3">
        <v>3</v>
      </c>
      <c r="S37" s="3">
        <v>11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s">
        <v>120</v>
      </c>
      <c r="AA37" t="b">
        <v>0</v>
      </c>
    </row>
    <row r="38" spans="1:27" x14ac:dyDescent="0.45">
      <c r="A38" t="s">
        <v>121</v>
      </c>
      <c r="B38" t="s">
        <v>122</v>
      </c>
      <c r="C38" t="s">
        <v>43</v>
      </c>
      <c r="D38">
        <v>2</v>
      </c>
      <c r="E38" s="2">
        <v>280</v>
      </c>
      <c r="F38" s="2">
        <v>560</v>
      </c>
      <c r="G38" s="3">
        <v>56</v>
      </c>
      <c r="H38" s="2"/>
      <c r="I38" s="2">
        <v>210</v>
      </c>
      <c r="J38" s="2">
        <v>345</v>
      </c>
      <c r="K38" s="2">
        <v>251</v>
      </c>
      <c r="L38" s="2">
        <v>311</v>
      </c>
      <c r="M38" s="2">
        <v>301</v>
      </c>
      <c r="N38" s="3">
        <v>0</v>
      </c>
      <c r="O38" s="3">
        <v>9</v>
      </c>
      <c r="P38" s="3">
        <v>1</v>
      </c>
      <c r="Q38" s="3">
        <v>27</v>
      </c>
      <c r="R38" s="3">
        <v>28</v>
      </c>
      <c r="S38" s="3">
        <v>29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AA38" t="b">
        <v>0</v>
      </c>
    </row>
    <row r="39" spans="1:27" x14ac:dyDescent="0.45">
      <c r="A39" t="s">
        <v>123</v>
      </c>
      <c r="B39" t="s">
        <v>124</v>
      </c>
      <c r="C39" t="s">
        <v>43</v>
      </c>
      <c r="D39">
        <v>32</v>
      </c>
      <c r="E39" s="2">
        <v>140</v>
      </c>
      <c r="F39" s="2">
        <v>4480</v>
      </c>
      <c r="G39" s="3">
        <v>146</v>
      </c>
      <c r="H39" s="2">
        <v>140</v>
      </c>
      <c r="I39" s="2">
        <v>138</v>
      </c>
      <c r="J39" s="2">
        <v>110</v>
      </c>
      <c r="K39" s="2">
        <v>135.55000000000001</v>
      </c>
      <c r="L39" s="2">
        <v>125</v>
      </c>
      <c r="M39" s="2">
        <v>140</v>
      </c>
      <c r="N39" s="3">
        <v>11</v>
      </c>
      <c r="O39" s="3">
        <v>14</v>
      </c>
      <c r="P39" s="3">
        <v>7</v>
      </c>
      <c r="Q39" s="3">
        <v>125</v>
      </c>
      <c r="R39" s="3">
        <v>109</v>
      </c>
      <c r="S39" s="3">
        <v>100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AA39" t="b">
        <v>0</v>
      </c>
    </row>
    <row r="40" spans="1:27" x14ac:dyDescent="0.45">
      <c r="A40" t="s">
        <v>125</v>
      </c>
      <c r="B40" t="s">
        <v>126</v>
      </c>
      <c r="C40" t="s">
        <v>43</v>
      </c>
      <c r="D40">
        <v>10</v>
      </c>
      <c r="E40" s="2">
        <v>210</v>
      </c>
      <c r="F40" s="2">
        <v>2100</v>
      </c>
      <c r="G40" s="3">
        <v>111</v>
      </c>
      <c r="H40" s="2">
        <v>251</v>
      </c>
      <c r="I40" s="2"/>
      <c r="J40" s="2">
        <v>175</v>
      </c>
      <c r="K40" s="2">
        <v>211</v>
      </c>
      <c r="L40" s="2">
        <v>191</v>
      </c>
      <c r="M40" s="2">
        <v>225</v>
      </c>
      <c r="N40" s="3">
        <v>11</v>
      </c>
      <c r="O40" s="3">
        <v>0</v>
      </c>
      <c r="P40" s="3">
        <v>5</v>
      </c>
      <c r="Q40" s="3">
        <v>106</v>
      </c>
      <c r="R40" s="3">
        <v>46</v>
      </c>
      <c r="S40" s="3">
        <v>86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AA40" t="b">
        <v>0</v>
      </c>
    </row>
    <row r="41" spans="1:27" x14ac:dyDescent="0.45">
      <c r="A41" t="s">
        <v>127</v>
      </c>
      <c r="B41" t="s">
        <v>128</v>
      </c>
      <c r="C41" t="s">
        <v>29</v>
      </c>
      <c r="D41">
        <v>1</v>
      </c>
      <c r="E41" s="2">
        <v>40000</v>
      </c>
      <c r="F41" s="2">
        <v>40000</v>
      </c>
      <c r="G41" s="3">
        <v>67</v>
      </c>
      <c r="H41" s="2">
        <v>15750</v>
      </c>
      <c r="I41" s="2">
        <v>50000</v>
      </c>
      <c r="J41" s="2">
        <v>47340.584999999999</v>
      </c>
      <c r="K41" s="2">
        <v>25000</v>
      </c>
      <c r="L41" s="2">
        <v>39900.31</v>
      </c>
      <c r="M41" s="2">
        <v>39500</v>
      </c>
      <c r="N41" s="3">
        <v>30</v>
      </c>
      <c r="O41" s="3">
        <v>37</v>
      </c>
      <c r="P41" s="3">
        <v>40</v>
      </c>
      <c r="Q41" s="3">
        <v>282</v>
      </c>
      <c r="R41" s="3">
        <v>266</v>
      </c>
      <c r="S41" s="3">
        <v>359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AA41" t="b">
        <v>0</v>
      </c>
    </row>
    <row r="42" spans="1:27" x14ac:dyDescent="0.45">
      <c r="A42" t="s">
        <v>129</v>
      </c>
      <c r="B42" t="s">
        <v>130</v>
      </c>
      <c r="C42" t="s">
        <v>87</v>
      </c>
      <c r="D42">
        <v>60</v>
      </c>
      <c r="E42" s="2">
        <v>16</v>
      </c>
      <c r="F42" s="2">
        <v>960</v>
      </c>
      <c r="G42" s="3">
        <v>170</v>
      </c>
      <c r="H42" s="2">
        <v>16.75</v>
      </c>
      <c r="I42" s="2">
        <v>15.09</v>
      </c>
      <c r="J42" s="2">
        <v>16</v>
      </c>
      <c r="K42" s="2">
        <v>16</v>
      </c>
      <c r="L42" s="2">
        <v>17</v>
      </c>
      <c r="M42" s="2">
        <v>16</v>
      </c>
      <c r="N42" s="3">
        <v>19</v>
      </c>
      <c r="O42" s="3">
        <v>9</v>
      </c>
      <c r="P42" s="3">
        <v>11</v>
      </c>
      <c r="Q42" s="3">
        <v>150</v>
      </c>
      <c r="R42" s="3">
        <v>95</v>
      </c>
      <c r="S42" s="3">
        <v>102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AA42" t="b">
        <v>0</v>
      </c>
    </row>
    <row r="43" spans="1:27" x14ac:dyDescent="0.45">
      <c r="A43" t="s">
        <v>131</v>
      </c>
      <c r="B43" t="s">
        <v>132</v>
      </c>
      <c r="C43" t="s">
        <v>87</v>
      </c>
      <c r="D43">
        <v>120</v>
      </c>
      <c r="E43" s="2">
        <v>16</v>
      </c>
      <c r="F43" s="2">
        <v>1920</v>
      </c>
      <c r="G43" s="3">
        <v>142</v>
      </c>
      <c r="H43" s="2">
        <v>15.25</v>
      </c>
      <c r="I43" s="2">
        <v>14</v>
      </c>
      <c r="J43" s="2">
        <v>16</v>
      </c>
      <c r="K43" s="2">
        <v>15.88</v>
      </c>
      <c r="L43" s="2">
        <v>16</v>
      </c>
      <c r="M43" s="2">
        <v>16</v>
      </c>
      <c r="N43" s="3">
        <v>14</v>
      </c>
      <c r="O43" s="3">
        <v>7</v>
      </c>
      <c r="P43" s="3">
        <v>16</v>
      </c>
      <c r="Q43" s="3">
        <v>119</v>
      </c>
      <c r="R43" s="3">
        <v>107</v>
      </c>
      <c r="S43" s="3">
        <v>121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AA43" t="b">
        <v>0</v>
      </c>
    </row>
    <row r="44" spans="1:27" x14ac:dyDescent="0.45">
      <c r="A44" t="s">
        <v>133</v>
      </c>
      <c r="B44" t="s">
        <v>134</v>
      </c>
      <c r="C44" t="s">
        <v>87</v>
      </c>
      <c r="D44">
        <v>579</v>
      </c>
      <c r="E44" s="2">
        <v>2</v>
      </c>
      <c r="F44" s="2">
        <v>1158</v>
      </c>
      <c r="G44" s="3">
        <v>69</v>
      </c>
      <c r="H44" s="2"/>
      <c r="I44" s="2">
        <v>2</v>
      </c>
      <c r="J44" s="2"/>
      <c r="K44" s="2">
        <v>1.9</v>
      </c>
      <c r="L44" s="2">
        <v>2</v>
      </c>
      <c r="M44" s="2">
        <v>1.38</v>
      </c>
      <c r="N44" s="3">
        <v>0</v>
      </c>
      <c r="O44" s="3">
        <v>3</v>
      </c>
      <c r="P44" s="3">
        <v>0</v>
      </c>
      <c r="Q44" s="3">
        <v>18</v>
      </c>
      <c r="R44" s="3">
        <v>29</v>
      </c>
      <c r="S44" s="3">
        <v>22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AA44" t="b">
        <v>0</v>
      </c>
    </row>
    <row r="45" spans="1:27" x14ac:dyDescent="0.45">
      <c r="A45" t="s">
        <v>135</v>
      </c>
      <c r="B45" t="s">
        <v>136</v>
      </c>
      <c r="C45" t="s">
        <v>87</v>
      </c>
      <c r="D45">
        <v>514</v>
      </c>
      <c r="E45" s="2">
        <v>4</v>
      </c>
      <c r="F45" s="2">
        <v>2056</v>
      </c>
      <c r="G45" s="3">
        <v>51</v>
      </c>
      <c r="H45" s="2"/>
      <c r="I45" s="2"/>
      <c r="J45" s="2"/>
      <c r="K45" s="2">
        <v>2.21</v>
      </c>
      <c r="L45" s="2">
        <v>2.76</v>
      </c>
      <c r="M45" s="2">
        <v>4</v>
      </c>
      <c r="N45" s="3">
        <v>0</v>
      </c>
      <c r="O45" s="3">
        <v>0</v>
      </c>
      <c r="P45" s="3">
        <v>0</v>
      </c>
      <c r="Q45" s="3">
        <v>9</v>
      </c>
      <c r="R45" s="3">
        <v>17</v>
      </c>
      <c r="S45" s="3">
        <v>25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AA45" t="b">
        <v>0</v>
      </c>
    </row>
    <row r="46" spans="1:27" x14ac:dyDescent="0.45">
      <c r="A46" t="s">
        <v>137</v>
      </c>
      <c r="B46" t="s">
        <v>138</v>
      </c>
      <c r="C46" t="s">
        <v>87</v>
      </c>
      <c r="D46">
        <v>65</v>
      </c>
      <c r="E46" s="2">
        <v>3.5</v>
      </c>
      <c r="F46" s="2">
        <v>227.5</v>
      </c>
      <c r="G46" s="3">
        <v>19</v>
      </c>
      <c r="H46" s="2"/>
      <c r="I46" s="2"/>
      <c r="J46" s="2"/>
      <c r="K46" s="2">
        <v>2.625</v>
      </c>
      <c r="L46" s="2">
        <v>4</v>
      </c>
      <c r="M46" s="2">
        <v>28.15</v>
      </c>
      <c r="N46" s="3">
        <v>0</v>
      </c>
      <c r="O46" s="3">
        <v>0</v>
      </c>
      <c r="P46" s="3">
        <v>0</v>
      </c>
      <c r="Q46" s="3">
        <v>8</v>
      </c>
      <c r="R46" s="3">
        <v>9</v>
      </c>
      <c r="S46" s="3">
        <v>2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s">
        <v>139</v>
      </c>
      <c r="AA46" t="b">
        <v>0</v>
      </c>
    </row>
    <row r="47" spans="1:27" x14ac:dyDescent="0.45">
      <c r="E47" s="4" t="s">
        <v>140</v>
      </c>
      <c r="F47" s="5">
        <f>SUM(F2:F46)</f>
        <v>749683.1</v>
      </c>
    </row>
  </sheetData>
  <conditionalFormatting sqref="A2:A46">
    <cfRule type="expression" dxfId="8" priority="8">
      <formula>$AA2</formula>
    </cfRule>
  </conditionalFormatting>
  <conditionalFormatting sqref="E2:E46">
    <cfRule type="cellIs" dxfId="7" priority="1" operator="equal">
      <formula>0</formula>
    </cfRule>
    <cfRule type="expression" dxfId="6" priority="9">
      <formula>$AA2</formula>
    </cfRule>
  </conditionalFormatting>
  <conditionalFormatting sqref="H2:H46">
    <cfRule type="expression" dxfId="5" priority="2">
      <formula>$T2</formula>
    </cfRule>
  </conditionalFormatting>
  <conditionalFormatting sqref="I2:I46">
    <cfRule type="expression" dxfId="4" priority="3">
      <formula>$U2</formula>
    </cfRule>
  </conditionalFormatting>
  <conditionalFormatting sqref="J2:J46">
    <cfRule type="expression" dxfId="3" priority="4">
      <formula>$V2</formula>
    </cfRule>
  </conditionalFormatting>
  <conditionalFormatting sqref="K2:K46">
    <cfRule type="expression" dxfId="2" priority="5">
      <formula>$W2</formula>
    </cfRule>
  </conditionalFormatting>
  <conditionalFormatting sqref="L2:L46">
    <cfRule type="expression" dxfId="1" priority="6">
      <formula>$X2</formula>
    </cfRule>
  </conditionalFormatting>
  <conditionalFormatting sqref="M2:M46">
    <cfRule type="expression" dxfId="0" priority="7">
      <formula>$Y2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11" customWidth="1"/>
    <col min="2" max="2" width="60" customWidth="1"/>
    <col min="3" max="3" width="6" customWidth="1"/>
    <col min="4" max="4" width="10" customWidth="1"/>
    <col min="5" max="5" width="16" customWidth="1"/>
    <col min="6" max="6" width="10" customWidth="1"/>
    <col min="7" max="7" width="18" customWidth="1"/>
    <col min="8" max="8" width="12" customWidth="1"/>
    <col min="9" max="9" width="16" customWidth="1"/>
    <col min="10" max="10" width="17" customWidth="1"/>
    <col min="11" max="11" width="60" customWidth="1"/>
    <col min="12" max="12" width="21" customWidth="1"/>
    <col min="13" max="13" width="30" customWidth="1"/>
    <col min="14" max="14" width="23" customWidth="1"/>
    <col min="15" max="15" width="27" customWidth="1"/>
    <col min="16" max="16" width="24" customWidth="1"/>
    <col min="17" max="17" width="60" customWidth="1"/>
    <col min="18" max="18" width="21" customWidth="1"/>
  </cols>
  <sheetData>
    <row r="1" spans="1:1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149</v>
      </c>
      <c r="Q1" s="1" t="s">
        <v>150</v>
      </c>
      <c r="R1" s="1" t="s">
        <v>25</v>
      </c>
    </row>
    <row r="2" spans="1:18" x14ac:dyDescent="0.45">
      <c r="A2" t="s">
        <v>115</v>
      </c>
      <c r="B2" t="s">
        <v>116</v>
      </c>
      <c r="C2" t="s">
        <v>87</v>
      </c>
      <c r="D2">
        <v>98</v>
      </c>
      <c r="E2" s="2">
        <v>3400</v>
      </c>
      <c r="F2" s="2">
        <v>333200</v>
      </c>
      <c r="G2" s="3">
        <v>9</v>
      </c>
      <c r="H2" t="s">
        <v>151</v>
      </c>
      <c r="I2">
        <v>90</v>
      </c>
      <c r="J2" t="s">
        <v>152</v>
      </c>
      <c r="K2" t="s">
        <v>153</v>
      </c>
      <c r="L2" t="s">
        <v>154</v>
      </c>
      <c r="M2" t="s">
        <v>155</v>
      </c>
      <c r="N2" t="s">
        <v>156</v>
      </c>
      <c r="O2">
        <v>9</v>
      </c>
      <c r="P2" t="s">
        <v>157</v>
      </c>
      <c r="Q2" t="s">
        <v>158</v>
      </c>
      <c r="R2" t="s">
        <v>117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Alt-Seek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Betz</cp:lastModifiedBy>
  <dcterms:created xsi:type="dcterms:W3CDTF">2025-09-19T21:55:29Z</dcterms:created>
  <dcterms:modified xsi:type="dcterms:W3CDTF">2025-09-25T03:57:48Z</dcterms:modified>
</cp:coreProperties>
</file>