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rekchui/Documents/Programming/Personal/Projects/Football Analytics/Project 1/Project 1.6/"/>
    </mc:Choice>
  </mc:AlternateContent>
  <xr:revisionPtr revIDLastSave="0" documentId="13_ncr:1_{B1C383FC-2702-B649-8462-D6CF42B57322}" xr6:coauthVersionLast="47" xr6:coauthVersionMax="47" xr10:uidLastSave="{00000000-0000-0000-0000-000000000000}"/>
  <bookViews>
    <workbookView xWindow="25720" yWindow="0" windowWidth="25480" windowHeight="21600" xr2:uid="{2A2DF28D-E9F3-4F4D-A879-7D24FF5CE9EF}"/>
  </bookViews>
  <sheets>
    <sheet name="wolves_passing_matchlog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<sst xmlns="http://schemas.openxmlformats.org/spreadsheetml/2006/main" count="93" uniqueCount="39">
  <si>
    <t>Date</t>
  </si>
  <si>
    <t>Result</t>
  </si>
  <si>
    <t>GF</t>
  </si>
  <si>
    <t>GA</t>
  </si>
  <si>
    <t>Opponent</t>
  </si>
  <si>
    <t>Opponent Third</t>
  </si>
  <si>
    <t>PrgP</t>
  </si>
  <si>
    <t>TotDist</t>
  </si>
  <si>
    <t>PrgDist</t>
  </si>
  <si>
    <t>L</t>
  </si>
  <si>
    <t>Arsenal</t>
  </si>
  <si>
    <t>Chelsea</t>
  </si>
  <si>
    <t>D</t>
  </si>
  <si>
    <t>Nott'ham Forest</t>
  </si>
  <si>
    <t>Newcastle Utd</t>
  </si>
  <si>
    <t>Aston Villa</t>
  </si>
  <si>
    <t>Liverpool</t>
  </si>
  <si>
    <t>Brentford</t>
  </si>
  <si>
    <t>Manchester City</t>
  </si>
  <si>
    <t>Brighton</t>
  </si>
  <si>
    <t>Crystal Palace</t>
  </si>
  <si>
    <t>W</t>
  </si>
  <si>
    <t>Southampton</t>
  </si>
  <si>
    <t>Fulham</t>
  </si>
  <si>
    <t>Bournemouth</t>
  </si>
  <si>
    <t>Everton</t>
  </si>
  <si>
    <t>West Ham</t>
  </si>
  <si>
    <t>Ipswich Town</t>
  </si>
  <si>
    <t>Leicester City</t>
  </si>
  <si>
    <t>Manchester Utd</t>
  </si>
  <si>
    <t>Tottenham</t>
  </si>
  <si>
    <t>Tier</t>
  </si>
  <si>
    <t>Ahead</t>
  </si>
  <si>
    <t>Level</t>
  </si>
  <si>
    <t>Behind</t>
  </si>
  <si>
    <t>xG</t>
  </si>
  <si>
    <t>Ahead PrgP</t>
  </si>
  <si>
    <t>Level PrgP</t>
  </si>
  <si>
    <t>Behind PrgP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</si>
</sst>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9.4"/>
      <color rgb="FF000000"/>
      <name val="Verdana"/>
      <family val="2"/>
    </font>
    <font>
      <sz val="9.4"/>
      <color rgb="FFCC0000"/>
      <name val="Verdana"/>
      <family val="2"/>
    </font>
    <font>
      <b/>
      <sz val="9.4"/>
      <color rgb="FFFF0000"/>
      <name val="Verdana"/>
      <family val="2"/>
    </font>
    <font>
      <sz val="9.4"/>
      <color rgb="FF008800"/>
      <name val="Verdana"/>
      <family val="2"/>
    </font>
    <font>
      <b/>
      <sz val="9.4"/>
      <color rgb="FF0000FF"/>
      <name val="Verdana"/>
      <family val="2"/>
    </font>
    <font>
      <b/>
      <sz val="9.4"/>
      <color rgb="FF008000"/>
      <name val="Verdana"/>
      <family val="2"/>
    </font>
    <font>
      <u/>
      <sz val="12"/>
      <color theme="10"/>
      <name val="Aptos Narrow"/>
      <family val="2"/>
      <scheme val="minor"/>
    </font>
    <font>
      <b/>
      <sz val="9.4"/>
      <color rgb="FF990000"/>
      <name val="Verdana"/>
      <family val="2"/>
    </font>
    <font>
      <b/>
      <sz val="9.4"/>
      <color rgb="FF000000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4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18" fillId="0" borderId="0" xfId="0" applyFont="1"/>
    <xf numFmtId="0" fontId="19" fillId="0" borderId="0" xfId="0" applyFont="1"/>
    <xf numFmtId="0" fontId="24" fillId="0" borderId="0" xfId="42"/>
    <xf numFmtId="14" fontId="24" fillId="0" borderId="0" xfId="42" applyNumberForma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5" fillId="0" borderId="0" xfId="0" applyFont="1"/>
    <xf numFmtId="0" fontId="26" fillId="0" borderId="0" xfId="0" applyFont="1"/>
    <xf numFmtId="14" fontId="26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17397-50F1-4B4E-B112-FB3ED9D3ED19}">
  <dimension ref="A1:AZ50"/>
  <sheetViews>
    <sheetView tabSelected="1" topLeftCell="C1" workbookViewId="0">
      <selection activeCell="F14" sqref="F14"/>
    </sheetView>
  </sheetViews>
  <sheetFormatPr baseColWidth="10" defaultRowHeight="16" x14ac:dyDescent="0.2"/>
  <cols>
    <col min="5" max="5" width="16.33203125" customWidth="1"/>
    <col min="6" max="6" width="16.1640625" customWidth="1"/>
    <col min="11" max="11" width="13.83203125" customWidth="1"/>
    <col min="14" max="14" width="6.6640625" customWidth="1"/>
  </cols>
  <sheetData>
    <row r="1" spans="1:5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</row>
    <row r="2" spans="1:52" x14ac:dyDescent="0.2">
      <c r="A2" s="1">
        <v>45521</v>
      </c>
      <c r="B2" t="s">
        <v>9</v>
      </c>
      <c r="C2">
        <v>0</v>
      </c>
      <c r="D2">
        <v>2</v>
      </c>
      <c r="E2" t="s">
        <v>10</v>
      </c>
      <c r="F2">
        <v>39</v>
      </c>
      <c r="G2">
        <v>24</v>
      </c>
      <c r="H2">
        <v>5925</v>
      </c>
      <c r="I2">
        <v>2051</v>
      </c>
      <c r="J2" t="str">
        <f>IF(OR(E2="Liverpool", E2="Arsenal", E2="Manchester City", E2="Chelsea", E2="Newcastle Utd", E2="Aston Villa"), "Top 6", "Bottom 14")</f>
        <v>Top 6</v>
      </c>
      <c r="K2">
        <v>0</v>
      </c>
      <c r="L2">
        <v>25</v>
      </c>
      <c r="M2">
        <v>65</v>
      </c>
      <c r="N2" s="2">
        <v>0.5</v>
      </c>
      <c r="O2">
        <f>G2 * (K2 / (K2 + L2 + M2))</f>
        <v>0</v>
      </c>
      <c r="P2">
        <f>G2 * (L2 / (K2 + L2 + M2))</f>
        <v>6.666666666666667</v>
      </c>
      <c r="Q2">
        <f>G2 * (M2 / (K2 + L2 + M2))</f>
        <v>17.333333333333332</v>
      </c>
    </row>
    <row r="3" spans="1:52" x14ac:dyDescent="0.2">
      <c r="A3" s="1">
        <v>45529</v>
      </c>
      <c r="B3" t="s">
        <v>9</v>
      </c>
      <c r="C3">
        <v>2</v>
      </c>
      <c r="D3">
        <v>6</v>
      </c>
      <c r="E3" t="s">
        <v>11</v>
      </c>
      <c r="F3">
        <v>18</v>
      </c>
      <c r="G3">
        <v>27</v>
      </c>
      <c r="H3">
        <v>4598</v>
      </c>
      <c r="I3">
        <v>1668</v>
      </c>
      <c r="J3" t="str">
        <f t="shared" ref="J3:J39" si="0">IF(OR(E3="Liverpool", E3="Arsenal", E3="Manchester City", E3="Chelsea", E3="Newcastle Utd", E3="Aston Villa"), "Top 6", "Bottom 14")</f>
        <v>Top 6</v>
      </c>
      <c r="K3">
        <v>0</v>
      </c>
      <c r="L3">
        <v>23</v>
      </c>
      <c r="M3">
        <v>72</v>
      </c>
      <c r="N3" s="2">
        <v>1.9</v>
      </c>
      <c r="O3">
        <f t="shared" ref="O3:O39" si="1">G3 * (K3 / (K3 + L3 + M3))</f>
        <v>0</v>
      </c>
      <c r="P3">
        <f t="shared" ref="P3:P39" si="2">G3 * (L3 / (K3 + L3 + M3))</f>
        <v>6.5368421052631582</v>
      </c>
      <c r="Q3">
        <f t="shared" ref="Q3:Q39" si="3">G3 * (M3 / (K3 + L3 + M3))</f>
        <v>20.463157894736842</v>
      </c>
    </row>
    <row r="4" spans="1:52" x14ac:dyDescent="0.2">
      <c r="A4" s="1">
        <v>45535</v>
      </c>
      <c r="B4" t="s">
        <v>12</v>
      </c>
      <c r="C4">
        <v>1</v>
      </c>
      <c r="D4">
        <v>1</v>
      </c>
      <c r="E4" t="s">
        <v>13</v>
      </c>
      <c r="F4">
        <v>22</v>
      </c>
      <c r="G4">
        <v>21</v>
      </c>
      <c r="H4">
        <v>5227</v>
      </c>
      <c r="I4">
        <v>1962</v>
      </c>
      <c r="J4" t="str">
        <f t="shared" si="0"/>
        <v>Bottom 14</v>
      </c>
      <c r="K4">
        <v>0</v>
      </c>
      <c r="L4">
        <v>88</v>
      </c>
      <c r="M4">
        <v>2</v>
      </c>
      <c r="N4" s="2">
        <v>0.7</v>
      </c>
      <c r="O4">
        <f t="shared" si="1"/>
        <v>0</v>
      </c>
      <c r="P4">
        <f t="shared" si="2"/>
        <v>20.533333333333331</v>
      </c>
      <c r="Q4">
        <f t="shared" si="3"/>
        <v>0.46666666666666667</v>
      </c>
    </row>
    <row r="5" spans="1:52" x14ac:dyDescent="0.2">
      <c r="A5" s="1">
        <v>45550</v>
      </c>
      <c r="B5" t="s">
        <v>9</v>
      </c>
      <c r="C5">
        <v>1</v>
      </c>
      <c r="D5">
        <v>2</v>
      </c>
      <c r="E5" t="s">
        <v>14</v>
      </c>
      <c r="F5">
        <v>32</v>
      </c>
      <c r="G5">
        <v>31</v>
      </c>
      <c r="H5">
        <v>7281</v>
      </c>
      <c r="I5">
        <v>2506</v>
      </c>
      <c r="J5" t="str">
        <f t="shared" si="0"/>
        <v>Top 6</v>
      </c>
      <c r="K5">
        <v>39</v>
      </c>
      <c r="L5">
        <v>41</v>
      </c>
      <c r="M5">
        <v>10</v>
      </c>
      <c r="N5" s="2">
        <v>1.2</v>
      </c>
      <c r="O5">
        <f t="shared" si="1"/>
        <v>13.433333333333334</v>
      </c>
      <c r="P5">
        <f t="shared" si="2"/>
        <v>14.122222222222222</v>
      </c>
      <c r="Q5">
        <f t="shared" si="3"/>
        <v>3.4444444444444442</v>
      </c>
    </row>
    <row r="6" spans="1:52" x14ac:dyDescent="0.2">
      <c r="A6" s="1">
        <v>45556</v>
      </c>
      <c r="B6" t="s">
        <v>9</v>
      </c>
      <c r="C6">
        <v>1</v>
      </c>
      <c r="D6">
        <v>3</v>
      </c>
      <c r="E6" t="s">
        <v>15</v>
      </c>
      <c r="F6">
        <v>15</v>
      </c>
      <c r="G6">
        <v>16</v>
      </c>
      <c r="H6">
        <v>6273</v>
      </c>
      <c r="I6">
        <v>1902</v>
      </c>
      <c r="J6" t="str">
        <f t="shared" si="0"/>
        <v>Top 6</v>
      </c>
      <c r="K6">
        <v>48</v>
      </c>
      <c r="L6">
        <v>40</v>
      </c>
      <c r="M6">
        <v>6</v>
      </c>
      <c r="N6" s="2">
        <v>0.5</v>
      </c>
      <c r="O6">
        <f t="shared" si="1"/>
        <v>8.1702127659574462</v>
      </c>
      <c r="P6">
        <f t="shared" si="2"/>
        <v>6.8085106382978724</v>
      </c>
      <c r="Q6">
        <f t="shared" si="3"/>
        <v>1.0212765957446808</v>
      </c>
    </row>
    <row r="7" spans="1:52" x14ac:dyDescent="0.2">
      <c r="A7" s="1">
        <v>45563</v>
      </c>
      <c r="B7" t="s">
        <v>9</v>
      </c>
      <c r="C7">
        <v>1</v>
      </c>
      <c r="D7">
        <v>2</v>
      </c>
      <c r="E7" t="s">
        <v>16</v>
      </c>
      <c r="F7">
        <v>17</v>
      </c>
      <c r="G7">
        <v>35</v>
      </c>
      <c r="H7">
        <v>6620</v>
      </c>
      <c r="I7">
        <v>2110</v>
      </c>
      <c r="J7" t="str">
        <f t="shared" si="0"/>
        <v>Top 6</v>
      </c>
      <c r="K7">
        <v>10</v>
      </c>
      <c r="L7">
        <v>52</v>
      </c>
      <c r="M7">
        <v>29</v>
      </c>
      <c r="N7" s="2">
        <v>0.6</v>
      </c>
      <c r="O7">
        <f t="shared" si="1"/>
        <v>3.8461538461538463</v>
      </c>
      <c r="P7">
        <f t="shared" si="2"/>
        <v>20</v>
      </c>
      <c r="Q7">
        <f t="shared" si="3"/>
        <v>11.153846153846153</v>
      </c>
    </row>
    <row r="8" spans="1:52" x14ac:dyDescent="0.2">
      <c r="A8" s="1">
        <v>45570</v>
      </c>
      <c r="B8" t="s">
        <v>9</v>
      </c>
      <c r="C8">
        <v>3</v>
      </c>
      <c r="D8">
        <v>5</v>
      </c>
      <c r="E8" t="s">
        <v>17</v>
      </c>
      <c r="F8">
        <v>35</v>
      </c>
      <c r="G8">
        <v>40</v>
      </c>
      <c r="H8">
        <v>6763</v>
      </c>
      <c r="I8">
        <v>2220</v>
      </c>
      <c r="J8" t="str">
        <f t="shared" si="0"/>
        <v>Bottom 14</v>
      </c>
      <c r="K8">
        <v>0</v>
      </c>
      <c r="L8">
        <v>20</v>
      </c>
      <c r="M8">
        <v>73</v>
      </c>
      <c r="N8" s="2">
        <v>1</v>
      </c>
      <c r="O8">
        <f t="shared" si="1"/>
        <v>0</v>
      </c>
      <c r="P8">
        <f t="shared" si="2"/>
        <v>8.6021505376344081</v>
      </c>
      <c r="Q8">
        <f t="shared" si="3"/>
        <v>31.397849462365592</v>
      </c>
    </row>
    <row r="9" spans="1:52" x14ac:dyDescent="0.2">
      <c r="A9" s="1">
        <v>45585</v>
      </c>
      <c r="B9" t="s">
        <v>9</v>
      </c>
      <c r="C9">
        <v>1</v>
      </c>
      <c r="D9">
        <v>2</v>
      </c>
      <c r="E9" t="s">
        <v>18</v>
      </c>
      <c r="F9">
        <v>8</v>
      </c>
      <c r="G9">
        <v>8</v>
      </c>
      <c r="H9">
        <v>3118</v>
      </c>
      <c r="I9">
        <v>1313</v>
      </c>
      <c r="J9" t="str">
        <f t="shared" si="0"/>
        <v>Top 6</v>
      </c>
      <c r="K9">
        <v>26</v>
      </c>
      <c r="L9">
        <v>69</v>
      </c>
      <c r="M9">
        <v>1</v>
      </c>
      <c r="N9" s="2">
        <v>0.8</v>
      </c>
      <c r="O9">
        <f t="shared" si="1"/>
        <v>2.1666666666666665</v>
      </c>
      <c r="P9">
        <f t="shared" si="2"/>
        <v>5.75</v>
      </c>
      <c r="Q9">
        <f t="shared" si="3"/>
        <v>8.3333333333333329E-2</v>
      </c>
    </row>
    <row r="10" spans="1:52" x14ac:dyDescent="0.2">
      <c r="A10" s="1">
        <v>45591</v>
      </c>
      <c r="B10" t="s">
        <v>12</v>
      </c>
      <c r="C10">
        <v>2</v>
      </c>
      <c r="D10">
        <v>2</v>
      </c>
      <c r="E10" t="s">
        <v>19</v>
      </c>
      <c r="F10">
        <v>25</v>
      </c>
      <c r="G10">
        <v>32</v>
      </c>
      <c r="H10">
        <v>7060</v>
      </c>
      <c r="I10">
        <v>2362</v>
      </c>
      <c r="J10" t="str">
        <f t="shared" si="0"/>
        <v>Bottom 14</v>
      </c>
      <c r="K10">
        <v>0</v>
      </c>
      <c r="L10">
        <v>46</v>
      </c>
      <c r="M10">
        <v>48</v>
      </c>
      <c r="N10" s="2">
        <v>1.3</v>
      </c>
      <c r="O10">
        <f t="shared" si="1"/>
        <v>0</v>
      </c>
      <c r="P10">
        <f t="shared" si="2"/>
        <v>15.659574468085106</v>
      </c>
      <c r="Q10">
        <f t="shared" si="3"/>
        <v>16.340425531914892</v>
      </c>
      <c r="AB10" s="10"/>
      <c r="AC10" s="10"/>
      <c r="AD10" s="10"/>
      <c r="AE10" s="10"/>
    </row>
    <row r="11" spans="1:52" x14ac:dyDescent="0.2">
      <c r="A11" s="1">
        <v>45598</v>
      </c>
      <c r="B11" t="s">
        <v>12</v>
      </c>
      <c r="C11">
        <v>2</v>
      </c>
      <c r="D11">
        <v>2</v>
      </c>
      <c r="E11" t="s">
        <v>20</v>
      </c>
      <c r="F11">
        <v>28</v>
      </c>
      <c r="G11">
        <v>38</v>
      </c>
      <c r="H11">
        <v>7722</v>
      </c>
      <c r="I11">
        <v>2795</v>
      </c>
      <c r="J11" t="str">
        <f t="shared" si="0"/>
        <v>Bottom 14</v>
      </c>
      <c r="K11">
        <v>5</v>
      </c>
      <c r="L11">
        <v>78</v>
      </c>
      <c r="M11">
        <v>7</v>
      </c>
      <c r="N11" s="2">
        <v>1.5</v>
      </c>
      <c r="O11">
        <f t="shared" si="1"/>
        <v>2.1111111111111112</v>
      </c>
      <c r="P11">
        <f t="shared" si="2"/>
        <v>32.933333333333337</v>
      </c>
      <c r="Q11">
        <f t="shared" si="3"/>
        <v>2.9555555555555557</v>
      </c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</row>
    <row r="12" spans="1:52" x14ac:dyDescent="0.2">
      <c r="A12" s="1">
        <v>45605</v>
      </c>
      <c r="B12" t="s">
        <v>21</v>
      </c>
      <c r="C12">
        <v>2</v>
      </c>
      <c r="D12">
        <v>0</v>
      </c>
      <c r="E12" t="s">
        <v>22</v>
      </c>
      <c r="F12">
        <v>16</v>
      </c>
      <c r="G12">
        <v>19</v>
      </c>
      <c r="H12">
        <v>3916</v>
      </c>
      <c r="I12">
        <v>1388</v>
      </c>
      <c r="J12" t="str">
        <f t="shared" si="0"/>
        <v>Bottom 14</v>
      </c>
      <c r="K12">
        <v>88</v>
      </c>
      <c r="L12">
        <v>2</v>
      </c>
      <c r="M12">
        <v>0</v>
      </c>
      <c r="N12" s="2">
        <v>1.3</v>
      </c>
      <c r="O12">
        <f t="shared" si="1"/>
        <v>18.577777777777776</v>
      </c>
      <c r="P12">
        <f t="shared" si="2"/>
        <v>0.42222222222222222</v>
      </c>
      <c r="Q12">
        <f t="shared" si="3"/>
        <v>0</v>
      </c>
      <c r="AB12" s="5"/>
      <c r="AC12" s="2"/>
      <c r="AD12" s="2"/>
      <c r="AE12" s="2"/>
      <c r="AF12" s="2"/>
      <c r="AG12" s="6"/>
      <c r="AH12" s="2"/>
      <c r="AI12" s="2"/>
      <c r="AJ12" s="4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3"/>
      <c r="AY12" s="3"/>
      <c r="AZ12" s="4"/>
    </row>
    <row r="13" spans="1:52" x14ac:dyDescent="0.2">
      <c r="A13" s="1">
        <v>45619</v>
      </c>
      <c r="B13" t="s">
        <v>21</v>
      </c>
      <c r="C13">
        <v>4</v>
      </c>
      <c r="D13">
        <v>1</v>
      </c>
      <c r="E13" t="s">
        <v>23</v>
      </c>
      <c r="F13">
        <v>25</v>
      </c>
      <c r="G13">
        <v>29</v>
      </c>
      <c r="H13">
        <v>6000</v>
      </c>
      <c r="I13">
        <v>2273</v>
      </c>
      <c r="J13" t="str">
        <f t="shared" si="0"/>
        <v>Bottom 14</v>
      </c>
      <c r="K13">
        <v>65</v>
      </c>
      <c r="L13">
        <v>20</v>
      </c>
      <c r="M13">
        <v>11</v>
      </c>
      <c r="N13" s="2">
        <v>1.3</v>
      </c>
      <c r="O13">
        <f t="shared" si="1"/>
        <v>19.635416666666668</v>
      </c>
      <c r="P13">
        <f t="shared" si="2"/>
        <v>6.041666666666667</v>
      </c>
      <c r="Q13">
        <f t="shared" si="3"/>
        <v>3.3229166666666665</v>
      </c>
      <c r="AB13" s="5"/>
      <c r="AC13" s="2"/>
      <c r="AD13" s="2"/>
      <c r="AE13" s="2"/>
      <c r="AF13" s="2"/>
      <c r="AG13" s="6"/>
      <c r="AH13" s="2"/>
      <c r="AI13" s="2"/>
      <c r="AJ13" s="4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7"/>
      <c r="AY13" s="7"/>
      <c r="AZ13" s="4"/>
    </row>
    <row r="14" spans="1:52" x14ac:dyDescent="0.2">
      <c r="A14" s="1">
        <v>45626</v>
      </c>
      <c r="B14" t="s">
        <v>9</v>
      </c>
      <c r="C14">
        <v>2</v>
      </c>
      <c r="D14">
        <v>4</v>
      </c>
      <c r="E14" t="s">
        <v>24</v>
      </c>
      <c r="F14">
        <v>41</v>
      </c>
      <c r="G14">
        <v>37</v>
      </c>
      <c r="H14">
        <v>8606</v>
      </c>
      <c r="I14">
        <v>2896</v>
      </c>
      <c r="J14" t="str">
        <f t="shared" si="0"/>
        <v>Bottom 14</v>
      </c>
      <c r="K14">
        <v>0</v>
      </c>
      <c r="L14">
        <v>6</v>
      </c>
      <c r="M14">
        <v>84</v>
      </c>
      <c r="N14" s="2">
        <v>0.5</v>
      </c>
      <c r="O14">
        <f t="shared" si="1"/>
        <v>0</v>
      </c>
      <c r="P14">
        <f t="shared" si="2"/>
        <v>2.4666666666666668</v>
      </c>
      <c r="Q14">
        <f t="shared" si="3"/>
        <v>34.533333333333331</v>
      </c>
      <c r="AB14" s="5"/>
      <c r="AC14" s="2"/>
      <c r="AD14" s="2"/>
      <c r="AE14" s="2"/>
      <c r="AF14" s="2"/>
      <c r="AG14" s="8"/>
      <c r="AH14" s="2"/>
      <c r="AI14" s="2"/>
      <c r="AJ14" s="4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7"/>
      <c r="AY14" s="7"/>
      <c r="AZ14" s="4"/>
    </row>
    <row r="15" spans="1:52" x14ac:dyDescent="0.2">
      <c r="A15" s="1">
        <v>45630</v>
      </c>
      <c r="B15" t="s">
        <v>9</v>
      </c>
      <c r="C15">
        <v>0</v>
      </c>
      <c r="D15">
        <v>4</v>
      </c>
      <c r="E15" t="s">
        <v>25</v>
      </c>
      <c r="F15">
        <v>20</v>
      </c>
      <c r="G15">
        <v>36</v>
      </c>
      <c r="H15">
        <v>6985</v>
      </c>
      <c r="I15">
        <v>2385</v>
      </c>
      <c r="J15" t="str">
        <f t="shared" si="0"/>
        <v>Bottom 14</v>
      </c>
      <c r="K15">
        <v>0</v>
      </c>
      <c r="L15">
        <v>10</v>
      </c>
      <c r="M15">
        <v>90</v>
      </c>
      <c r="N15" s="2">
        <v>0.8</v>
      </c>
      <c r="O15">
        <f t="shared" si="1"/>
        <v>0</v>
      </c>
      <c r="P15">
        <f t="shared" si="2"/>
        <v>3.6</v>
      </c>
      <c r="Q15">
        <f t="shared" si="3"/>
        <v>32.4</v>
      </c>
      <c r="AB15" s="5"/>
      <c r="AC15" s="2"/>
      <c r="AD15" s="2"/>
      <c r="AE15" s="2"/>
      <c r="AF15" s="2"/>
      <c r="AG15" s="6"/>
      <c r="AH15" s="2"/>
      <c r="AI15" s="2"/>
      <c r="AJ15" s="4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3"/>
      <c r="AY15" s="3"/>
      <c r="AZ15" s="4"/>
    </row>
    <row r="16" spans="1:52" x14ac:dyDescent="0.2">
      <c r="A16" s="1">
        <v>45635</v>
      </c>
      <c r="B16" t="s">
        <v>9</v>
      </c>
      <c r="C16">
        <v>1</v>
      </c>
      <c r="D16">
        <v>2</v>
      </c>
      <c r="E16" t="s">
        <v>26</v>
      </c>
      <c r="F16">
        <v>28</v>
      </c>
      <c r="G16">
        <v>35</v>
      </c>
      <c r="H16">
        <v>6164</v>
      </c>
      <c r="I16">
        <v>2539</v>
      </c>
      <c r="J16" t="str">
        <f t="shared" si="0"/>
        <v>Bottom 14</v>
      </c>
      <c r="K16">
        <v>0</v>
      </c>
      <c r="L16">
        <v>57</v>
      </c>
      <c r="M16">
        <v>33</v>
      </c>
      <c r="N16" s="2">
        <v>1.4</v>
      </c>
      <c r="O16">
        <f t="shared" si="1"/>
        <v>0</v>
      </c>
      <c r="P16">
        <f t="shared" si="2"/>
        <v>22.166666666666664</v>
      </c>
      <c r="Q16">
        <f t="shared" si="3"/>
        <v>12.833333333333332</v>
      </c>
      <c r="AB16" s="5"/>
      <c r="AC16" s="2"/>
      <c r="AD16" s="2"/>
      <c r="AE16" s="2"/>
      <c r="AF16" s="2"/>
      <c r="AG16" s="6"/>
      <c r="AH16" s="2"/>
      <c r="AI16" s="2"/>
      <c r="AJ16" s="4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7"/>
      <c r="AY16" s="7"/>
      <c r="AZ16" s="4"/>
    </row>
    <row r="17" spans="1:52" x14ac:dyDescent="0.2">
      <c r="A17" s="1">
        <v>45640</v>
      </c>
      <c r="B17" t="s">
        <v>9</v>
      </c>
      <c r="C17">
        <v>1</v>
      </c>
      <c r="D17">
        <v>2</v>
      </c>
      <c r="E17" t="s">
        <v>27</v>
      </c>
      <c r="F17">
        <v>37</v>
      </c>
      <c r="G17">
        <v>39</v>
      </c>
      <c r="H17">
        <v>7589</v>
      </c>
      <c r="I17">
        <v>2578</v>
      </c>
      <c r="J17" t="str">
        <f t="shared" si="0"/>
        <v>Bottom 14</v>
      </c>
      <c r="K17">
        <v>0</v>
      </c>
      <c r="L17">
        <v>37</v>
      </c>
      <c r="M17">
        <v>58</v>
      </c>
      <c r="N17" s="2">
        <v>1.3</v>
      </c>
      <c r="O17">
        <f t="shared" si="1"/>
        <v>0</v>
      </c>
      <c r="P17">
        <f t="shared" si="2"/>
        <v>15.189473684210526</v>
      </c>
      <c r="Q17">
        <f t="shared" si="3"/>
        <v>23.810526315789474</v>
      </c>
      <c r="AB17" s="5"/>
      <c r="AC17" s="2"/>
      <c r="AD17" s="2"/>
      <c r="AE17" s="2"/>
      <c r="AF17" s="2"/>
      <c r="AG17" s="6"/>
      <c r="AH17" s="2"/>
      <c r="AI17" s="2"/>
      <c r="AJ17" s="4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7"/>
      <c r="AY17" s="7"/>
      <c r="AZ17" s="4"/>
    </row>
    <row r="18" spans="1:52" x14ac:dyDescent="0.2">
      <c r="A18" s="1">
        <v>45648</v>
      </c>
      <c r="B18" t="s">
        <v>21</v>
      </c>
      <c r="C18">
        <v>3</v>
      </c>
      <c r="D18">
        <v>0</v>
      </c>
      <c r="E18" t="s">
        <v>28</v>
      </c>
      <c r="F18">
        <v>23</v>
      </c>
      <c r="G18">
        <v>25</v>
      </c>
      <c r="H18">
        <v>6986</v>
      </c>
      <c r="I18">
        <v>2370</v>
      </c>
      <c r="J18" t="str">
        <f t="shared" si="0"/>
        <v>Bottom 14</v>
      </c>
      <c r="K18">
        <v>71</v>
      </c>
      <c r="L18">
        <v>19</v>
      </c>
      <c r="M18">
        <v>0</v>
      </c>
      <c r="N18" s="2">
        <v>1.1000000000000001</v>
      </c>
      <c r="O18">
        <f t="shared" si="1"/>
        <v>19.722222222222221</v>
      </c>
      <c r="P18">
        <f t="shared" si="2"/>
        <v>5.2777777777777777</v>
      </c>
      <c r="Q18">
        <f t="shared" si="3"/>
        <v>0</v>
      </c>
      <c r="AB18" s="5"/>
      <c r="AC18" s="2"/>
      <c r="AD18" s="2"/>
      <c r="AE18" s="2"/>
      <c r="AF18" s="2"/>
      <c r="AG18" s="6"/>
      <c r="AH18" s="2"/>
      <c r="AI18" s="2"/>
      <c r="AJ18" s="4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7"/>
      <c r="AY18" s="7"/>
      <c r="AZ18" s="4"/>
    </row>
    <row r="19" spans="1:52" x14ac:dyDescent="0.2">
      <c r="A19" s="1">
        <v>45652</v>
      </c>
      <c r="B19" t="s">
        <v>21</v>
      </c>
      <c r="C19">
        <v>2</v>
      </c>
      <c r="D19">
        <v>0</v>
      </c>
      <c r="E19" t="s">
        <v>29</v>
      </c>
      <c r="F19">
        <v>35</v>
      </c>
      <c r="G19">
        <v>28</v>
      </c>
      <c r="H19">
        <v>6857</v>
      </c>
      <c r="I19">
        <v>2329</v>
      </c>
      <c r="J19" t="str">
        <f t="shared" si="0"/>
        <v>Bottom 14</v>
      </c>
      <c r="K19">
        <v>42</v>
      </c>
      <c r="L19">
        <v>58</v>
      </c>
      <c r="M19">
        <v>0</v>
      </c>
      <c r="N19" s="2">
        <v>0.9</v>
      </c>
      <c r="O19">
        <f t="shared" si="1"/>
        <v>11.76</v>
      </c>
      <c r="P19">
        <f t="shared" si="2"/>
        <v>16.239999999999998</v>
      </c>
      <c r="Q19">
        <f t="shared" si="3"/>
        <v>0</v>
      </c>
      <c r="AB19" s="5"/>
      <c r="AC19" s="2"/>
      <c r="AD19" s="2"/>
      <c r="AE19" s="2"/>
      <c r="AF19" s="2"/>
      <c r="AG19" s="6"/>
      <c r="AH19" s="2"/>
      <c r="AI19" s="2"/>
      <c r="AJ19" s="4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7"/>
      <c r="AY19" s="7"/>
      <c r="AZ19" s="4"/>
    </row>
    <row r="20" spans="1:52" x14ac:dyDescent="0.2">
      <c r="A20" s="1">
        <v>45655</v>
      </c>
      <c r="B20" t="s">
        <v>12</v>
      </c>
      <c r="C20">
        <v>2</v>
      </c>
      <c r="D20">
        <v>2</v>
      </c>
      <c r="E20" t="s">
        <v>30</v>
      </c>
      <c r="F20">
        <v>31</v>
      </c>
      <c r="G20">
        <v>37</v>
      </c>
      <c r="H20">
        <v>6521</v>
      </c>
      <c r="I20">
        <v>1993</v>
      </c>
      <c r="J20" t="str">
        <f t="shared" si="0"/>
        <v>Bottom 14</v>
      </c>
      <c r="K20">
        <v>5</v>
      </c>
      <c r="L20">
        <v>46</v>
      </c>
      <c r="M20">
        <v>39</v>
      </c>
      <c r="N20" s="2">
        <v>0.7</v>
      </c>
      <c r="O20">
        <f t="shared" si="1"/>
        <v>2.0555555555555554</v>
      </c>
      <c r="P20">
        <f t="shared" si="2"/>
        <v>18.911111111111111</v>
      </c>
      <c r="Q20">
        <f t="shared" si="3"/>
        <v>16.033333333333335</v>
      </c>
      <c r="AB20" s="5"/>
      <c r="AC20" s="2"/>
      <c r="AD20" s="2"/>
      <c r="AE20" s="2"/>
      <c r="AF20" s="2"/>
      <c r="AG20" s="8"/>
      <c r="AH20" s="2"/>
      <c r="AI20" s="2"/>
      <c r="AJ20" s="4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7"/>
      <c r="AY20" s="7"/>
      <c r="AZ20" s="4"/>
    </row>
    <row r="21" spans="1:52" x14ac:dyDescent="0.2">
      <c r="A21" s="1">
        <v>45663</v>
      </c>
      <c r="B21" t="s">
        <v>9</v>
      </c>
      <c r="C21">
        <v>0</v>
      </c>
      <c r="D21">
        <v>3</v>
      </c>
      <c r="E21" t="s">
        <v>13</v>
      </c>
      <c r="F21">
        <v>50</v>
      </c>
      <c r="G21">
        <v>68</v>
      </c>
      <c r="H21">
        <v>8919</v>
      </c>
      <c r="I21">
        <v>2942</v>
      </c>
      <c r="J21" t="str">
        <f t="shared" si="0"/>
        <v>Bottom 14</v>
      </c>
      <c r="K21">
        <v>0</v>
      </c>
      <c r="L21">
        <v>7</v>
      </c>
      <c r="M21">
        <v>88</v>
      </c>
      <c r="N21" s="2">
        <v>1.5</v>
      </c>
      <c r="O21">
        <f t="shared" si="1"/>
        <v>0</v>
      </c>
      <c r="P21">
        <f t="shared" si="2"/>
        <v>5.0105263157894733</v>
      </c>
      <c r="Q21">
        <f t="shared" si="3"/>
        <v>62.989473684210523</v>
      </c>
      <c r="AB21" s="5"/>
      <c r="AC21" s="2"/>
      <c r="AD21" s="2"/>
      <c r="AE21" s="2"/>
      <c r="AF21" s="2"/>
      <c r="AG21" s="8"/>
      <c r="AH21" s="2"/>
      <c r="AI21" s="2"/>
      <c r="AJ21" s="4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7"/>
      <c r="AY21" s="7"/>
      <c r="AZ21" s="4"/>
    </row>
    <row r="22" spans="1:52" x14ac:dyDescent="0.2">
      <c r="A22" s="1">
        <v>45672</v>
      </c>
      <c r="B22" t="s">
        <v>9</v>
      </c>
      <c r="C22">
        <v>0</v>
      </c>
      <c r="D22">
        <v>3</v>
      </c>
      <c r="E22" t="s">
        <v>14</v>
      </c>
      <c r="F22">
        <v>31</v>
      </c>
      <c r="G22">
        <v>31</v>
      </c>
      <c r="H22">
        <v>5839</v>
      </c>
      <c r="I22">
        <v>2182</v>
      </c>
      <c r="J22" t="str">
        <f t="shared" si="0"/>
        <v>Top 6</v>
      </c>
      <c r="K22">
        <v>56</v>
      </c>
      <c r="L22">
        <v>34</v>
      </c>
      <c r="M22">
        <v>0</v>
      </c>
      <c r="N22" s="2">
        <v>1.6</v>
      </c>
      <c r="O22">
        <f t="shared" si="1"/>
        <v>19.288888888888888</v>
      </c>
      <c r="P22">
        <f t="shared" si="2"/>
        <v>11.71111111111111</v>
      </c>
      <c r="Q22">
        <f t="shared" si="3"/>
        <v>0</v>
      </c>
      <c r="AB22" s="5"/>
      <c r="AC22" s="2"/>
      <c r="AD22" s="2"/>
      <c r="AE22" s="2"/>
      <c r="AF22" s="2"/>
      <c r="AG22" s="9"/>
      <c r="AH22" s="2"/>
      <c r="AI22" s="2"/>
      <c r="AJ22" s="4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7"/>
      <c r="AY22" s="7"/>
      <c r="AZ22" s="4"/>
    </row>
    <row r="23" spans="1:52" x14ac:dyDescent="0.2">
      <c r="A23" s="1">
        <v>45677</v>
      </c>
      <c r="B23" t="s">
        <v>9</v>
      </c>
      <c r="C23">
        <v>1</v>
      </c>
      <c r="D23">
        <v>3</v>
      </c>
      <c r="E23" t="s">
        <v>11</v>
      </c>
      <c r="F23">
        <v>16</v>
      </c>
      <c r="G23">
        <v>28</v>
      </c>
      <c r="H23">
        <v>4718</v>
      </c>
      <c r="I23">
        <v>1590</v>
      </c>
      <c r="J23" t="str">
        <f t="shared" si="0"/>
        <v>Top 6</v>
      </c>
      <c r="K23">
        <v>0</v>
      </c>
      <c r="L23">
        <v>28</v>
      </c>
      <c r="M23">
        <v>56</v>
      </c>
      <c r="N23" s="2">
        <v>0.8</v>
      </c>
      <c r="O23">
        <f t="shared" si="1"/>
        <v>0</v>
      </c>
      <c r="P23">
        <f t="shared" si="2"/>
        <v>9.3333333333333321</v>
      </c>
      <c r="Q23">
        <f t="shared" si="3"/>
        <v>18.666666666666664</v>
      </c>
      <c r="AB23" s="5"/>
      <c r="AC23" s="2"/>
      <c r="AD23" s="2"/>
      <c r="AE23" s="2"/>
      <c r="AF23" s="2"/>
      <c r="AG23" s="9"/>
      <c r="AH23" s="2"/>
      <c r="AI23" s="2"/>
      <c r="AJ23" s="4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7"/>
      <c r="AY23" s="7"/>
      <c r="AZ23" s="4"/>
    </row>
    <row r="24" spans="1:52" x14ac:dyDescent="0.2">
      <c r="A24" s="1">
        <v>45682</v>
      </c>
      <c r="B24" t="s">
        <v>9</v>
      </c>
      <c r="C24">
        <v>0</v>
      </c>
      <c r="D24">
        <v>1</v>
      </c>
      <c r="E24" t="s">
        <v>10</v>
      </c>
      <c r="F24">
        <v>35</v>
      </c>
      <c r="G24">
        <v>34</v>
      </c>
      <c r="H24">
        <v>6545</v>
      </c>
      <c r="I24">
        <v>2002</v>
      </c>
      <c r="J24" t="str">
        <f t="shared" si="0"/>
        <v>Top 6</v>
      </c>
      <c r="K24">
        <v>0</v>
      </c>
      <c r="L24">
        <v>74</v>
      </c>
      <c r="M24">
        <v>16</v>
      </c>
      <c r="N24" s="2">
        <v>0.7</v>
      </c>
      <c r="O24">
        <f t="shared" si="1"/>
        <v>0</v>
      </c>
      <c r="P24">
        <f t="shared" si="2"/>
        <v>27.955555555555556</v>
      </c>
      <c r="Q24">
        <f t="shared" si="3"/>
        <v>6.0444444444444443</v>
      </c>
      <c r="AB24" s="5"/>
      <c r="AC24" s="2"/>
      <c r="AD24" s="2"/>
      <c r="AE24" s="2"/>
      <c r="AF24" s="2"/>
      <c r="AG24" s="6"/>
      <c r="AH24" s="2"/>
      <c r="AI24" s="2"/>
      <c r="AJ24" s="4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7"/>
      <c r="AY24" s="7"/>
      <c r="AZ24" s="4"/>
    </row>
    <row r="25" spans="1:52" x14ac:dyDescent="0.2">
      <c r="A25" s="1">
        <v>45689</v>
      </c>
      <c r="B25" t="s">
        <v>21</v>
      </c>
      <c r="C25">
        <v>2</v>
      </c>
      <c r="D25">
        <v>0</v>
      </c>
      <c r="E25" t="s">
        <v>15</v>
      </c>
      <c r="F25">
        <v>11</v>
      </c>
      <c r="G25">
        <v>21</v>
      </c>
      <c r="H25">
        <v>3512</v>
      </c>
      <c r="I25">
        <v>1221</v>
      </c>
      <c r="J25" t="str">
        <f t="shared" si="0"/>
        <v>Top 6</v>
      </c>
      <c r="K25">
        <v>86</v>
      </c>
      <c r="L25">
        <v>12</v>
      </c>
      <c r="M25">
        <v>0</v>
      </c>
      <c r="N25" s="2">
        <v>1.6</v>
      </c>
      <c r="O25">
        <f t="shared" si="1"/>
        <v>18.428571428571427</v>
      </c>
      <c r="P25">
        <f t="shared" si="2"/>
        <v>2.5714285714285712</v>
      </c>
      <c r="Q25">
        <f t="shared" si="3"/>
        <v>0</v>
      </c>
      <c r="AB25" s="5"/>
      <c r="AC25" s="2"/>
      <c r="AD25" s="2"/>
      <c r="AE25" s="2"/>
      <c r="AF25" s="2"/>
      <c r="AG25" s="6"/>
      <c r="AH25" s="2"/>
      <c r="AI25" s="2"/>
      <c r="AJ25" s="4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3"/>
      <c r="AY25" s="3"/>
      <c r="AZ25" s="4"/>
    </row>
    <row r="26" spans="1:52" x14ac:dyDescent="0.2">
      <c r="A26" s="1">
        <v>45704</v>
      </c>
      <c r="B26" t="s">
        <v>9</v>
      </c>
      <c r="C26">
        <v>1</v>
      </c>
      <c r="D26">
        <v>2</v>
      </c>
      <c r="E26" t="s">
        <v>16</v>
      </c>
      <c r="F26">
        <v>23</v>
      </c>
      <c r="G26">
        <v>37</v>
      </c>
      <c r="H26">
        <v>6243</v>
      </c>
      <c r="I26">
        <v>1904</v>
      </c>
      <c r="J26" t="str">
        <f t="shared" si="0"/>
        <v>Top 6</v>
      </c>
      <c r="K26">
        <v>0</v>
      </c>
      <c r="L26">
        <v>15</v>
      </c>
      <c r="M26">
        <v>75</v>
      </c>
      <c r="N26" s="2">
        <v>1.5</v>
      </c>
      <c r="O26">
        <f t="shared" si="1"/>
        <v>0</v>
      </c>
      <c r="P26">
        <f t="shared" si="2"/>
        <v>6.1666666666666661</v>
      </c>
      <c r="Q26">
        <f t="shared" si="3"/>
        <v>30.833333333333336</v>
      </c>
      <c r="AB26" s="5"/>
      <c r="AC26" s="2"/>
      <c r="AD26" s="2"/>
      <c r="AE26" s="2"/>
      <c r="AF26" s="2"/>
      <c r="AG26" s="6"/>
      <c r="AH26" s="2"/>
      <c r="AI26" s="2"/>
      <c r="AJ26" s="4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3"/>
      <c r="AY26" s="3"/>
      <c r="AZ26" s="4"/>
    </row>
    <row r="27" spans="1:52" x14ac:dyDescent="0.2">
      <c r="A27" s="1">
        <v>45710</v>
      </c>
      <c r="B27" t="s">
        <v>21</v>
      </c>
      <c r="C27">
        <v>1</v>
      </c>
      <c r="D27">
        <v>0</v>
      </c>
      <c r="E27" t="s">
        <v>24</v>
      </c>
      <c r="F27">
        <v>20</v>
      </c>
      <c r="G27">
        <v>28</v>
      </c>
      <c r="H27">
        <v>6091</v>
      </c>
      <c r="I27">
        <v>2551</v>
      </c>
      <c r="J27" t="str">
        <f t="shared" si="0"/>
        <v>Bottom 14</v>
      </c>
      <c r="K27">
        <v>54</v>
      </c>
      <c r="L27">
        <v>36</v>
      </c>
      <c r="M27">
        <v>0</v>
      </c>
      <c r="N27" s="2">
        <v>2</v>
      </c>
      <c r="O27">
        <f t="shared" si="1"/>
        <v>16.8</v>
      </c>
      <c r="P27">
        <f t="shared" si="2"/>
        <v>11.200000000000001</v>
      </c>
      <c r="Q27">
        <f t="shared" si="3"/>
        <v>0</v>
      </c>
      <c r="AB27" s="5"/>
      <c r="AC27" s="2"/>
      <c r="AD27" s="2"/>
      <c r="AE27" s="2"/>
      <c r="AF27" s="2"/>
      <c r="AG27" s="6"/>
      <c r="AH27" s="2"/>
      <c r="AI27" s="2"/>
      <c r="AJ27" s="4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3"/>
      <c r="AY27" s="3"/>
      <c r="AZ27" s="4"/>
    </row>
    <row r="28" spans="1:52" x14ac:dyDescent="0.2">
      <c r="A28" s="1">
        <v>45713</v>
      </c>
      <c r="B28" t="s">
        <v>9</v>
      </c>
      <c r="C28">
        <v>1</v>
      </c>
      <c r="D28">
        <v>2</v>
      </c>
      <c r="E28" t="s">
        <v>23</v>
      </c>
      <c r="F28">
        <v>44</v>
      </c>
      <c r="G28">
        <v>44</v>
      </c>
      <c r="H28">
        <v>8828</v>
      </c>
      <c r="I28">
        <v>2726</v>
      </c>
      <c r="J28" t="str">
        <f t="shared" si="0"/>
        <v>Bottom 14</v>
      </c>
      <c r="K28">
        <v>43</v>
      </c>
      <c r="L28">
        <v>30</v>
      </c>
      <c r="M28">
        <v>17</v>
      </c>
      <c r="N28" s="2">
        <v>1.3</v>
      </c>
      <c r="O28">
        <f t="shared" si="1"/>
        <v>21.022222222222222</v>
      </c>
      <c r="P28">
        <f t="shared" si="2"/>
        <v>14.666666666666666</v>
      </c>
      <c r="Q28">
        <f t="shared" si="3"/>
        <v>8.31111111111111</v>
      </c>
      <c r="AB28" s="5"/>
      <c r="AC28" s="2"/>
      <c r="AD28" s="2"/>
      <c r="AE28" s="2"/>
      <c r="AF28" s="2"/>
      <c r="AG28" s="9"/>
      <c r="AH28" s="2"/>
      <c r="AI28" s="2"/>
      <c r="AJ28" s="4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7"/>
      <c r="AY28" s="7"/>
      <c r="AZ28" s="4"/>
    </row>
    <row r="29" spans="1:52" x14ac:dyDescent="0.2">
      <c r="A29" s="1">
        <v>45724</v>
      </c>
      <c r="B29" t="s">
        <v>12</v>
      </c>
      <c r="C29">
        <v>1</v>
      </c>
      <c r="D29">
        <v>1</v>
      </c>
      <c r="E29" t="s">
        <v>25</v>
      </c>
      <c r="F29">
        <v>47</v>
      </c>
      <c r="G29">
        <v>54</v>
      </c>
      <c r="H29">
        <v>9406</v>
      </c>
      <c r="I29">
        <v>2959</v>
      </c>
      <c r="J29" t="str">
        <f t="shared" si="0"/>
        <v>Bottom 14</v>
      </c>
      <c r="K29">
        <v>0</v>
      </c>
      <c r="L29">
        <v>83</v>
      </c>
      <c r="M29">
        <v>7</v>
      </c>
      <c r="N29" s="2">
        <v>0.8</v>
      </c>
      <c r="O29">
        <f t="shared" si="1"/>
        <v>0</v>
      </c>
      <c r="P29">
        <f t="shared" si="2"/>
        <v>49.800000000000004</v>
      </c>
      <c r="Q29">
        <f t="shared" si="3"/>
        <v>4.2</v>
      </c>
      <c r="AB29" s="5"/>
      <c r="AC29" s="2"/>
      <c r="AD29" s="2"/>
      <c r="AE29" s="2"/>
      <c r="AF29" s="2"/>
      <c r="AG29" s="9"/>
      <c r="AH29" s="2"/>
      <c r="AI29" s="2"/>
      <c r="AJ29" s="4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7"/>
      <c r="AY29" s="7"/>
      <c r="AZ29" s="4"/>
    </row>
    <row r="30" spans="1:52" x14ac:dyDescent="0.2">
      <c r="A30" s="1">
        <v>45731</v>
      </c>
      <c r="B30" t="s">
        <v>21</v>
      </c>
      <c r="C30">
        <v>2</v>
      </c>
      <c r="D30">
        <v>1</v>
      </c>
      <c r="E30" t="s">
        <v>22</v>
      </c>
      <c r="F30">
        <v>22</v>
      </c>
      <c r="G30">
        <v>24</v>
      </c>
      <c r="H30">
        <v>5491</v>
      </c>
      <c r="I30">
        <v>2007</v>
      </c>
      <c r="J30" t="str">
        <f t="shared" si="0"/>
        <v>Bottom 14</v>
      </c>
      <c r="K30">
        <v>71</v>
      </c>
      <c r="L30">
        <v>19</v>
      </c>
      <c r="M30">
        <v>0</v>
      </c>
      <c r="N30" s="2">
        <v>0.4</v>
      </c>
      <c r="O30">
        <f t="shared" si="1"/>
        <v>18.933333333333334</v>
      </c>
      <c r="P30">
        <f t="shared" si="2"/>
        <v>5.0666666666666664</v>
      </c>
      <c r="Q30">
        <f t="shared" si="3"/>
        <v>0</v>
      </c>
      <c r="AB30" s="5"/>
      <c r="AC30" s="2"/>
      <c r="AD30" s="2"/>
      <c r="AE30" s="2"/>
      <c r="AF30" s="2"/>
      <c r="AG30" s="8"/>
      <c r="AH30" s="2"/>
      <c r="AI30" s="2"/>
      <c r="AJ30" s="4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7"/>
      <c r="AY30" s="7"/>
      <c r="AZ30" s="4"/>
    </row>
    <row r="31" spans="1:52" x14ac:dyDescent="0.2">
      <c r="A31" s="1">
        <v>45748</v>
      </c>
      <c r="B31" t="s">
        <v>21</v>
      </c>
      <c r="C31">
        <v>1</v>
      </c>
      <c r="D31">
        <v>0</v>
      </c>
      <c r="E31" t="s">
        <v>26</v>
      </c>
      <c r="F31">
        <v>20</v>
      </c>
      <c r="G31">
        <v>21</v>
      </c>
      <c r="H31">
        <v>5562</v>
      </c>
      <c r="I31">
        <v>1740</v>
      </c>
      <c r="J31" t="str">
        <f t="shared" si="0"/>
        <v>Bottom 14</v>
      </c>
      <c r="K31">
        <v>69</v>
      </c>
      <c r="L31">
        <v>21</v>
      </c>
      <c r="M31">
        <v>0</v>
      </c>
      <c r="N31" s="2">
        <v>1.2</v>
      </c>
      <c r="O31">
        <f t="shared" si="1"/>
        <v>16.100000000000001</v>
      </c>
      <c r="P31">
        <f t="shared" si="2"/>
        <v>4.9000000000000004</v>
      </c>
      <c r="Q31">
        <f t="shared" si="3"/>
        <v>0</v>
      </c>
      <c r="AB31" s="5"/>
      <c r="AC31" s="2"/>
      <c r="AD31" s="2"/>
      <c r="AE31" s="2"/>
      <c r="AF31" s="2"/>
      <c r="AG31" s="6"/>
      <c r="AH31" s="2"/>
      <c r="AI31" s="2"/>
      <c r="AJ31" s="4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3"/>
      <c r="AY31" s="3"/>
      <c r="AZ31" s="4"/>
    </row>
    <row r="32" spans="1:52" x14ac:dyDescent="0.2">
      <c r="A32" s="1">
        <v>45752</v>
      </c>
      <c r="B32" t="s">
        <v>21</v>
      </c>
      <c r="C32">
        <v>2</v>
      </c>
      <c r="D32">
        <v>1</v>
      </c>
      <c r="E32" t="s">
        <v>27</v>
      </c>
      <c r="F32">
        <v>22</v>
      </c>
      <c r="G32">
        <v>31</v>
      </c>
      <c r="H32">
        <v>6103</v>
      </c>
      <c r="I32">
        <v>2252</v>
      </c>
      <c r="J32" t="str">
        <f t="shared" si="0"/>
        <v>Bottom 14</v>
      </c>
      <c r="K32">
        <v>6</v>
      </c>
      <c r="L32">
        <v>28</v>
      </c>
      <c r="M32">
        <v>56</v>
      </c>
      <c r="N32" s="2">
        <v>2.6</v>
      </c>
      <c r="O32">
        <f t="shared" si="1"/>
        <v>2.0666666666666664</v>
      </c>
      <c r="P32">
        <f t="shared" si="2"/>
        <v>9.6444444444444439</v>
      </c>
      <c r="Q32">
        <f t="shared" si="3"/>
        <v>19.288888888888888</v>
      </c>
      <c r="AB32" s="5"/>
      <c r="AC32" s="2"/>
      <c r="AD32" s="2"/>
      <c r="AE32" s="2"/>
      <c r="AF32" s="2"/>
      <c r="AG32" s="6"/>
      <c r="AH32" s="2"/>
      <c r="AI32" s="2"/>
      <c r="AJ32" s="4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3"/>
      <c r="AY32" s="3"/>
      <c r="AZ32" s="4"/>
    </row>
    <row r="33" spans="1:52" x14ac:dyDescent="0.2">
      <c r="A33" s="1">
        <v>45760</v>
      </c>
      <c r="B33" t="s">
        <v>21</v>
      </c>
      <c r="C33">
        <v>4</v>
      </c>
      <c r="D33">
        <v>2</v>
      </c>
      <c r="E33" t="s">
        <v>30</v>
      </c>
      <c r="F33">
        <v>15</v>
      </c>
      <c r="G33">
        <v>17</v>
      </c>
      <c r="H33">
        <v>4695</v>
      </c>
      <c r="I33">
        <v>1623</v>
      </c>
      <c r="J33" t="str">
        <f t="shared" si="0"/>
        <v>Bottom 14</v>
      </c>
      <c r="K33">
        <v>88</v>
      </c>
      <c r="L33">
        <v>2</v>
      </c>
      <c r="M33">
        <v>0</v>
      </c>
      <c r="N33" s="2">
        <v>2.4</v>
      </c>
      <c r="O33">
        <f t="shared" si="1"/>
        <v>16.62222222222222</v>
      </c>
      <c r="P33">
        <f t="shared" si="2"/>
        <v>0.37777777777777777</v>
      </c>
      <c r="Q33">
        <f t="shared" si="3"/>
        <v>0</v>
      </c>
      <c r="AB33" s="5"/>
      <c r="AC33" s="2"/>
      <c r="AD33" s="2"/>
      <c r="AE33" s="2"/>
      <c r="AF33" s="2"/>
      <c r="AG33" s="6"/>
      <c r="AH33" s="2"/>
      <c r="AI33" s="2"/>
      <c r="AJ33" s="4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7"/>
      <c r="AY33" s="7"/>
      <c r="AZ33" s="4"/>
    </row>
    <row r="34" spans="1:52" x14ac:dyDescent="0.2">
      <c r="A34" s="1">
        <v>45767</v>
      </c>
      <c r="B34" t="s">
        <v>21</v>
      </c>
      <c r="C34">
        <v>1</v>
      </c>
      <c r="D34">
        <v>0</v>
      </c>
      <c r="E34" t="s">
        <v>29</v>
      </c>
      <c r="F34">
        <v>14</v>
      </c>
      <c r="G34">
        <v>15</v>
      </c>
      <c r="H34">
        <v>5086</v>
      </c>
      <c r="I34">
        <v>1819</v>
      </c>
      <c r="J34" t="str">
        <f t="shared" si="0"/>
        <v>Bottom 14</v>
      </c>
      <c r="K34">
        <v>13</v>
      </c>
      <c r="L34">
        <v>77</v>
      </c>
      <c r="M34">
        <v>0</v>
      </c>
      <c r="N34" s="2">
        <v>0.2</v>
      </c>
      <c r="O34">
        <f t="shared" si="1"/>
        <v>2.1666666666666665</v>
      </c>
      <c r="P34">
        <f t="shared" si="2"/>
        <v>12.833333333333332</v>
      </c>
      <c r="Q34">
        <f t="shared" si="3"/>
        <v>0</v>
      </c>
      <c r="AB34" s="5"/>
      <c r="AC34" s="2"/>
      <c r="AD34" s="2"/>
      <c r="AE34" s="2"/>
      <c r="AF34" s="2"/>
      <c r="AG34" s="6"/>
      <c r="AH34" s="2"/>
      <c r="AI34" s="2"/>
      <c r="AJ34" s="4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3"/>
      <c r="AY34" s="3"/>
      <c r="AZ34" s="4"/>
    </row>
    <row r="35" spans="1:52" x14ac:dyDescent="0.2">
      <c r="A35" s="1">
        <v>45773</v>
      </c>
      <c r="B35" t="s">
        <v>21</v>
      </c>
      <c r="C35">
        <v>3</v>
      </c>
      <c r="D35">
        <v>0</v>
      </c>
      <c r="E35" t="s">
        <v>28</v>
      </c>
      <c r="F35">
        <v>25</v>
      </c>
      <c r="G35">
        <v>31</v>
      </c>
      <c r="H35">
        <v>9752</v>
      </c>
      <c r="I35">
        <v>3077</v>
      </c>
      <c r="J35" t="str">
        <f t="shared" si="0"/>
        <v>Bottom 14</v>
      </c>
      <c r="K35">
        <v>57</v>
      </c>
      <c r="L35">
        <v>33</v>
      </c>
      <c r="M35">
        <v>0</v>
      </c>
      <c r="N35" s="2">
        <v>2</v>
      </c>
      <c r="O35">
        <f t="shared" si="1"/>
        <v>19.633333333333333</v>
      </c>
      <c r="P35">
        <f t="shared" si="2"/>
        <v>11.366666666666665</v>
      </c>
      <c r="Q35">
        <f t="shared" si="3"/>
        <v>0</v>
      </c>
      <c r="AB35" s="5"/>
      <c r="AC35" s="2"/>
      <c r="AD35" s="2"/>
      <c r="AE35" s="2"/>
      <c r="AF35" s="2"/>
      <c r="AG35" s="9"/>
      <c r="AH35" s="2"/>
      <c r="AI35" s="2"/>
      <c r="AJ35" s="4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7"/>
      <c r="AY35" s="7"/>
      <c r="AZ35" s="4"/>
    </row>
    <row r="36" spans="1:52" x14ac:dyDescent="0.2">
      <c r="A36" s="1">
        <v>45779</v>
      </c>
      <c r="B36" t="s">
        <v>9</v>
      </c>
      <c r="C36">
        <v>0</v>
      </c>
      <c r="D36">
        <v>1</v>
      </c>
      <c r="E36" t="s">
        <v>18</v>
      </c>
      <c r="F36">
        <v>16</v>
      </c>
      <c r="G36">
        <v>21</v>
      </c>
      <c r="H36">
        <v>5513</v>
      </c>
      <c r="I36">
        <v>1775</v>
      </c>
      <c r="J36" t="str">
        <f t="shared" si="0"/>
        <v>Top 6</v>
      </c>
      <c r="K36">
        <v>0</v>
      </c>
      <c r="L36">
        <v>35</v>
      </c>
      <c r="M36">
        <v>55</v>
      </c>
      <c r="N36" s="2">
        <v>0.4</v>
      </c>
      <c r="O36">
        <f t="shared" si="1"/>
        <v>0</v>
      </c>
      <c r="P36">
        <f t="shared" si="2"/>
        <v>8.1666666666666661</v>
      </c>
      <c r="Q36">
        <f t="shared" si="3"/>
        <v>12.833333333333334</v>
      </c>
      <c r="AB36" s="5"/>
      <c r="AC36" s="2"/>
      <c r="AD36" s="2"/>
      <c r="AE36" s="2"/>
      <c r="AF36" s="2"/>
      <c r="AG36" s="6"/>
      <c r="AH36" s="2"/>
      <c r="AI36" s="2"/>
      <c r="AJ36" s="4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3"/>
      <c r="AY36" s="3"/>
      <c r="AZ36" s="4"/>
    </row>
    <row r="37" spans="1:52" x14ac:dyDescent="0.2">
      <c r="A37" s="1">
        <v>45787</v>
      </c>
      <c r="B37" t="s">
        <v>9</v>
      </c>
      <c r="C37">
        <v>0</v>
      </c>
      <c r="D37">
        <v>2</v>
      </c>
      <c r="E37" t="s">
        <v>19</v>
      </c>
      <c r="F37">
        <v>30</v>
      </c>
      <c r="G37">
        <v>38</v>
      </c>
      <c r="H37">
        <v>8077</v>
      </c>
      <c r="I37">
        <v>2429</v>
      </c>
      <c r="J37" t="str">
        <f t="shared" si="0"/>
        <v>Bottom 14</v>
      </c>
      <c r="K37">
        <v>0</v>
      </c>
      <c r="L37">
        <v>28</v>
      </c>
      <c r="M37">
        <v>62</v>
      </c>
      <c r="N37" s="2">
        <v>0.9</v>
      </c>
      <c r="O37">
        <f t="shared" si="1"/>
        <v>0</v>
      </c>
      <c r="P37">
        <f t="shared" si="2"/>
        <v>11.822222222222223</v>
      </c>
      <c r="Q37">
        <f t="shared" si="3"/>
        <v>26.177777777777777</v>
      </c>
      <c r="AB37" s="5"/>
      <c r="AC37" s="2"/>
      <c r="AD37" s="2"/>
      <c r="AE37" s="2"/>
      <c r="AF37" s="2"/>
      <c r="AG37" s="9"/>
      <c r="AH37" s="2"/>
      <c r="AI37" s="2"/>
      <c r="AJ37" s="4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3"/>
      <c r="AY37" s="3"/>
      <c r="AZ37" s="4"/>
    </row>
    <row r="38" spans="1:52" x14ac:dyDescent="0.2">
      <c r="A38" s="1">
        <v>45797</v>
      </c>
      <c r="B38" t="s">
        <v>9</v>
      </c>
      <c r="C38">
        <v>2</v>
      </c>
      <c r="D38">
        <v>4</v>
      </c>
      <c r="E38" t="s">
        <v>20</v>
      </c>
      <c r="F38">
        <v>40</v>
      </c>
      <c r="G38">
        <v>48</v>
      </c>
      <c r="H38">
        <v>9597</v>
      </c>
      <c r="I38">
        <v>3122</v>
      </c>
      <c r="J38" t="str">
        <f t="shared" si="0"/>
        <v>Bottom 14</v>
      </c>
      <c r="K38">
        <v>3</v>
      </c>
      <c r="L38">
        <v>29</v>
      </c>
      <c r="M38">
        <v>58</v>
      </c>
      <c r="N38" s="2">
        <v>1.4</v>
      </c>
      <c r="O38">
        <f t="shared" si="1"/>
        <v>1.6</v>
      </c>
      <c r="P38">
        <f t="shared" si="2"/>
        <v>15.466666666666669</v>
      </c>
      <c r="Q38">
        <f t="shared" si="3"/>
        <v>30.933333333333337</v>
      </c>
      <c r="AB38" s="5"/>
      <c r="AC38" s="2"/>
      <c r="AD38" s="2"/>
      <c r="AE38" s="2"/>
      <c r="AF38" s="2"/>
      <c r="AG38" s="6"/>
      <c r="AH38" s="2"/>
      <c r="AI38" s="2"/>
      <c r="AJ38" s="4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3"/>
      <c r="AY38" s="3"/>
      <c r="AZ38" s="4"/>
    </row>
    <row r="39" spans="1:52" x14ac:dyDescent="0.2">
      <c r="A39" s="1">
        <v>45802</v>
      </c>
      <c r="B39" t="s">
        <v>12</v>
      </c>
      <c r="C39">
        <v>1</v>
      </c>
      <c r="D39">
        <v>1</v>
      </c>
      <c r="E39" t="s">
        <v>17</v>
      </c>
      <c r="F39">
        <v>35</v>
      </c>
      <c r="G39">
        <v>37</v>
      </c>
      <c r="H39">
        <v>5912</v>
      </c>
      <c r="I39">
        <v>2286</v>
      </c>
      <c r="J39" t="str">
        <f t="shared" si="0"/>
        <v>Bottom 14</v>
      </c>
      <c r="K39">
        <v>0</v>
      </c>
      <c r="L39">
        <v>35</v>
      </c>
      <c r="M39">
        <v>55</v>
      </c>
      <c r="N39" s="2">
        <v>1</v>
      </c>
      <c r="O39">
        <f t="shared" si="1"/>
        <v>0</v>
      </c>
      <c r="P39">
        <f t="shared" si="2"/>
        <v>14.388888888888889</v>
      </c>
      <c r="Q39">
        <f t="shared" si="3"/>
        <v>22.611111111111114</v>
      </c>
      <c r="AB39" s="5"/>
      <c r="AC39" s="2"/>
      <c r="AD39" s="2"/>
      <c r="AE39" s="2"/>
      <c r="AF39" s="2"/>
      <c r="AG39" s="8"/>
      <c r="AH39" s="2"/>
      <c r="AI39" s="2"/>
      <c r="AJ39" s="4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7"/>
      <c r="AY39" s="7"/>
      <c r="AZ39" s="4"/>
    </row>
    <row r="40" spans="1:52" x14ac:dyDescent="0.2">
      <c r="B40" s="1">
        <v>44171</v>
      </c>
      <c r="C40">
        <v>54</v>
      </c>
      <c r="D40">
        <v>69</v>
      </c>
      <c r="F40">
        <v>1011</v>
      </c>
      <c r="G40">
        <v>1185</v>
      </c>
      <c r="H40">
        <v>246100</v>
      </c>
      <c r="I40">
        <v>83847</v>
      </c>
      <c r="AB40" s="5"/>
      <c r="AC40" s="2"/>
      <c r="AD40" s="2"/>
      <c r="AE40" s="2"/>
      <c r="AF40" s="2"/>
      <c r="AG40" s="9"/>
      <c r="AH40" s="2"/>
      <c r="AI40" s="2"/>
      <c r="AJ40" s="4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7"/>
      <c r="AY40" s="7"/>
      <c r="AZ40" s="4"/>
    </row>
    <row r="41" spans="1:52" x14ac:dyDescent="0.2">
      <c r="AB41" s="5"/>
      <c r="AC41" s="2"/>
      <c r="AD41" s="2"/>
      <c r="AE41" s="2"/>
      <c r="AF41" s="2"/>
      <c r="AG41" s="9"/>
      <c r="AH41" s="2"/>
      <c r="AI41" s="2"/>
      <c r="AJ41" s="4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3"/>
      <c r="AY41" s="3"/>
      <c r="AZ41" s="4"/>
    </row>
    <row r="42" spans="1:52" x14ac:dyDescent="0.2">
      <c r="AB42" s="5"/>
      <c r="AC42" s="2"/>
      <c r="AD42" s="2"/>
      <c r="AE42" s="2"/>
      <c r="AF42" s="2"/>
      <c r="AG42" s="9"/>
      <c r="AH42" s="2"/>
      <c r="AI42" s="2"/>
      <c r="AJ42" s="4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3"/>
      <c r="AY42" s="3"/>
      <c r="AZ42" s="4"/>
    </row>
    <row r="43" spans="1:52" x14ac:dyDescent="0.2">
      <c r="AB43" s="5"/>
      <c r="AC43" s="2"/>
      <c r="AD43" s="2"/>
      <c r="AE43" s="2"/>
      <c r="AF43" s="2"/>
      <c r="AG43" s="9"/>
      <c r="AH43" s="2"/>
      <c r="AI43" s="2"/>
      <c r="AJ43" s="4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7"/>
      <c r="AY43" s="7"/>
      <c r="AZ43" s="4"/>
    </row>
    <row r="44" spans="1:52" x14ac:dyDescent="0.2">
      <c r="AB44" s="5"/>
      <c r="AC44" s="2"/>
      <c r="AD44" s="2"/>
      <c r="AE44" s="2"/>
      <c r="AF44" s="2"/>
      <c r="AG44" s="9"/>
      <c r="AH44" s="2"/>
      <c r="AI44" s="2"/>
      <c r="AJ44" s="4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7"/>
      <c r="AY44" s="7"/>
      <c r="AZ44" s="4"/>
    </row>
    <row r="45" spans="1:52" x14ac:dyDescent="0.2">
      <c r="AB45" s="5"/>
      <c r="AC45" s="2"/>
      <c r="AD45" s="2"/>
      <c r="AE45" s="2"/>
      <c r="AF45" s="2"/>
      <c r="AG45" s="9"/>
      <c r="AH45" s="2"/>
      <c r="AI45" s="2"/>
      <c r="AJ45" s="4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7"/>
      <c r="AY45" s="7"/>
      <c r="AZ45" s="4"/>
    </row>
    <row r="46" spans="1:52" x14ac:dyDescent="0.2">
      <c r="AB46" s="5"/>
      <c r="AC46" s="2"/>
      <c r="AD46" s="2"/>
      <c r="AE46" s="2"/>
      <c r="AF46" s="2"/>
      <c r="AG46" s="6"/>
      <c r="AH46" s="2"/>
      <c r="AI46" s="2"/>
      <c r="AJ46" s="4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3"/>
      <c r="AY46" s="3"/>
      <c r="AZ46" s="4"/>
    </row>
    <row r="47" spans="1:52" x14ac:dyDescent="0.2">
      <c r="AB47" s="5"/>
      <c r="AC47" s="2"/>
      <c r="AD47" s="2"/>
      <c r="AE47" s="2"/>
      <c r="AF47" s="2"/>
      <c r="AG47" s="6"/>
      <c r="AH47" s="2"/>
      <c r="AI47" s="2"/>
      <c r="AJ47" s="4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3"/>
      <c r="AY47" s="3"/>
      <c r="AZ47" s="4"/>
    </row>
    <row r="48" spans="1:52" x14ac:dyDescent="0.2">
      <c r="AB48" s="5"/>
      <c r="AC48" s="2"/>
      <c r="AD48" s="2"/>
      <c r="AE48" s="2"/>
      <c r="AF48" s="2"/>
      <c r="AG48" s="6"/>
      <c r="AH48" s="2"/>
      <c r="AI48" s="2"/>
      <c r="AJ48" s="4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7"/>
      <c r="AY48" s="7"/>
      <c r="AZ48" s="4"/>
    </row>
    <row r="49" spans="28:52" x14ac:dyDescent="0.2">
      <c r="AB49" s="5"/>
      <c r="AC49" s="2"/>
      <c r="AD49" s="2"/>
      <c r="AE49" s="2"/>
      <c r="AF49" s="2"/>
      <c r="AG49" s="8"/>
      <c r="AH49" s="2"/>
      <c r="AI49" s="2"/>
      <c r="AJ49" s="4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4"/>
    </row>
    <row r="50" spans="28:52" x14ac:dyDescent="0.2">
      <c r="AB50" s="11"/>
      <c r="AC50" s="11"/>
      <c r="AD50" s="11"/>
      <c r="AE50" s="11"/>
      <c r="AF50" s="11"/>
      <c r="AG50" s="12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15AA8-894E-FF4E-81E1-9ED4DF16AF3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wolves_passing_matchlogs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Chui</dc:creator>
  <cp:lastModifiedBy>Derek Chui</cp:lastModifiedBy>
  <dcterms:created xsi:type="dcterms:W3CDTF">2025-07-19T00:37:52Z</dcterms:created>
  <dcterms:modified xsi:type="dcterms:W3CDTF">2025-08-05T06:32:45Z</dcterms:modified>
</cp:coreProperties>
</file>