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1/"/>
    </mc:Choice>
  </mc:AlternateContent>
  <xr:revisionPtr revIDLastSave="0" documentId="13_ncr:1_{6960376C-A6AA-AC48-8BE7-5CEFD013B535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1" l="1"/>
  <c r="Z28" i="1"/>
  <c r="Z2" i="1"/>
  <c r="AB31" i="1"/>
  <c r="AB28" i="1"/>
  <c r="AB2" i="1"/>
</calcChain>
</file>

<file path=xl/sharedStrings.xml><?xml version="1.0" encoding="utf-8"?>
<sst xmlns="http://schemas.openxmlformats.org/spreadsheetml/2006/main" count="147" uniqueCount="88">
  <si>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</si>
  <si>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</si>
  <si>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</si>
  <si>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</si>
  <si>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</si>
  <si>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</si>
  <si>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</si>
  <si>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</si>
  <si>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</si>
  <si>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</si>
  <si>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</si>
  <si>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</si>
  <si>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</si>
  <si>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</si>
  <si>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</si>
  <si>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</si>
  <si>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</si>
  <si>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</si>
  <si>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</si>
  <si>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</si>
  <si>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</si>
  <si>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</si>
  <si>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</si>
  <si>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</si>
  <si>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</si>
  <si>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</si>
  <si>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</si>
  <si>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</si>
  <si>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</si>
  <si>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</si>
  <si>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</si>
  <si>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</si>
  <si>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</si>
  <si>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</si>
  <si>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</si>
  <si>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</si>
  <si>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</si>
  <si>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</si>
  <si>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</si>
  <si>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</si>
  <si>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</si>
  <si>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</si>
  <si>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</si>
  <si>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</si>
  <si>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</si>
  <si>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</si>
  <si>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</si>
  <si>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</si>
  <si>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</si>
  <si>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</si>
  <si>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</si>
  <si>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</si>
  <si>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</si>
  <si>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</si>
  <si>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</si>
  <si>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</si>
  <si>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</si>
  <si>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</si>
  <si>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</si>
  <si>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</si>
  <si>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</si>
  <si>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</si>
  <si>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</si>
  <si>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</si>
  <si>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</si>
  <si>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</si>
  <si>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</si>
  <si>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</si>
  <si>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</si>
  <si>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</si>
  <si>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</si>
  <si>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</si>
  <si>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</si>
  <si>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</si>
  <si>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no NOR</t>
  </si>
  <si>
    <t>Position</t>
  </si>
  <si>
    <t>LWB</t>
  </si>
  <si>
    <t>PrgA90</t>
  </si>
  <si>
    <t>David Datro Fofana</t>
  </si>
  <si>
    <t>npxG+xAG90</t>
  </si>
  <si>
    <t>SCA90</t>
  </si>
  <si>
    <t>STO90</t>
  </si>
  <si>
    <t>TAP90</t>
  </si>
  <si>
    <t>Tackles90</t>
  </si>
  <si>
    <t>Int90</t>
  </si>
  <si>
    <t>Blocks90</t>
  </si>
  <si>
    <t>Clear90</t>
  </si>
  <si>
    <t>AW90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</si>
</sst>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5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country/NOR/Norway-Football" TargetMode="External"/><Relationship Id="rId1" Type="http://schemas.openxmlformats.org/officeDocument/2006/relationships/hyperlink" Target="https://fbref.com/en/players/f553b2b3/Jorgen-Strand-Lars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X1" activePane="topRight" state="frozen"/>
      <selection pane="topRight" activeCell="AI1" sqref="AE1:AI1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75</v>
      </c>
      <c r="Z1" s="1" t="s">
        <v>79</v>
      </c>
      <c r="AA1" s="9" t="s">
        <v>80</v>
      </c>
      <c r="AB1" s="7" t="s">
        <v>77</v>
      </c>
      <c r="AC1" s="10" t="s">
        <v>81</v>
      </c>
      <c r="AD1" s="10" t="s">
        <v>82</v>
      </c>
      <c r="AE1" s="10" t="s">
        <v>83</v>
      </c>
      <c r="AF1" s="10" t="s">
        <v>84</v>
      </c>
      <c r="AG1" s="10" t="s">
        <v>85</v>
      </c>
      <c r="AH1" s="10" t="s">
        <v>86</v>
      </c>
      <c r="AI1" s="10" t="s">
        <v>87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  <c r="Y2" t="s">
        <v>76</v>
      </c>
      <c r="Z2">
        <f>T2/H2</f>
        <v>0.23768115942028983</v>
      </c>
      <c r="AA2">
        <v>2.63</v>
      </c>
      <c r="AB2">
        <f>(U2+V2+W2)/H2</f>
        <v>10.811594202898551</v>
      </c>
      <c r="AC2">
        <v>1.82</v>
      </c>
      <c r="AD2">
        <v>2.78</v>
      </c>
      <c r="AE2">
        <v>2.58</v>
      </c>
      <c r="AF2">
        <v>0.75</v>
      </c>
      <c r="AG2">
        <v>1.22</v>
      </c>
      <c r="AH2">
        <v>2.17</v>
      </c>
      <c r="AI2">
        <v>0.64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  <c r="Y28" t="s">
        <v>76</v>
      </c>
      <c r="Z28">
        <f>T28/H28</f>
        <v>0.22556390977443608</v>
      </c>
      <c r="AA28">
        <v>2.56</v>
      </c>
      <c r="AB28">
        <f>(U28+V28+W28)/H28</f>
        <v>14.13533834586466</v>
      </c>
      <c r="AC28">
        <v>1.2</v>
      </c>
      <c r="AD28">
        <v>2.0299999999999998</v>
      </c>
      <c r="AE28">
        <v>1.35</v>
      </c>
      <c r="AF28">
        <v>0.83</v>
      </c>
      <c r="AG28">
        <v>0.83</v>
      </c>
      <c r="AH28">
        <v>1.73</v>
      </c>
      <c r="AI28">
        <v>1.2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Z29" s="8"/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  <c r="Y31" t="s">
        <v>76</v>
      </c>
      <c r="Z31">
        <f>T31/H31</f>
        <v>0.12949640287769784</v>
      </c>
      <c r="AA31">
        <v>1.87</v>
      </c>
      <c r="AB31">
        <f>(U31+V31+W31)/H31</f>
        <v>12.266187050359711</v>
      </c>
      <c r="AC31">
        <v>0.61</v>
      </c>
      <c r="AD31">
        <v>2.7</v>
      </c>
      <c r="AE31">
        <v>1.01</v>
      </c>
      <c r="AF31">
        <v>0.86</v>
      </c>
      <c r="AG31">
        <v>0.86</v>
      </c>
      <c r="AH31">
        <v>2.23</v>
      </c>
      <c r="AI31">
        <v>1.08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</row>
    <row r="33" spans="1:24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</row>
    <row r="36" spans="1:24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4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</row>
    <row r="38" spans="1:24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</row>
    <row r="39" spans="1:24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</row>
    <row r="40" spans="1:24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</row>
    <row r="41" spans="1:24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</row>
    <row r="42" spans="1:24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</row>
    <row r="43" spans="1:24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</row>
    <row r="44" spans="1:24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</row>
    <row r="45" spans="1:24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24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24" x14ac:dyDescent="0.2">
      <c r="A47" t="s">
        <v>78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24" x14ac:dyDescent="0.2">
      <c r="X48" s="4"/>
    </row>
    <row r="52" spans="1:34" x14ac:dyDescent="0.2">
      <c r="Y52" s="4"/>
      <c r="Z52" s="4"/>
      <c r="AA52" s="4"/>
      <c r="AB52" s="4"/>
      <c r="AC52" s="4"/>
      <c r="AD52" s="4"/>
      <c r="AE52" s="4"/>
      <c r="AF52" s="4"/>
      <c r="AG52" s="4"/>
    </row>
    <row r="53" spans="1:34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4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4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4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4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4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4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4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4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4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 t="s">
        <v>28</v>
      </c>
      <c r="B91" s="6" t="s">
        <v>74</v>
      </c>
      <c r="C91" s="4" t="s">
        <v>29</v>
      </c>
      <c r="D91" s="4">
        <v>24</v>
      </c>
      <c r="E91" s="4">
        <v>35</v>
      </c>
      <c r="F91" s="4">
        <v>30</v>
      </c>
      <c r="G91" s="5">
        <v>2587</v>
      </c>
      <c r="H91" s="4">
        <v>28.7</v>
      </c>
      <c r="I91" s="4">
        <v>14</v>
      </c>
      <c r="J91" s="4">
        <v>4</v>
      </c>
      <c r="K91" s="4">
        <v>18</v>
      </c>
      <c r="L91" s="4">
        <v>14</v>
      </c>
      <c r="M91" s="4">
        <v>0</v>
      </c>
      <c r="N91" s="4">
        <v>0</v>
      </c>
      <c r="O91" s="4">
        <v>4</v>
      </c>
      <c r="P91" s="4">
        <v>0</v>
      </c>
      <c r="Q91" s="4">
        <v>10.3</v>
      </c>
      <c r="R91" s="4">
        <v>10.3</v>
      </c>
      <c r="S91" s="4">
        <v>3</v>
      </c>
      <c r="T91" s="4">
        <v>13.3</v>
      </c>
      <c r="U91" s="4">
        <v>17</v>
      </c>
      <c r="V91" s="4">
        <v>29</v>
      </c>
      <c r="W91" s="4">
        <v>112</v>
      </c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hyperlinks>
    <hyperlink ref="A91" r:id="rId1" display="https://fbref.com/en/players/f553b2b3/Jorgen-Strand-Larsen" xr:uid="{D384EDAF-CA03-C048-9710-B0583AADFA64}"/>
    <hyperlink ref="B91" r:id="rId2" display="https://fbref.com/en/country/NOR/Norway-Football" xr:uid="{F7A7194F-F016-C145-B6D2-E03D0A44B0F6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2025-08-08T05:47:40Z</dcterms:modified>
</cp:coreProperties>
</file>