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rcoranbarriosd\Documents\Paine\"/>
    </mc:Choice>
  </mc:AlternateContent>
  <bookViews>
    <workbookView xWindow="0" yWindow="0" windowWidth="15360" windowHeight="8736" activeTab="1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0" i="2" l="1"/>
  <c r="Q2" i="2"/>
  <c r="R2" i="2"/>
  <c r="S2" i="2"/>
  <c r="Q3" i="2"/>
  <c r="R3" i="2"/>
  <c r="S3" i="2"/>
  <c r="Q4" i="2"/>
  <c r="R4" i="2"/>
  <c r="S4" i="2"/>
  <c r="Q5" i="2"/>
  <c r="R5" i="2"/>
  <c r="S5" i="2"/>
  <c r="Q6" i="2"/>
  <c r="R6" i="2"/>
  <c r="S6" i="2"/>
  <c r="P3" i="2"/>
  <c r="P4" i="2"/>
  <c r="P5" i="2"/>
  <c r="P6" i="2"/>
  <c r="P2" i="2"/>
  <c r="J3" i="2"/>
  <c r="K3" i="2"/>
  <c r="L3" i="2"/>
  <c r="M3" i="2"/>
  <c r="J4" i="2"/>
  <c r="K4" i="2"/>
  <c r="L4" i="2"/>
  <c r="M4" i="2"/>
  <c r="J5" i="2"/>
  <c r="K5" i="2"/>
  <c r="L5" i="2"/>
  <c r="M5" i="2"/>
  <c r="J6" i="2"/>
  <c r="K6" i="2"/>
  <c r="L6" i="2"/>
  <c r="M6" i="2"/>
  <c r="K2" i="2"/>
  <c r="L2" i="2"/>
  <c r="M2" i="2"/>
  <c r="J2" i="2"/>
  <c r="F9" i="2"/>
  <c r="C5" i="1"/>
  <c r="F4" i="1"/>
  <c r="G4" i="1" s="1"/>
  <c r="D6" i="1"/>
  <c r="E6" i="1"/>
  <c r="G6" i="1" s="1"/>
  <c r="F6" i="1"/>
  <c r="C6" i="1"/>
  <c r="G3" i="1"/>
  <c r="G5" i="1"/>
  <c r="G7" i="1"/>
  <c r="G8" i="1"/>
  <c r="B10" i="1"/>
  <c r="H10" i="1"/>
  <c r="H9" i="1"/>
  <c r="J10" i="1"/>
  <c r="J9" i="1"/>
  <c r="I11" i="1"/>
  <c r="E3" i="1"/>
  <c r="G2" i="1"/>
  <c r="D3" i="1" s="1"/>
  <c r="C3" i="1" l="1"/>
  <c r="F3" i="1"/>
</calcChain>
</file>

<file path=xl/sharedStrings.xml><?xml version="1.0" encoding="utf-8"?>
<sst xmlns="http://schemas.openxmlformats.org/spreadsheetml/2006/main" count="50" uniqueCount="14">
  <si>
    <t>Laguna amarga LT</t>
  </si>
  <si>
    <t>Laguna amarga Seron</t>
  </si>
  <si>
    <t>Catamaran</t>
  </si>
  <si>
    <t>Carretas</t>
  </si>
  <si>
    <t>suma</t>
  </si>
  <si>
    <t>O</t>
  </si>
  <si>
    <t>W1</t>
  </si>
  <si>
    <t>W2</t>
  </si>
  <si>
    <t>Base Torres</t>
  </si>
  <si>
    <t>Glaciar</t>
  </si>
  <si>
    <t>Horario</t>
  </si>
  <si>
    <t>Antihorario</t>
  </si>
  <si>
    <t>macizo paine</t>
  </si>
  <si>
    <t>export-interface (word ticks ".png")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</si>
</sst>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D17" sqref="D17"/>
    </sheetView>
  </sheetViews>
  <sheetFormatPr defaultRowHeight="14.4" x14ac:dyDescent="0.3"/>
  <cols>
    <col min="3" max="3" width="15.77734375" bestFit="1" customWidth="1"/>
    <col min="4" max="4" width="18.6640625" bestFit="1" customWidth="1"/>
    <col min="5" max="5" width="10" bestFit="1" customWidth="1"/>
  </cols>
  <sheetData>
    <row r="1" spans="1:10" x14ac:dyDescent="0.3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10" x14ac:dyDescent="0.3">
      <c r="C2">
        <v>0.46899999999999997</v>
      </c>
      <c r="D2">
        <v>0.124</v>
      </c>
      <c r="E2">
        <v>0.27</v>
      </c>
      <c r="F2">
        <v>0.106</v>
      </c>
      <c r="G2">
        <f>SUM(C2:F2)</f>
        <v>0.96899999999999997</v>
      </c>
    </row>
    <row r="3" spans="1:10" x14ac:dyDescent="0.3">
      <c r="C3">
        <f>C2/$G$2</f>
        <v>0.48400412796697623</v>
      </c>
      <c r="D3">
        <f t="shared" ref="D3:F3" si="0">D2/$G$2</f>
        <v>0.1279669762641899</v>
      </c>
      <c r="E3">
        <f t="shared" si="0"/>
        <v>0.27863777089783287</v>
      </c>
      <c r="F3">
        <f t="shared" si="0"/>
        <v>0.10939112487100103</v>
      </c>
      <c r="G3">
        <f t="shared" ref="G3:G8" si="1">SUM(C3:F3)</f>
        <v>1.0000000000000002</v>
      </c>
    </row>
    <row r="4" spans="1:10" x14ac:dyDescent="0.3">
      <c r="A4" t="s">
        <v>6</v>
      </c>
      <c r="B4">
        <v>0.2934254</v>
      </c>
      <c r="C4">
        <v>0</v>
      </c>
      <c r="D4">
        <v>0</v>
      </c>
      <c r="E4">
        <v>0</v>
      </c>
      <c r="F4">
        <f>0.293425+(B9*J10)</f>
        <v>0.40234807692307695</v>
      </c>
      <c r="G4">
        <f t="shared" si="1"/>
        <v>0.40234807692307695</v>
      </c>
    </row>
    <row r="5" spans="1:10" x14ac:dyDescent="0.3">
      <c r="A5" t="s">
        <v>7</v>
      </c>
      <c r="B5">
        <v>0.23457459999999999</v>
      </c>
      <c r="C5">
        <f>0.234575+(J9*B9)</f>
        <v>0.32165192307692309</v>
      </c>
      <c r="D5">
        <v>0</v>
      </c>
      <c r="E5">
        <v>0</v>
      </c>
      <c r="F5">
        <v>0</v>
      </c>
      <c r="G5">
        <f t="shared" si="1"/>
        <v>0.32165192307692309</v>
      </c>
    </row>
    <row r="6" spans="1:10" x14ac:dyDescent="0.3">
      <c r="A6" t="s">
        <v>5</v>
      </c>
      <c r="B6">
        <v>0.03</v>
      </c>
      <c r="C6">
        <f>$B$6*C2</f>
        <v>1.4069999999999999E-2</v>
      </c>
      <c r="D6">
        <f t="shared" ref="D6:F6" si="2">$B$6*D2</f>
        <v>3.7199999999999998E-3</v>
      </c>
      <c r="E6">
        <f t="shared" si="2"/>
        <v>8.0999999999999996E-3</v>
      </c>
      <c r="F6">
        <f t="shared" si="2"/>
        <v>3.1799999999999997E-3</v>
      </c>
      <c r="G6">
        <f t="shared" si="1"/>
        <v>2.9069999999999999E-2</v>
      </c>
    </row>
    <row r="7" spans="1:10" x14ac:dyDescent="0.3">
      <c r="A7" t="s">
        <v>8</v>
      </c>
      <c r="B7">
        <v>4.2999999999999997E-2</v>
      </c>
      <c r="C7">
        <v>4.2999999999999997E-2</v>
      </c>
      <c r="D7">
        <v>0</v>
      </c>
      <c r="E7">
        <v>0</v>
      </c>
      <c r="F7">
        <v>0</v>
      </c>
      <c r="G7">
        <f t="shared" si="1"/>
        <v>4.2999999999999997E-2</v>
      </c>
    </row>
    <row r="8" spans="1:10" x14ac:dyDescent="0.3">
      <c r="A8" t="s">
        <v>9</v>
      </c>
      <c r="B8">
        <v>0.20300000000000001</v>
      </c>
      <c r="C8">
        <v>0.20300000000000001</v>
      </c>
      <c r="D8">
        <v>0</v>
      </c>
      <c r="E8">
        <v>0</v>
      </c>
      <c r="F8">
        <v>0</v>
      </c>
      <c r="G8">
        <f t="shared" si="1"/>
        <v>0.20300000000000001</v>
      </c>
    </row>
    <row r="9" spans="1:10" x14ac:dyDescent="0.3">
      <c r="A9" t="s">
        <v>12</v>
      </c>
      <c r="B9">
        <v>0.19600000000000001</v>
      </c>
      <c r="E9">
        <v>52.8</v>
      </c>
      <c r="G9" t="s">
        <v>10</v>
      </c>
      <c r="H9">
        <f>$E$9*J9</f>
        <v>23.457456828885398</v>
      </c>
      <c r="I9">
        <v>28.3</v>
      </c>
      <c r="J9">
        <f>I9/$I$11</f>
        <v>0.4442700156985871</v>
      </c>
    </row>
    <row r="10" spans="1:10" x14ac:dyDescent="0.3">
      <c r="B10">
        <f>SUM(B4:B9)</f>
        <v>1</v>
      </c>
      <c r="G10" t="s">
        <v>11</v>
      </c>
      <c r="H10">
        <f>$E$9*J10</f>
        <v>29.342543171114595</v>
      </c>
      <c r="I10">
        <v>35.4</v>
      </c>
      <c r="J10">
        <f>I10/$I$11</f>
        <v>0.55572998430141285</v>
      </c>
    </row>
    <row r="11" spans="1:10" x14ac:dyDescent="0.3">
      <c r="I11">
        <f>SUM(I9:I10)</f>
        <v>63.7</v>
      </c>
    </row>
    <row r="17" spans="4:4" x14ac:dyDescent="0.3">
      <c r="D1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0"/>
  <sheetViews>
    <sheetView tabSelected="1" workbookViewId="0">
      <selection activeCell="F9" sqref="F9"/>
    </sheetView>
  </sheetViews>
  <sheetFormatPr defaultRowHeight="14.4" x14ac:dyDescent="0.3"/>
  <cols>
    <col min="2" max="2" width="8.88671875" style="1"/>
    <col min="3" max="3" width="16.33203125" bestFit="1" customWidth="1"/>
    <col min="4" max="4" width="19.44140625" bestFit="1" customWidth="1"/>
    <col min="5" max="5" width="10.21875" bestFit="1" customWidth="1"/>
    <col min="6" max="6" width="12" bestFit="1" customWidth="1"/>
    <col min="9" max="9" width="10.5546875" bestFit="1" customWidth="1"/>
    <col min="10" max="10" width="16.33203125" bestFit="1" customWidth="1"/>
    <col min="11" max="11" width="19.44140625" bestFit="1" customWidth="1"/>
    <col min="12" max="12" width="10.21875" bestFit="1" customWidth="1"/>
    <col min="13" max="13" width="7.88671875" bestFit="1" customWidth="1"/>
    <col min="16" max="16" width="16.33203125" bestFit="1" customWidth="1"/>
    <col min="17" max="17" width="19.44140625" bestFit="1" customWidth="1"/>
    <col min="18" max="19" width="12" bestFit="1" customWidth="1"/>
  </cols>
  <sheetData>
    <row r="1" spans="2:19" s="1" customFormat="1" x14ac:dyDescent="0.3">
      <c r="C1" s="1" t="s">
        <v>0</v>
      </c>
      <c r="D1" s="1" t="s">
        <v>1</v>
      </c>
      <c r="E1" s="1" t="s">
        <v>2</v>
      </c>
      <c r="F1" s="1" t="s">
        <v>3</v>
      </c>
      <c r="J1" s="1" t="s">
        <v>0</v>
      </c>
      <c r="K1" s="1" t="s">
        <v>1</v>
      </c>
      <c r="L1" s="1" t="s">
        <v>2</v>
      </c>
      <c r="M1" s="1" t="s">
        <v>3</v>
      </c>
      <c r="P1" s="1" t="s">
        <v>0</v>
      </c>
      <c r="Q1" s="1" t="s">
        <v>1</v>
      </c>
      <c r="R1" s="1" t="s">
        <v>2</v>
      </c>
      <c r="S1" s="1" t="s">
        <v>3</v>
      </c>
    </row>
    <row r="2" spans="2:19" x14ac:dyDescent="0.3">
      <c r="B2" s="1" t="s">
        <v>6</v>
      </c>
      <c r="C2">
        <v>0</v>
      </c>
      <c r="D2">
        <v>0</v>
      </c>
      <c r="E2">
        <v>0</v>
      </c>
      <c r="F2">
        <v>0.40234807692307695</v>
      </c>
      <c r="I2" s="1" t="s">
        <v>6</v>
      </c>
      <c r="J2">
        <f>C2*$F$9</f>
        <v>0</v>
      </c>
      <c r="K2">
        <f t="shared" ref="K2:M2" si="0">D2*$F$9</f>
        <v>0</v>
      </c>
      <c r="L2">
        <f t="shared" si="0"/>
        <v>0</v>
      </c>
      <c r="M2">
        <f t="shared" si="0"/>
        <v>290.02111559065935</v>
      </c>
      <c r="O2" t="s">
        <v>6</v>
      </c>
      <c r="P2">
        <f>J2/12</f>
        <v>0</v>
      </c>
      <c r="Q2">
        <f t="shared" ref="Q2:S6" si="1">K2/12</f>
        <v>0</v>
      </c>
      <c r="R2">
        <f t="shared" si="1"/>
        <v>0</v>
      </c>
      <c r="S2">
        <f t="shared" si="1"/>
        <v>24.168426299221611</v>
      </c>
    </row>
    <row r="3" spans="2:19" x14ac:dyDescent="0.3">
      <c r="B3" s="1" t="s">
        <v>7</v>
      </c>
      <c r="C3">
        <v>0.32165192307692309</v>
      </c>
      <c r="D3">
        <v>0</v>
      </c>
      <c r="E3">
        <v>0</v>
      </c>
      <c r="F3">
        <v>0</v>
      </c>
      <c r="I3" s="1" t="s">
        <v>7</v>
      </c>
      <c r="J3">
        <f t="shared" ref="J3:J6" si="2">C3*$F$9</f>
        <v>231.85359869505496</v>
      </c>
      <c r="K3">
        <f t="shared" ref="K3:K6" si="3">D3*$F$9</f>
        <v>0</v>
      </c>
      <c r="L3">
        <f t="shared" ref="L3:L6" si="4">E3*$F$9</f>
        <v>0</v>
      </c>
      <c r="M3">
        <f t="shared" ref="M3:M6" si="5">F3*$F$9</f>
        <v>0</v>
      </c>
      <c r="O3" t="s">
        <v>7</v>
      </c>
      <c r="P3">
        <f t="shared" ref="P3:P6" si="6">J3/12</f>
        <v>19.321133224587914</v>
      </c>
      <c r="Q3">
        <f t="shared" si="1"/>
        <v>0</v>
      </c>
      <c r="R3">
        <f t="shared" si="1"/>
        <v>0</v>
      </c>
      <c r="S3">
        <f t="shared" si="1"/>
        <v>0</v>
      </c>
    </row>
    <row r="4" spans="2:19" x14ac:dyDescent="0.3">
      <c r="B4" s="1" t="s">
        <v>5</v>
      </c>
      <c r="C4">
        <v>1.4069999999999999E-2</v>
      </c>
      <c r="D4">
        <v>3.7199999999999998E-3</v>
      </c>
      <c r="E4">
        <v>8.0999999999999996E-3</v>
      </c>
      <c r="F4">
        <v>3.1799999999999997E-3</v>
      </c>
      <c r="I4" s="1" t="s">
        <v>5</v>
      </c>
      <c r="J4">
        <f t="shared" si="2"/>
        <v>10.141957499999998</v>
      </c>
      <c r="K4">
        <f t="shared" si="3"/>
        <v>2.6814557142857143</v>
      </c>
      <c r="L4">
        <f t="shared" si="4"/>
        <v>5.838653571428571</v>
      </c>
      <c r="M4">
        <f t="shared" si="5"/>
        <v>2.2922121428571427</v>
      </c>
      <c r="O4" t="s">
        <v>5</v>
      </c>
      <c r="P4">
        <f t="shared" si="6"/>
        <v>0.8451631249999999</v>
      </c>
      <c r="Q4">
        <f t="shared" si="1"/>
        <v>0.22345464285714287</v>
      </c>
      <c r="R4">
        <f t="shared" si="1"/>
        <v>0.48655446428571425</v>
      </c>
      <c r="S4">
        <f t="shared" si="1"/>
        <v>0.19101767857142857</v>
      </c>
    </row>
    <row r="5" spans="2:19" x14ac:dyDescent="0.3">
      <c r="B5" s="1" t="s">
        <v>8</v>
      </c>
      <c r="C5">
        <v>4.2999999999999997E-2</v>
      </c>
      <c r="D5">
        <v>0</v>
      </c>
      <c r="E5">
        <v>0</v>
      </c>
      <c r="F5">
        <v>0</v>
      </c>
      <c r="I5" s="1" t="s">
        <v>8</v>
      </c>
      <c r="J5">
        <f t="shared" si="2"/>
        <v>30.995321428571426</v>
      </c>
      <c r="K5">
        <f t="shared" si="3"/>
        <v>0</v>
      </c>
      <c r="L5">
        <f t="shared" si="4"/>
        <v>0</v>
      </c>
      <c r="M5">
        <f t="shared" si="5"/>
        <v>0</v>
      </c>
      <c r="O5" t="s">
        <v>8</v>
      </c>
      <c r="P5">
        <f t="shared" si="6"/>
        <v>2.582943452380952</v>
      </c>
      <c r="Q5">
        <f t="shared" si="1"/>
        <v>0</v>
      </c>
      <c r="R5">
        <f t="shared" si="1"/>
        <v>0</v>
      </c>
      <c r="S5">
        <f t="shared" si="1"/>
        <v>0</v>
      </c>
    </row>
    <row r="6" spans="2:19" x14ac:dyDescent="0.3">
      <c r="B6" s="1" t="s">
        <v>9</v>
      </c>
      <c r="C6">
        <v>0.20300000000000001</v>
      </c>
      <c r="D6">
        <v>0</v>
      </c>
      <c r="E6">
        <v>0</v>
      </c>
      <c r="F6">
        <v>0</v>
      </c>
      <c r="I6" s="1" t="s">
        <v>9</v>
      </c>
      <c r="J6">
        <f t="shared" si="2"/>
        <v>146.32675</v>
      </c>
      <c r="K6">
        <f t="shared" si="3"/>
        <v>0</v>
      </c>
      <c r="L6">
        <f t="shared" si="4"/>
        <v>0</v>
      </c>
      <c r="M6">
        <f t="shared" si="5"/>
        <v>0</v>
      </c>
      <c r="O6" t="s">
        <v>9</v>
      </c>
      <c r="P6">
        <f t="shared" si="6"/>
        <v>12.193895833333334</v>
      </c>
      <c r="Q6">
        <f t="shared" si="1"/>
        <v>0</v>
      </c>
      <c r="R6">
        <f t="shared" si="1"/>
        <v>0</v>
      </c>
      <c r="S6">
        <f t="shared" si="1"/>
        <v>0</v>
      </c>
    </row>
    <row r="9" spans="2:19" x14ac:dyDescent="0.3">
      <c r="F9">
        <f>20183/28</f>
        <v>720.82142857142856</v>
      </c>
    </row>
    <row r="20" spans="10:10" x14ac:dyDescent="0.3">
      <c r="J20">
        <f>45*50*24</f>
        <v>54000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6" sqref="A1:E6"/>
    </sheetView>
  </sheetViews>
  <sheetFormatPr defaultRowHeight="14.4" x14ac:dyDescent="0.3"/>
  <cols>
    <col min="2" max="2" width="15.77734375" bestFit="1" customWidth="1"/>
    <col min="3" max="3" width="18.6640625" bestFit="1" customWidth="1"/>
    <col min="4" max="4" width="10" bestFit="1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6</v>
      </c>
      <c r="B2">
        <v>0</v>
      </c>
      <c r="C2">
        <v>0</v>
      </c>
      <c r="D2">
        <v>0</v>
      </c>
      <c r="E2">
        <v>0.40234807692307695</v>
      </c>
    </row>
    <row r="3" spans="1:5" x14ac:dyDescent="0.3">
      <c r="A3" t="s">
        <v>7</v>
      </c>
      <c r="B3">
        <v>0.32165192307692309</v>
      </c>
      <c r="C3">
        <v>0</v>
      </c>
      <c r="D3">
        <v>0</v>
      </c>
      <c r="E3">
        <v>0</v>
      </c>
    </row>
    <row r="4" spans="1:5" x14ac:dyDescent="0.3">
      <c r="A4" t="s">
        <v>5</v>
      </c>
      <c r="B4">
        <v>1.4069999999999999E-2</v>
      </c>
      <c r="C4">
        <v>3.7199999999999998E-3</v>
      </c>
      <c r="D4">
        <v>8.0999999999999996E-3</v>
      </c>
      <c r="E4">
        <v>3.1799999999999997E-3</v>
      </c>
    </row>
    <row r="5" spans="1:5" x14ac:dyDescent="0.3">
      <c r="A5" t="s">
        <v>8</v>
      </c>
      <c r="B5">
        <v>4.2999999999999997E-2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0.20300000000000001</v>
      </c>
      <c r="C6">
        <v>0</v>
      </c>
      <c r="D6">
        <v>0</v>
      </c>
      <c r="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Missouri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CAFNR</dc:creator>
  <cp:lastModifiedBy>CAFNR</cp:lastModifiedBy>
  <dcterms:created xsi:type="dcterms:W3CDTF">2015-12-16T20:57:46Z</dcterms:created>
  <dcterms:modified xsi:type="dcterms:W3CDTF">2015-12-17T17:42:31Z</dcterms:modified>
</cp:coreProperties>
</file>