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-admin\home\dgardner\Dynamo\Imperial\"/>
    </mc:Choice>
  </mc:AlternateContent>
  <xr:revisionPtr revIDLastSave="0" documentId="13_ncr:1_{A68742D3-39ED-4025-8E19-A79B38C6E9ED}" xr6:coauthVersionLast="46" xr6:coauthVersionMax="46" xr10:uidLastSave="{00000000-0000-0000-0000-000000000000}"/>
  <bookViews>
    <workbookView xWindow="-108" yWindow="-108" windowWidth="30936" windowHeight="16896" xr2:uid="{5798CE28-27C5-41E4-882E-EAF1217DD321}"/>
  </bookViews>
  <sheets>
    <sheet name="StormCalcs" sheetId="3" r:id="rId1"/>
    <sheet name="TABLE 1106.2 STORM DRAIN PIPE S" sheetId="4" r:id="rId2"/>
    <sheet name="TABLE 1106.3 VERTICAL LEADER SI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3" l="1" a="1"/>
  <c r="F4" i="3" s="1"/>
  <c r="G4" i="3" s="1"/>
  <c r="F5" i="3" a="1"/>
  <c r="F5" i="3" s="1"/>
  <c r="G5" i="3" s="1"/>
  <c r="F6" i="3" a="1"/>
  <c r="F6" i="3" s="1"/>
  <c r="G6" i="3" s="1"/>
  <c r="F7" i="3" a="1"/>
  <c r="F7" i="3" s="1"/>
  <c r="F8" i="3" a="1"/>
  <c r="F8" i="3" s="1"/>
  <c r="G8" i="3" s="1"/>
  <c r="F9" i="3" a="1"/>
  <c r="F9" i="3" s="1"/>
  <c r="F10" i="3" a="1"/>
  <c r="F10" i="3" s="1"/>
  <c r="G10" i="3" s="1"/>
  <c r="F11" i="3" a="1"/>
  <c r="F11" i="3" s="1"/>
  <c r="G11" i="3" s="1"/>
  <c r="F12" i="3" a="1"/>
  <c r="F12" i="3" s="1"/>
  <c r="G12" i="3" s="1"/>
  <c r="F13" i="3" a="1"/>
  <c r="F13" i="3" s="1"/>
  <c r="F14" i="3" a="1"/>
  <c r="F14" i="3" s="1"/>
  <c r="G14" i="3" s="1"/>
  <c r="F15" i="3" a="1"/>
  <c r="F15" i="3" s="1"/>
  <c r="G15" i="3" s="1"/>
  <c r="F16" i="3" a="1"/>
  <c r="F16" i="3" s="1"/>
  <c r="G16" i="3" s="1"/>
  <c r="F17" i="3" a="1"/>
  <c r="F17" i="3" s="1"/>
  <c r="G17" i="3" s="1"/>
  <c r="F18" i="3" a="1"/>
  <c r="F18" i="3" s="1"/>
  <c r="G18" i="3" s="1"/>
  <c r="F19" i="3" a="1"/>
  <c r="F19" i="3" s="1"/>
  <c r="G19" i="3" s="1"/>
  <c r="F20" i="3" a="1"/>
  <c r="F20" i="3" s="1"/>
  <c r="G20" i="3" s="1"/>
  <c r="F21" i="3" a="1"/>
  <c r="F21" i="3" s="1"/>
  <c r="F22" i="3" a="1"/>
  <c r="F22" i="3" s="1"/>
  <c r="G22" i="3" s="1"/>
  <c r="F23" i="3" a="1"/>
  <c r="F23" i="3" s="1"/>
  <c r="G23" i="3" s="1"/>
  <c r="F24" i="3" a="1"/>
  <c r="F24" i="3" s="1"/>
  <c r="G24" i="3" s="1"/>
  <c r="F25" i="3" a="1"/>
  <c r="F25" i="3" s="1"/>
  <c r="G25" i="3" s="1"/>
  <c r="F26" i="3" a="1"/>
  <c r="F26" i="3" s="1"/>
  <c r="G26" i="3" s="1"/>
  <c r="F27" i="3" a="1"/>
  <c r="F27" i="3" s="1"/>
  <c r="G27" i="3" s="1"/>
  <c r="F28" i="3" a="1"/>
  <c r="F28" i="3" s="1"/>
  <c r="G28" i="3" s="1"/>
  <c r="F29" i="3" a="1"/>
  <c r="F29" i="3" s="1"/>
  <c r="G29" i="3" s="1"/>
  <c r="F30" i="3" a="1"/>
  <c r="F30" i="3" s="1"/>
  <c r="G30" i="3" s="1"/>
  <c r="F31" i="3" a="1"/>
  <c r="F31" i="3" s="1"/>
  <c r="F32" i="3" a="1"/>
  <c r="F32" i="3" s="1"/>
  <c r="G32" i="3" s="1"/>
  <c r="F33" i="3" a="1"/>
  <c r="F33" i="3" s="1"/>
  <c r="F34" i="3" a="1"/>
  <c r="F34" i="3" s="1"/>
  <c r="G34" i="3" s="1"/>
  <c r="F35" i="3" a="1"/>
  <c r="F35" i="3" s="1"/>
  <c r="G35" i="3" s="1"/>
  <c r="F36" i="3" a="1"/>
  <c r="F36" i="3" s="1"/>
  <c r="G36" i="3" s="1"/>
  <c r="F37" i="3" a="1"/>
  <c r="F37" i="3" s="1"/>
  <c r="G37" i="3" s="1"/>
  <c r="F38" i="3" a="1"/>
  <c r="F38" i="3" s="1"/>
  <c r="G38" i="3" s="1"/>
  <c r="F39" i="3" a="1"/>
  <c r="F39" i="3" s="1"/>
  <c r="G39" i="3" s="1"/>
  <c r="F40" i="3" a="1"/>
  <c r="F40" i="3" s="1"/>
  <c r="G40" i="3" s="1"/>
  <c r="F41" i="3" a="1"/>
  <c r="F41" i="3" s="1"/>
  <c r="G41" i="3" s="1"/>
  <c r="F42" i="3" a="1"/>
  <c r="F42" i="3" s="1"/>
  <c r="G42" i="3" s="1"/>
  <c r="F43" i="3" a="1"/>
  <c r="F43" i="3" s="1"/>
  <c r="G43" i="3" s="1"/>
  <c r="F44" i="3" a="1"/>
  <c r="F44" i="3" s="1"/>
  <c r="G44" i="3" s="1"/>
  <c r="F45" i="3" a="1"/>
  <c r="F45" i="3" s="1"/>
  <c r="F46" i="3" a="1"/>
  <c r="F46" i="3" s="1"/>
  <c r="G46" i="3" s="1"/>
  <c r="F47" i="3" a="1"/>
  <c r="F47" i="3" s="1"/>
  <c r="G47" i="3" s="1"/>
  <c r="F48" i="3" a="1"/>
  <c r="F48" i="3" s="1"/>
  <c r="G48" i="3" s="1"/>
  <c r="F49" i="3" a="1"/>
  <c r="F49" i="3" s="1"/>
  <c r="G49" i="3" s="1"/>
  <c r="F50" i="3" a="1"/>
  <c r="F50" i="3" s="1"/>
  <c r="G50" i="3" s="1"/>
  <c r="F51" i="3" a="1"/>
  <c r="F51" i="3" s="1"/>
  <c r="G51" i="3" s="1"/>
  <c r="F52" i="3" a="1"/>
  <c r="F52" i="3" s="1"/>
  <c r="G52" i="3" s="1"/>
  <c r="F53" i="3" a="1"/>
  <c r="F53" i="3" s="1"/>
  <c r="G53" i="3" s="1"/>
  <c r="F54" i="3" a="1"/>
  <c r="F54" i="3" s="1"/>
  <c r="G54" i="3" s="1"/>
  <c r="F55" i="3" a="1"/>
  <c r="F55" i="3" s="1"/>
  <c r="F56" i="3" a="1"/>
  <c r="F56" i="3" s="1"/>
  <c r="G56" i="3" s="1"/>
  <c r="F57" i="3" a="1"/>
  <c r="F57" i="3" s="1"/>
  <c r="F58" i="3" a="1"/>
  <c r="F58" i="3" s="1"/>
  <c r="G58" i="3" s="1"/>
  <c r="F59" i="3" a="1"/>
  <c r="F59" i="3" s="1"/>
  <c r="G59" i="3" s="1"/>
  <c r="F60" i="3" a="1"/>
  <c r="F60" i="3" s="1"/>
  <c r="G60" i="3" s="1"/>
  <c r="F61" i="3" a="1"/>
  <c r="F61" i="3" s="1"/>
  <c r="G61" i="3" s="1"/>
  <c r="F62" i="3" a="1"/>
  <c r="F62" i="3" s="1"/>
  <c r="G62" i="3" s="1"/>
  <c r="F63" i="3" a="1"/>
  <c r="F63" i="3" s="1"/>
  <c r="G63" i="3" s="1"/>
  <c r="F64" i="3" a="1"/>
  <c r="F64" i="3" s="1"/>
  <c r="G64" i="3" s="1"/>
  <c r="F65" i="3" a="1"/>
  <c r="F65" i="3" s="1"/>
  <c r="G65" i="3" s="1"/>
  <c r="F66" i="3" a="1"/>
  <c r="F66" i="3" s="1"/>
  <c r="G66" i="3" s="1"/>
  <c r="F67" i="3" a="1"/>
  <c r="F67" i="3" s="1"/>
  <c r="G67" i="3" s="1"/>
  <c r="F68" i="3" a="1"/>
  <c r="F68" i="3" s="1"/>
  <c r="G68" i="3" s="1"/>
  <c r="F69" i="3" a="1"/>
  <c r="F69" i="3" s="1"/>
  <c r="F70" i="3" a="1"/>
  <c r="F70" i="3" s="1"/>
  <c r="G70" i="3" s="1"/>
  <c r="F71" i="3" a="1"/>
  <c r="F71" i="3" s="1"/>
  <c r="F72" i="3" a="1"/>
  <c r="F72" i="3" s="1"/>
  <c r="G72" i="3" s="1"/>
  <c r="F73" i="3" a="1"/>
  <c r="F73" i="3" s="1"/>
  <c r="F74" i="3" a="1"/>
  <c r="F74" i="3" s="1"/>
  <c r="G74" i="3" s="1"/>
  <c r="F75" i="3" a="1"/>
  <c r="F75" i="3" s="1"/>
  <c r="G75" i="3" s="1"/>
  <c r="F76" i="3" a="1"/>
  <c r="F76" i="3" s="1"/>
  <c r="G76" i="3" s="1"/>
  <c r="F77" i="3" a="1"/>
  <c r="F77" i="3" s="1"/>
  <c r="G77" i="3" s="1"/>
  <c r="F78" i="3" a="1"/>
  <c r="F78" i="3" s="1"/>
  <c r="G78" i="3" s="1"/>
  <c r="F79" i="3" a="1"/>
  <c r="F79" i="3" s="1"/>
  <c r="F80" i="3" a="1"/>
  <c r="F80" i="3" s="1"/>
  <c r="G80" i="3" s="1"/>
  <c r="F81" i="3" a="1"/>
  <c r="F81" i="3" s="1"/>
  <c r="F82" i="3" a="1"/>
  <c r="F82" i="3" s="1"/>
  <c r="G82" i="3" s="1"/>
  <c r="F83" i="3" a="1"/>
  <c r="F83" i="3" s="1"/>
  <c r="F84" i="3" a="1"/>
  <c r="F84" i="3" s="1"/>
  <c r="G84" i="3" s="1"/>
  <c r="F85" i="3" a="1"/>
  <c r="F85" i="3" s="1"/>
  <c r="G85" i="3" s="1"/>
  <c r="F86" i="3" a="1"/>
  <c r="F86" i="3" s="1"/>
  <c r="G86" i="3" s="1"/>
  <c r="F87" i="3" a="1"/>
  <c r="F87" i="3" s="1"/>
  <c r="G87" i="3" s="1"/>
  <c r="F88" i="3" a="1"/>
  <c r="F88" i="3" s="1"/>
  <c r="G88" i="3" s="1"/>
  <c r="F89" i="3" a="1"/>
  <c r="F89" i="3" s="1"/>
  <c r="G89" i="3" s="1"/>
  <c r="F90" i="3" a="1"/>
  <c r="F90" i="3" s="1"/>
  <c r="G90" i="3" s="1"/>
  <c r="F91" i="3" a="1"/>
  <c r="F91" i="3" s="1"/>
  <c r="G91" i="3" s="1"/>
  <c r="F92" i="3" a="1"/>
  <c r="F92" i="3" s="1"/>
  <c r="G92" i="3" s="1"/>
  <c r="F93" i="3" a="1"/>
  <c r="F93" i="3" s="1"/>
  <c r="F94" i="3" a="1"/>
  <c r="F94" i="3" s="1"/>
  <c r="G94" i="3" s="1"/>
  <c r="F95" i="3" a="1"/>
  <c r="F95" i="3" s="1"/>
  <c r="F96" i="3" a="1"/>
  <c r="F96" i="3" s="1"/>
  <c r="G96" i="3" s="1"/>
  <c r="F97" i="3" a="1"/>
  <c r="F97" i="3" s="1"/>
  <c r="G97" i="3" s="1"/>
  <c r="F98" i="3" a="1"/>
  <c r="F98" i="3" s="1"/>
  <c r="G98" i="3" s="1"/>
  <c r="F99" i="3" a="1"/>
  <c r="F99" i="3" s="1"/>
  <c r="G99" i="3" s="1"/>
  <c r="F100" i="3" a="1"/>
  <c r="F100" i="3" s="1"/>
  <c r="G100" i="3" s="1"/>
  <c r="F101" i="3" a="1"/>
  <c r="F101" i="3" s="1"/>
  <c r="G101" i="3" s="1"/>
  <c r="F102" i="3" a="1"/>
  <c r="F102" i="3" s="1"/>
  <c r="G102" i="3" s="1"/>
  <c r="F103" i="3" a="1"/>
  <c r="F103" i="3" s="1"/>
  <c r="G103" i="3" s="1"/>
  <c r="F104" i="3" a="1"/>
  <c r="F104" i="3" s="1"/>
  <c r="G104" i="3" s="1"/>
  <c r="F105" i="3" a="1"/>
  <c r="F105" i="3" s="1"/>
  <c r="F106" i="3" a="1"/>
  <c r="F106" i="3" s="1"/>
  <c r="G106" i="3" s="1"/>
  <c r="F107" i="3" a="1"/>
  <c r="F107" i="3" s="1"/>
  <c r="F108" i="3" a="1"/>
  <c r="F108" i="3" s="1"/>
  <c r="G108" i="3" s="1"/>
  <c r="F109" i="3" a="1"/>
  <c r="F109" i="3" s="1"/>
  <c r="G109" i="3" s="1"/>
  <c r="F110" i="3" a="1"/>
  <c r="F110" i="3" s="1"/>
  <c r="G110" i="3" s="1"/>
  <c r="F111" i="3" a="1"/>
  <c r="F111" i="3" s="1"/>
  <c r="G111" i="3" s="1"/>
  <c r="F112" i="3" a="1"/>
  <c r="F112" i="3" s="1"/>
  <c r="G112" i="3" s="1"/>
  <c r="F113" i="3" a="1"/>
  <c r="F113" i="3" s="1"/>
  <c r="G113" i="3" s="1"/>
  <c r="F114" i="3" a="1"/>
  <c r="F114" i="3" s="1"/>
  <c r="G114" i="3" s="1"/>
  <c r="F115" i="3" a="1"/>
  <c r="F115" i="3" s="1"/>
  <c r="F116" i="3" a="1"/>
  <c r="F116" i="3" s="1"/>
  <c r="G116" i="3" s="1"/>
  <c r="F117" i="3" a="1"/>
  <c r="F117" i="3" s="1"/>
  <c r="F118" i="3" a="1"/>
  <c r="F118" i="3" s="1"/>
  <c r="G118" i="3" s="1"/>
  <c r="F119" i="3" a="1"/>
  <c r="F119" i="3" s="1"/>
  <c r="F120" i="3" a="1"/>
  <c r="F120" i="3" s="1"/>
  <c r="G120" i="3" s="1"/>
  <c r="F121" i="3" a="1"/>
  <c r="F121" i="3" s="1"/>
  <c r="G121" i="3" s="1"/>
  <c r="F122" i="3" a="1"/>
  <c r="F122" i="3" s="1"/>
  <c r="G122" i="3" s="1"/>
  <c r="F123" i="3" a="1"/>
  <c r="F123" i="3" s="1"/>
  <c r="G123" i="3" s="1"/>
  <c r="F124" i="3" a="1"/>
  <c r="F124" i="3" s="1"/>
  <c r="G124" i="3" s="1"/>
  <c r="F125" i="3" a="1"/>
  <c r="F125" i="3" s="1"/>
  <c r="G125" i="3" s="1"/>
  <c r="F126" i="3" a="1"/>
  <c r="F126" i="3" s="1"/>
  <c r="G126" i="3" s="1"/>
  <c r="F127" i="3" a="1"/>
  <c r="F127" i="3" s="1"/>
  <c r="G127" i="3" s="1"/>
  <c r="F128" i="3" a="1"/>
  <c r="F128" i="3" s="1"/>
  <c r="G128" i="3" s="1"/>
  <c r="F129" i="3" a="1"/>
  <c r="F129" i="3" s="1"/>
  <c r="F130" i="3" a="1"/>
  <c r="F130" i="3" s="1"/>
  <c r="G130" i="3" s="1"/>
  <c r="F131" i="3" a="1"/>
  <c r="F131" i="3" s="1"/>
  <c r="F132" i="3" a="1"/>
  <c r="F132" i="3" s="1"/>
  <c r="G132" i="3" s="1"/>
  <c r="F133" i="3" a="1"/>
  <c r="F133" i="3" s="1"/>
  <c r="G133" i="3" s="1"/>
  <c r="F134" i="3" a="1"/>
  <c r="F134" i="3" s="1"/>
  <c r="G134" i="3" s="1"/>
  <c r="F135" i="3" a="1"/>
  <c r="F135" i="3" s="1"/>
  <c r="G135" i="3" s="1"/>
  <c r="F136" i="3" a="1"/>
  <c r="F136" i="3" s="1"/>
  <c r="G136" i="3" s="1"/>
  <c r="F137" i="3" a="1"/>
  <c r="F137" i="3" s="1"/>
  <c r="G137" i="3" s="1"/>
  <c r="F138" i="3" a="1"/>
  <c r="F138" i="3" s="1"/>
  <c r="G138" i="3" s="1"/>
  <c r="F139" i="3" a="1"/>
  <c r="F139" i="3" s="1"/>
  <c r="G139" i="3" s="1"/>
  <c r="F140" i="3" a="1"/>
  <c r="F140" i="3" s="1"/>
  <c r="G140" i="3" s="1"/>
  <c r="F141" i="3" a="1"/>
  <c r="F141" i="3" s="1"/>
  <c r="F142" i="3" a="1"/>
  <c r="F142" i="3" s="1"/>
  <c r="G142" i="3" s="1"/>
  <c r="F143" i="3" a="1"/>
  <c r="F143" i="3" s="1"/>
  <c r="F144" i="3" a="1"/>
  <c r="F144" i="3" s="1"/>
  <c r="G144" i="3" s="1"/>
  <c r="F145" i="3" a="1"/>
  <c r="F145" i="3" s="1"/>
  <c r="G145" i="3" s="1"/>
  <c r="F146" i="3" a="1"/>
  <c r="F146" i="3" s="1"/>
  <c r="G146" i="3" s="1"/>
  <c r="F147" i="3" a="1"/>
  <c r="F147" i="3" s="1"/>
  <c r="G147" i="3" s="1"/>
  <c r="F148" i="3" a="1"/>
  <c r="F148" i="3" s="1"/>
  <c r="G148" i="3" s="1"/>
  <c r="F149" i="3" a="1"/>
  <c r="F149" i="3" s="1"/>
  <c r="G149" i="3" s="1"/>
  <c r="F150" i="3" a="1"/>
  <c r="F150" i="3" s="1"/>
  <c r="G150" i="3" s="1"/>
  <c r="F151" i="3" a="1"/>
  <c r="F151" i="3" s="1"/>
  <c r="F152" i="3" a="1"/>
  <c r="F152" i="3" s="1"/>
  <c r="G152" i="3" s="1"/>
  <c r="F153" i="3" a="1"/>
  <c r="F153" i="3" s="1"/>
  <c r="F154" i="3" a="1"/>
  <c r="F154" i="3" s="1"/>
  <c r="G154" i="3" s="1"/>
  <c r="F155" i="3" a="1"/>
  <c r="F155" i="3" s="1"/>
  <c r="F156" i="3" a="1"/>
  <c r="F156" i="3" s="1"/>
  <c r="G156" i="3" s="1"/>
  <c r="F157" i="3" a="1"/>
  <c r="F157" i="3" s="1"/>
  <c r="G157" i="3" s="1"/>
  <c r="F158" i="3" a="1"/>
  <c r="F158" i="3" s="1"/>
  <c r="G158" i="3" s="1"/>
  <c r="F159" i="3" a="1"/>
  <c r="F159" i="3" s="1"/>
  <c r="G159" i="3" s="1"/>
  <c r="F160" i="3" a="1"/>
  <c r="F160" i="3" s="1"/>
  <c r="G160" i="3" s="1"/>
  <c r="F161" i="3" a="1"/>
  <c r="F161" i="3" s="1"/>
  <c r="G161" i="3" s="1"/>
  <c r="F162" i="3" a="1"/>
  <c r="F162" i="3" s="1"/>
  <c r="G162" i="3" s="1"/>
  <c r="F163" i="3" a="1"/>
  <c r="F163" i="3" s="1"/>
  <c r="G163" i="3" s="1"/>
  <c r="F164" i="3" a="1"/>
  <c r="F164" i="3" s="1"/>
  <c r="G164" i="3" s="1"/>
  <c r="F165" i="3" a="1"/>
  <c r="F165" i="3" s="1"/>
  <c r="F166" i="3" a="1"/>
  <c r="F166" i="3" s="1"/>
  <c r="G166" i="3" s="1"/>
  <c r="F167" i="3" a="1"/>
  <c r="F167" i="3" s="1"/>
  <c r="F168" i="3" a="1"/>
  <c r="F168" i="3" s="1"/>
  <c r="G168" i="3" s="1"/>
  <c r="F169" i="3" a="1"/>
  <c r="F169" i="3" s="1"/>
  <c r="F170" i="3" a="1"/>
  <c r="F170" i="3" s="1"/>
  <c r="G170" i="3" s="1"/>
  <c r="F171" i="3" a="1"/>
  <c r="F171" i="3" s="1"/>
  <c r="G171" i="3" s="1"/>
  <c r="F172" i="3" a="1"/>
  <c r="F172" i="3" s="1"/>
  <c r="G172" i="3" s="1"/>
  <c r="F173" i="3" a="1"/>
  <c r="F173" i="3" s="1"/>
  <c r="F174" i="3" a="1"/>
  <c r="F174" i="3" s="1"/>
  <c r="G174" i="3" s="1"/>
  <c r="F175" i="3" a="1"/>
  <c r="F175" i="3" s="1"/>
  <c r="F176" i="3" a="1"/>
  <c r="F176" i="3" s="1"/>
  <c r="G176" i="3" s="1"/>
  <c r="F177" i="3" a="1"/>
  <c r="F177" i="3" s="1"/>
  <c r="F178" i="3" a="1"/>
  <c r="F178" i="3" s="1"/>
  <c r="G178" i="3" s="1"/>
  <c r="F179" i="3" a="1"/>
  <c r="F179" i="3" s="1"/>
  <c r="F180" i="3" a="1"/>
  <c r="F180" i="3" s="1"/>
  <c r="G180" i="3" s="1"/>
  <c r="F181" i="3" a="1"/>
  <c r="F181" i="3" s="1"/>
  <c r="G181" i="3" s="1"/>
  <c r="F182" i="3" a="1"/>
  <c r="F182" i="3" s="1"/>
  <c r="G182" i="3" s="1"/>
  <c r="F183" i="3" a="1"/>
  <c r="F183" i="3" s="1"/>
  <c r="G183" i="3" s="1"/>
  <c r="F184" i="3" a="1"/>
  <c r="F184" i="3" s="1"/>
  <c r="G184" i="3" s="1"/>
  <c r="F185" i="3" a="1"/>
  <c r="F185" i="3" s="1"/>
  <c r="F186" i="3" a="1"/>
  <c r="F186" i="3" s="1"/>
  <c r="G186" i="3" s="1"/>
  <c r="F187" i="3" a="1"/>
  <c r="F187" i="3" s="1"/>
  <c r="F188" i="3" a="1"/>
  <c r="F188" i="3" s="1"/>
  <c r="G188" i="3" s="1"/>
  <c r="F189" i="3" a="1"/>
  <c r="F189" i="3" s="1"/>
  <c r="F190" i="3" a="1"/>
  <c r="F190" i="3" s="1"/>
  <c r="G190" i="3" s="1"/>
  <c r="F191" i="3" a="1"/>
  <c r="F191" i="3" s="1"/>
  <c r="F192" i="3" a="1"/>
  <c r="F192" i="3" s="1"/>
  <c r="G192" i="3" s="1"/>
  <c r="F193" i="3" a="1"/>
  <c r="F193" i="3" s="1"/>
  <c r="G193" i="3" s="1"/>
  <c r="F194" i="3" a="1"/>
  <c r="F194" i="3" s="1"/>
  <c r="G194" i="3" s="1"/>
  <c r="F195" i="3" a="1"/>
  <c r="F195" i="3" s="1"/>
  <c r="G195" i="3" s="1"/>
  <c r="F196" i="3" a="1"/>
  <c r="F196" i="3" s="1"/>
  <c r="G196" i="3" s="1"/>
  <c r="F197" i="3" a="1"/>
  <c r="F197" i="3" s="1"/>
  <c r="F198" i="3" a="1"/>
  <c r="F198" i="3" s="1"/>
  <c r="G198" i="3" s="1"/>
  <c r="F199" i="3" a="1"/>
  <c r="F199" i="3" s="1"/>
  <c r="F200" i="3" a="1"/>
  <c r="F200" i="3" s="1"/>
  <c r="G200" i="3" s="1"/>
  <c r="F201" i="3" a="1"/>
  <c r="F201" i="3" s="1"/>
  <c r="F202" i="3" a="1"/>
  <c r="F202" i="3" s="1"/>
  <c r="G202" i="3" s="1"/>
  <c r="F203" i="3" a="1"/>
  <c r="F203" i="3" s="1"/>
  <c r="F204" i="3" a="1"/>
  <c r="F204" i="3" s="1"/>
  <c r="G204" i="3" s="1"/>
  <c r="F205" i="3" a="1"/>
  <c r="F205" i="3" s="1"/>
  <c r="G205" i="3" s="1"/>
  <c r="F206" i="3" a="1"/>
  <c r="F206" i="3" s="1"/>
  <c r="G206" i="3" s="1"/>
  <c r="F207" i="3" a="1"/>
  <c r="F207" i="3" s="1"/>
  <c r="G207" i="3" s="1"/>
  <c r="F208" i="3" a="1"/>
  <c r="F208" i="3" s="1"/>
  <c r="G208" i="3" s="1"/>
  <c r="F209" i="3" a="1"/>
  <c r="F209" i="3" s="1"/>
  <c r="F210" i="3" a="1"/>
  <c r="F210" i="3" s="1"/>
  <c r="G210" i="3" s="1"/>
  <c r="F211" i="3" a="1"/>
  <c r="F211" i="3" s="1"/>
  <c r="F212" i="3" a="1"/>
  <c r="F212" i="3" s="1"/>
  <c r="G212" i="3" s="1"/>
  <c r="F213" i="3" a="1"/>
  <c r="F213" i="3" s="1"/>
  <c r="F214" i="3" a="1"/>
  <c r="F214" i="3" s="1"/>
  <c r="G214" i="3" s="1"/>
  <c r="F215" i="3" a="1"/>
  <c r="F215" i="3" s="1"/>
  <c r="F216" i="3" a="1"/>
  <c r="F216" i="3" s="1"/>
  <c r="G216" i="3" s="1"/>
  <c r="F217" i="3" a="1"/>
  <c r="F217" i="3" s="1"/>
  <c r="G217" i="3" s="1"/>
  <c r="F218" i="3" a="1"/>
  <c r="F218" i="3" s="1"/>
  <c r="G218" i="3" s="1"/>
  <c r="F219" i="3" a="1"/>
  <c r="F219" i="3" s="1"/>
  <c r="G219" i="3" s="1"/>
  <c r="F220" i="3" a="1"/>
  <c r="F220" i="3" s="1"/>
  <c r="G220" i="3" s="1"/>
  <c r="F221" i="3" a="1"/>
  <c r="F221" i="3" s="1"/>
  <c r="G221" i="3" s="1"/>
  <c r="F222" i="3" a="1"/>
  <c r="F222" i="3" s="1"/>
  <c r="G222" i="3" s="1"/>
  <c r="F223" i="3" a="1"/>
  <c r="F223" i="3" s="1"/>
  <c r="F224" i="3" a="1"/>
  <c r="F224" i="3" s="1"/>
  <c r="G224" i="3" s="1"/>
  <c r="F225" i="3" a="1"/>
  <c r="F225" i="3" s="1"/>
  <c r="F226" i="3" a="1"/>
  <c r="F226" i="3" s="1"/>
  <c r="G226" i="3" s="1"/>
  <c r="G7" i="3"/>
  <c r="G9" i="3"/>
  <c r="G13" i="3"/>
  <c r="G21" i="3"/>
  <c r="G31" i="3"/>
  <c r="G33" i="3"/>
  <c r="G45" i="3"/>
  <c r="G55" i="3"/>
  <c r="G57" i="3"/>
  <c r="G69" i="3"/>
  <c r="G71" i="3"/>
  <c r="G73" i="3"/>
  <c r="G79" i="3"/>
  <c r="G81" i="3"/>
  <c r="G83" i="3"/>
  <c r="G93" i="3"/>
  <c r="G95" i="3"/>
  <c r="G105" i="3"/>
  <c r="G107" i="3"/>
  <c r="G115" i="3"/>
  <c r="G117" i="3"/>
  <c r="G119" i="3"/>
  <c r="G129" i="3"/>
  <c r="G131" i="3"/>
  <c r="G141" i="3"/>
  <c r="G143" i="3"/>
  <c r="G151" i="3"/>
  <c r="G153" i="3"/>
  <c r="G155" i="3"/>
  <c r="G165" i="3"/>
  <c r="G167" i="3"/>
  <c r="G169" i="3"/>
  <c r="G173" i="3"/>
  <c r="G175" i="3"/>
  <c r="G177" i="3"/>
  <c r="G179" i="3"/>
  <c r="G185" i="3"/>
  <c r="G187" i="3"/>
  <c r="G189" i="3"/>
  <c r="G191" i="3"/>
  <c r="G197" i="3"/>
  <c r="G199" i="3"/>
  <c r="G201" i="3"/>
  <c r="G203" i="3"/>
  <c r="G209" i="3"/>
  <c r="G211" i="3"/>
  <c r="G213" i="3"/>
  <c r="G215" i="3"/>
  <c r="G223" i="3"/>
  <c r="G22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<sst xmlns="http://schemas.openxmlformats.org/spreadsheetml/2006/main" count="275" uniqueCount="41">
  <si>
    <t>GUID</t>
  </si>
  <si>
    <t>SYSTEM NAME</t>
  </si>
  <si>
    <t>SLOPE "/12"</t>
  </si>
  <si>
    <t>SD 1</t>
  </si>
  <si>
    <t>SD 6</t>
  </si>
  <si>
    <t>SD 3</t>
  </si>
  <si>
    <t>SD 2</t>
  </si>
  <si>
    <t>SIZE STORM DRAINAGE PIPING</t>
  </si>
  <si>
    <t>RAINFALL</t>
  </si>
  <si>
    <t>PIPE SLOPE</t>
  </si>
  <si>
    <t>DIAMETER in</t>
  </si>
  <si>
    <t>MIN. REQ.SIZE IN.</t>
  </si>
  <si>
    <t>CLOSEST GREATER FLOW GPM</t>
  </si>
  <si>
    <t>FLOW GPM</t>
  </si>
  <si>
    <t>TABLE 1106.3 VERTICAL LEADER SIZING</t>
  </si>
  <si>
    <t>SIZE OF LEADER
(inches)</t>
  </si>
  <si>
    <t>CAPACITY
(gpm)</t>
  </si>
  <si>
    <t>For SI: 1 inch = 25.4 mm, 1 gallon per minute = 3.785 L/m.</t>
  </si>
  <si>
    <t>TABLE 1106.2 STORM DRAIN PIPE SIZING</t>
  </si>
  <si>
    <t>PIPE SIZE
(inches)</t>
  </si>
  <si>
    <t>CAPACITY (gpm)</t>
  </si>
  <si>
    <t>VERTICAL DRAIN</t>
  </si>
  <si>
    <t>SLOPE OF HORIZONTAL DRAIN</t>
  </si>
  <si>
    <t>1/16 inch per foot</t>
  </si>
  <si>
    <t>1/8 inch per foot</t>
  </si>
  <si>
    <t>1/4 inch per foot</t>
  </si>
  <si>
    <t>1/2 inch per foot</t>
  </si>
  <si>
    <t>For SI: 1 inch = 25.4 mm, 1 foot = 304.8 mm, 1 gallon per minute = 3.785 L/m.</t>
  </si>
  <si>
    <t>6 × 8</t>
  </si>
  <si>
    <t>51/2 × 51/2</t>
  </si>
  <si>
    <t>5 × 6</t>
  </si>
  <si>
    <t>41/2 × 41/2</t>
  </si>
  <si>
    <t>4 × 5</t>
  </si>
  <si>
    <t>31/2 × 4</t>
  </si>
  <si>
    <t>3 × 41/4</t>
  </si>
  <si>
    <t>21/2 × 3</t>
  </si>
  <si>
    <t>2 × 4</t>
  </si>
  <si>
    <t>21/2 × 21/2</t>
  </si>
  <si>
    <t>21/2</t>
  </si>
  <si>
    <t>11/2 × 21/2</t>
  </si>
  <si>
    <t>2 ×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</si>
</sst>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theme="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ck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wrapText="1"/>
    </xf>
    <xf numFmtId="0" fontId="0" fillId="0" borderId="10" xfId="0" applyBorder="1"/>
    <xf numFmtId="0" fontId="13" fillId="33" borderId="11" xfId="0" applyFont="1" applyFill="1" applyBorder="1" applyAlignment="1">
      <alignment horizontal="center" wrapText="1"/>
    </xf>
    <xf numFmtId="0" fontId="13" fillId="33" borderId="11" xfId="0" applyFont="1" applyFill="1" applyBorder="1" applyAlignment="1">
      <alignment horizontal="left"/>
    </xf>
    <xf numFmtId="0" fontId="13" fillId="33" borderId="11" xfId="0" applyFont="1" applyFill="1" applyBorder="1" applyAlignment="1">
      <alignment horizontal="left" wrapText="1"/>
    </xf>
    <xf numFmtId="3" fontId="0" fillId="0" borderId="10" xfId="0" applyNumberFormat="1" applyBorder="1"/>
    <xf numFmtId="0" fontId="0" fillId="0" borderId="10" xfId="0" applyBorder="1" applyAlignment="1"/>
    <xf numFmtId="0" fontId="0" fillId="0" borderId="10" xfId="0" applyBorder="1" applyAlignment="1">
      <alignment wrapText="1"/>
    </xf>
    <xf numFmtId="0" fontId="0" fillId="0" borderId="0" xfId="0" applyBorder="1" applyAlignment="1"/>
    <xf numFmtId="0" fontId="0" fillId="0" borderId="10" xfId="0" applyBorder="1" applyAlignment="1">
      <alignment horizontal="right"/>
    </xf>
    <xf numFmtId="0" fontId="0" fillId="0" borderId="0" xfId="0"/>
    <xf numFmtId="0" fontId="0" fillId="0" borderId="0" xfId="0" applyBorder="1"/>
    <xf numFmtId="0" fontId="18" fillId="34" borderId="11" xfId="0" applyFont="1" applyFill="1" applyBorder="1" applyAlignment="1">
      <alignment horizontal="right" wrapText="1"/>
    </xf>
    <xf numFmtId="2" fontId="0" fillId="0" borderId="10" xfId="0" applyNumberFormat="1" applyBorder="1" applyAlignment="1">
      <alignment horizontal="right"/>
    </xf>
    <xf numFmtId="0" fontId="0" fillId="0" borderId="0" xfId="0" applyNumberFormat="1"/>
    <xf numFmtId="3" fontId="0" fillId="0" borderId="0" xfId="0" applyNumberFormat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border outline="0">
        <top style="thin">
          <color indexed="64"/>
        </top>
      </border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BD97AB-C72D-45D9-A44B-D7D73F52850E}" name="Table1" displayName="Table1" ref="A3:G226" totalsRowShown="0" headerRowDxfId="3" tableBorderDxfId="2">
  <autoFilter ref="A3:G226" xr:uid="{64F4C482-A1E1-4F12-BB5E-01323CCEC6A9}"/>
  <tableColumns count="7">
    <tableColumn id="1" xr3:uid="{81C1A7F1-D3E6-495B-B044-68E84FB38A6C}" name="GUID"/>
    <tableColumn id="2" xr3:uid="{30D5F928-34BF-4A70-AF4E-D60416E0824C}" name="SYSTEM NAME"/>
    <tableColumn id="3" xr3:uid="{CC77F614-FF73-412B-A9EF-8C2DBC3BBB5B}" name="SLOPE &quot;/12&quot;"/>
    <tableColumn id="4" xr3:uid="{BFC39341-A471-4010-BC58-DB41D2144513}" name="FLOW GPM"/>
    <tableColumn id="5" xr3:uid="{1429E43B-B1E5-4B12-809E-D2BEDDD551DD}" name="DIAMETER in"/>
    <tableColumn id="7" xr3:uid="{5B7B7AB4-76EF-49FB-A2AD-77D741D5D447}" name="CLOSEST GREATER FLOW GPM" dataDxfId="0">
      <calculatedColumnFormula array="1">MIN(IF((_xlfn.IFS($D$2=$K$5, $K$6:$K$14,$D$2=$L$5,$L$6:$L$14,$D$2=$M$5,$M$6:$M$14,$D$2=$N$5,$N$6:$N$14))&gt;D4,(_xlfn.IFS($D$2=$K$5, $K$6:$K$14,$D$2=$L$5,$L$6:$L$14,$D$2=$M$5,$M$6:$M$14,$D$2=$N$5,$N$6:$N$14,$D$2=$O$5,$O$6:$O$14))))</calculatedColumnFormula>
    </tableColumn>
    <tableColumn id="8" xr3:uid="{71F3B96F-2991-49F3-BDFB-71D265E463A9}" name="MIN. REQ.SIZE IN." dataDxfId="1">
      <calculatedColumnFormula>INDEX($J$6:$J$14,MATCH(F4,(_xlfn.IFS($D$2=$L$5,$L$6:$L$14,$D$2=$M$5,$M$6:$M$14,$D$2=$N$5,$N$6:$N$14,$D$2=$O$5,$O$6:$O$14)),0))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30150-1C58-4304-BC1E-8632EFFACC67}">
  <dimension ref="A1:R226"/>
  <sheetViews>
    <sheetView tabSelected="1" workbookViewId="0">
      <selection activeCell="G5" sqref="G5"/>
    </sheetView>
  </sheetViews>
  <sheetFormatPr defaultRowHeight="14.4" x14ac:dyDescent="0.3"/>
  <cols>
    <col min="1" max="1" width="11.21875" customWidth="1"/>
    <col min="2" max="2" width="14.88671875" customWidth="1"/>
    <col min="3" max="3" width="12.77734375" customWidth="1"/>
    <col min="4" max="4" width="12.109375" customWidth="1"/>
    <col min="5" max="5" width="18.21875" bestFit="1" customWidth="1"/>
    <col min="6" max="6" width="27.6640625" customWidth="1"/>
    <col min="7" max="7" width="17.6640625" customWidth="1"/>
  </cols>
  <sheetData>
    <row r="1" spans="1:18" ht="15" thickBot="1" x14ac:dyDescent="0.35">
      <c r="A1" s="4" t="s">
        <v>7</v>
      </c>
      <c r="B1" s="3"/>
      <c r="C1" s="3"/>
      <c r="D1" s="3"/>
      <c r="E1" s="3"/>
      <c r="F1" s="3"/>
      <c r="G1" s="3"/>
    </row>
    <row r="2" spans="1:18" ht="30" thickTop="1" thickBot="1" x14ac:dyDescent="0.35">
      <c r="A2" s="5" t="s">
        <v>8</v>
      </c>
      <c r="B2" s="13">
        <v>2</v>
      </c>
      <c r="C2" s="5" t="s">
        <v>9</v>
      </c>
      <c r="D2" s="13" t="s">
        <v>24</v>
      </c>
      <c r="E2" s="3"/>
      <c r="F2" s="3"/>
      <c r="G2" s="3"/>
      <c r="I2" s="9"/>
      <c r="J2" s="19" t="s">
        <v>18</v>
      </c>
      <c r="K2" s="20"/>
      <c r="L2" s="20"/>
      <c r="M2" s="20"/>
      <c r="N2" s="20"/>
      <c r="O2" s="21"/>
      <c r="Q2" s="7" t="s">
        <v>14</v>
      </c>
      <c r="R2" s="7"/>
    </row>
    <row r="3" spans="1:18" ht="43.8" customHeight="1" thickTop="1" x14ac:dyDescent="0.3">
      <c r="A3" s="1" t="s">
        <v>0</v>
      </c>
      <c r="B3" s="1" t="s">
        <v>1</v>
      </c>
      <c r="C3" s="1" t="s">
        <v>2</v>
      </c>
      <c r="D3" s="1" t="s">
        <v>13</v>
      </c>
      <c r="E3" s="1" t="s">
        <v>10</v>
      </c>
      <c r="F3" s="1" t="s">
        <v>12</v>
      </c>
      <c r="G3" s="1" t="s">
        <v>11</v>
      </c>
      <c r="I3" s="12"/>
      <c r="J3" s="8" t="s">
        <v>19</v>
      </c>
      <c r="K3" s="19" t="s">
        <v>20</v>
      </c>
      <c r="L3" s="20"/>
      <c r="M3" s="20"/>
      <c r="N3" s="20"/>
      <c r="O3" s="21"/>
      <c r="Q3" s="8" t="s">
        <v>15</v>
      </c>
      <c r="R3" s="8" t="s">
        <v>16</v>
      </c>
    </row>
    <row r="4" spans="1:18" x14ac:dyDescent="0.3">
      <c r="A4">
        <v>794373</v>
      </c>
      <c r="B4" t="s">
        <v>3</v>
      </c>
      <c r="C4">
        <v>0.99999999999971001</v>
      </c>
      <c r="D4">
        <v>33.635405858950101</v>
      </c>
      <c r="E4">
        <v>150</v>
      </c>
      <c r="F4" s="11" cm="1">
        <f t="array" ref="F4">MIN(IF((_xlfn.IFS($D$2=$K$5, $K$6:$K$14,$D$2=$L$5,$L$6:$L$14,$D$2=$M$5,$M$6:$M$14,$D$2=$N$5,$N$6:$N$14))&gt;D4,(_xlfn.IFS($D$2=$K$5, $K$6:$K$14,$D$2=$L$5,$L$6:$L$14,$D$2=$M$5,$M$6:$M$14,$D$2=$N$5,$N$6:$N$14,$D$2=$O$5,$O$6:$O$14))))</f>
        <v>55</v>
      </c>
      <c r="G4" s="11">
        <f>INDEX($J$6:$J$14,MATCH(F4,(_xlfn.IFS($D$2=$L$5,$L$6:$L$14,$D$2=$M$5,$M$6:$M$14,$D$2=$N$5,$N$6:$N$14,$D$2=$O$5,$O$6:$O$14)),0))</f>
        <v>3</v>
      </c>
      <c r="I4" s="12"/>
      <c r="J4" s="2"/>
      <c r="K4" s="2" t="s">
        <v>21</v>
      </c>
      <c r="L4" s="19" t="s">
        <v>22</v>
      </c>
      <c r="M4" s="20"/>
      <c r="N4" s="20"/>
      <c r="O4" s="21"/>
      <c r="Q4" s="10">
        <v>2</v>
      </c>
      <c r="R4" s="2">
        <v>30</v>
      </c>
    </row>
    <row r="5" spans="1:18" x14ac:dyDescent="0.3">
      <c r="A5">
        <v>794942</v>
      </c>
      <c r="B5" t="s">
        <v>5</v>
      </c>
      <c r="D5">
        <v>26.358600692677001</v>
      </c>
      <c r="E5">
        <v>150</v>
      </c>
      <c r="F5" cm="1">
        <f t="array" ref="F5">MIN(IF((_xlfn.IFS($D$2=$K$5, $K$6:$K$14,$D$2=$L$5,$L$6:$L$14,$D$2=$M$5,$M$6:$M$14,$D$2=$N$5,$N$6:$N$14))&gt;D5,(_xlfn.IFS($D$2=$K$5, $K$6:$K$14,$D$2=$L$5,$L$6:$L$14,$D$2=$M$5,$M$6:$M$14,$D$2=$N$5,$N$6:$N$14,$D$2=$O$5,$O$6:$O$14))))</f>
        <v>55</v>
      </c>
      <c r="G5">
        <f>INDEX($J$6:$J$14,MATCH(F5,(_xlfn.IFS($D$2=$L$5,$L$6:$L$14,$D$2=$M$5,$M$6:$M$14,$D$2=$N$5,$N$6:$N$14,$D$2=$O$5,$O$6:$O$14)),0))</f>
        <v>3</v>
      </c>
      <c r="I5" s="12"/>
      <c r="J5" s="2"/>
      <c r="K5" s="2"/>
      <c r="L5" s="2" t="s">
        <v>23</v>
      </c>
      <c r="M5" s="2" t="s">
        <v>24</v>
      </c>
      <c r="N5" s="2" t="s">
        <v>25</v>
      </c>
      <c r="O5" s="2" t="s">
        <v>26</v>
      </c>
      <c r="Q5" s="14">
        <v>2.5</v>
      </c>
      <c r="R5" s="2">
        <v>54</v>
      </c>
    </row>
    <row r="6" spans="1:18" x14ac:dyDescent="0.3">
      <c r="A6">
        <v>794944</v>
      </c>
      <c r="B6" t="s">
        <v>5</v>
      </c>
      <c r="C6">
        <v>1.0000000015491</v>
      </c>
      <c r="D6">
        <v>26.358600692677001</v>
      </c>
      <c r="E6">
        <v>150</v>
      </c>
      <c r="F6" cm="1">
        <f t="array" ref="F6">MIN(IF((_xlfn.IFS($D$2=$K$5, $K$6:$K$14,$D$2=$L$5,$L$6:$L$14,$D$2=$M$5,$M$6:$M$14,$D$2=$N$5,$N$6:$N$14))&gt;D6,(_xlfn.IFS($D$2=$K$5, $K$6:$K$14,$D$2=$L$5,$L$6:$L$14,$D$2=$M$5,$M$6:$M$14,$D$2=$N$5,$N$6:$N$14,$D$2=$O$5,$O$6:$O$14))))</f>
        <v>55</v>
      </c>
      <c r="G6">
        <f>INDEX($J$6:$J$14,MATCH(F6,(_xlfn.IFS($D$2=$L$5,$L$6:$L$14,$D$2=$M$5,$M$6:$M$14,$D$2=$N$5,$N$6:$N$14,$D$2=$O$5,$O$6:$O$14)),0))</f>
        <v>3</v>
      </c>
      <c r="I6" s="12"/>
      <c r="J6" s="2">
        <v>2</v>
      </c>
      <c r="K6" s="2">
        <v>34</v>
      </c>
      <c r="L6" s="2">
        <v>15</v>
      </c>
      <c r="M6" s="2">
        <v>22</v>
      </c>
      <c r="N6" s="2">
        <v>31</v>
      </c>
      <c r="O6" s="2">
        <v>44</v>
      </c>
      <c r="Q6" s="10">
        <v>3</v>
      </c>
      <c r="R6" s="2">
        <v>92</v>
      </c>
    </row>
    <row r="7" spans="1:18" x14ac:dyDescent="0.3">
      <c r="A7">
        <v>795007</v>
      </c>
      <c r="B7" t="s">
        <v>4</v>
      </c>
      <c r="D7">
        <v>14.8085398530677</v>
      </c>
      <c r="E7">
        <v>100</v>
      </c>
      <c r="F7" cm="1">
        <f t="array" ref="F7">MIN(IF((_xlfn.IFS($D$2=$K$5, $K$6:$K$14,$D$2=$L$5,$L$6:$L$14,$D$2=$M$5,$M$6:$M$14,$D$2=$N$5,$N$6:$N$14))&gt;D7,(_xlfn.IFS($D$2=$K$5, $K$6:$K$14,$D$2=$L$5,$L$6:$L$14,$D$2=$M$5,$M$6:$M$14,$D$2=$N$5,$N$6:$N$14,$D$2=$O$5,$O$6:$O$14))))</f>
        <v>22</v>
      </c>
      <c r="G7">
        <f>INDEX($J$6:$J$14,MATCH(F7,(_xlfn.IFS($D$2=$L$5,$L$6:$L$14,$D$2=$M$5,$M$6:$M$14,$D$2=$N$5,$N$6:$N$14,$D$2=$O$5,$O$6:$O$14)),0))</f>
        <v>2</v>
      </c>
      <c r="I7" s="12"/>
      <c r="J7" s="2">
        <v>3</v>
      </c>
      <c r="K7" s="2">
        <v>87</v>
      </c>
      <c r="L7" s="2">
        <v>39</v>
      </c>
      <c r="M7" s="2">
        <v>55</v>
      </c>
      <c r="N7" s="2">
        <v>79</v>
      </c>
      <c r="O7" s="2">
        <v>111</v>
      </c>
      <c r="Q7" s="10">
        <v>4</v>
      </c>
      <c r="R7" s="2">
        <v>192</v>
      </c>
    </row>
    <row r="8" spans="1:18" x14ac:dyDescent="0.3">
      <c r="A8">
        <v>795745</v>
      </c>
      <c r="B8" t="s">
        <v>4</v>
      </c>
      <c r="C8">
        <v>0.99999999999986</v>
      </c>
      <c r="D8">
        <v>14.8085398530677</v>
      </c>
      <c r="E8">
        <v>100</v>
      </c>
      <c r="F8" cm="1">
        <f t="array" ref="F8">MIN(IF((_xlfn.IFS($D$2=$K$5, $K$6:$K$14,$D$2=$L$5,$L$6:$L$14,$D$2=$M$5,$M$6:$M$14,$D$2=$N$5,$N$6:$N$14))&gt;D8,(_xlfn.IFS($D$2=$K$5, $K$6:$K$14,$D$2=$L$5,$L$6:$L$14,$D$2=$M$5,$M$6:$M$14,$D$2=$N$5,$N$6:$N$14,$D$2=$O$5,$O$6:$O$14))))</f>
        <v>22</v>
      </c>
      <c r="G8">
        <f>INDEX($J$6:$J$14,MATCH(F8,(_xlfn.IFS($D$2=$L$5,$L$6:$L$14,$D$2=$M$5,$M$6:$M$14,$D$2=$N$5,$N$6:$N$14,$D$2=$O$5,$O$6:$O$14)),0))</f>
        <v>2</v>
      </c>
      <c r="I8" s="12"/>
      <c r="J8" s="2">
        <v>4</v>
      </c>
      <c r="K8" s="2">
        <v>180</v>
      </c>
      <c r="L8" s="2">
        <v>81</v>
      </c>
      <c r="M8" s="2">
        <v>115</v>
      </c>
      <c r="N8" s="2">
        <v>163</v>
      </c>
      <c r="O8" s="2">
        <v>231</v>
      </c>
      <c r="Q8" s="10">
        <v>5</v>
      </c>
      <c r="R8" s="2">
        <v>360</v>
      </c>
    </row>
    <row r="9" spans="1:18" x14ac:dyDescent="0.3">
      <c r="A9">
        <v>841318</v>
      </c>
      <c r="B9" t="s">
        <v>3</v>
      </c>
      <c r="D9">
        <v>18.925205942510399</v>
      </c>
      <c r="E9">
        <v>150</v>
      </c>
      <c r="F9" cm="1">
        <f t="array" ref="F9">MIN(IF((_xlfn.IFS($D$2=$K$5, $K$6:$K$14,$D$2=$L$5,$L$6:$L$14,$D$2=$M$5,$M$6:$M$14,$D$2=$N$5,$N$6:$N$14))&gt;D9,(_xlfn.IFS($D$2=$K$5, $K$6:$K$14,$D$2=$L$5,$L$6:$L$14,$D$2=$M$5,$M$6:$M$14,$D$2=$N$5,$N$6:$N$14,$D$2=$O$5,$O$6:$O$14))))</f>
        <v>22</v>
      </c>
      <c r="G9">
        <f>INDEX($J$6:$J$14,MATCH(F9,(_xlfn.IFS($D$2=$L$5,$L$6:$L$14,$D$2=$M$5,$M$6:$M$14,$D$2=$N$5,$N$6:$N$14,$D$2=$O$5,$O$6:$O$14)),0))</f>
        <v>2</v>
      </c>
      <c r="I9" s="12"/>
      <c r="J9" s="2">
        <v>5</v>
      </c>
      <c r="K9" s="2">
        <v>311</v>
      </c>
      <c r="L9" s="2">
        <v>117</v>
      </c>
      <c r="M9" s="2">
        <v>165</v>
      </c>
      <c r="N9" s="2">
        <v>234</v>
      </c>
      <c r="O9" s="2">
        <v>331</v>
      </c>
      <c r="Q9" s="10">
        <v>6</v>
      </c>
      <c r="R9" s="2">
        <v>563</v>
      </c>
    </row>
    <row r="10" spans="1:18" x14ac:dyDescent="0.3">
      <c r="A10">
        <v>841370</v>
      </c>
      <c r="B10" t="s">
        <v>3</v>
      </c>
      <c r="C10">
        <v>1.00000000000029</v>
      </c>
      <c r="D10">
        <v>18.925205942510399</v>
      </c>
      <c r="E10">
        <v>150</v>
      </c>
      <c r="F10" cm="1">
        <f t="array" ref="F10">MIN(IF((_xlfn.IFS($D$2=$K$5, $K$6:$K$14,$D$2=$L$5,$L$6:$L$14,$D$2=$M$5,$M$6:$M$14,$D$2=$N$5,$N$6:$N$14))&gt;D10,(_xlfn.IFS($D$2=$K$5, $K$6:$K$14,$D$2=$L$5,$L$6:$L$14,$D$2=$M$5,$M$6:$M$14,$D$2=$N$5,$N$6:$N$14,$D$2=$O$5,$O$6:$O$14))))</f>
        <v>22</v>
      </c>
      <c r="G10">
        <f>INDEX($J$6:$J$14,MATCH(F10,(_xlfn.IFS($D$2=$L$5,$L$6:$L$14,$D$2=$M$5,$M$6:$M$14,$D$2=$N$5,$N$6:$N$14,$D$2=$O$5,$O$6:$O$14)),0))</f>
        <v>2</v>
      </c>
      <c r="I10" s="12"/>
      <c r="J10" s="2">
        <v>6</v>
      </c>
      <c r="K10" s="2">
        <v>538</v>
      </c>
      <c r="L10" s="2">
        <v>243</v>
      </c>
      <c r="M10" s="2">
        <v>344</v>
      </c>
      <c r="N10" s="2">
        <v>487</v>
      </c>
      <c r="O10" s="2">
        <v>689</v>
      </c>
      <c r="Q10" s="10">
        <v>8</v>
      </c>
      <c r="R10" s="2">
        <v>1208</v>
      </c>
    </row>
    <row r="11" spans="1:18" x14ac:dyDescent="0.3">
      <c r="A11">
        <v>841561</v>
      </c>
      <c r="B11" t="s">
        <v>3</v>
      </c>
      <c r="C11">
        <v>0.98697929657766503</v>
      </c>
      <c r="D11">
        <v>0</v>
      </c>
      <c r="E11">
        <v>150</v>
      </c>
      <c r="F11" cm="1">
        <f t="array" ref="F11">MIN(IF((_xlfn.IFS($D$2=$K$5, $K$6:$K$14,$D$2=$L$5,$L$6:$L$14,$D$2=$M$5,$M$6:$M$14,$D$2=$N$5,$N$6:$N$14))&gt;D11,(_xlfn.IFS($D$2=$K$5, $K$6:$K$14,$D$2=$L$5,$L$6:$L$14,$D$2=$M$5,$M$6:$M$14,$D$2=$N$5,$N$6:$N$14,$D$2=$O$5,$O$6:$O$14))))</f>
        <v>22</v>
      </c>
      <c r="G11">
        <f>INDEX($J$6:$J$14,MATCH(F11,(_xlfn.IFS($D$2=$L$5,$L$6:$L$14,$D$2=$M$5,$M$6:$M$14,$D$2=$N$5,$N$6:$N$14,$D$2=$O$5,$O$6:$O$14)),0))</f>
        <v>2</v>
      </c>
      <c r="I11" s="12"/>
      <c r="J11" s="2">
        <v>8</v>
      </c>
      <c r="K11" s="6">
        <v>1117</v>
      </c>
      <c r="L11" s="2">
        <v>505</v>
      </c>
      <c r="M11" s="2">
        <v>714</v>
      </c>
      <c r="N11" s="6">
        <v>1010</v>
      </c>
      <c r="O11" s="6">
        <v>1429</v>
      </c>
      <c r="Q11" s="7" t="s">
        <v>17</v>
      </c>
      <c r="R11" s="2"/>
    </row>
    <row r="12" spans="1:18" x14ac:dyDescent="0.3">
      <c r="A12">
        <v>841684</v>
      </c>
      <c r="B12" t="s">
        <v>3</v>
      </c>
      <c r="D12">
        <v>18.925205942510399</v>
      </c>
      <c r="E12">
        <v>150</v>
      </c>
      <c r="F12" cm="1">
        <f t="array" ref="F12">MIN(IF((_xlfn.IFS($D$2=$K$5, $K$6:$K$14,$D$2=$L$5,$L$6:$L$14,$D$2=$M$5,$M$6:$M$14,$D$2=$N$5,$N$6:$N$14))&gt;D12,(_xlfn.IFS($D$2=$K$5, $K$6:$K$14,$D$2=$L$5,$L$6:$L$14,$D$2=$M$5,$M$6:$M$14,$D$2=$N$5,$N$6:$N$14,$D$2=$O$5,$O$6:$O$14))))</f>
        <v>22</v>
      </c>
      <c r="G12">
        <f>INDEX($J$6:$J$14,MATCH(F12,(_xlfn.IFS($D$2=$L$5,$L$6:$L$14,$D$2=$M$5,$M$6:$M$14,$D$2=$N$5,$N$6:$N$14,$D$2=$O$5,$O$6:$O$14)),0))</f>
        <v>2</v>
      </c>
      <c r="I12" s="16"/>
      <c r="J12" s="2">
        <v>10</v>
      </c>
      <c r="K12" s="6">
        <v>2050</v>
      </c>
      <c r="L12" s="2">
        <v>927</v>
      </c>
      <c r="M12" s="6">
        <v>1311</v>
      </c>
      <c r="N12" s="6">
        <v>1855</v>
      </c>
      <c r="O12" s="6">
        <v>2623</v>
      </c>
    </row>
    <row r="13" spans="1:18" x14ac:dyDescent="0.3">
      <c r="A13">
        <v>841727</v>
      </c>
      <c r="B13" t="s">
        <v>4</v>
      </c>
      <c r="C13">
        <v>1153966.21486936</v>
      </c>
      <c r="D13">
        <v>14.8085398530677</v>
      </c>
      <c r="E13">
        <v>100</v>
      </c>
      <c r="F13" cm="1">
        <f t="array" ref="F13">MIN(IF((_xlfn.IFS($D$2=$K$5, $K$6:$K$14,$D$2=$L$5,$L$6:$L$14,$D$2=$M$5,$M$6:$M$14,$D$2=$N$5,$N$6:$N$14))&gt;D13,(_xlfn.IFS($D$2=$K$5, $K$6:$K$14,$D$2=$L$5,$L$6:$L$14,$D$2=$M$5,$M$6:$M$14,$D$2=$N$5,$N$6:$N$14,$D$2=$O$5,$O$6:$O$14))))</f>
        <v>22</v>
      </c>
      <c r="G13">
        <f>INDEX($J$6:$J$14,MATCH(F13,(_xlfn.IFS($D$2=$L$5,$L$6:$L$14,$D$2=$M$5,$M$6:$M$14,$D$2=$N$5,$N$6:$N$14,$D$2=$O$5,$O$6:$O$14)),0))</f>
        <v>2</v>
      </c>
      <c r="I13" s="16"/>
      <c r="J13" s="2">
        <v>12</v>
      </c>
      <c r="K13" s="6">
        <v>3272</v>
      </c>
      <c r="L13" s="6">
        <v>1480</v>
      </c>
      <c r="M13" s="6">
        <v>2093</v>
      </c>
      <c r="N13" s="6">
        <v>2960</v>
      </c>
      <c r="O13" s="6">
        <v>4187</v>
      </c>
    </row>
    <row r="14" spans="1:18" x14ac:dyDescent="0.3">
      <c r="A14">
        <v>841910</v>
      </c>
      <c r="B14" t="s">
        <v>3</v>
      </c>
      <c r="C14">
        <v>120462.018474255</v>
      </c>
      <c r="D14">
        <v>14.7101999164397</v>
      </c>
      <c r="E14">
        <v>150</v>
      </c>
      <c r="F14" cm="1">
        <f t="array" ref="F14">MIN(IF((_xlfn.IFS($D$2=$K$5, $K$6:$K$14,$D$2=$L$5,$L$6:$L$14,$D$2=$M$5,$M$6:$M$14,$D$2=$N$5,$N$6:$N$14))&gt;D14,(_xlfn.IFS($D$2=$K$5, $K$6:$K$14,$D$2=$L$5,$L$6:$L$14,$D$2=$M$5,$M$6:$M$14,$D$2=$N$5,$N$6:$N$14,$D$2=$O$5,$O$6:$O$14))))</f>
        <v>22</v>
      </c>
      <c r="G14">
        <f>INDEX($J$6:$J$14,MATCH(F14,(_xlfn.IFS($D$2=$L$5,$L$6:$L$14,$D$2=$M$5,$M$6:$M$14,$D$2=$N$5,$N$6:$N$14,$D$2=$O$5,$O$6:$O$14)),0))</f>
        <v>2</v>
      </c>
      <c r="I14" s="16"/>
      <c r="J14" s="2">
        <v>15</v>
      </c>
      <c r="K14" s="6">
        <v>5543</v>
      </c>
      <c r="L14" s="6">
        <v>2508</v>
      </c>
      <c r="M14" s="6">
        <v>3546</v>
      </c>
      <c r="N14" s="6">
        <v>5016</v>
      </c>
      <c r="O14" s="6">
        <v>7093</v>
      </c>
    </row>
    <row r="15" spans="1:18" x14ac:dyDescent="0.3">
      <c r="A15">
        <v>842015</v>
      </c>
      <c r="B15" t="s">
        <v>6</v>
      </c>
      <c r="C15">
        <v>332642.162271926</v>
      </c>
      <c r="D15">
        <v>10.6592649620814</v>
      </c>
      <c r="E15">
        <v>100</v>
      </c>
      <c r="F15" cm="1">
        <f t="array" ref="F15">MIN(IF((_xlfn.IFS($D$2=$K$5, $K$6:$K$14,$D$2=$L$5,$L$6:$L$14,$D$2=$M$5,$M$6:$M$14,$D$2=$N$5,$N$6:$N$14))&gt;D15,(_xlfn.IFS($D$2=$K$5, $K$6:$K$14,$D$2=$L$5,$L$6:$L$14,$D$2=$M$5,$M$6:$M$14,$D$2=$N$5,$N$6:$N$14,$D$2=$O$5,$O$6:$O$14))))</f>
        <v>22</v>
      </c>
      <c r="G15">
        <f>INDEX($J$6:$J$14,MATCH(F15,(_xlfn.IFS($D$2=$L$5,$L$6:$L$14,$D$2=$M$5,$M$6:$M$14,$D$2=$N$5,$N$6:$N$14,$D$2=$O$5,$O$6:$O$14)),0))</f>
        <v>2</v>
      </c>
      <c r="I15" s="12"/>
      <c r="J15" s="7" t="s">
        <v>27</v>
      </c>
      <c r="K15" s="7"/>
      <c r="L15" s="7"/>
      <c r="M15" s="7"/>
      <c r="N15" s="7"/>
      <c r="O15" s="7"/>
    </row>
    <row r="16" spans="1:18" x14ac:dyDescent="0.3">
      <c r="A16">
        <v>842781</v>
      </c>
      <c r="B16" t="s">
        <v>6</v>
      </c>
      <c r="C16">
        <v>0.95285081594728205</v>
      </c>
      <c r="D16">
        <v>0</v>
      </c>
      <c r="E16">
        <v>100</v>
      </c>
      <c r="F16" cm="1">
        <f t="array" ref="F16">MIN(IF((_xlfn.IFS($D$2=$K$5, $K$6:$K$14,$D$2=$L$5,$L$6:$L$14,$D$2=$M$5,$M$6:$M$14,$D$2=$N$5,$N$6:$N$14))&gt;D16,(_xlfn.IFS($D$2=$K$5, $K$6:$K$14,$D$2=$L$5,$L$6:$L$14,$D$2=$M$5,$M$6:$M$14,$D$2=$N$5,$N$6:$N$14,$D$2=$O$5,$O$6:$O$14))))</f>
        <v>22</v>
      </c>
      <c r="G16">
        <f>INDEX($J$6:$J$14,MATCH(F16,(_xlfn.IFS($D$2=$L$5,$L$6:$L$14,$D$2=$M$5,$M$6:$M$14,$D$2=$N$5,$N$6:$N$14,$D$2=$O$5,$O$6:$O$14)),0))</f>
        <v>2</v>
      </c>
      <c r="I16" s="12"/>
    </row>
    <row r="17" spans="1:9" x14ac:dyDescent="0.3">
      <c r="A17">
        <v>843199</v>
      </c>
      <c r="B17" t="s">
        <v>6</v>
      </c>
      <c r="D17">
        <v>10.6592649620814</v>
      </c>
      <c r="E17">
        <v>100</v>
      </c>
      <c r="F17" cm="1">
        <f t="array" ref="F17">MIN(IF((_xlfn.IFS($D$2=$K$5, $K$6:$K$14,$D$2=$L$5,$L$6:$L$14,$D$2=$M$5,$M$6:$M$14,$D$2=$N$5,$N$6:$N$14))&gt;D17,(_xlfn.IFS($D$2=$K$5, $K$6:$K$14,$D$2=$L$5,$L$6:$L$14,$D$2=$M$5,$M$6:$M$14,$D$2=$N$5,$N$6:$N$14,$D$2=$O$5,$O$6:$O$14))))</f>
        <v>22</v>
      </c>
      <c r="G17">
        <f>INDEX($J$6:$J$14,MATCH(F17,(_xlfn.IFS($D$2=$L$5,$L$6:$L$14,$D$2=$M$5,$M$6:$M$14,$D$2=$N$5,$N$6:$N$14,$D$2=$O$5,$O$6:$O$14)),0))</f>
        <v>2</v>
      </c>
      <c r="I17" s="12"/>
    </row>
    <row r="18" spans="1:9" x14ac:dyDescent="0.3">
      <c r="A18">
        <v>843543</v>
      </c>
      <c r="B18" t="s">
        <v>3</v>
      </c>
      <c r="C18">
        <v>1.0000000000021501</v>
      </c>
      <c r="D18">
        <v>33.635405858950101</v>
      </c>
      <c r="E18">
        <v>150</v>
      </c>
      <c r="F18" cm="1">
        <f t="array" ref="F18">MIN(IF((_xlfn.IFS($D$2=$K$5, $K$6:$K$14,$D$2=$L$5,$L$6:$L$14,$D$2=$M$5,$M$6:$M$14,$D$2=$N$5,$N$6:$N$14))&gt;D18,(_xlfn.IFS($D$2=$K$5, $K$6:$K$14,$D$2=$L$5,$L$6:$L$14,$D$2=$M$5,$M$6:$M$14,$D$2=$N$5,$N$6:$N$14,$D$2=$O$5,$O$6:$O$14))))</f>
        <v>55</v>
      </c>
      <c r="G18">
        <f>INDEX($J$6:$J$14,MATCH(F18,(_xlfn.IFS($D$2=$L$5,$L$6:$L$14,$D$2=$M$5,$M$6:$M$14,$D$2=$N$5,$N$6:$N$14,$D$2=$O$5,$O$6:$O$14)),0))</f>
        <v>3</v>
      </c>
      <c r="I18" s="12"/>
    </row>
    <row r="19" spans="1:9" x14ac:dyDescent="0.3">
      <c r="A19">
        <v>843546</v>
      </c>
      <c r="B19" t="s">
        <v>3</v>
      </c>
      <c r="D19">
        <v>33.635405858950101</v>
      </c>
      <c r="E19">
        <v>150</v>
      </c>
      <c r="F19" cm="1">
        <f t="array" ref="F19">MIN(IF((_xlfn.IFS($D$2=$K$5, $K$6:$K$14,$D$2=$L$5,$L$6:$L$14,$D$2=$M$5,$M$6:$M$14,$D$2=$N$5,$N$6:$N$14))&gt;D19,(_xlfn.IFS($D$2=$K$5, $K$6:$K$14,$D$2=$L$5,$L$6:$L$14,$D$2=$M$5,$M$6:$M$14,$D$2=$N$5,$N$6:$N$14,$D$2=$O$5,$O$6:$O$14))))</f>
        <v>55</v>
      </c>
      <c r="G19">
        <f>INDEX($J$6:$J$14,MATCH(F19,(_xlfn.IFS($D$2=$L$5,$L$6:$L$14,$D$2=$M$5,$M$6:$M$14,$D$2=$N$5,$N$6:$N$14,$D$2=$O$5,$O$6:$O$14)),0))</f>
        <v>3</v>
      </c>
      <c r="I19" s="12"/>
    </row>
    <row r="20" spans="1:9" x14ac:dyDescent="0.3">
      <c r="A20">
        <v>843728</v>
      </c>
      <c r="B20" t="s">
        <v>3</v>
      </c>
      <c r="C20">
        <v>0.99966936205929402</v>
      </c>
      <c r="D20">
        <v>18.925205942510399</v>
      </c>
      <c r="E20">
        <v>150</v>
      </c>
      <c r="F20" cm="1">
        <f t="array" ref="F20">MIN(IF((_xlfn.IFS($D$2=$K$5, $K$6:$K$14,$D$2=$L$5,$L$6:$L$14,$D$2=$M$5,$M$6:$M$14,$D$2=$N$5,$N$6:$N$14))&gt;D20,(_xlfn.IFS($D$2=$K$5, $K$6:$K$14,$D$2=$L$5,$L$6:$L$14,$D$2=$M$5,$M$6:$M$14,$D$2=$N$5,$N$6:$N$14,$D$2=$O$5,$O$6:$O$14))))</f>
        <v>22</v>
      </c>
      <c r="G20">
        <f>INDEX($J$6:$J$14,MATCH(F20,(_xlfn.IFS($D$2=$L$5,$L$6:$L$14,$D$2=$M$5,$M$6:$M$14,$D$2=$N$5,$N$6:$N$14,$D$2=$O$5,$O$6:$O$14)),0))</f>
        <v>2</v>
      </c>
      <c r="I20" s="12"/>
    </row>
    <row r="21" spans="1:9" x14ac:dyDescent="0.3">
      <c r="A21">
        <v>843953</v>
      </c>
      <c r="B21" t="s">
        <v>6</v>
      </c>
      <c r="C21">
        <v>1387292.5718915199</v>
      </c>
      <c r="D21">
        <v>10.392435390845201</v>
      </c>
      <c r="E21">
        <v>100</v>
      </c>
      <c r="F21" cm="1">
        <f t="array" ref="F21">MIN(IF((_xlfn.IFS($D$2=$K$5, $K$6:$K$14,$D$2=$L$5,$L$6:$L$14,$D$2=$M$5,$M$6:$M$14,$D$2=$N$5,$N$6:$N$14))&gt;D21,(_xlfn.IFS($D$2=$K$5, $K$6:$K$14,$D$2=$L$5,$L$6:$L$14,$D$2=$M$5,$M$6:$M$14,$D$2=$N$5,$N$6:$N$14,$D$2=$O$5,$O$6:$O$14))))</f>
        <v>22</v>
      </c>
      <c r="G21">
        <f>INDEX($J$6:$J$14,MATCH(F21,(_xlfn.IFS($D$2=$L$5,$L$6:$L$14,$D$2=$M$5,$M$6:$M$14,$D$2=$N$5,$N$6:$N$14,$D$2=$O$5,$O$6:$O$14)),0))</f>
        <v>2</v>
      </c>
      <c r="I21" s="12"/>
    </row>
    <row r="22" spans="1:9" x14ac:dyDescent="0.3">
      <c r="A22">
        <v>844002</v>
      </c>
      <c r="B22" t="s">
        <v>6</v>
      </c>
      <c r="C22">
        <v>1200292.0322432099</v>
      </c>
      <c r="D22">
        <v>6.1568879807368404</v>
      </c>
      <c r="E22">
        <v>100</v>
      </c>
      <c r="F22" cm="1">
        <f t="array" ref="F22">MIN(IF((_xlfn.IFS($D$2=$K$5, $K$6:$K$14,$D$2=$L$5,$L$6:$L$14,$D$2=$M$5,$M$6:$M$14,$D$2=$N$5,$N$6:$N$14))&gt;D22,(_xlfn.IFS($D$2=$K$5, $K$6:$K$14,$D$2=$L$5,$L$6:$L$14,$D$2=$M$5,$M$6:$M$14,$D$2=$N$5,$N$6:$N$14,$D$2=$O$5,$O$6:$O$14))))</f>
        <v>22</v>
      </c>
      <c r="G22">
        <f>INDEX($J$6:$J$14,MATCH(F22,(_xlfn.IFS($D$2=$L$5,$L$6:$L$14,$D$2=$M$5,$M$6:$M$14,$D$2=$N$5,$N$6:$N$14,$D$2=$O$5,$O$6:$O$14)),0))</f>
        <v>2</v>
      </c>
      <c r="I22" s="12"/>
    </row>
    <row r="23" spans="1:9" x14ac:dyDescent="0.3">
      <c r="A23">
        <v>844018</v>
      </c>
      <c r="B23" t="s">
        <v>6</v>
      </c>
      <c r="C23">
        <v>419463.524663697</v>
      </c>
      <c r="D23">
        <v>6.7575599788574197</v>
      </c>
      <c r="E23">
        <v>100</v>
      </c>
      <c r="F23" cm="1">
        <f t="array" ref="F23">MIN(IF((_xlfn.IFS($D$2=$K$5, $K$6:$K$14,$D$2=$L$5,$L$6:$L$14,$D$2=$M$5,$M$6:$M$14,$D$2=$N$5,$N$6:$N$14))&gt;D23,(_xlfn.IFS($D$2=$K$5, $K$6:$K$14,$D$2=$L$5,$L$6:$L$14,$D$2=$M$5,$M$6:$M$14,$D$2=$N$5,$N$6:$N$14,$D$2=$O$5,$O$6:$O$14))))</f>
        <v>22</v>
      </c>
      <c r="G23">
        <f>INDEX($J$6:$J$14,MATCH(F23,(_xlfn.IFS($D$2=$L$5,$L$6:$L$14,$D$2=$M$5,$M$6:$M$14,$D$2=$N$5,$N$6:$N$14,$D$2=$O$5,$O$6:$O$14)),0))</f>
        <v>2</v>
      </c>
      <c r="I23" s="12"/>
    </row>
    <row r="24" spans="1:9" x14ac:dyDescent="0.3">
      <c r="A24">
        <v>844060</v>
      </c>
      <c r="B24" t="s">
        <v>5</v>
      </c>
      <c r="C24">
        <v>389043.61216995498</v>
      </c>
      <c r="D24">
        <v>9.4276409021863898</v>
      </c>
      <c r="E24">
        <v>100</v>
      </c>
      <c r="F24" cm="1">
        <f t="array" ref="F24">MIN(IF((_xlfn.IFS($D$2=$K$5, $K$6:$K$14,$D$2=$L$5,$L$6:$L$14,$D$2=$M$5,$M$6:$M$14,$D$2=$N$5,$N$6:$N$14))&gt;D24,(_xlfn.IFS($D$2=$K$5, $K$6:$K$14,$D$2=$L$5,$L$6:$L$14,$D$2=$M$5,$M$6:$M$14,$D$2=$N$5,$N$6:$N$14,$D$2=$O$5,$O$6:$O$14))))</f>
        <v>22</v>
      </c>
      <c r="G24">
        <f>INDEX($J$6:$J$14,MATCH(F24,(_xlfn.IFS($D$2=$L$5,$L$6:$L$14,$D$2=$M$5,$M$6:$M$14,$D$2=$N$5,$N$6:$N$14,$D$2=$O$5,$O$6:$O$14)),0))</f>
        <v>2</v>
      </c>
    </row>
    <row r="25" spans="1:9" x14ac:dyDescent="0.3">
      <c r="A25">
        <v>844079</v>
      </c>
      <c r="B25" t="s">
        <v>6</v>
      </c>
      <c r="C25">
        <v>0.99999999999785805</v>
      </c>
      <c r="D25">
        <v>23.306883350439499</v>
      </c>
      <c r="E25">
        <v>150</v>
      </c>
      <c r="F25" cm="1">
        <f t="array" ref="F25">MIN(IF((_xlfn.IFS($D$2=$K$5, $K$6:$K$14,$D$2=$L$5,$L$6:$L$14,$D$2=$M$5,$M$6:$M$14,$D$2=$N$5,$N$6:$N$14))&gt;D25,(_xlfn.IFS($D$2=$K$5, $K$6:$K$14,$D$2=$L$5,$L$6:$L$14,$D$2=$M$5,$M$6:$M$14,$D$2=$N$5,$N$6:$N$14,$D$2=$O$5,$O$6:$O$14))))</f>
        <v>55</v>
      </c>
      <c r="G25">
        <f>INDEX($J$6:$J$14,MATCH(F25,(_xlfn.IFS($D$2=$L$5,$L$6:$L$14,$D$2=$M$5,$M$6:$M$14,$D$2=$N$5,$N$6:$N$14,$D$2=$O$5,$O$6:$O$14)),0))</f>
        <v>3</v>
      </c>
    </row>
    <row r="26" spans="1:9" x14ac:dyDescent="0.3">
      <c r="A26">
        <v>844107</v>
      </c>
      <c r="B26" t="s">
        <v>6</v>
      </c>
      <c r="C26">
        <v>0.99999999999996503</v>
      </c>
      <c r="D26">
        <v>12.9144479595943</v>
      </c>
      <c r="E26">
        <v>150</v>
      </c>
      <c r="F26" cm="1">
        <f t="array" ref="F26">MIN(IF((_xlfn.IFS($D$2=$K$5, $K$6:$K$14,$D$2=$L$5,$L$6:$L$14,$D$2=$M$5,$M$6:$M$14,$D$2=$N$5,$N$6:$N$14))&gt;D26,(_xlfn.IFS($D$2=$K$5, $K$6:$K$14,$D$2=$L$5,$L$6:$L$14,$D$2=$M$5,$M$6:$M$14,$D$2=$N$5,$N$6:$N$14,$D$2=$O$5,$O$6:$O$14))))</f>
        <v>22</v>
      </c>
      <c r="G26">
        <f>INDEX($J$6:$J$14,MATCH(F26,(_xlfn.IFS($D$2=$L$5,$L$6:$L$14,$D$2=$M$5,$M$6:$M$14,$D$2=$N$5,$N$6:$N$14,$D$2=$O$5,$O$6:$O$14)),0))</f>
        <v>2</v>
      </c>
    </row>
    <row r="27" spans="1:9" x14ac:dyDescent="0.3">
      <c r="A27">
        <v>844393</v>
      </c>
      <c r="B27" t="s">
        <v>6</v>
      </c>
      <c r="C27">
        <v>1.0023799312905399</v>
      </c>
      <c r="D27">
        <v>23.306883350439499</v>
      </c>
      <c r="E27">
        <v>150</v>
      </c>
      <c r="F27" cm="1">
        <f t="array" ref="F27">MIN(IF((_xlfn.IFS($D$2=$K$5, $K$6:$K$14,$D$2=$L$5,$L$6:$L$14,$D$2=$M$5,$M$6:$M$14,$D$2=$N$5,$N$6:$N$14))&gt;D27,(_xlfn.IFS($D$2=$K$5, $K$6:$K$14,$D$2=$L$5,$L$6:$L$14,$D$2=$M$5,$M$6:$M$14,$D$2=$N$5,$N$6:$N$14,$D$2=$O$5,$O$6:$O$14))))</f>
        <v>55</v>
      </c>
      <c r="G27">
        <f>INDEX($J$6:$J$14,MATCH(F27,(_xlfn.IFS($D$2=$L$5,$L$6:$L$14,$D$2=$M$5,$M$6:$M$14,$D$2=$N$5,$N$6:$N$14,$D$2=$O$5,$O$6:$O$14)),0))</f>
        <v>3</v>
      </c>
    </row>
    <row r="28" spans="1:9" x14ac:dyDescent="0.3">
      <c r="A28">
        <v>844608</v>
      </c>
      <c r="B28" t="s">
        <v>6</v>
      </c>
      <c r="C28">
        <v>1.0029604988113201</v>
      </c>
      <c r="D28">
        <v>0</v>
      </c>
      <c r="E28">
        <v>150</v>
      </c>
      <c r="F28" cm="1">
        <f t="array" ref="F28">MIN(IF((_xlfn.IFS($D$2=$K$5, $K$6:$K$14,$D$2=$L$5,$L$6:$L$14,$D$2=$M$5,$M$6:$M$14,$D$2=$N$5,$N$6:$N$14))&gt;D28,(_xlfn.IFS($D$2=$K$5, $K$6:$K$14,$D$2=$L$5,$L$6:$L$14,$D$2=$M$5,$M$6:$M$14,$D$2=$N$5,$N$6:$N$14,$D$2=$O$5,$O$6:$O$14))))</f>
        <v>22</v>
      </c>
      <c r="G28">
        <f>INDEX($J$6:$J$14,MATCH(F28,(_xlfn.IFS($D$2=$L$5,$L$6:$L$14,$D$2=$M$5,$M$6:$M$14,$D$2=$N$5,$N$6:$N$14,$D$2=$O$5,$O$6:$O$14)),0))</f>
        <v>2</v>
      </c>
    </row>
    <row r="29" spans="1:9" x14ac:dyDescent="0.3">
      <c r="A29">
        <v>844686</v>
      </c>
      <c r="B29" t="s">
        <v>6</v>
      </c>
      <c r="D29">
        <v>23.306883350439499</v>
      </c>
      <c r="E29">
        <v>150</v>
      </c>
      <c r="F29" cm="1">
        <f t="array" ref="F29">MIN(IF((_xlfn.IFS($D$2=$K$5, $K$6:$K$14,$D$2=$L$5,$L$6:$L$14,$D$2=$M$5,$M$6:$M$14,$D$2=$N$5,$N$6:$N$14))&gt;D29,(_xlfn.IFS($D$2=$K$5, $K$6:$K$14,$D$2=$L$5,$L$6:$L$14,$D$2=$M$5,$M$6:$M$14,$D$2=$N$5,$N$6:$N$14,$D$2=$O$5,$O$6:$O$14))))</f>
        <v>55</v>
      </c>
      <c r="G29">
        <f>INDEX($J$6:$J$14,MATCH(F29,(_xlfn.IFS($D$2=$L$5,$L$6:$L$14,$D$2=$M$5,$M$6:$M$14,$D$2=$N$5,$N$6:$N$14,$D$2=$O$5,$O$6:$O$14)),0))</f>
        <v>3</v>
      </c>
    </row>
    <row r="30" spans="1:9" x14ac:dyDescent="0.3">
      <c r="A30">
        <v>844753</v>
      </c>
      <c r="B30" t="s">
        <v>6</v>
      </c>
      <c r="C30">
        <v>1.0000000000014799</v>
      </c>
      <c r="D30">
        <v>23.306883350439499</v>
      </c>
      <c r="E30">
        <v>150</v>
      </c>
      <c r="F30" cm="1">
        <f t="array" ref="F30">MIN(IF((_xlfn.IFS($D$2=$K$5, $K$6:$K$14,$D$2=$L$5,$L$6:$L$14,$D$2=$M$5,$M$6:$M$14,$D$2=$N$5,$N$6:$N$14))&gt;D30,(_xlfn.IFS($D$2=$K$5, $K$6:$K$14,$D$2=$L$5,$L$6:$L$14,$D$2=$M$5,$M$6:$M$14,$D$2=$N$5,$N$6:$N$14,$D$2=$O$5,$O$6:$O$14))))</f>
        <v>55</v>
      </c>
      <c r="G30">
        <f>INDEX($J$6:$J$14,MATCH(F30,(_xlfn.IFS($D$2=$L$5,$L$6:$L$14,$D$2=$M$5,$M$6:$M$14,$D$2=$N$5,$N$6:$N$14,$D$2=$O$5,$O$6:$O$14)),0))</f>
        <v>3</v>
      </c>
    </row>
    <row r="31" spans="1:9" x14ac:dyDescent="0.3">
      <c r="A31">
        <v>844800</v>
      </c>
      <c r="B31" t="s">
        <v>6</v>
      </c>
      <c r="D31">
        <v>23.306883350439499</v>
      </c>
      <c r="E31">
        <v>150</v>
      </c>
      <c r="F31" cm="1">
        <f t="array" ref="F31">MIN(IF((_xlfn.IFS($D$2=$K$5, $K$6:$K$14,$D$2=$L$5,$L$6:$L$14,$D$2=$M$5,$M$6:$M$14,$D$2=$N$5,$N$6:$N$14))&gt;D31,(_xlfn.IFS($D$2=$K$5, $K$6:$K$14,$D$2=$L$5,$L$6:$L$14,$D$2=$M$5,$M$6:$M$14,$D$2=$N$5,$N$6:$N$14,$D$2=$O$5,$O$6:$O$14))))</f>
        <v>55</v>
      </c>
      <c r="G31">
        <f>INDEX($J$6:$J$14,MATCH(F31,(_xlfn.IFS($D$2=$L$5,$L$6:$L$14,$D$2=$M$5,$M$6:$M$14,$D$2=$N$5,$N$6:$N$14,$D$2=$O$5,$O$6:$O$14)),0))</f>
        <v>3</v>
      </c>
    </row>
    <row r="32" spans="1:9" x14ac:dyDescent="0.3">
      <c r="A32">
        <v>844856</v>
      </c>
      <c r="B32" t="s">
        <v>5</v>
      </c>
      <c r="C32">
        <v>0.99964779151241101</v>
      </c>
      <c r="D32">
        <v>16.930959790490601</v>
      </c>
      <c r="E32">
        <v>150</v>
      </c>
      <c r="F32" cm="1">
        <f t="array" ref="F32">MIN(IF((_xlfn.IFS($D$2=$K$5, $K$6:$K$14,$D$2=$L$5,$L$6:$L$14,$D$2=$M$5,$M$6:$M$14,$D$2=$N$5,$N$6:$N$14))&gt;D32,(_xlfn.IFS($D$2=$K$5, $K$6:$K$14,$D$2=$L$5,$L$6:$L$14,$D$2=$M$5,$M$6:$M$14,$D$2=$N$5,$N$6:$N$14,$D$2=$O$5,$O$6:$O$14))))</f>
        <v>22</v>
      </c>
      <c r="G32">
        <f>INDEX($J$6:$J$14,MATCH(F32,(_xlfn.IFS($D$2=$L$5,$L$6:$L$14,$D$2=$M$5,$M$6:$M$14,$D$2=$N$5,$N$6:$N$14,$D$2=$O$5,$O$6:$O$14)),0))</f>
        <v>2</v>
      </c>
    </row>
    <row r="33" spans="1:7" x14ac:dyDescent="0.3">
      <c r="A33">
        <v>844879</v>
      </c>
      <c r="B33" t="s">
        <v>5</v>
      </c>
      <c r="C33">
        <v>1</v>
      </c>
      <c r="D33">
        <v>6.7575599788574801</v>
      </c>
      <c r="E33">
        <v>100</v>
      </c>
      <c r="F33" cm="1">
        <f t="array" ref="F33">MIN(IF((_xlfn.IFS($D$2=$K$5, $K$6:$K$14,$D$2=$L$5,$L$6:$L$14,$D$2=$M$5,$M$6:$M$14,$D$2=$N$5,$N$6:$N$14))&gt;D33,(_xlfn.IFS($D$2=$K$5, $K$6:$K$14,$D$2=$L$5,$L$6:$L$14,$D$2=$M$5,$M$6:$M$14,$D$2=$N$5,$N$6:$N$14,$D$2=$O$5,$O$6:$O$14))))</f>
        <v>22</v>
      </c>
      <c r="G33">
        <f>INDEX($J$6:$J$14,MATCH(F33,(_xlfn.IFS($D$2=$L$5,$L$6:$L$14,$D$2=$M$5,$M$6:$M$14,$D$2=$N$5,$N$6:$N$14,$D$2=$O$5,$O$6:$O$14)),0))</f>
        <v>2</v>
      </c>
    </row>
    <row r="34" spans="1:7" x14ac:dyDescent="0.3">
      <c r="A34">
        <v>844949</v>
      </c>
      <c r="B34" t="s">
        <v>5</v>
      </c>
      <c r="C34">
        <v>0.99934140811683903</v>
      </c>
      <c r="D34">
        <v>26.358600692677001</v>
      </c>
      <c r="E34">
        <v>150</v>
      </c>
      <c r="F34" cm="1">
        <f t="array" ref="F34">MIN(IF((_xlfn.IFS($D$2=$K$5, $K$6:$K$14,$D$2=$L$5,$L$6:$L$14,$D$2=$M$5,$M$6:$M$14,$D$2=$N$5,$N$6:$N$14))&gt;D34,(_xlfn.IFS($D$2=$K$5, $K$6:$K$14,$D$2=$L$5,$L$6:$L$14,$D$2=$M$5,$M$6:$M$14,$D$2=$N$5,$N$6:$N$14,$D$2=$O$5,$O$6:$O$14))))</f>
        <v>55</v>
      </c>
      <c r="G34">
        <f>INDEX($J$6:$J$14,MATCH(F34,(_xlfn.IFS($D$2=$L$5,$L$6:$L$14,$D$2=$M$5,$M$6:$M$14,$D$2=$N$5,$N$6:$N$14,$D$2=$O$5,$O$6:$O$14)),0))</f>
        <v>3</v>
      </c>
    </row>
    <row r="35" spans="1:7" x14ac:dyDescent="0.3">
      <c r="A35">
        <v>845042</v>
      </c>
      <c r="B35" t="s">
        <v>5</v>
      </c>
      <c r="C35">
        <v>1.0271850335992501</v>
      </c>
      <c r="D35">
        <v>0</v>
      </c>
      <c r="E35">
        <v>150</v>
      </c>
      <c r="F35" cm="1">
        <f t="array" ref="F35">MIN(IF((_xlfn.IFS($D$2=$K$5, $K$6:$K$14,$D$2=$L$5,$L$6:$L$14,$D$2=$M$5,$M$6:$M$14,$D$2=$N$5,$N$6:$N$14))&gt;D35,(_xlfn.IFS($D$2=$K$5, $K$6:$K$14,$D$2=$L$5,$L$6:$L$14,$D$2=$M$5,$M$6:$M$14,$D$2=$N$5,$N$6:$N$14,$D$2=$O$5,$O$6:$O$14))))</f>
        <v>22</v>
      </c>
      <c r="G35">
        <f>INDEX($J$6:$J$14,MATCH(F35,(_xlfn.IFS($D$2=$L$5,$L$6:$L$14,$D$2=$M$5,$M$6:$M$14,$D$2=$N$5,$N$6:$N$14,$D$2=$O$5,$O$6:$O$14)),0))</f>
        <v>2</v>
      </c>
    </row>
    <row r="36" spans="1:7" x14ac:dyDescent="0.3">
      <c r="A36">
        <v>845345</v>
      </c>
      <c r="B36" t="s">
        <v>5</v>
      </c>
      <c r="C36">
        <v>0.99976060795343702</v>
      </c>
      <c r="D36">
        <v>9.4276409021863898</v>
      </c>
      <c r="E36">
        <v>100</v>
      </c>
      <c r="F36" cm="1">
        <f t="array" ref="F36">MIN(IF((_xlfn.IFS($D$2=$K$5, $K$6:$K$14,$D$2=$L$5,$L$6:$L$14,$D$2=$M$5,$M$6:$M$14,$D$2=$N$5,$N$6:$N$14))&gt;D36,(_xlfn.IFS($D$2=$K$5, $K$6:$K$14,$D$2=$L$5,$L$6:$L$14,$D$2=$M$5,$M$6:$M$14,$D$2=$N$5,$N$6:$N$14,$D$2=$O$5,$O$6:$O$14))))</f>
        <v>22</v>
      </c>
      <c r="G36">
        <f>INDEX($J$6:$J$14,MATCH(F36,(_xlfn.IFS($D$2=$L$5,$L$6:$L$14,$D$2=$M$5,$M$6:$M$14,$D$2=$N$5,$N$6:$N$14,$D$2=$O$5,$O$6:$O$14)),0))</f>
        <v>2</v>
      </c>
    </row>
    <row r="37" spans="1:7" x14ac:dyDescent="0.3">
      <c r="A37">
        <v>846001</v>
      </c>
      <c r="B37" t="s">
        <v>5</v>
      </c>
      <c r="D37">
        <v>26.358600692677001</v>
      </c>
      <c r="E37">
        <v>150</v>
      </c>
      <c r="F37" cm="1">
        <f t="array" ref="F37">MIN(IF((_xlfn.IFS($D$2=$K$5, $K$6:$K$14,$D$2=$L$5,$L$6:$L$14,$D$2=$M$5,$M$6:$M$14,$D$2=$N$5,$N$6:$N$14))&gt;D37,(_xlfn.IFS($D$2=$K$5, $K$6:$K$14,$D$2=$L$5,$L$6:$L$14,$D$2=$M$5,$M$6:$M$14,$D$2=$N$5,$N$6:$N$14,$D$2=$O$5,$O$6:$O$14))))</f>
        <v>55</v>
      </c>
      <c r="G37">
        <f>INDEX($J$6:$J$14,MATCH(F37,(_xlfn.IFS($D$2=$L$5,$L$6:$L$14,$D$2=$M$5,$M$6:$M$14,$D$2=$N$5,$N$6:$N$14,$D$2=$O$5,$O$6:$O$14)),0))</f>
        <v>3</v>
      </c>
    </row>
    <row r="38" spans="1:7" x14ac:dyDescent="0.3">
      <c r="A38">
        <v>846374</v>
      </c>
      <c r="B38" t="s">
        <v>5</v>
      </c>
      <c r="C38">
        <v>100.000000000008</v>
      </c>
      <c r="D38">
        <v>26.358600692677001</v>
      </c>
      <c r="E38">
        <v>150</v>
      </c>
      <c r="F38" cm="1">
        <f t="array" ref="F38">MIN(IF((_xlfn.IFS($D$2=$K$5, $K$6:$K$14,$D$2=$L$5,$L$6:$L$14,$D$2=$M$5,$M$6:$M$14,$D$2=$N$5,$N$6:$N$14))&gt;D38,(_xlfn.IFS($D$2=$K$5, $K$6:$K$14,$D$2=$L$5,$L$6:$L$14,$D$2=$M$5,$M$6:$M$14,$D$2=$N$5,$N$6:$N$14,$D$2=$O$5,$O$6:$O$14))))</f>
        <v>55</v>
      </c>
      <c r="G38">
        <f>INDEX($J$6:$J$14,MATCH(F38,(_xlfn.IFS($D$2=$L$5,$L$6:$L$14,$D$2=$M$5,$M$6:$M$14,$D$2=$N$5,$N$6:$N$14,$D$2=$O$5,$O$6:$O$14)),0))</f>
        <v>3</v>
      </c>
    </row>
    <row r="39" spans="1:7" x14ac:dyDescent="0.3">
      <c r="A39">
        <v>846395</v>
      </c>
      <c r="B39" t="s">
        <v>5</v>
      </c>
      <c r="D39">
        <v>26.358600692677001</v>
      </c>
      <c r="E39">
        <v>150</v>
      </c>
      <c r="F39" cm="1">
        <f t="array" ref="F39">MIN(IF((_xlfn.IFS($D$2=$K$5, $K$6:$K$14,$D$2=$L$5,$L$6:$L$14,$D$2=$M$5,$M$6:$M$14,$D$2=$N$5,$N$6:$N$14))&gt;D39,(_xlfn.IFS($D$2=$K$5, $K$6:$K$14,$D$2=$L$5,$L$6:$L$14,$D$2=$M$5,$M$6:$M$14,$D$2=$N$5,$N$6:$N$14,$D$2=$O$5,$O$6:$O$14))))</f>
        <v>55</v>
      </c>
      <c r="G39">
        <f>INDEX($J$6:$J$14,MATCH(F39,(_xlfn.IFS($D$2=$L$5,$L$6:$L$14,$D$2=$M$5,$M$6:$M$14,$D$2=$N$5,$N$6:$N$14,$D$2=$O$5,$O$6:$O$14)),0))</f>
        <v>3</v>
      </c>
    </row>
    <row r="40" spans="1:7" x14ac:dyDescent="0.3">
      <c r="A40">
        <v>847028</v>
      </c>
      <c r="B40" t="s">
        <v>6</v>
      </c>
      <c r="C40">
        <v>0.99887082287233397</v>
      </c>
      <c r="D40">
        <v>10.6592649620814</v>
      </c>
      <c r="E40">
        <v>100</v>
      </c>
      <c r="F40" cm="1">
        <f t="array" ref="F40">MIN(IF((_xlfn.IFS($D$2=$K$5, $K$6:$K$14,$D$2=$L$5,$L$6:$L$14,$D$2=$M$5,$M$6:$M$14,$D$2=$N$5,$N$6:$N$14))&gt;D40,(_xlfn.IFS($D$2=$K$5, $K$6:$K$14,$D$2=$L$5,$L$6:$L$14,$D$2=$M$5,$M$6:$M$14,$D$2=$N$5,$N$6:$N$14,$D$2=$O$5,$O$6:$O$14))))</f>
        <v>22</v>
      </c>
      <c r="G40">
        <f>INDEX($J$6:$J$14,MATCH(F40,(_xlfn.IFS($D$2=$L$5,$L$6:$L$14,$D$2=$M$5,$M$6:$M$14,$D$2=$N$5,$N$6:$N$14,$D$2=$O$5,$O$6:$O$14)),0))</f>
        <v>2</v>
      </c>
    </row>
    <row r="41" spans="1:7" x14ac:dyDescent="0.3">
      <c r="A41">
        <v>847059</v>
      </c>
      <c r="B41" t="s">
        <v>3</v>
      </c>
      <c r="C41">
        <v>0.99963399829607802</v>
      </c>
      <c r="D41">
        <v>33.635405858950101</v>
      </c>
      <c r="E41">
        <v>150</v>
      </c>
      <c r="F41" cm="1">
        <f t="array" ref="F41">MIN(IF((_xlfn.IFS($D$2=$K$5, $K$6:$K$14,$D$2=$L$5,$L$6:$L$14,$D$2=$M$5,$M$6:$M$14,$D$2=$N$5,$N$6:$N$14))&gt;D41,(_xlfn.IFS($D$2=$K$5, $K$6:$K$14,$D$2=$L$5,$L$6:$L$14,$D$2=$M$5,$M$6:$M$14,$D$2=$N$5,$N$6:$N$14,$D$2=$O$5,$O$6:$O$14))))</f>
        <v>55</v>
      </c>
      <c r="G41">
        <f>INDEX($J$6:$J$14,MATCH(F41,(_xlfn.IFS($D$2=$L$5,$L$6:$L$14,$D$2=$M$5,$M$6:$M$14,$D$2=$N$5,$N$6:$N$14,$D$2=$O$5,$O$6:$O$14)),0))</f>
        <v>3</v>
      </c>
    </row>
    <row r="42" spans="1:7" x14ac:dyDescent="0.3">
      <c r="A42">
        <v>847500</v>
      </c>
      <c r="B42" t="s">
        <v>5</v>
      </c>
      <c r="C42">
        <v>1.00000076719855</v>
      </c>
      <c r="D42">
        <v>26.358600692677001</v>
      </c>
      <c r="E42">
        <v>150</v>
      </c>
      <c r="F42" cm="1">
        <f t="array" ref="F42">MIN(IF((_xlfn.IFS($D$2=$K$5, $K$6:$K$14,$D$2=$L$5,$L$6:$L$14,$D$2=$M$5,$M$6:$M$14,$D$2=$N$5,$N$6:$N$14))&gt;D42,(_xlfn.IFS($D$2=$K$5, $K$6:$K$14,$D$2=$L$5,$L$6:$L$14,$D$2=$M$5,$M$6:$M$14,$D$2=$N$5,$N$6:$N$14,$D$2=$O$5,$O$6:$O$14))))</f>
        <v>55</v>
      </c>
      <c r="G42">
        <f>INDEX($J$6:$J$14,MATCH(F42,(_xlfn.IFS($D$2=$L$5,$L$6:$L$14,$D$2=$M$5,$M$6:$M$14,$D$2=$N$5,$N$6:$N$14,$D$2=$O$5,$O$6:$O$14)),0))</f>
        <v>3</v>
      </c>
    </row>
    <row r="43" spans="1:7" x14ac:dyDescent="0.3">
      <c r="A43">
        <v>847649</v>
      </c>
      <c r="B43" t="s">
        <v>6</v>
      </c>
      <c r="D43">
        <v>6</v>
      </c>
      <c r="E43">
        <v>80</v>
      </c>
      <c r="F43" cm="1">
        <f t="array" ref="F43">MIN(IF((_xlfn.IFS($D$2=$K$5, $K$6:$K$14,$D$2=$L$5,$L$6:$L$14,$D$2=$M$5,$M$6:$M$14,$D$2=$N$5,$N$6:$N$14))&gt;D43,(_xlfn.IFS($D$2=$K$5, $K$6:$K$14,$D$2=$L$5,$L$6:$L$14,$D$2=$M$5,$M$6:$M$14,$D$2=$N$5,$N$6:$N$14,$D$2=$O$5,$O$6:$O$14))))</f>
        <v>22</v>
      </c>
      <c r="G43">
        <f>INDEX($J$6:$J$14,MATCH(F43,(_xlfn.IFS($D$2=$L$5,$L$6:$L$14,$D$2=$M$5,$M$6:$M$14,$D$2=$N$5,$N$6:$N$14,$D$2=$O$5,$O$6:$O$14)),0))</f>
        <v>2</v>
      </c>
    </row>
    <row r="44" spans="1:7" x14ac:dyDescent="0.3">
      <c r="A44">
        <v>847701</v>
      </c>
      <c r="B44" t="s">
        <v>6</v>
      </c>
      <c r="D44">
        <v>6</v>
      </c>
      <c r="E44">
        <v>80</v>
      </c>
      <c r="F44" cm="1">
        <f t="array" ref="F44">MIN(IF((_xlfn.IFS($D$2=$K$5, $K$6:$K$14,$D$2=$L$5,$L$6:$L$14,$D$2=$M$5,$M$6:$M$14,$D$2=$N$5,$N$6:$N$14))&gt;D44,(_xlfn.IFS($D$2=$K$5, $K$6:$K$14,$D$2=$L$5,$L$6:$L$14,$D$2=$M$5,$M$6:$M$14,$D$2=$N$5,$N$6:$N$14,$D$2=$O$5,$O$6:$O$14))))</f>
        <v>22</v>
      </c>
      <c r="G44">
        <f>INDEX($J$6:$J$14,MATCH(F44,(_xlfn.IFS($D$2=$L$5,$L$6:$L$14,$D$2=$M$5,$M$6:$M$14,$D$2=$N$5,$N$6:$N$14,$D$2=$O$5,$O$6:$O$14)),0))</f>
        <v>2</v>
      </c>
    </row>
    <row r="45" spans="1:7" x14ac:dyDescent="0.3">
      <c r="A45">
        <v>848402</v>
      </c>
      <c r="B45" t="s">
        <v>4</v>
      </c>
      <c r="C45">
        <v>0.99999999999966704</v>
      </c>
      <c r="D45">
        <v>14.8085398530677</v>
      </c>
      <c r="E45">
        <v>100</v>
      </c>
      <c r="F45" cm="1">
        <f t="array" ref="F45">MIN(IF((_xlfn.IFS($D$2=$K$5, $K$6:$K$14,$D$2=$L$5,$L$6:$L$14,$D$2=$M$5,$M$6:$M$14,$D$2=$N$5,$N$6:$N$14))&gt;D45,(_xlfn.IFS($D$2=$K$5, $K$6:$K$14,$D$2=$L$5,$L$6:$L$14,$D$2=$M$5,$M$6:$M$14,$D$2=$N$5,$N$6:$N$14,$D$2=$O$5,$O$6:$O$14))))</f>
        <v>22</v>
      </c>
      <c r="G45">
        <f>INDEX($J$6:$J$14,MATCH(F45,(_xlfn.IFS($D$2=$L$5,$L$6:$L$14,$D$2=$M$5,$M$6:$M$14,$D$2=$N$5,$N$6:$N$14,$D$2=$O$5,$O$6:$O$14)),0))</f>
        <v>2</v>
      </c>
    </row>
    <row r="46" spans="1:7" x14ac:dyDescent="0.3">
      <c r="A46">
        <v>848414</v>
      </c>
      <c r="B46" t="s">
        <v>4</v>
      </c>
      <c r="D46">
        <v>14.8085398530677</v>
      </c>
      <c r="E46">
        <v>100</v>
      </c>
      <c r="F46" cm="1">
        <f t="array" ref="F46">MIN(IF((_xlfn.IFS($D$2=$K$5, $K$6:$K$14,$D$2=$L$5,$L$6:$L$14,$D$2=$M$5,$M$6:$M$14,$D$2=$N$5,$N$6:$N$14))&gt;D46,(_xlfn.IFS($D$2=$K$5, $K$6:$K$14,$D$2=$L$5,$L$6:$L$14,$D$2=$M$5,$M$6:$M$14,$D$2=$N$5,$N$6:$N$14,$D$2=$O$5,$O$6:$O$14))))</f>
        <v>22</v>
      </c>
      <c r="G46">
        <f>INDEX($J$6:$J$14,MATCH(F46,(_xlfn.IFS($D$2=$L$5,$L$6:$L$14,$D$2=$M$5,$M$6:$M$14,$D$2=$N$5,$N$6:$N$14,$D$2=$O$5,$O$6:$O$14)),0))</f>
        <v>2</v>
      </c>
    </row>
    <row r="47" spans="1:7" x14ac:dyDescent="0.3">
      <c r="A47">
        <v>848462</v>
      </c>
      <c r="B47" t="s">
        <v>4</v>
      </c>
      <c r="C47">
        <v>100.00000000000099</v>
      </c>
      <c r="D47">
        <v>14.8085398530677</v>
      </c>
      <c r="E47">
        <v>100</v>
      </c>
      <c r="F47" cm="1">
        <f t="array" ref="F47">MIN(IF((_xlfn.IFS($D$2=$K$5, $K$6:$K$14,$D$2=$L$5,$L$6:$L$14,$D$2=$M$5,$M$6:$M$14,$D$2=$N$5,$N$6:$N$14))&gt;D47,(_xlfn.IFS($D$2=$K$5, $K$6:$K$14,$D$2=$L$5,$L$6:$L$14,$D$2=$M$5,$M$6:$M$14,$D$2=$N$5,$N$6:$N$14,$D$2=$O$5,$O$6:$O$14))))</f>
        <v>22</v>
      </c>
      <c r="G47">
        <f>INDEX($J$6:$J$14,MATCH(F47,(_xlfn.IFS($D$2=$L$5,$L$6:$L$14,$D$2=$M$5,$M$6:$M$14,$D$2=$N$5,$N$6:$N$14,$D$2=$O$5,$O$6:$O$14)),0))</f>
        <v>2</v>
      </c>
    </row>
    <row r="48" spans="1:7" x14ac:dyDescent="0.3">
      <c r="A48">
        <v>849004</v>
      </c>
      <c r="B48" t="s">
        <v>6</v>
      </c>
      <c r="D48">
        <v>22.659264962081402</v>
      </c>
      <c r="E48">
        <v>100</v>
      </c>
      <c r="F48" cm="1">
        <f t="array" ref="F48">MIN(IF((_xlfn.IFS($D$2=$K$5, $K$6:$K$14,$D$2=$L$5,$L$6:$L$14,$D$2=$M$5,$M$6:$M$14,$D$2=$N$5,$N$6:$N$14))&gt;D48,(_xlfn.IFS($D$2=$K$5, $K$6:$K$14,$D$2=$L$5,$L$6:$L$14,$D$2=$M$5,$M$6:$M$14,$D$2=$N$5,$N$6:$N$14,$D$2=$O$5,$O$6:$O$14))))</f>
        <v>55</v>
      </c>
      <c r="G48">
        <f>INDEX($J$6:$J$14,MATCH(F48,(_xlfn.IFS($D$2=$L$5,$L$6:$L$14,$D$2=$M$5,$M$6:$M$14,$D$2=$N$5,$N$6:$N$14,$D$2=$O$5,$O$6:$O$14)),0))</f>
        <v>3</v>
      </c>
    </row>
    <row r="49" spans="1:7" x14ac:dyDescent="0.3">
      <c r="A49">
        <v>849141</v>
      </c>
      <c r="B49" t="s">
        <v>3</v>
      </c>
      <c r="D49">
        <v>33.635405858950101</v>
      </c>
      <c r="E49">
        <v>150</v>
      </c>
      <c r="F49" cm="1">
        <f t="array" ref="F49">MIN(IF((_xlfn.IFS($D$2=$K$5, $K$6:$K$14,$D$2=$L$5,$L$6:$L$14,$D$2=$M$5,$M$6:$M$14,$D$2=$N$5,$N$6:$N$14))&gt;D49,(_xlfn.IFS($D$2=$K$5, $K$6:$K$14,$D$2=$L$5,$L$6:$L$14,$D$2=$M$5,$M$6:$M$14,$D$2=$N$5,$N$6:$N$14,$D$2=$O$5,$O$6:$O$14))))</f>
        <v>55</v>
      </c>
      <c r="G49">
        <f>INDEX($J$6:$J$14,MATCH(F49,(_xlfn.IFS($D$2=$L$5,$L$6:$L$14,$D$2=$M$5,$M$6:$M$14,$D$2=$N$5,$N$6:$N$14,$D$2=$O$5,$O$6:$O$14)),0))</f>
        <v>3</v>
      </c>
    </row>
    <row r="50" spans="1:7" x14ac:dyDescent="0.3">
      <c r="A50">
        <v>849444</v>
      </c>
      <c r="B50" t="s">
        <v>6</v>
      </c>
      <c r="D50">
        <v>26.306883350439499</v>
      </c>
      <c r="E50">
        <v>150</v>
      </c>
      <c r="F50" cm="1">
        <f t="array" ref="F50">MIN(IF((_xlfn.IFS($D$2=$K$5, $K$6:$K$14,$D$2=$L$5,$L$6:$L$14,$D$2=$M$5,$M$6:$M$14,$D$2=$N$5,$N$6:$N$14))&gt;D50,(_xlfn.IFS($D$2=$K$5, $K$6:$K$14,$D$2=$L$5,$L$6:$L$14,$D$2=$M$5,$M$6:$M$14,$D$2=$N$5,$N$6:$N$14,$D$2=$O$5,$O$6:$O$14))))</f>
        <v>55</v>
      </c>
      <c r="G50">
        <f>INDEX($J$6:$J$14,MATCH(F50,(_xlfn.IFS($D$2=$L$5,$L$6:$L$14,$D$2=$M$5,$M$6:$M$14,$D$2=$N$5,$N$6:$N$14,$D$2=$O$5,$O$6:$O$14)),0))</f>
        <v>3</v>
      </c>
    </row>
    <row r="51" spans="1:7" x14ac:dyDescent="0.3">
      <c r="A51">
        <v>850448</v>
      </c>
      <c r="B51" t="s">
        <v>6</v>
      </c>
      <c r="C51">
        <v>0.99999999999918499</v>
      </c>
      <c r="D51">
        <v>22.659264962081402</v>
      </c>
      <c r="E51">
        <v>100</v>
      </c>
      <c r="F51" cm="1">
        <f t="array" ref="F51">MIN(IF((_xlfn.IFS($D$2=$K$5, $K$6:$K$14,$D$2=$L$5,$L$6:$L$14,$D$2=$M$5,$M$6:$M$14,$D$2=$N$5,$N$6:$N$14))&gt;D51,(_xlfn.IFS($D$2=$K$5, $K$6:$K$14,$D$2=$L$5,$L$6:$L$14,$D$2=$M$5,$M$6:$M$14,$D$2=$N$5,$N$6:$N$14,$D$2=$O$5,$O$6:$O$14))))</f>
        <v>55</v>
      </c>
      <c r="G51">
        <f>INDEX($J$6:$J$14,MATCH(F51,(_xlfn.IFS($D$2=$L$5,$L$6:$L$14,$D$2=$M$5,$M$6:$M$14,$D$2=$N$5,$N$6:$N$14,$D$2=$O$5,$O$6:$O$14)),0))</f>
        <v>3</v>
      </c>
    </row>
    <row r="52" spans="1:7" x14ac:dyDescent="0.3">
      <c r="A52">
        <v>850589</v>
      </c>
      <c r="B52" t="s">
        <v>6</v>
      </c>
      <c r="C52">
        <v>1.0022211831108401</v>
      </c>
      <c r="D52">
        <v>26.306883350439499</v>
      </c>
      <c r="E52">
        <v>150</v>
      </c>
      <c r="F52" cm="1">
        <f t="array" ref="F52">MIN(IF((_xlfn.IFS($D$2=$K$5, $K$6:$K$14,$D$2=$L$5,$L$6:$L$14,$D$2=$M$5,$M$6:$M$14,$D$2=$N$5,$N$6:$N$14))&gt;D52,(_xlfn.IFS($D$2=$K$5, $K$6:$K$14,$D$2=$L$5,$L$6:$L$14,$D$2=$M$5,$M$6:$M$14,$D$2=$N$5,$N$6:$N$14,$D$2=$O$5,$O$6:$O$14))))</f>
        <v>55</v>
      </c>
      <c r="G52">
        <f>INDEX($J$6:$J$14,MATCH(F52,(_xlfn.IFS($D$2=$L$5,$L$6:$L$14,$D$2=$M$5,$M$6:$M$14,$D$2=$N$5,$N$6:$N$14,$D$2=$O$5,$O$6:$O$14)),0))</f>
        <v>3</v>
      </c>
    </row>
    <row r="53" spans="1:7" x14ac:dyDescent="0.3">
      <c r="A53">
        <v>850836</v>
      </c>
      <c r="B53" t="s">
        <v>6</v>
      </c>
      <c r="C53">
        <v>1.0000000000014599</v>
      </c>
      <c r="D53">
        <v>6</v>
      </c>
      <c r="E53">
        <v>80</v>
      </c>
      <c r="F53" cm="1">
        <f t="array" ref="F53">MIN(IF((_xlfn.IFS($D$2=$K$5, $K$6:$K$14,$D$2=$L$5,$L$6:$L$14,$D$2=$M$5,$M$6:$M$14,$D$2=$N$5,$N$6:$N$14))&gt;D53,(_xlfn.IFS($D$2=$K$5, $K$6:$K$14,$D$2=$L$5,$L$6:$L$14,$D$2=$M$5,$M$6:$M$14,$D$2=$N$5,$N$6:$N$14,$D$2=$O$5,$O$6:$O$14))))</f>
        <v>22</v>
      </c>
      <c r="G53">
        <f>INDEX($J$6:$J$14,MATCH(F53,(_xlfn.IFS($D$2=$L$5,$L$6:$L$14,$D$2=$M$5,$M$6:$M$14,$D$2=$N$5,$N$6:$N$14,$D$2=$O$5,$O$6:$O$14)),0))</f>
        <v>2</v>
      </c>
    </row>
    <row r="54" spans="1:7" x14ac:dyDescent="0.3">
      <c r="A54">
        <v>850889</v>
      </c>
      <c r="B54" t="s">
        <v>6</v>
      </c>
      <c r="D54">
        <v>12</v>
      </c>
      <c r="E54">
        <v>80</v>
      </c>
      <c r="F54" cm="1">
        <f t="array" ref="F54">MIN(IF((_xlfn.IFS($D$2=$K$5, $K$6:$K$14,$D$2=$L$5,$L$6:$L$14,$D$2=$M$5,$M$6:$M$14,$D$2=$N$5,$N$6:$N$14))&gt;D54,(_xlfn.IFS($D$2=$K$5, $K$6:$K$14,$D$2=$L$5,$L$6:$L$14,$D$2=$M$5,$M$6:$M$14,$D$2=$N$5,$N$6:$N$14,$D$2=$O$5,$O$6:$O$14))))</f>
        <v>22</v>
      </c>
      <c r="G54">
        <f>INDEX($J$6:$J$14,MATCH(F54,(_xlfn.IFS($D$2=$L$5,$L$6:$L$14,$D$2=$M$5,$M$6:$M$14,$D$2=$N$5,$N$6:$N$14,$D$2=$O$5,$O$6:$O$14)),0))</f>
        <v>2</v>
      </c>
    </row>
    <row r="55" spans="1:7" x14ac:dyDescent="0.3">
      <c r="A55">
        <v>850946</v>
      </c>
      <c r="B55" t="s">
        <v>6</v>
      </c>
      <c r="C55">
        <v>99.999999999970001</v>
      </c>
      <c r="D55">
        <v>6</v>
      </c>
      <c r="E55">
        <v>80</v>
      </c>
      <c r="F55" cm="1">
        <f t="array" ref="F55">MIN(IF((_xlfn.IFS($D$2=$K$5, $K$6:$K$14,$D$2=$L$5,$L$6:$L$14,$D$2=$M$5,$M$6:$M$14,$D$2=$N$5,$N$6:$N$14))&gt;D55,(_xlfn.IFS($D$2=$K$5, $K$6:$K$14,$D$2=$L$5,$L$6:$L$14,$D$2=$M$5,$M$6:$M$14,$D$2=$N$5,$N$6:$N$14,$D$2=$O$5,$O$6:$O$14))))</f>
        <v>22</v>
      </c>
      <c r="G55">
        <f>INDEX($J$6:$J$14,MATCH(F55,(_xlfn.IFS($D$2=$L$5,$L$6:$L$14,$D$2=$M$5,$M$6:$M$14,$D$2=$N$5,$N$6:$N$14,$D$2=$O$5,$O$6:$O$14)),0))</f>
        <v>2</v>
      </c>
    </row>
    <row r="56" spans="1:7" x14ac:dyDescent="0.3">
      <c r="A56">
        <v>850974</v>
      </c>
      <c r="B56" t="s">
        <v>6</v>
      </c>
      <c r="D56">
        <v>6</v>
      </c>
      <c r="E56">
        <v>80</v>
      </c>
      <c r="F56" cm="1">
        <f t="array" ref="F56">MIN(IF((_xlfn.IFS($D$2=$K$5, $K$6:$K$14,$D$2=$L$5,$L$6:$L$14,$D$2=$M$5,$M$6:$M$14,$D$2=$N$5,$N$6:$N$14))&gt;D56,(_xlfn.IFS($D$2=$K$5, $K$6:$K$14,$D$2=$L$5,$L$6:$L$14,$D$2=$M$5,$M$6:$M$14,$D$2=$N$5,$N$6:$N$14,$D$2=$O$5,$O$6:$O$14))))</f>
        <v>22</v>
      </c>
      <c r="G56">
        <f>INDEX($J$6:$J$14,MATCH(F56,(_xlfn.IFS($D$2=$L$5,$L$6:$L$14,$D$2=$M$5,$M$6:$M$14,$D$2=$N$5,$N$6:$N$14,$D$2=$O$5,$O$6:$O$14)),0))</f>
        <v>2</v>
      </c>
    </row>
    <row r="57" spans="1:7" x14ac:dyDescent="0.3">
      <c r="A57">
        <v>851044</v>
      </c>
      <c r="B57" t="s">
        <v>6</v>
      </c>
      <c r="C57">
        <v>99.999999999994102</v>
      </c>
      <c r="D57">
        <v>6</v>
      </c>
      <c r="E57">
        <v>80</v>
      </c>
      <c r="F57" cm="1">
        <f t="array" ref="F57">MIN(IF((_xlfn.IFS($D$2=$K$5, $K$6:$K$14,$D$2=$L$5,$L$6:$L$14,$D$2=$M$5,$M$6:$M$14,$D$2=$N$5,$N$6:$N$14))&gt;D57,(_xlfn.IFS($D$2=$K$5, $K$6:$K$14,$D$2=$L$5,$L$6:$L$14,$D$2=$M$5,$M$6:$M$14,$D$2=$N$5,$N$6:$N$14,$D$2=$O$5,$O$6:$O$14))))</f>
        <v>22</v>
      </c>
      <c r="G57">
        <f>INDEX($J$6:$J$14,MATCH(F57,(_xlfn.IFS($D$2=$L$5,$L$6:$L$14,$D$2=$M$5,$M$6:$M$14,$D$2=$N$5,$N$6:$N$14,$D$2=$O$5,$O$6:$O$14)),0))</f>
        <v>2</v>
      </c>
    </row>
    <row r="58" spans="1:7" x14ac:dyDescent="0.3">
      <c r="A58">
        <v>851057</v>
      </c>
      <c r="B58" t="s">
        <v>6</v>
      </c>
      <c r="D58">
        <v>6</v>
      </c>
      <c r="E58">
        <v>80</v>
      </c>
      <c r="F58" cm="1">
        <f t="array" ref="F58">MIN(IF((_xlfn.IFS($D$2=$K$5, $K$6:$K$14,$D$2=$L$5,$L$6:$L$14,$D$2=$M$5,$M$6:$M$14,$D$2=$N$5,$N$6:$N$14))&gt;D58,(_xlfn.IFS($D$2=$K$5, $K$6:$K$14,$D$2=$L$5,$L$6:$L$14,$D$2=$M$5,$M$6:$M$14,$D$2=$N$5,$N$6:$N$14,$D$2=$O$5,$O$6:$O$14))))</f>
        <v>22</v>
      </c>
      <c r="G58">
        <f>INDEX($J$6:$J$14,MATCH(F58,(_xlfn.IFS($D$2=$L$5,$L$6:$L$14,$D$2=$M$5,$M$6:$M$14,$D$2=$N$5,$N$6:$N$14,$D$2=$O$5,$O$6:$O$14)),0))</f>
        <v>2</v>
      </c>
    </row>
    <row r="59" spans="1:7" x14ac:dyDescent="0.3">
      <c r="A59">
        <v>851168</v>
      </c>
      <c r="B59" t="s">
        <v>6</v>
      </c>
      <c r="C59">
        <v>0.99980517061637697</v>
      </c>
      <c r="D59">
        <v>3</v>
      </c>
      <c r="E59">
        <v>80</v>
      </c>
      <c r="F59" cm="1">
        <f t="array" ref="F59">MIN(IF((_xlfn.IFS($D$2=$K$5, $K$6:$K$14,$D$2=$L$5,$L$6:$L$14,$D$2=$M$5,$M$6:$M$14,$D$2=$N$5,$N$6:$N$14))&gt;D59,(_xlfn.IFS($D$2=$K$5, $K$6:$K$14,$D$2=$L$5,$L$6:$L$14,$D$2=$M$5,$M$6:$M$14,$D$2=$N$5,$N$6:$N$14,$D$2=$O$5,$O$6:$O$14))))</f>
        <v>22</v>
      </c>
      <c r="G59">
        <f>INDEX($J$6:$J$14,MATCH(F59,(_xlfn.IFS($D$2=$L$5,$L$6:$L$14,$D$2=$M$5,$M$6:$M$14,$D$2=$N$5,$N$6:$N$14,$D$2=$O$5,$O$6:$O$14)),0))</f>
        <v>2</v>
      </c>
    </row>
    <row r="60" spans="1:7" x14ac:dyDescent="0.3">
      <c r="A60">
        <v>851233</v>
      </c>
      <c r="B60" t="s">
        <v>6</v>
      </c>
      <c r="D60">
        <v>3</v>
      </c>
      <c r="E60">
        <v>80</v>
      </c>
      <c r="F60" cm="1">
        <f t="array" ref="F60">MIN(IF((_xlfn.IFS($D$2=$K$5, $K$6:$K$14,$D$2=$L$5,$L$6:$L$14,$D$2=$M$5,$M$6:$M$14,$D$2=$N$5,$N$6:$N$14))&gt;D60,(_xlfn.IFS($D$2=$K$5, $K$6:$K$14,$D$2=$L$5,$L$6:$L$14,$D$2=$M$5,$M$6:$M$14,$D$2=$N$5,$N$6:$N$14,$D$2=$O$5,$O$6:$O$14))))</f>
        <v>22</v>
      </c>
      <c r="G60">
        <f>INDEX($J$6:$J$14,MATCH(F60,(_xlfn.IFS($D$2=$L$5,$L$6:$L$14,$D$2=$M$5,$M$6:$M$14,$D$2=$N$5,$N$6:$N$14,$D$2=$O$5,$O$6:$O$14)),0))</f>
        <v>2</v>
      </c>
    </row>
    <row r="61" spans="1:7" x14ac:dyDescent="0.3">
      <c r="A61">
        <v>852298</v>
      </c>
      <c r="B61" t="s">
        <v>6</v>
      </c>
      <c r="C61">
        <v>1.00110974952293</v>
      </c>
      <c r="D61">
        <v>12</v>
      </c>
      <c r="E61">
        <v>80</v>
      </c>
      <c r="F61" cm="1">
        <f t="array" ref="F61">MIN(IF((_xlfn.IFS($D$2=$K$5, $K$6:$K$14,$D$2=$L$5,$L$6:$L$14,$D$2=$M$5,$M$6:$M$14,$D$2=$N$5,$N$6:$N$14))&gt;D61,(_xlfn.IFS($D$2=$K$5, $K$6:$K$14,$D$2=$L$5,$L$6:$L$14,$D$2=$M$5,$M$6:$M$14,$D$2=$N$5,$N$6:$N$14,$D$2=$O$5,$O$6:$O$14))))</f>
        <v>22</v>
      </c>
      <c r="G61">
        <f>INDEX($J$6:$J$14,MATCH(F61,(_xlfn.IFS($D$2=$L$5,$L$6:$L$14,$D$2=$M$5,$M$6:$M$14,$D$2=$N$5,$N$6:$N$14,$D$2=$O$5,$O$6:$O$14)),0))</f>
        <v>2</v>
      </c>
    </row>
    <row r="62" spans="1:7" x14ac:dyDescent="0.3">
      <c r="A62">
        <v>852493</v>
      </c>
      <c r="B62" t="s">
        <v>6</v>
      </c>
      <c r="C62">
        <v>0.99920580029306905</v>
      </c>
      <c r="D62">
        <v>12</v>
      </c>
      <c r="E62">
        <v>80</v>
      </c>
      <c r="F62" cm="1">
        <f t="array" ref="F62">MIN(IF((_xlfn.IFS($D$2=$K$5, $K$6:$K$14,$D$2=$L$5,$L$6:$L$14,$D$2=$M$5,$M$6:$M$14,$D$2=$N$5,$N$6:$N$14))&gt;D62,(_xlfn.IFS($D$2=$K$5, $K$6:$K$14,$D$2=$L$5,$L$6:$L$14,$D$2=$M$5,$M$6:$M$14,$D$2=$N$5,$N$6:$N$14,$D$2=$O$5,$O$6:$O$14))))</f>
        <v>22</v>
      </c>
      <c r="G62">
        <f>INDEX($J$6:$J$14,MATCH(F62,(_xlfn.IFS($D$2=$L$5,$L$6:$L$14,$D$2=$M$5,$M$6:$M$14,$D$2=$N$5,$N$6:$N$14,$D$2=$O$5,$O$6:$O$14)),0))</f>
        <v>2</v>
      </c>
    </row>
    <row r="63" spans="1:7" x14ac:dyDescent="0.3">
      <c r="A63">
        <v>852671</v>
      </c>
      <c r="B63" t="s">
        <v>6</v>
      </c>
      <c r="C63">
        <v>0.99920653229599699</v>
      </c>
      <c r="D63">
        <v>12</v>
      </c>
      <c r="E63">
        <v>80</v>
      </c>
      <c r="F63" cm="1">
        <f t="array" ref="F63">MIN(IF((_xlfn.IFS($D$2=$K$5, $K$6:$K$14,$D$2=$L$5,$L$6:$L$14,$D$2=$M$5,$M$6:$M$14,$D$2=$N$5,$N$6:$N$14))&gt;D63,(_xlfn.IFS($D$2=$K$5, $K$6:$K$14,$D$2=$L$5,$L$6:$L$14,$D$2=$M$5,$M$6:$M$14,$D$2=$N$5,$N$6:$N$14,$D$2=$O$5,$O$6:$O$14))))</f>
        <v>22</v>
      </c>
      <c r="G63">
        <f>INDEX($J$6:$J$14,MATCH(F63,(_xlfn.IFS($D$2=$L$5,$L$6:$L$14,$D$2=$M$5,$M$6:$M$14,$D$2=$N$5,$N$6:$N$14,$D$2=$O$5,$O$6:$O$14)),0))</f>
        <v>2</v>
      </c>
    </row>
    <row r="64" spans="1:7" x14ac:dyDescent="0.3">
      <c r="A64">
        <v>852700</v>
      </c>
      <c r="B64" t="s">
        <v>6</v>
      </c>
      <c r="C64">
        <v>102.018581382847</v>
      </c>
      <c r="D64">
        <v>12</v>
      </c>
      <c r="E64">
        <v>80</v>
      </c>
      <c r="F64" cm="1">
        <f t="array" ref="F64">MIN(IF((_xlfn.IFS($D$2=$K$5, $K$6:$K$14,$D$2=$L$5,$L$6:$L$14,$D$2=$M$5,$M$6:$M$14,$D$2=$N$5,$N$6:$N$14))&gt;D64,(_xlfn.IFS($D$2=$K$5, $K$6:$K$14,$D$2=$L$5,$L$6:$L$14,$D$2=$M$5,$M$6:$M$14,$D$2=$N$5,$N$6:$N$14,$D$2=$O$5,$O$6:$O$14))))</f>
        <v>22</v>
      </c>
      <c r="G64">
        <f>INDEX($J$6:$J$14,MATCH(F64,(_xlfn.IFS($D$2=$L$5,$L$6:$L$14,$D$2=$M$5,$M$6:$M$14,$D$2=$N$5,$N$6:$N$14,$D$2=$O$5,$O$6:$O$14)),0))</f>
        <v>2</v>
      </c>
    </row>
    <row r="65" spans="1:7" x14ac:dyDescent="0.3">
      <c r="A65">
        <v>852988</v>
      </c>
      <c r="B65" t="s">
        <v>6</v>
      </c>
      <c r="C65">
        <v>1.9999191308822699</v>
      </c>
      <c r="D65">
        <v>48.9661483125209</v>
      </c>
      <c r="E65">
        <v>150</v>
      </c>
      <c r="F65" cm="1">
        <f t="array" ref="F65">MIN(IF((_xlfn.IFS($D$2=$K$5, $K$6:$K$14,$D$2=$L$5,$L$6:$L$14,$D$2=$M$5,$M$6:$M$14,$D$2=$N$5,$N$6:$N$14))&gt;D65,(_xlfn.IFS($D$2=$K$5, $K$6:$K$14,$D$2=$L$5,$L$6:$L$14,$D$2=$M$5,$M$6:$M$14,$D$2=$N$5,$N$6:$N$14,$D$2=$O$5,$O$6:$O$14))))</f>
        <v>55</v>
      </c>
      <c r="G65">
        <f>INDEX($J$6:$J$14,MATCH(F65,(_xlfn.IFS($D$2=$L$5,$L$6:$L$14,$D$2=$M$5,$M$6:$M$14,$D$2=$N$5,$N$6:$N$14,$D$2=$O$5,$O$6:$O$14)),0))</f>
        <v>3</v>
      </c>
    </row>
    <row r="66" spans="1:7" x14ac:dyDescent="0.3">
      <c r="A66">
        <v>1330897</v>
      </c>
      <c r="B66" t="s">
        <v>6</v>
      </c>
      <c r="D66">
        <v>10.6592649620814</v>
      </c>
      <c r="E66">
        <v>100</v>
      </c>
      <c r="F66" cm="1">
        <f t="array" ref="F66">MIN(IF((_xlfn.IFS($D$2=$K$5, $K$6:$K$14,$D$2=$L$5,$L$6:$L$14,$D$2=$M$5,$M$6:$M$14,$D$2=$N$5,$N$6:$N$14))&gt;D66,(_xlfn.IFS($D$2=$K$5, $K$6:$K$14,$D$2=$L$5,$L$6:$L$14,$D$2=$M$5,$M$6:$M$14,$D$2=$N$5,$N$6:$N$14,$D$2=$O$5,$O$6:$O$14))))</f>
        <v>22</v>
      </c>
      <c r="G66">
        <f>INDEX($J$6:$J$14,MATCH(F66,(_xlfn.IFS($D$2=$L$5,$L$6:$L$14,$D$2=$M$5,$M$6:$M$14,$D$2=$N$5,$N$6:$N$14,$D$2=$O$5,$O$6:$O$14)),0))</f>
        <v>2</v>
      </c>
    </row>
    <row r="67" spans="1:7" x14ac:dyDescent="0.3">
      <c r="A67">
        <v>1330904</v>
      </c>
      <c r="B67" t="s">
        <v>6</v>
      </c>
      <c r="C67">
        <v>1.0000000000017299</v>
      </c>
      <c r="D67">
        <v>0</v>
      </c>
      <c r="E67">
        <v>80</v>
      </c>
      <c r="F67" cm="1">
        <f t="array" ref="F67">MIN(IF((_xlfn.IFS($D$2=$K$5, $K$6:$K$14,$D$2=$L$5,$L$6:$L$14,$D$2=$M$5,$M$6:$M$14,$D$2=$N$5,$N$6:$N$14))&gt;D67,(_xlfn.IFS($D$2=$K$5, $K$6:$K$14,$D$2=$L$5,$L$6:$L$14,$D$2=$M$5,$M$6:$M$14,$D$2=$N$5,$N$6:$N$14,$D$2=$O$5,$O$6:$O$14))))</f>
        <v>22</v>
      </c>
      <c r="G67">
        <f>INDEX($J$6:$J$14,MATCH(F67,(_xlfn.IFS($D$2=$L$5,$L$6:$L$14,$D$2=$M$5,$M$6:$M$14,$D$2=$N$5,$N$6:$N$14,$D$2=$O$5,$O$6:$O$14)),0))</f>
        <v>2</v>
      </c>
    </row>
    <row r="68" spans="1:7" x14ac:dyDescent="0.3">
      <c r="A68">
        <v>1330938</v>
      </c>
      <c r="B68" t="s">
        <v>6</v>
      </c>
      <c r="C68">
        <v>1.0114343541533399</v>
      </c>
      <c r="D68">
        <v>3</v>
      </c>
      <c r="E68">
        <v>80</v>
      </c>
      <c r="F68" cm="1">
        <f t="array" ref="F68">MIN(IF((_xlfn.IFS($D$2=$K$5, $K$6:$K$14,$D$2=$L$5,$L$6:$L$14,$D$2=$M$5,$M$6:$M$14,$D$2=$N$5,$N$6:$N$14))&gt;D68,(_xlfn.IFS($D$2=$K$5, $K$6:$K$14,$D$2=$L$5,$L$6:$L$14,$D$2=$M$5,$M$6:$M$14,$D$2=$N$5,$N$6:$N$14,$D$2=$O$5,$O$6:$O$14))))</f>
        <v>22</v>
      </c>
      <c r="G68">
        <f>INDEX($J$6:$J$14,MATCH(F68,(_xlfn.IFS($D$2=$L$5,$L$6:$L$14,$D$2=$M$5,$M$6:$M$14,$D$2=$N$5,$N$6:$N$14,$D$2=$O$5,$O$6:$O$14)),0))</f>
        <v>2</v>
      </c>
    </row>
    <row r="69" spans="1:7" x14ac:dyDescent="0.3">
      <c r="A69">
        <v>1331736</v>
      </c>
      <c r="B69" t="s">
        <v>6</v>
      </c>
      <c r="D69">
        <v>3</v>
      </c>
      <c r="E69">
        <v>80</v>
      </c>
      <c r="F69" cm="1">
        <f t="array" ref="F69">MIN(IF((_xlfn.IFS($D$2=$K$5, $K$6:$K$14,$D$2=$L$5,$L$6:$L$14,$D$2=$M$5,$M$6:$M$14,$D$2=$N$5,$N$6:$N$14))&gt;D69,(_xlfn.IFS($D$2=$K$5, $K$6:$K$14,$D$2=$L$5,$L$6:$L$14,$D$2=$M$5,$M$6:$M$14,$D$2=$N$5,$N$6:$N$14,$D$2=$O$5,$O$6:$O$14))))</f>
        <v>22</v>
      </c>
      <c r="G69">
        <f>INDEX($J$6:$J$14,MATCH(F69,(_xlfn.IFS($D$2=$L$5,$L$6:$L$14,$D$2=$M$5,$M$6:$M$14,$D$2=$N$5,$N$6:$N$14,$D$2=$O$5,$O$6:$O$14)),0))</f>
        <v>2</v>
      </c>
    </row>
    <row r="70" spans="1:7" x14ac:dyDescent="0.3">
      <c r="A70">
        <v>1331754</v>
      </c>
      <c r="B70" t="s">
        <v>6</v>
      </c>
      <c r="C70">
        <v>1.00000000000053</v>
      </c>
      <c r="D70">
        <v>3</v>
      </c>
      <c r="E70">
        <v>80</v>
      </c>
      <c r="F70" cm="1">
        <f t="array" ref="F70">MIN(IF((_xlfn.IFS($D$2=$K$5, $K$6:$K$14,$D$2=$L$5,$L$6:$L$14,$D$2=$M$5,$M$6:$M$14,$D$2=$N$5,$N$6:$N$14))&gt;D70,(_xlfn.IFS($D$2=$K$5, $K$6:$K$14,$D$2=$L$5,$L$6:$L$14,$D$2=$M$5,$M$6:$M$14,$D$2=$N$5,$N$6:$N$14,$D$2=$O$5,$O$6:$O$14))))</f>
        <v>22</v>
      </c>
      <c r="G70">
        <f>INDEX($J$6:$J$14,MATCH(F70,(_xlfn.IFS($D$2=$L$5,$L$6:$L$14,$D$2=$M$5,$M$6:$M$14,$D$2=$N$5,$N$6:$N$14,$D$2=$O$5,$O$6:$O$14)),0))</f>
        <v>2</v>
      </c>
    </row>
    <row r="71" spans="1:7" x14ac:dyDescent="0.3">
      <c r="A71">
        <v>1331943</v>
      </c>
      <c r="B71" t="s">
        <v>6</v>
      </c>
      <c r="C71">
        <v>0.80012476915256203</v>
      </c>
      <c r="D71">
        <v>3</v>
      </c>
      <c r="E71">
        <v>80</v>
      </c>
      <c r="F71" cm="1">
        <f t="array" ref="F71">MIN(IF((_xlfn.IFS($D$2=$K$5, $K$6:$K$14,$D$2=$L$5,$L$6:$L$14,$D$2=$M$5,$M$6:$M$14,$D$2=$N$5,$N$6:$N$14))&gt;D71,(_xlfn.IFS($D$2=$K$5, $K$6:$K$14,$D$2=$L$5,$L$6:$L$14,$D$2=$M$5,$M$6:$M$14,$D$2=$N$5,$N$6:$N$14,$D$2=$O$5,$O$6:$O$14))))</f>
        <v>22</v>
      </c>
      <c r="G71">
        <f>INDEX($J$6:$J$14,MATCH(F71,(_xlfn.IFS($D$2=$L$5,$L$6:$L$14,$D$2=$M$5,$M$6:$M$14,$D$2=$N$5,$N$6:$N$14,$D$2=$O$5,$O$6:$O$14)),0))</f>
        <v>2</v>
      </c>
    </row>
    <row r="72" spans="1:7" x14ac:dyDescent="0.3">
      <c r="A72">
        <v>1338504</v>
      </c>
      <c r="B72" t="s">
        <v>6</v>
      </c>
      <c r="C72">
        <v>0.99962929713515702</v>
      </c>
      <c r="D72">
        <v>12</v>
      </c>
      <c r="E72">
        <v>80</v>
      </c>
      <c r="F72" cm="1">
        <f t="array" ref="F72">MIN(IF((_xlfn.IFS($D$2=$K$5, $K$6:$K$14,$D$2=$L$5,$L$6:$L$14,$D$2=$M$5,$M$6:$M$14,$D$2=$N$5,$N$6:$N$14))&gt;D72,(_xlfn.IFS($D$2=$K$5, $K$6:$K$14,$D$2=$L$5,$L$6:$L$14,$D$2=$M$5,$M$6:$M$14,$D$2=$N$5,$N$6:$N$14,$D$2=$O$5,$O$6:$O$14))))</f>
        <v>22</v>
      </c>
      <c r="G72">
        <f>INDEX($J$6:$J$14,MATCH(F72,(_xlfn.IFS($D$2=$L$5,$L$6:$L$14,$D$2=$M$5,$M$6:$M$14,$D$2=$N$5,$N$6:$N$14,$D$2=$O$5,$O$6:$O$14)),0))</f>
        <v>2</v>
      </c>
    </row>
    <row r="73" spans="1:7" x14ac:dyDescent="0.3">
      <c r="A73">
        <v>1338548</v>
      </c>
      <c r="B73" t="s">
        <v>6</v>
      </c>
      <c r="C73">
        <v>102.004621196766</v>
      </c>
      <c r="D73">
        <v>12</v>
      </c>
      <c r="E73">
        <v>80</v>
      </c>
      <c r="F73" cm="1">
        <f t="array" ref="F73">MIN(IF((_xlfn.IFS($D$2=$K$5, $K$6:$K$14,$D$2=$L$5,$L$6:$L$14,$D$2=$M$5,$M$6:$M$14,$D$2=$N$5,$N$6:$N$14))&gt;D73,(_xlfn.IFS($D$2=$K$5, $K$6:$K$14,$D$2=$L$5,$L$6:$L$14,$D$2=$M$5,$M$6:$M$14,$D$2=$N$5,$N$6:$N$14,$D$2=$O$5,$O$6:$O$14))))</f>
        <v>22</v>
      </c>
      <c r="G73">
        <f>INDEX($J$6:$J$14,MATCH(F73,(_xlfn.IFS($D$2=$L$5,$L$6:$L$14,$D$2=$M$5,$M$6:$M$14,$D$2=$N$5,$N$6:$N$14,$D$2=$O$5,$O$6:$O$14)),0))</f>
        <v>2</v>
      </c>
    </row>
    <row r="74" spans="1:7" x14ac:dyDescent="0.3">
      <c r="A74">
        <v>1358681</v>
      </c>
      <c r="B74" t="s">
        <v>4</v>
      </c>
      <c r="C74">
        <v>9807891.9529047795</v>
      </c>
      <c r="D74">
        <v>14.8085398530677</v>
      </c>
      <c r="E74">
        <v>100</v>
      </c>
      <c r="F74" cm="1">
        <f t="array" ref="F74">MIN(IF((_xlfn.IFS($D$2=$K$5, $K$6:$K$14,$D$2=$L$5,$L$6:$L$14,$D$2=$M$5,$M$6:$M$14,$D$2=$N$5,$N$6:$N$14))&gt;D74,(_xlfn.IFS($D$2=$K$5, $K$6:$K$14,$D$2=$L$5,$L$6:$L$14,$D$2=$M$5,$M$6:$M$14,$D$2=$N$5,$N$6:$N$14,$D$2=$O$5,$O$6:$O$14))))</f>
        <v>22</v>
      </c>
      <c r="G74">
        <f>INDEX($J$6:$J$14,MATCH(F74,(_xlfn.IFS($D$2=$L$5,$L$6:$L$14,$D$2=$M$5,$M$6:$M$14,$D$2=$N$5,$N$6:$N$14,$D$2=$O$5,$O$6:$O$14)),0))</f>
        <v>2</v>
      </c>
    </row>
    <row r="75" spans="1:7" x14ac:dyDescent="0.3">
      <c r="A75">
        <v>1358694</v>
      </c>
      <c r="B75" t="s">
        <v>4</v>
      </c>
      <c r="C75">
        <v>0.99751583545315303</v>
      </c>
      <c r="D75">
        <v>14.8085398530677</v>
      </c>
      <c r="E75">
        <v>100</v>
      </c>
      <c r="F75" cm="1">
        <f t="array" ref="F75">MIN(IF((_xlfn.IFS($D$2=$K$5, $K$6:$K$14,$D$2=$L$5,$L$6:$L$14,$D$2=$M$5,$M$6:$M$14,$D$2=$N$5,$N$6:$N$14))&gt;D75,(_xlfn.IFS($D$2=$K$5, $K$6:$K$14,$D$2=$L$5,$L$6:$L$14,$D$2=$M$5,$M$6:$M$14,$D$2=$N$5,$N$6:$N$14,$D$2=$O$5,$O$6:$O$14))))</f>
        <v>22</v>
      </c>
      <c r="G75">
        <f>INDEX($J$6:$J$14,MATCH(F75,(_xlfn.IFS($D$2=$L$5,$L$6:$L$14,$D$2=$M$5,$M$6:$M$14,$D$2=$N$5,$N$6:$N$14,$D$2=$O$5,$O$6:$O$14)),0))</f>
        <v>2</v>
      </c>
    </row>
    <row r="76" spans="1:7" x14ac:dyDescent="0.3">
      <c r="A76">
        <v>1358896</v>
      </c>
      <c r="B76" t="s">
        <v>4</v>
      </c>
      <c r="C76">
        <v>0.99999999999767297</v>
      </c>
      <c r="D76">
        <v>0</v>
      </c>
      <c r="E76">
        <v>100</v>
      </c>
      <c r="F76" cm="1">
        <f t="array" ref="F76">MIN(IF((_xlfn.IFS($D$2=$K$5, $K$6:$K$14,$D$2=$L$5,$L$6:$L$14,$D$2=$M$5,$M$6:$M$14,$D$2=$N$5,$N$6:$N$14))&gt;D76,(_xlfn.IFS($D$2=$K$5, $K$6:$K$14,$D$2=$L$5,$L$6:$L$14,$D$2=$M$5,$M$6:$M$14,$D$2=$N$5,$N$6:$N$14,$D$2=$O$5,$O$6:$O$14))))</f>
        <v>22</v>
      </c>
      <c r="G76">
        <f>INDEX($J$6:$J$14,MATCH(F76,(_xlfn.IFS($D$2=$L$5,$L$6:$L$14,$D$2=$M$5,$M$6:$M$14,$D$2=$N$5,$N$6:$N$14,$D$2=$O$5,$O$6:$O$14)),0))</f>
        <v>2</v>
      </c>
    </row>
    <row r="77" spans="1:7" x14ac:dyDescent="0.3">
      <c r="A77">
        <v>1364839</v>
      </c>
      <c r="B77" t="s">
        <v>3</v>
      </c>
      <c r="C77">
        <v>0.85843730591422895</v>
      </c>
      <c r="D77">
        <v>14.7101999164397</v>
      </c>
      <c r="E77">
        <v>150</v>
      </c>
      <c r="F77" cm="1">
        <f t="array" ref="F77">MIN(IF((_xlfn.IFS($D$2=$K$5, $K$6:$K$14,$D$2=$L$5,$L$6:$L$14,$D$2=$M$5,$M$6:$M$14,$D$2=$N$5,$N$6:$N$14))&gt;D77,(_xlfn.IFS($D$2=$K$5, $K$6:$K$14,$D$2=$L$5,$L$6:$L$14,$D$2=$M$5,$M$6:$M$14,$D$2=$N$5,$N$6:$N$14,$D$2=$O$5,$O$6:$O$14))))</f>
        <v>22</v>
      </c>
      <c r="G77">
        <f>INDEX($J$6:$J$14,MATCH(F77,(_xlfn.IFS($D$2=$L$5,$L$6:$L$14,$D$2=$M$5,$M$6:$M$14,$D$2=$N$5,$N$6:$N$14,$D$2=$O$5,$O$6:$O$14)),0))</f>
        <v>2</v>
      </c>
    </row>
    <row r="78" spans="1:7" x14ac:dyDescent="0.3">
      <c r="A78">
        <v>1364977</v>
      </c>
      <c r="B78" t="s">
        <v>3</v>
      </c>
      <c r="C78">
        <v>0.99966936204886203</v>
      </c>
      <c r="D78">
        <v>33.635405858950101</v>
      </c>
      <c r="E78">
        <v>150</v>
      </c>
      <c r="F78" cm="1">
        <f t="array" ref="F78">MIN(IF((_xlfn.IFS($D$2=$K$5, $K$6:$K$14,$D$2=$L$5,$L$6:$L$14,$D$2=$M$5,$M$6:$M$14,$D$2=$N$5,$N$6:$N$14))&gt;D78,(_xlfn.IFS($D$2=$K$5, $K$6:$K$14,$D$2=$L$5,$L$6:$L$14,$D$2=$M$5,$M$6:$M$14,$D$2=$N$5,$N$6:$N$14,$D$2=$O$5,$O$6:$O$14))))</f>
        <v>55</v>
      </c>
      <c r="G78">
        <f>INDEX($J$6:$J$14,MATCH(F78,(_xlfn.IFS($D$2=$L$5,$L$6:$L$14,$D$2=$M$5,$M$6:$M$14,$D$2=$N$5,$N$6:$N$14,$D$2=$O$5,$O$6:$O$14)),0))</f>
        <v>3</v>
      </c>
    </row>
    <row r="79" spans="1:7" x14ac:dyDescent="0.3">
      <c r="A79">
        <v>1389554</v>
      </c>
      <c r="B79" t="s">
        <v>6</v>
      </c>
      <c r="C79">
        <v>0.812677533387405</v>
      </c>
      <c r="D79">
        <v>23.306883350439499</v>
      </c>
      <c r="E79">
        <v>150</v>
      </c>
      <c r="F79" cm="1">
        <f t="array" ref="F79">MIN(IF((_xlfn.IFS($D$2=$K$5, $K$6:$K$14,$D$2=$L$5,$L$6:$L$14,$D$2=$M$5,$M$6:$M$14,$D$2=$N$5,$N$6:$N$14))&gt;D79,(_xlfn.IFS($D$2=$K$5, $K$6:$K$14,$D$2=$L$5,$L$6:$L$14,$D$2=$M$5,$M$6:$M$14,$D$2=$N$5,$N$6:$N$14,$D$2=$O$5,$O$6:$O$14))))</f>
        <v>55</v>
      </c>
      <c r="G79">
        <f>INDEX($J$6:$J$14,MATCH(F79,(_xlfn.IFS($D$2=$L$5,$L$6:$L$14,$D$2=$M$5,$M$6:$M$14,$D$2=$N$5,$N$6:$N$14,$D$2=$O$5,$O$6:$O$14)),0))</f>
        <v>3</v>
      </c>
    </row>
    <row r="80" spans="1:7" x14ac:dyDescent="0.3">
      <c r="A80">
        <v>1432000</v>
      </c>
      <c r="B80" t="s">
        <v>3</v>
      </c>
      <c r="C80">
        <v>0.99967294118262195</v>
      </c>
      <c r="D80">
        <v>18.925205942510399</v>
      </c>
      <c r="E80">
        <v>150</v>
      </c>
      <c r="F80" cm="1">
        <f t="array" ref="F80">MIN(IF((_xlfn.IFS($D$2=$K$5, $K$6:$K$14,$D$2=$L$5,$L$6:$L$14,$D$2=$M$5,$M$6:$M$14,$D$2=$N$5,$N$6:$N$14))&gt;D80,(_xlfn.IFS($D$2=$K$5, $K$6:$K$14,$D$2=$L$5,$L$6:$L$14,$D$2=$M$5,$M$6:$M$14,$D$2=$N$5,$N$6:$N$14,$D$2=$O$5,$O$6:$O$14))))</f>
        <v>22</v>
      </c>
      <c r="G80">
        <f>INDEX($J$6:$J$14,MATCH(F80,(_xlfn.IFS($D$2=$L$5,$L$6:$L$14,$D$2=$M$5,$M$6:$M$14,$D$2=$N$5,$N$6:$N$14,$D$2=$O$5,$O$6:$O$14)),0))</f>
        <v>2</v>
      </c>
    </row>
    <row r="81" spans="1:7" x14ac:dyDescent="0.3">
      <c r="A81">
        <v>1432121</v>
      </c>
      <c r="B81" t="s">
        <v>3</v>
      </c>
      <c r="C81">
        <v>102.01953543982</v>
      </c>
      <c r="D81">
        <v>18.925205942510399</v>
      </c>
      <c r="E81">
        <v>150</v>
      </c>
      <c r="F81" cm="1">
        <f t="array" ref="F81">MIN(IF((_xlfn.IFS($D$2=$K$5, $K$6:$K$14,$D$2=$L$5,$L$6:$L$14,$D$2=$M$5,$M$6:$M$14,$D$2=$N$5,$N$6:$N$14))&gt;D81,(_xlfn.IFS($D$2=$K$5, $K$6:$K$14,$D$2=$L$5,$L$6:$L$14,$D$2=$M$5,$M$6:$M$14,$D$2=$N$5,$N$6:$N$14,$D$2=$O$5,$O$6:$O$14))))</f>
        <v>22</v>
      </c>
      <c r="G81">
        <f>INDEX($J$6:$J$14,MATCH(F81,(_xlfn.IFS($D$2=$L$5,$L$6:$L$14,$D$2=$M$5,$M$6:$M$14,$D$2=$N$5,$N$6:$N$14,$D$2=$O$5,$O$6:$O$14)),0))</f>
        <v>2</v>
      </c>
    </row>
    <row r="82" spans="1:7" x14ac:dyDescent="0.3">
      <c r="A82">
        <v>1432133</v>
      </c>
      <c r="B82" t="s">
        <v>3</v>
      </c>
      <c r="C82">
        <v>0.99967280960798099</v>
      </c>
      <c r="D82">
        <v>18.925205942510399</v>
      </c>
      <c r="E82">
        <v>150</v>
      </c>
      <c r="F82" cm="1">
        <f t="array" ref="F82">MIN(IF((_xlfn.IFS($D$2=$K$5, $K$6:$K$14,$D$2=$L$5,$L$6:$L$14,$D$2=$M$5,$M$6:$M$14,$D$2=$N$5,$N$6:$N$14))&gt;D82,(_xlfn.IFS($D$2=$K$5, $K$6:$K$14,$D$2=$L$5,$L$6:$L$14,$D$2=$M$5,$M$6:$M$14,$D$2=$N$5,$N$6:$N$14,$D$2=$O$5,$O$6:$O$14))))</f>
        <v>22</v>
      </c>
      <c r="G82">
        <f>INDEX($J$6:$J$14,MATCH(F82,(_xlfn.IFS($D$2=$L$5,$L$6:$L$14,$D$2=$M$5,$M$6:$M$14,$D$2=$N$5,$N$6:$N$14,$D$2=$O$5,$O$6:$O$14)),0))</f>
        <v>2</v>
      </c>
    </row>
    <row r="83" spans="1:7" x14ac:dyDescent="0.3">
      <c r="A83">
        <v>1449525</v>
      </c>
      <c r="B83" t="s">
        <v>6</v>
      </c>
      <c r="C83">
        <v>0.99999999999970901</v>
      </c>
      <c r="D83">
        <v>10.6592649620814</v>
      </c>
      <c r="E83">
        <v>100</v>
      </c>
      <c r="F83" cm="1">
        <f t="array" ref="F83">MIN(IF((_xlfn.IFS($D$2=$K$5, $K$6:$K$14,$D$2=$L$5,$L$6:$L$14,$D$2=$M$5,$M$6:$M$14,$D$2=$N$5,$N$6:$N$14))&gt;D83,(_xlfn.IFS($D$2=$K$5, $K$6:$K$14,$D$2=$L$5,$L$6:$L$14,$D$2=$M$5,$M$6:$M$14,$D$2=$N$5,$N$6:$N$14,$D$2=$O$5,$O$6:$O$14))))</f>
        <v>22</v>
      </c>
      <c r="G83">
        <f>INDEX($J$6:$J$14,MATCH(F83,(_xlfn.IFS($D$2=$L$5,$L$6:$L$14,$D$2=$M$5,$M$6:$M$14,$D$2=$N$5,$N$6:$N$14,$D$2=$O$5,$O$6:$O$14)),0))</f>
        <v>2</v>
      </c>
    </row>
    <row r="84" spans="1:7" x14ac:dyDescent="0.3">
      <c r="A84">
        <v>1449607</v>
      </c>
      <c r="B84" t="s">
        <v>6</v>
      </c>
      <c r="D84">
        <v>10.6592649620814</v>
      </c>
      <c r="E84">
        <v>100</v>
      </c>
      <c r="F84" cm="1">
        <f t="array" ref="F84">MIN(IF((_xlfn.IFS($D$2=$K$5, $K$6:$K$14,$D$2=$L$5,$L$6:$L$14,$D$2=$M$5,$M$6:$M$14,$D$2=$N$5,$N$6:$N$14))&gt;D84,(_xlfn.IFS($D$2=$K$5, $K$6:$K$14,$D$2=$L$5,$L$6:$L$14,$D$2=$M$5,$M$6:$M$14,$D$2=$N$5,$N$6:$N$14,$D$2=$O$5,$O$6:$O$14))))</f>
        <v>22</v>
      </c>
      <c r="G84">
        <f>INDEX($J$6:$J$14,MATCH(F84,(_xlfn.IFS($D$2=$L$5,$L$6:$L$14,$D$2=$M$5,$M$6:$M$14,$D$2=$N$5,$N$6:$N$14,$D$2=$O$5,$O$6:$O$14)),0))</f>
        <v>2</v>
      </c>
    </row>
    <row r="85" spans="1:7" x14ac:dyDescent="0.3">
      <c r="A85">
        <v>1449626</v>
      </c>
      <c r="B85" t="s">
        <v>6</v>
      </c>
      <c r="C85">
        <v>0.99993313677275997</v>
      </c>
      <c r="D85">
        <v>10.6592649620814</v>
      </c>
      <c r="E85">
        <v>100</v>
      </c>
      <c r="F85" cm="1">
        <f t="array" ref="F85">MIN(IF((_xlfn.IFS($D$2=$K$5, $K$6:$K$14,$D$2=$L$5,$L$6:$L$14,$D$2=$M$5,$M$6:$M$14,$D$2=$N$5,$N$6:$N$14))&gt;D85,(_xlfn.IFS($D$2=$K$5, $K$6:$K$14,$D$2=$L$5,$L$6:$L$14,$D$2=$M$5,$M$6:$M$14,$D$2=$N$5,$N$6:$N$14,$D$2=$O$5,$O$6:$O$14))))</f>
        <v>22</v>
      </c>
      <c r="G85">
        <f>INDEX($J$6:$J$14,MATCH(F85,(_xlfn.IFS($D$2=$L$5,$L$6:$L$14,$D$2=$M$5,$M$6:$M$14,$D$2=$N$5,$N$6:$N$14,$D$2=$O$5,$O$6:$O$14)),0))</f>
        <v>2</v>
      </c>
    </row>
    <row r="86" spans="1:7" x14ac:dyDescent="0.3">
      <c r="A86">
        <v>1449700</v>
      </c>
      <c r="B86" t="s">
        <v>6</v>
      </c>
      <c r="C86">
        <v>0.99971695843999597</v>
      </c>
      <c r="D86">
        <v>10.6592649620814</v>
      </c>
      <c r="E86">
        <v>100</v>
      </c>
      <c r="F86" cm="1">
        <f t="array" ref="F86">MIN(IF((_xlfn.IFS($D$2=$K$5, $K$6:$K$14,$D$2=$L$5,$L$6:$L$14,$D$2=$M$5,$M$6:$M$14,$D$2=$N$5,$N$6:$N$14))&gt;D86,(_xlfn.IFS($D$2=$K$5, $K$6:$K$14,$D$2=$L$5,$L$6:$L$14,$D$2=$M$5,$M$6:$M$14,$D$2=$N$5,$N$6:$N$14,$D$2=$O$5,$O$6:$O$14))))</f>
        <v>22</v>
      </c>
      <c r="G86">
        <f>INDEX($J$6:$J$14,MATCH(F86,(_xlfn.IFS($D$2=$L$5,$L$6:$L$14,$D$2=$M$5,$M$6:$M$14,$D$2=$N$5,$N$6:$N$14,$D$2=$O$5,$O$6:$O$14)),0))</f>
        <v>2</v>
      </c>
    </row>
    <row r="87" spans="1:7" x14ac:dyDescent="0.3">
      <c r="A87">
        <v>1450701</v>
      </c>
      <c r="B87" t="s">
        <v>3</v>
      </c>
      <c r="C87">
        <v>0.68251467539366495</v>
      </c>
      <c r="D87">
        <v>33.635405858950101</v>
      </c>
      <c r="E87">
        <v>150</v>
      </c>
      <c r="F87" cm="1">
        <f t="array" ref="F87">MIN(IF((_xlfn.IFS($D$2=$K$5, $K$6:$K$14,$D$2=$L$5,$L$6:$L$14,$D$2=$M$5,$M$6:$M$14,$D$2=$N$5,$N$6:$N$14))&gt;D87,(_xlfn.IFS($D$2=$K$5, $K$6:$K$14,$D$2=$L$5,$L$6:$L$14,$D$2=$M$5,$M$6:$M$14,$D$2=$N$5,$N$6:$N$14,$D$2=$O$5,$O$6:$O$14))))</f>
        <v>55</v>
      </c>
      <c r="G87">
        <f>INDEX($J$6:$J$14,MATCH(F87,(_xlfn.IFS($D$2=$L$5,$L$6:$L$14,$D$2=$M$5,$M$6:$M$14,$D$2=$N$5,$N$6:$N$14,$D$2=$O$5,$O$6:$O$14)),0))</f>
        <v>3</v>
      </c>
    </row>
    <row r="88" spans="1:7" x14ac:dyDescent="0.3">
      <c r="A88">
        <v>1450745</v>
      </c>
      <c r="B88" t="s">
        <v>6</v>
      </c>
      <c r="C88">
        <v>0.62461026535086095</v>
      </c>
      <c r="D88">
        <v>10.6592649620814</v>
      </c>
      <c r="E88">
        <v>100</v>
      </c>
      <c r="F88" cm="1">
        <f t="array" ref="F88">MIN(IF((_xlfn.IFS($D$2=$K$5, $K$6:$K$14,$D$2=$L$5,$L$6:$L$14,$D$2=$M$5,$M$6:$M$14,$D$2=$N$5,$N$6:$N$14))&gt;D88,(_xlfn.IFS($D$2=$K$5, $K$6:$K$14,$D$2=$L$5,$L$6:$L$14,$D$2=$M$5,$M$6:$M$14,$D$2=$N$5,$N$6:$N$14,$D$2=$O$5,$O$6:$O$14))))</f>
        <v>22</v>
      </c>
      <c r="G88">
        <f>INDEX($J$6:$J$14,MATCH(F88,(_xlfn.IFS($D$2=$L$5,$L$6:$L$14,$D$2=$M$5,$M$6:$M$14,$D$2=$N$5,$N$6:$N$14,$D$2=$O$5,$O$6:$O$14)),0))</f>
        <v>2</v>
      </c>
    </row>
    <row r="89" spans="1:7" x14ac:dyDescent="0.3">
      <c r="A89">
        <v>1457794</v>
      </c>
      <c r="B89" t="s">
        <v>3</v>
      </c>
      <c r="C89">
        <v>0.73090984322200103</v>
      </c>
      <c r="D89">
        <v>33.635405858950101</v>
      </c>
      <c r="E89">
        <v>150</v>
      </c>
      <c r="F89" cm="1">
        <f t="array" ref="F89">MIN(IF((_xlfn.IFS($D$2=$K$5, $K$6:$K$14,$D$2=$L$5,$L$6:$L$14,$D$2=$M$5,$M$6:$M$14,$D$2=$N$5,$N$6:$N$14))&gt;D89,(_xlfn.IFS($D$2=$K$5, $K$6:$K$14,$D$2=$L$5,$L$6:$L$14,$D$2=$M$5,$M$6:$M$14,$D$2=$N$5,$N$6:$N$14,$D$2=$O$5,$O$6:$O$14))))</f>
        <v>55</v>
      </c>
      <c r="G89">
        <f>INDEX($J$6:$J$14,MATCH(F89,(_xlfn.IFS($D$2=$L$5,$L$6:$L$14,$D$2=$M$5,$M$6:$M$14,$D$2=$N$5,$N$6:$N$14,$D$2=$O$5,$O$6:$O$14)),0))</f>
        <v>3</v>
      </c>
    </row>
    <row r="90" spans="1:7" x14ac:dyDescent="0.3">
      <c r="A90">
        <v>1458425</v>
      </c>
      <c r="B90" t="s">
        <v>6</v>
      </c>
      <c r="C90">
        <v>0.79343643382526996</v>
      </c>
      <c r="D90">
        <v>10.6592649620814</v>
      </c>
      <c r="E90">
        <v>100</v>
      </c>
      <c r="F90" cm="1">
        <f t="array" ref="F90">MIN(IF((_xlfn.IFS($D$2=$K$5, $K$6:$K$14,$D$2=$L$5,$L$6:$L$14,$D$2=$M$5,$M$6:$M$14,$D$2=$N$5,$N$6:$N$14))&gt;D90,(_xlfn.IFS($D$2=$K$5, $K$6:$K$14,$D$2=$L$5,$L$6:$L$14,$D$2=$M$5,$M$6:$M$14,$D$2=$N$5,$N$6:$N$14,$D$2=$O$5,$O$6:$O$14))))</f>
        <v>22</v>
      </c>
      <c r="G90">
        <f>INDEX($J$6:$J$14,MATCH(F90,(_xlfn.IFS($D$2=$L$5,$L$6:$L$14,$D$2=$M$5,$M$6:$M$14,$D$2=$N$5,$N$6:$N$14,$D$2=$O$5,$O$6:$O$14)),0))</f>
        <v>2</v>
      </c>
    </row>
    <row r="91" spans="1:7" x14ac:dyDescent="0.3">
      <c r="A91">
        <v>1485972</v>
      </c>
      <c r="B91" t="s">
        <v>5</v>
      </c>
      <c r="C91">
        <v>232005.99159178199</v>
      </c>
      <c r="D91">
        <v>6.7575599788574801</v>
      </c>
      <c r="E91">
        <v>100</v>
      </c>
      <c r="F91" cm="1">
        <f t="array" ref="F91">MIN(IF((_xlfn.IFS($D$2=$K$5, $K$6:$K$14,$D$2=$L$5,$L$6:$L$14,$D$2=$M$5,$M$6:$M$14,$D$2=$N$5,$N$6:$N$14))&gt;D91,(_xlfn.IFS($D$2=$K$5, $K$6:$K$14,$D$2=$L$5,$L$6:$L$14,$D$2=$M$5,$M$6:$M$14,$D$2=$N$5,$N$6:$N$14,$D$2=$O$5,$O$6:$O$14))))</f>
        <v>22</v>
      </c>
      <c r="G91">
        <f>INDEX($J$6:$J$14,MATCH(F91,(_xlfn.IFS($D$2=$L$5,$L$6:$L$14,$D$2=$M$5,$M$6:$M$14,$D$2=$N$5,$N$6:$N$14,$D$2=$O$5,$O$6:$O$14)),0))</f>
        <v>2</v>
      </c>
    </row>
    <row r="92" spans="1:7" x14ac:dyDescent="0.3">
      <c r="A92">
        <v>1486066</v>
      </c>
      <c r="B92" t="s">
        <v>5</v>
      </c>
      <c r="C92">
        <v>1.0028858756541901</v>
      </c>
      <c r="D92">
        <v>6.7575599788574801</v>
      </c>
      <c r="E92">
        <v>150</v>
      </c>
      <c r="F92" cm="1">
        <f t="array" ref="F92">MIN(IF((_xlfn.IFS($D$2=$K$5, $K$6:$K$14,$D$2=$L$5,$L$6:$L$14,$D$2=$M$5,$M$6:$M$14,$D$2=$N$5,$N$6:$N$14))&gt;D92,(_xlfn.IFS($D$2=$K$5, $K$6:$K$14,$D$2=$L$5,$L$6:$L$14,$D$2=$M$5,$M$6:$M$14,$D$2=$N$5,$N$6:$N$14,$D$2=$O$5,$O$6:$O$14))))</f>
        <v>22</v>
      </c>
      <c r="G92">
        <f>INDEX($J$6:$J$14,MATCH(F92,(_xlfn.IFS($D$2=$L$5,$L$6:$L$14,$D$2=$M$5,$M$6:$M$14,$D$2=$N$5,$N$6:$N$14,$D$2=$O$5,$O$6:$O$14)),0))</f>
        <v>2</v>
      </c>
    </row>
    <row r="93" spans="1:7" x14ac:dyDescent="0.3">
      <c r="A93">
        <v>1486240</v>
      </c>
      <c r="B93" t="s">
        <v>5</v>
      </c>
      <c r="C93">
        <v>1.1986727280557601</v>
      </c>
      <c r="D93">
        <v>6.7575599788574801</v>
      </c>
      <c r="E93">
        <v>100</v>
      </c>
      <c r="F93" cm="1">
        <f t="array" ref="F93">MIN(IF((_xlfn.IFS($D$2=$K$5, $K$6:$K$14,$D$2=$L$5,$L$6:$L$14,$D$2=$M$5,$M$6:$M$14,$D$2=$N$5,$N$6:$N$14))&gt;D93,(_xlfn.IFS($D$2=$K$5, $K$6:$K$14,$D$2=$L$5,$L$6:$L$14,$D$2=$M$5,$M$6:$M$14,$D$2=$N$5,$N$6:$N$14,$D$2=$O$5,$O$6:$O$14))))</f>
        <v>22</v>
      </c>
      <c r="G93">
        <f>INDEX($J$6:$J$14,MATCH(F93,(_xlfn.IFS($D$2=$L$5,$L$6:$L$14,$D$2=$M$5,$M$6:$M$14,$D$2=$N$5,$N$6:$N$14,$D$2=$O$5,$O$6:$O$14)),0))</f>
        <v>2</v>
      </c>
    </row>
    <row r="94" spans="1:7" x14ac:dyDescent="0.3">
      <c r="A94">
        <v>1486896</v>
      </c>
      <c r="B94" t="s">
        <v>5</v>
      </c>
      <c r="C94">
        <v>1.0081226720082701</v>
      </c>
      <c r="D94">
        <v>9.4276409021863898</v>
      </c>
      <c r="E94">
        <v>100</v>
      </c>
      <c r="F94" cm="1">
        <f t="array" ref="F94">MIN(IF((_xlfn.IFS($D$2=$K$5, $K$6:$K$14,$D$2=$L$5,$L$6:$L$14,$D$2=$M$5,$M$6:$M$14,$D$2=$N$5,$N$6:$N$14))&gt;D94,(_xlfn.IFS($D$2=$K$5, $K$6:$K$14,$D$2=$L$5,$L$6:$L$14,$D$2=$M$5,$M$6:$M$14,$D$2=$N$5,$N$6:$N$14,$D$2=$O$5,$O$6:$O$14))))</f>
        <v>22</v>
      </c>
      <c r="G94">
        <f>INDEX($J$6:$J$14,MATCH(F94,(_xlfn.IFS($D$2=$L$5,$L$6:$L$14,$D$2=$M$5,$M$6:$M$14,$D$2=$N$5,$N$6:$N$14,$D$2=$O$5,$O$6:$O$14)),0))</f>
        <v>2</v>
      </c>
    </row>
    <row r="95" spans="1:7" x14ac:dyDescent="0.3">
      <c r="A95">
        <v>1488487</v>
      </c>
      <c r="B95" t="s">
        <v>4</v>
      </c>
      <c r="C95">
        <v>0.99978722298817901</v>
      </c>
      <c r="D95">
        <v>0</v>
      </c>
      <c r="E95">
        <v>100</v>
      </c>
      <c r="F95" cm="1">
        <f t="array" ref="F95">MIN(IF((_xlfn.IFS($D$2=$K$5, $K$6:$K$14,$D$2=$L$5,$L$6:$L$14,$D$2=$M$5,$M$6:$M$14,$D$2=$N$5,$N$6:$N$14))&gt;D95,(_xlfn.IFS($D$2=$K$5, $K$6:$K$14,$D$2=$L$5,$L$6:$L$14,$D$2=$M$5,$M$6:$M$14,$D$2=$N$5,$N$6:$N$14,$D$2=$O$5,$O$6:$O$14))))</f>
        <v>22</v>
      </c>
      <c r="G95">
        <f>INDEX($J$6:$J$14,MATCH(F95,(_xlfn.IFS($D$2=$L$5,$L$6:$L$14,$D$2=$M$5,$M$6:$M$14,$D$2=$N$5,$N$6:$N$14,$D$2=$O$5,$O$6:$O$14)),0))</f>
        <v>2</v>
      </c>
    </row>
    <row r="96" spans="1:7" x14ac:dyDescent="0.3">
      <c r="A96">
        <v>1492434</v>
      </c>
      <c r="B96" t="s">
        <v>6</v>
      </c>
      <c r="C96">
        <v>249510.786827562</v>
      </c>
      <c r="D96">
        <v>3</v>
      </c>
      <c r="E96">
        <v>80</v>
      </c>
      <c r="F96" cm="1">
        <f t="array" ref="F96">MIN(IF((_xlfn.IFS($D$2=$K$5, $K$6:$K$14,$D$2=$L$5,$L$6:$L$14,$D$2=$M$5,$M$6:$M$14,$D$2=$N$5,$N$6:$N$14))&gt;D96,(_xlfn.IFS($D$2=$K$5, $K$6:$K$14,$D$2=$L$5,$L$6:$L$14,$D$2=$M$5,$M$6:$M$14,$D$2=$N$5,$N$6:$N$14,$D$2=$O$5,$O$6:$O$14))))</f>
        <v>22</v>
      </c>
      <c r="G96">
        <f>INDEX($J$6:$J$14,MATCH(F96,(_xlfn.IFS($D$2=$L$5,$L$6:$L$14,$D$2=$M$5,$M$6:$M$14,$D$2=$N$5,$N$6:$N$14,$D$2=$O$5,$O$6:$O$14)),0))</f>
        <v>2</v>
      </c>
    </row>
    <row r="97" spans="1:7" x14ac:dyDescent="0.3">
      <c r="A97">
        <v>1497873</v>
      </c>
      <c r="B97" t="s">
        <v>4</v>
      </c>
      <c r="C97">
        <v>0.53275270537209996</v>
      </c>
      <c r="D97">
        <v>14.8085398530677</v>
      </c>
      <c r="E97">
        <v>100</v>
      </c>
      <c r="F97" cm="1">
        <f t="array" ref="F97">MIN(IF((_xlfn.IFS($D$2=$K$5, $K$6:$K$14,$D$2=$L$5,$L$6:$L$14,$D$2=$M$5,$M$6:$M$14,$D$2=$N$5,$N$6:$N$14))&gt;D97,(_xlfn.IFS($D$2=$K$5, $K$6:$K$14,$D$2=$L$5,$L$6:$L$14,$D$2=$M$5,$M$6:$M$14,$D$2=$N$5,$N$6:$N$14,$D$2=$O$5,$O$6:$O$14))))</f>
        <v>22</v>
      </c>
      <c r="G97">
        <f>INDEX($J$6:$J$14,MATCH(F97,(_xlfn.IFS($D$2=$L$5,$L$6:$L$14,$D$2=$M$5,$M$6:$M$14,$D$2=$N$5,$N$6:$N$14,$D$2=$O$5,$O$6:$O$14)),0))</f>
        <v>2</v>
      </c>
    </row>
    <row r="98" spans="1:7" x14ac:dyDescent="0.3">
      <c r="A98">
        <v>1497895</v>
      </c>
      <c r="B98" t="s">
        <v>4</v>
      </c>
      <c r="C98">
        <v>1.0091704262752601</v>
      </c>
      <c r="D98">
        <v>14.8085398530677</v>
      </c>
      <c r="E98">
        <v>100</v>
      </c>
      <c r="F98" cm="1">
        <f t="array" ref="F98">MIN(IF((_xlfn.IFS($D$2=$K$5, $K$6:$K$14,$D$2=$L$5,$L$6:$L$14,$D$2=$M$5,$M$6:$M$14,$D$2=$N$5,$N$6:$N$14))&gt;D98,(_xlfn.IFS($D$2=$K$5, $K$6:$K$14,$D$2=$L$5,$L$6:$L$14,$D$2=$M$5,$M$6:$M$14,$D$2=$N$5,$N$6:$N$14,$D$2=$O$5,$O$6:$O$14))))</f>
        <v>22</v>
      </c>
      <c r="G98">
        <f>INDEX($J$6:$J$14,MATCH(F98,(_xlfn.IFS($D$2=$L$5,$L$6:$L$14,$D$2=$M$5,$M$6:$M$14,$D$2=$N$5,$N$6:$N$14,$D$2=$O$5,$O$6:$O$14)),0))</f>
        <v>2</v>
      </c>
    </row>
    <row r="99" spans="1:7" x14ac:dyDescent="0.3">
      <c r="A99">
        <v>1498229</v>
      </c>
      <c r="B99" t="s">
        <v>4</v>
      </c>
      <c r="C99">
        <v>0.99978722298729705</v>
      </c>
      <c r="D99">
        <v>14.8085398530677</v>
      </c>
      <c r="E99">
        <v>100</v>
      </c>
      <c r="F99" cm="1">
        <f t="array" ref="F99">MIN(IF((_xlfn.IFS($D$2=$K$5, $K$6:$K$14,$D$2=$L$5,$L$6:$L$14,$D$2=$M$5,$M$6:$M$14,$D$2=$N$5,$N$6:$N$14))&gt;D99,(_xlfn.IFS($D$2=$K$5, $K$6:$K$14,$D$2=$L$5,$L$6:$L$14,$D$2=$M$5,$M$6:$M$14,$D$2=$N$5,$N$6:$N$14,$D$2=$O$5,$O$6:$O$14))))</f>
        <v>22</v>
      </c>
      <c r="G99">
        <f>INDEX($J$6:$J$14,MATCH(F99,(_xlfn.IFS($D$2=$L$5,$L$6:$L$14,$D$2=$M$5,$M$6:$M$14,$D$2=$N$5,$N$6:$N$14,$D$2=$O$5,$O$6:$O$14)),0))</f>
        <v>2</v>
      </c>
    </row>
    <row r="100" spans="1:7" x14ac:dyDescent="0.3">
      <c r="A100">
        <v>1498235</v>
      </c>
      <c r="B100" t="s">
        <v>4</v>
      </c>
      <c r="C100">
        <v>1.0001850303292099</v>
      </c>
      <c r="D100">
        <v>14.8085398530677</v>
      </c>
      <c r="E100">
        <v>100</v>
      </c>
      <c r="F100" cm="1">
        <f t="array" ref="F100">MIN(IF((_xlfn.IFS($D$2=$K$5, $K$6:$K$14,$D$2=$L$5,$L$6:$L$14,$D$2=$M$5,$M$6:$M$14,$D$2=$N$5,$N$6:$N$14))&gt;D100,(_xlfn.IFS($D$2=$K$5, $K$6:$K$14,$D$2=$L$5,$L$6:$L$14,$D$2=$M$5,$M$6:$M$14,$D$2=$N$5,$N$6:$N$14,$D$2=$O$5,$O$6:$O$14))))</f>
        <v>22</v>
      </c>
      <c r="G100">
        <f>INDEX($J$6:$J$14,MATCH(F100,(_xlfn.IFS($D$2=$L$5,$L$6:$L$14,$D$2=$M$5,$M$6:$M$14,$D$2=$N$5,$N$6:$N$14,$D$2=$O$5,$O$6:$O$14)),0))</f>
        <v>2</v>
      </c>
    </row>
    <row r="101" spans="1:7" x14ac:dyDescent="0.3">
      <c r="A101">
        <v>1498398</v>
      </c>
      <c r="B101" t="s">
        <v>4</v>
      </c>
      <c r="C101">
        <v>1.00067606453294</v>
      </c>
      <c r="D101">
        <v>0</v>
      </c>
      <c r="E101">
        <v>100</v>
      </c>
      <c r="F101" cm="1">
        <f t="array" ref="F101">MIN(IF((_xlfn.IFS($D$2=$K$5, $K$6:$K$14,$D$2=$L$5,$L$6:$L$14,$D$2=$M$5,$M$6:$M$14,$D$2=$N$5,$N$6:$N$14))&gt;D101,(_xlfn.IFS($D$2=$K$5, $K$6:$K$14,$D$2=$L$5,$L$6:$L$14,$D$2=$M$5,$M$6:$M$14,$D$2=$N$5,$N$6:$N$14,$D$2=$O$5,$O$6:$O$14))))</f>
        <v>22</v>
      </c>
      <c r="G101">
        <f>INDEX($J$6:$J$14,MATCH(F101,(_xlfn.IFS($D$2=$L$5,$L$6:$L$14,$D$2=$M$5,$M$6:$M$14,$D$2=$N$5,$N$6:$N$14,$D$2=$O$5,$O$6:$O$14)),0))</f>
        <v>2</v>
      </c>
    </row>
    <row r="102" spans="1:7" x14ac:dyDescent="0.3">
      <c r="A102">
        <v>1517803</v>
      </c>
      <c r="B102" t="s">
        <v>6</v>
      </c>
      <c r="C102">
        <v>1.0000000000001299</v>
      </c>
      <c r="D102">
        <v>6.7575599788574197</v>
      </c>
      <c r="E102">
        <v>100</v>
      </c>
      <c r="F102" cm="1">
        <f t="array" ref="F102">MIN(IF((_xlfn.IFS($D$2=$K$5, $K$6:$K$14,$D$2=$L$5,$L$6:$L$14,$D$2=$M$5,$M$6:$M$14,$D$2=$N$5,$N$6:$N$14))&gt;D102,(_xlfn.IFS($D$2=$K$5, $K$6:$K$14,$D$2=$L$5,$L$6:$L$14,$D$2=$M$5,$M$6:$M$14,$D$2=$N$5,$N$6:$N$14,$D$2=$O$5,$O$6:$O$14))))</f>
        <v>22</v>
      </c>
      <c r="G102">
        <f>INDEX($J$6:$J$14,MATCH(F102,(_xlfn.IFS($D$2=$L$5,$L$6:$L$14,$D$2=$M$5,$M$6:$M$14,$D$2=$N$5,$N$6:$N$14,$D$2=$O$5,$O$6:$O$14)),0))</f>
        <v>2</v>
      </c>
    </row>
    <row r="103" spans="1:7" x14ac:dyDescent="0.3">
      <c r="A103">
        <v>1517839</v>
      </c>
      <c r="B103" t="s">
        <v>6</v>
      </c>
      <c r="C103">
        <v>0.99999999999155897</v>
      </c>
      <c r="D103">
        <v>6.7575599788574197</v>
      </c>
      <c r="E103">
        <v>150</v>
      </c>
      <c r="F103" cm="1">
        <f t="array" ref="F103">MIN(IF((_xlfn.IFS($D$2=$K$5, $K$6:$K$14,$D$2=$L$5,$L$6:$L$14,$D$2=$M$5,$M$6:$M$14,$D$2=$N$5,$N$6:$N$14))&gt;D103,(_xlfn.IFS($D$2=$K$5, $K$6:$K$14,$D$2=$L$5,$L$6:$L$14,$D$2=$M$5,$M$6:$M$14,$D$2=$N$5,$N$6:$N$14,$D$2=$O$5,$O$6:$O$14))))</f>
        <v>22</v>
      </c>
      <c r="G103">
        <f>INDEX($J$6:$J$14,MATCH(F103,(_xlfn.IFS($D$2=$L$5,$L$6:$L$14,$D$2=$M$5,$M$6:$M$14,$D$2=$N$5,$N$6:$N$14,$D$2=$O$5,$O$6:$O$14)),0))</f>
        <v>2</v>
      </c>
    </row>
    <row r="104" spans="1:7" x14ac:dyDescent="0.3">
      <c r="A104">
        <v>1517861</v>
      </c>
      <c r="B104" t="s">
        <v>6</v>
      </c>
      <c r="C104">
        <v>59.076102958403297</v>
      </c>
      <c r="D104">
        <v>6.7575599788574197</v>
      </c>
      <c r="E104">
        <v>100</v>
      </c>
      <c r="F104" cm="1">
        <f t="array" ref="F104">MIN(IF((_xlfn.IFS($D$2=$K$5, $K$6:$K$14,$D$2=$L$5,$L$6:$L$14,$D$2=$M$5,$M$6:$M$14,$D$2=$N$5,$N$6:$N$14))&gt;D104,(_xlfn.IFS($D$2=$K$5, $K$6:$K$14,$D$2=$L$5,$L$6:$L$14,$D$2=$M$5,$M$6:$M$14,$D$2=$N$5,$N$6:$N$14,$D$2=$O$5,$O$6:$O$14))))</f>
        <v>22</v>
      </c>
      <c r="G104">
        <f>INDEX($J$6:$J$14,MATCH(F104,(_xlfn.IFS($D$2=$L$5,$L$6:$L$14,$D$2=$M$5,$M$6:$M$14,$D$2=$N$5,$N$6:$N$14,$D$2=$O$5,$O$6:$O$14)),0))</f>
        <v>2</v>
      </c>
    </row>
    <row r="105" spans="1:7" x14ac:dyDescent="0.3">
      <c r="A105">
        <v>1517882</v>
      </c>
      <c r="B105" t="s">
        <v>6</v>
      </c>
      <c r="C105">
        <v>0.99999999999868805</v>
      </c>
      <c r="D105">
        <v>6.7575599788574197</v>
      </c>
      <c r="E105">
        <v>100</v>
      </c>
      <c r="F105" cm="1">
        <f t="array" ref="F105">MIN(IF((_xlfn.IFS($D$2=$K$5, $K$6:$K$14,$D$2=$L$5,$L$6:$L$14,$D$2=$M$5,$M$6:$M$14,$D$2=$N$5,$N$6:$N$14))&gt;D105,(_xlfn.IFS($D$2=$K$5, $K$6:$K$14,$D$2=$L$5,$L$6:$L$14,$D$2=$M$5,$M$6:$M$14,$D$2=$N$5,$N$6:$N$14,$D$2=$O$5,$O$6:$O$14))))</f>
        <v>22</v>
      </c>
      <c r="G105">
        <f>INDEX($J$6:$J$14,MATCH(F105,(_xlfn.IFS($D$2=$L$5,$L$6:$L$14,$D$2=$M$5,$M$6:$M$14,$D$2=$N$5,$N$6:$N$14,$D$2=$O$5,$O$6:$O$14)),0))</f>
        <v>2</v>
      </c>
    </row>
    <row r="106" spans="1:7" x14ac:dyDescent="0.3">
      <c r="A106">
        <v>1530535</v>
      </c>
      <c r="B106" t="s">
        <v>6</v>
      </c>
      <c r="C106">
        <v>100.000000232126</v>
      </c>
      <c r="D106">
        <v>23.306883350439499</v>
      </c>
      <c r="E106">
        <v>150</v>
      </c>
      <c r="F106" cm="1">
        <f t="array" ref="F106">MIN(IF((_xlfn.IFS($D$2=$K$5, $K$6:$K$14,$D$2=$L$5,$L$6:$L$14,$D$2=$M$5,$M$6:$M$14,$D$2=$N$5,$N$6:$N$14))&gt;D106,(_xlfn.IFS($D$2=$K$5, $K$6:$K$14,$D$2=$L$5,$L$6:$L$14,$D$2=$M$5,$M$6:$M$14,$D$2=$N$5,$N$6:$N$14,$D$2=$O$5,$O$6:$O$14))))</f>
        <v>55</v>
      </c>
      <c r="G106">
        <f>INDEX($J$6:$J$14,MATCH(F106,(_xlfn.IFS($D$2=$L$5,$L$6:$L$14,$D$2=$M$5,$M$6:$M$14,$D$2=$N$5,$N$6:$N$14,$D$2=$O$5,$O$6:$O$14)),0))</f>
        <v>3</v>
      </c>
    </row>
    <row r="107" spans="1:7" x14ac:dyDescent="0.3">
      <c r="A107">
        <v>1530662</v>
      </c>
      <c r="B107" t="s">
        <v>6</v>
      </c>
      <c r="C107">
        <v>0.98662689746365495</v>
      </c>
      <c r="D107">
        <v>23.306883350439499</v>
      </c>
      <c r="E107">
        <v>150</v>
      </c>
      <c r="F107" cm="1">
        <f t="array" ref="F107">MIN(IF((_xlfn.IFS($D$2=$K$5, $K$6:$K$14,$D$2=$L$5,$L$6:$L$14,$D$2=$M$5,$M$6:$M$14,$D$2=$N$5,$N$6:$N$14))&gt;D107,(_xlfn.IFS($D$2=$K$5, $K$6:$K$14,$D$2=$L$5,$L$6:$L$14,$D$2=$M$5,$M$6:$M$14,$D$2=$N$5,$N$6:$N$14,$D$2=$O$5,$O$6:$O$14))))</f>
        <v>55</v>
      </c>
      <c r="G107">
        <f>INDEX($J$6:$J$14,MATCH(F107,(_xlfn.IFS($D$2=$L$5,$L$6:$L$14,$D$2=$M$5,$M$6:$M$14,$D$2=$N$5,$N$6:$N$14,$D$2=$O$5,$O$6:$O$14)),0))</f>
        <v>3</v>
      </c>
    </row>
    <row r="108" spans="1:7" x14ac:dyDescent="0.3">
      <c r="A108">
        <v>1530776</v>
      </c>
      <c r="B108" t="s">
        <v>6</v>
      </c>
      <c r="C108">
        <v>1.0021818536898099</v>
      </c>
      <c r="D108">
        <v>0</v>
      </c>
      <c r="E108">
        <v>150</v>
      </c>
      <c r="F108" cm="1">
        <f t="array" ref="F108">MIN(IF((_xlfn.IFS($D$2=$K$5, $K$6:$K$14,$D$2=$L$5,$L$6:$L$14,$D$2=$M$5,$M$6:$M$14,$D$2=$N$5,$N$6:$N$14))&gt;D108,(_xlfn.IFS($D$2=$K$5, $K$6:$K$14,$D$2=$L$5,$L$6:$L$14,$D$2=$M$5,$M$6:$M$14,$D$2=$N$5,$N$6:$N$14,$D$2=$O$5,$O$6:$O$14))))</f>
        <v>22</v>
      </c>
      <c r="G108">
        <f>INDEX($J$6:$J$14,MATCH(F108,(_xlfn.IFS($D$2=$L$5,$L$6:$L$14,$D$2=$M$5,$M$6:$M$14,$D$2=$N$5,$N$6:$N$14,$D$2=$O$5,$O$6:$O$14)),0))</f>
        <v>2</v>
      </c>
    </row>
    <row r="109" spans="1:7" x14ac:dyDescent="0.3">
      <c r="A109">
        <v>1577107</v>
      </c>
      <c r="B109" t="s">
        <v>5</v>
      </c>
      <c r="C109">
        <v>110.45537201738701</v>
      </c>
      <c r="D109">
        <v>9.4276409021863898</v>
      </c>
      <c r="E109">
        <v>100</v>
      </c>
      <c r="F109" cm="1">
        <f t="array" ref="F109">MIN(IF((_xlfn.IFS($D$2=$K$5, $K$6:$K$14,$D$2=$L$5,$L$6:$L$14,$D$2=$M$5,$M$6:$M$14,$D$2=$N$5,$N$6:$N$14))&gt;D109,(_xlfn.IFS($D$2=$K$5, $K$6:$K$14,$D$2=$L$5,$L$6:$L$14,$D$2=$M$5,$M$6:$M$14,$D$2=$N$5,$N$6:$N$14,$D$2=$O$5,$O$6:$O$14))))</f>
        <v>22</v>
      </c>
      <c r="G109">
        <f>INDEX($J$6:$J$14,MATCH(F109,(_xlfn.IFS($D$2=$L$5,$L$6:$L$14,$D$2=$M$5,$M$6:$M$14,$D$2=$N$5,$N$6:$N$14,$D$2=$O$5,$O$6:$O$14)),0))</f>
        <v>2</v>
      </c>
    </row>
    <row r="110" spans="1:7" x14ac:dyDescent="0.3">
      <c r="A110">
        <v>1577120</v>
      </c>
      <c r="B110" t="s">
        <v>5</v>
      </c>
      <c r="C110">
        <v>0.999955877651447</v>
      </c>
      <c r="D110">
        <v>9.4276409021863898</v>
      </c>
      <c r="E110">
        <v>100</v>
      </c>
      <c r="F110" cm="1">
        <f t="array" ref="F110">MIN(IF((_xlfn.IFS($D$2=$K$5, $K$6:$K$14,$D$2=$L$5,$L$6:$L$14,$D$2=$M$5,$M$6:$M$14,$D$2=$N$5,$N$6:$N$14))&gt;D110,(_xlfn.IFS($D$2=$K$5, $K$6:$K$14,$D$2=$L$5,$L$6:$L$14,$D$2=$M$5,$M$6:$M$14,$D$2=$N$5,$N$6:$N$14,$D$2=$O$5,$O$6:$O$14))))</f>
        <v>22</v>
      </c>
      <c r="G110">
        <f>INDEX($J$6:$J$14,MATCH(F110,(_xlfn.IFS($D$2=$L$5,$L$6:$L$14,$D$2=$M$5,$M$6:$M$14,$D$2=$N$5,$N$6:$N$14,$D$2=$O$5,$O$6:$O$14)),0))</f>
        <v>2</v>
      </c>
    </row>
    <row r="111" spans="1:7" x14ac:dyDescent="0.3">
      <c r="A111">
        <v>1577873</v>
      </c>
      <c r="B111" t="s">
        <v>5</v>
      </c>
      <c r="C111">
        <v>59.075296679110401</v>
      </c>
      <c r="D111">
        <v>16.930959790490601</v>
      </c>
      <c r="E111">
        <v>150</v>
      </c>
      <c r="F111" cm="1">
        <f t="array" ref="F111">MIN(IF((_xlfn.IFS($D$2=$K$5, $K$6:$K$14,$D$2=$L$5,$L$6:$L$14,$D$2=$M$5,$M$6:$M$14,$D$2=$N$5,$N$6:$N$14))&gt;D111,(_xlfn.IFS($D$2=$K$5, $K$6:$K$14,$D$2=$L$5,$L$6:$L$14,$D$2=$M$5,$M$6:$M$14,$D$2=$N$5,$N$6:$N$14,$D$2=$O$5,$O$6:$O$14))))</f>
        <v>22</v>
      </c>
      <c r="G111">
        <f>INDEX($J$6:$J$14,MATCH(F111,(_xlfn.IFS($D$2=$L$5,$L$6:$L$14,$D$2=$M$5,$M$6:$M$14,$D$2=$N$5,$N$6:$N$14,$D$2=$O$5,$O$6:$O$14)),0))</f>
        <v>2</v>
      </c>
    </row>
    <row r="112" spans="1:7" x14ac:dyDescent="0.3">
      <c r="A112">
        <v>1577914</v>
      </c>
      <c r="B112" t="s">
        <v>5</v>
      </c>
      <c r="C112">
        <v>0.24204469043208701</v>
      </c>
      <c r="D112">
        <v>16.930959790490601</v>
      </c>
      <c r="E112">
        <v>150</v>
      </c>
      <c r="F112" cm="1">
        <f t="array" ref="F112">MIN(IF((_xlfn.IFS($D$2=$K$5, $K$6:$K$14,$D$2=$L$5,$L$6:$L$14,$D$2=$M$5,$M$6:$M$14,$D$2=$N$5,$N$6:$N$14))&gt;D112,(_xlfn.IFS($D$2=$K$5, $K$6:$K$14,$D$2=$L$5,$L$6:$L$14,$D$2=$M$5,$M$6:$M$14,$D$2=$N$5,$N$6:$N$14,$D$2=$O$5,$O$6:$O$14))))</f>
        <v>22</v>
      </c>
      <c r="G112">
        <f>INDEX($J$6:$J$14,MATCH(F112,(_xlfn.IFS($D$2=$L$5,$L$6:$L$14,$D$2=$M$5,$M$6:$M$14,$D$2=$N$5,$N$6:$N$14,$D$2=$O$5,$O$6:$O$14)),0))</f>
        <v>2</v>
      </c>
    </row>
    <row r="113" spans="1:7" x14ac:dyDescent="0.3">
      <c r="A113">
        <v>1578096</v>
      </c>
      <c r="B113" t="s">
        <v>5</v>
      </c>
      <c r="C113">
        <v>0.99934140811509398</v>
      </c>
      <c r="D113">
        <v>16.930959790490601</v>
      </c>
      <c r="E113">
        <v>150</v>
      </c>
      <c r="F113" cm="1">
        <f t="array" ref="F113">MIN(IF((_xlfn.IFS($D$2=$K$5, $K$6:$K$14,$D$2=$L$5,$L$6:$L$14,$D$2=$M$5,$M$6:$M$14,$D$2=$N$5,$N$6:$N$14))&gt;D113,(_xlfn.IFS($D$2=$K$5, $K$6:$K$14,$D$2=$L$5,$L$6:$L$14,$D$2=$M$5,$M$6:$M$14,$D$2=$N$5,$N$6:$N$14,$D$2=$O$5,$O$6:$O$14))))</f>
        <v>22</v>
      </c>
      <c r="G113">
        <f>INDEX($J$6:$J$14,MATCH(F113,(_xlfn.IFS($D$2=$L$5,$L$6:$L$14,$D$2=$M$5,$M$6:$M$14,$D$2=$N$5,$N$6:$N$14,$D$2=$O$5,$O$6:$O$14)),0))</f>
        <v>2</v>
      </c>
    </row>
    <row r="114" spans="1:7" x14ac:dyDescent="0.3">
      <c r="A114">
        <v>1578883</v>
      </c>
      <c r="B114" t="s">
        <v>5</v>
      </c>
      <c r="D114">
        <v>10.1733998116331</v>
      </c>
      <c r="E114">
        <v>100</v>
      </c>
      <c r="F114" cm="1">
        <f t="array" ref="F114">MIN(IF((_xlfn.IFS($D$2=$K$5, $K$6:$K$14,$D$2=$L$5,$L$6:$L$14,$D$2=$M$5,$M$6:$M$14,$D$2=$N$5,$N$6:$N$14))&gt;D114,(_xlfn.IFS($D$2=$K$5, $K$6:$K$14,$D$2=$L$5,$L$6:$L$14,$D$2=$M$5,$M$6:$M$14,$D$2=$N$5,$N$6:$N$14,$D$2=$O$5,$O$6:$O$14))))</f>
        <v>22</v>
      </c>
      <c r="G114">
        <f>INDEX($J$6:$J$14,MATCH(F114,(_xlfn.IFS($D$2=$L$5,$L$6:$L$14,$D$2=$M$5,$M$6:$M$14,$D$2=$N$5,$N$6:$N$14,$D$2=$O$5,$O$6:$O$14)),0))</f>
        <v>2</v>
      </c>
    </row>
    <row r="115" spans="1:7" x14ac:dyDescent="0.3">
      <c r="A115">
        <v>1578935</v>
      </c>
      <c r="B115" t="s">
        <v>5</v>
      </c>
      <c r="C115">
        <v>57.735026919295997</v>
      </c>
      <c r="D115">
        <v>10.1733998116331</v>
      </c>
      <c r="E115">
        <v>100</v>
      </c>
      <c r="F115" cm="1">
        <f t="array" ref="F115">MIN(IF((_xlfn.IFS($D$2=$K$5, $K$6:$K$14,$D$2=$L$5,$L$6:$L$14,$D$2=$M$5,$M$6:$M$14,$D$2=$N$5,$N$6:$N$14))&gt;D115,(_xlfn.IFS($D$2=$K$5, $K$6:$K$14,$D$2=$L$5,$L$6:$L$14,$D$2=$M$5,$M$6:$M$14,$D$2=$N$5,$N$6:$N$14,$D$2=$O$5,$O$6:$O$14))))</f>
        <v>22</v>
      </c>
      <c r="G115">
        <f>INDEX($J$6:$J$14,MATCH(F115,(_xlfn.IFS($D$2=$L$5,$L$6:$L$14,$D$2=$M$5,$M$6:$M$14,$D$2=$N$5,$N$6:$N$14,$D$2=$O$5,$O$6:$O$14)),0))</f>
        <v>2</v>
      </c>
    </row>
    <row r="116" spans="1:7" x14ac:dyDescent="0.3">
      <c r="A116">
        <v>1578948</v>
      </c>
      <c r="B116" t="s">
        <v>5</v>
      </c>
      <c r="D116">
        <v>10.1733998116331</v>
      </c>
      <c r="E116">
        <v>100</v>
      </c>
      <c r="F116" cm="1">
        <f t="array" ref="F116">MIN(IF((_xlfn.IFS($D$2=$K$5, $K$6:$K$14,$D$2=$L$5,$L$6:$L$14,$D$2=$M$5,$M$6:$M$14,$D$2=$N$5,$N$6:$N$14))&gt;D116,(_xlfn.IFS($D$2=$K$5, $K$6:$K$14,$D$2=$L$5,$L$6:$L$14,$D$2=$M$5,$M$6:$M$14,$D$2=$N$5,$N$6:$N$14,$D$2=$O$5,$O$6:$O$14))))</f>
        <v>22</v>
      </c>
      <c r="G116">
        <f>INDEX($J$6:$J$14,MATCH(F116,(_xlfn.IFS($D$2=$L$5,$L$6:$L$14,$D$2=$M$5,$M$6:$M$14,$D$2=$N$5,$N$6:$N$14,$D$2=$O$5,$O$6:$O$14)),0))</f>
        <v>2</v>
      </c>
    </row>
    <row r="117" spans="1:7" x14ac:dyDescent="0.3">
      <c r="A117">
        <v>1594088</v>
      </c>
      <c r="B117" t="s">
        <v>4</v>
      </c>
      <c r="C117">
        <v>0.98844041086388501</v>
      </c>
      <c r="D117">
        <v>0</v>
      </c>
      <c r="E117">
        <v>100</v>
      </c>
      <c r="F117" cm="1">
        <f t="array" ref="F117">MIN(IF((_xlfn.IFS($D$2=$K$5, $K$6:$K$14,$D$2=$L$5,$L$6:$L$14,$D$2=$M$5,$M$6:$M$14,$D$2=$N$5,$N$6:$N$14))&gt;D117,(_xlfn.IFS($D$2=$K$5, $K$6:$K$14,$D$2=$L$5,$L$6:$L$14,$D$2=$M$5,$M$6:$M$14,$D$2=$N$5,$N$6:$N$14,$D$2=$O$5,$O$6:$O$14))))</f>
        <v>22</v>
      </c>
      <c r="G117">
        <f>INDEX($J$6:$J$14,MATCH(F117,(_xlfn.IFS($D$2=$L$5,$L$6:$L$14,$D$2=$M$5,$M$6:$M$14,$D$2=$N$5,$N$6:$N$14,$D$2=$O$5,$O$6:$O$14)),0))</f>
        <v>2</v>
      </c>
    </row>
    <row r="118" spans="1:7" x14ac:dyDescent="0.3">
      <c r="A118">
        <v>1671213</v>
      </c>
      <c r="B118" t="s">
        <v>5</v>
      </c>
      <c r="C118">
        <v>0.99934140811465</v>
      </c>
      <c r="D118">
        <v>26.358600692677001</v>
      </c>
      <c r="E118">
        <v>150</v>
      </c>
      <c r="F118" cm="1">
        <f t="array" ref="F118">MIN(IF((_xlfn.IFS($D$2=$K$5, $K$6:$K$14,$D$2=$L$5,$L$6:$L$14,$D$2=$M$5,$M$6:$M$14,$D$2=$N$5,$N$6:$N$14))&gt;D118,(_xlfn.IFS($D$2=$K$5, $K$6:$K$14,$D$2=$L$5,$L$6:$L$14,$D$2=$M$5,$M$6:$M$14,$D$2=$N$5,$N$6:$N$14,$D$2=$O$5,$O$6:$O$14))))</f>
        <v>55</v>
      </c>
      <c r="G118">
        <f>INDEX($J$6:$J$14,MATCH(F118,(_xlfn.IFS($D$2=$L$5,$L$6:$L$14,$D$2=$M$5,$M$6:$M$14,$D$2=$N$5,$N$6:$N$14,$D$2=$O$5,$O$6:$O$14)),0))</f>
        <v>3</v>
      </c>
    </row>
    <row r="119" spans="1:7" x14ac:dyDescent="0.3">
      <c r="A119">
        <v>1671373</v>
      </c>
      <c r="B119" t="s">
        <v>5</v>
      </c>
      <c r="C119">
        <v>20.932187434052501</v>
      </c>
      <c r="D119">
        <v>26.358600692677001</v>
      </c>
      <c r="E119">
        <v>150</v>
      </c>
      <c r="F119" cm="1">
        <f t="array" ref="F119">MIN(IF((_xlfn.IFS($D$2=$K$5, $K$6:$K$14,$D$2=$L$5,$L$6:$L$14,$D$2=$M$5,$M$6:$M$14,$D$2=$N$5,$N$6:$N$14))&gt;D119,(_xlfn.IFS($D$2=$K$5, $K$6:$K$14,$D$2=$L$5,$L$6:$L$14,$D$2=$M$5,$M$6:$M$14,$D$2=$N$5,$N$6:$N$14,$D$2=$O$5,$O$6:$O$14))))</f>
        <v>55</v>
      </c>
      <c r="G119">
        <f>INDEX($J$6:$J$14,MATCH(F119,(_xlfn.IFS($D$2=$L$5,$L$6:$L$14,$D$2=$M$5,$M$6:$M$14,$D$2=$N$5,$N$6:$N$14,$D$2=$O$5,$O$6:$O$14)),0))</f>
        <v>3</v>
      </c>
    </row>
    <row r="120" spans="1:7" x14ac:dyDescent="0.3">
      <c r="A120">
        <v>1671394</v>
      </c>
      <c r="B120" t="s">
        <v>5</v>
      </c>
      <c r="C120">
        <v>0.99934140811268302</v>
      </c>
      <c r="D120">
        <v>26.358600692677001</v>
      </c>
      <c r="E120">
        <v>150</v>
      </c>
      <c r="F120" cm="1">
        <f t="array" ref="F120">MIN(IF((_xlfn.IFS($D$2=$K$5, $K$6:$K$14,$D$2=$L$5,$L$6:$L$14,$D$2=$M$5,$M$6:$M$14,$D$2=$N$5,$N$6:$N$14))&gt;D120,(_xlfn.IFS($D$2=$K$5, $K$6:$K$14,$D$2=$L$5,$L$6:$L$14,$D$2=$M$5,$M$6:$M$14,$D$2=$N$5,$N$6:$N$14,$D$2=$O$5,$O$6:$O$14))))</f>
        <v>55</v>
      </c>
      <c r="G120">
        <f>INDEX($J$6:$J$14,MATCH(F120,(_xlfn.IFS($D$2=$L$5,$L$6:$L$14,$D$2=$M$5,$M$6:$M$14,$D$2=$N$5,$N$6:$N$14,$D$2=$O$5,$O$6:$O$14)),0))</f>
        <v>3</v>
      </c>
    </row>
    <row r="121" spans="1:7" x14ac:dyDescent="0.3">
      <c r="A121">
        <v>1705867</v>
      </c>
      <c r="B121" t="s">
        <v>4</v>
      </c>
      <c r="C121">
        <v>0.78300226328411804</v>
      </c>
      <c r="D121">
        <v>14.8085398530677</v>
      </c>
      <c r="E121">
        <v>100</v>
      </c>
      <c r="F121" cm="1">
        <f t="array" ref="F121">MIN(IF((_xlfn.IFS($D$2=$K$5, $K$6:$K$14,$D$2=$L$5,$L$6:$L$14,$D$2=$M$5,$M$6:$M$14,$D$2=$N$5,$N$6:$N$14))&gt;D121,(_xlfn.IFS($D$2=$K$5, $K$6:$K$14,$D$2=$L$5,$L$6:$L$14,$D$2=$M$5,$M$6:$M$14,$D$2=$N$5,$N$6:$N$14,$D$2=$O$5,$O$6:$O$14))))</f>
        <v>22</v>
      </c>
      <c r="G121">
        <f>INDEX($J$6:$J$14,MATCH(F121,(_xlfn.IFS($D$2=$L$5,$L$6:$L$14,$D$2=$M$5,$M$6:$M$14,$D$2=$N$5,$N$6:$N$14,$D$2=$O$5,$O$6:$O$14)),0))</f>
        <v>2</v>
      </c>
    </row>
    <row r="122" spans="1:7" x14ac:dyDescent="0.3">
      <c r="A122">
        <v>1705883</v>
      </c>
      <c r="B122" t="s">
        <v>4</v>
      </c>
      <c r="C122">
        <v>0.999999999536752</v>
      </c>
      <c r="D122">
        <v>14.8085398530677</v>
      </c>
      <c r="E122">
        <v>100</v>
      </c>
      <c r="F122" cm="1">
        <f t="array" ref="F122">MIN(IF((_xlfn.IFS($D$2=$K$5, $K$6:$K$14,$D$2=$L$5,$L$6:$L$14,$D$2=$M$5,$M$6:$M$14,$D$2=$N$5,$N$6:$N$14))&gt;D122,(_xlfn.IFS($D$2=$K$5, $K$6:$K$14,$D$2=$L$5,$L$6:$L$14,$D$2=$M$5,$M$6:$M$14,$D$2=$N$5,$N$6:$N$14,$D$2=$O$5,$O$6:$O$14))))</f>
        <v>22</v>
      </c>
      <c r="G122">
        <f>INDEX($J$6:$J$14,MATCH(F122,(_xlfn.IFS($D$2=$L$5,$L$6:$L$14,$D$2=$M$5,$M$6:$M$14,$D$2=$N$5,$N$6:$N$14,$D$2=$O$5,$O$6:$O$14)),0))</f>
        <v>2</v>
      </c>
    </row>
    <row r="123" spans="1:7" x14ac:dyDescent="0.3">
      <c r="A123">
        <v>794946</v>
      </c>
      <c r="B123" t="s">
        <v>5</v>
      </c>
      <c r="D123">
        <v>26.358600692677001</v>
      </c>
      <c r="E123">
        <v>150</v>
      </c>
      <c r="F123" cm="1">
        <f t="array" ref="F123">MIN(IF((_xlfn.IFS($D$2=$K$5, $K$6:$K$14,$D$2=$L$5,$L$6:$L$14,$D$2=$M$5,$M$6:$M$14,$D$2=$N$5,$N$6:$N$14))&gt;D123,(_xlfn.IFS($D$2=$K$5, $K$6:$K$14,$D$2=$L$5,$L$6:$L$14,$D$2=$M$5,$M$6:$M$14,$D$2=$N$5,$N$6:$N$14,$D$2=$O$5,$O$6:$O$14))))</f>
        <v>55</v>
      </c>
      <c r="G123">
        <f>INDEX($J$6:$J$14,MATCH(F123,(_xlfn.IFS($D$2=$L$5,$L$6:$L$14,$D$2=$M$5,$M$6:$M$14,$D$2=$N$5,$N$6:$N$14,$D$2=$O$5,$O$6:$O$14)),0))</f>
        <v>3</v>
      </c>
    </row>
    <row r="124" spans="1:7" x14ac:dyDescent="0.3">
      <c r="A124">
        <v>795761</v>
      </c>
      <c r="B124" t="s">
        <v>4</v>
      </c>
      <c r="D124">
        <v>14.8085398530677</v>
      </c>
      <c r="E124">
        <v>100</v>
      </c>
      <c r="F124" cm="1">
        <f t="array" ref="F124">MIN(IF((_xlfn.IFS($D$2=$K$5, $K$6:$K$14,$D$2=$L$5,$L$6:$L$14,$D$2=$M$5,$M$6:$M$14,$D$2=$N$5,$N$6:$N$14))&gt;D124,(_xlfn.IFS($D$2=$K$5, $K$6:$K$14,$D$2=$L$5,$L$6:$L$14,$D$2=$M$5,$M$6:$M$14,$D$2=$N$5,$N$6:$N$14,$D$2=$O$5,$O$6:$O$14))))</f>
        <v>22</v>
      </c>
      <c r="G124">
        <f>INDEX($J$6:$J$14,MATCH(F124,(_xlfn.IFS($D$2=$L$5,$L$6:$L$14,$D$2=$M$5,$M$6:$M$14,$D$2=$N$5,$N$6:$N$14,$D$2=$O$5,$O$6:$O$14)),0))</f>
        <v>2</v>
      </c>
    </row>
    <row r="125" spans="1:7" x14ac:dyDescent="0.3">
      <c r="A125">
        <v>841386</v>
      </c>
      <c r="B125" t="s">
        <v>3</v>
      </c>
      <c r="D125">
        <v>18.925205942510399</v>
      </c>
      <c r="E125">
        <v>150</v>
      </c>
      <c r="F125" cm="1">
        <f t="array" ref="F125">MIN(IF((_xlfn.IFS($D$2=$K$5, $K$6:$K$14,$D$2=$L$5,$L$6:$L$14,$D$2=$M$5,$M$6:$M$14,$D$2=$N$5,$N$6:$N$14))&gt;D125,(_xlfn.IFS($D$2=$K$5, $K$6:$K$14,$D$2=$L$5,$L$6:$L$14,$D$2=$M$5,$M$6:$M$14,$D$2=$N$5,$N$6:$N$14,$D$2=$O$5,$O$6:$O$14))))</f>
        <v>22</v>
      </c>
      <c r="G125">
        <f>INDEX($J$6:$J$14,MATCH(F125,(_xlfn.IFS($D$2=$L$5,$L$6:$L$14,$D$2=$M$5,$M$6:$M$14,$D$2=$N$5,$N$6:$N$14,$D$2=$O$5,$O$6:$O$14)),0))</f>
        <v>2</v>
      </c>
    </row>
    <row r="126" spans="1:7" x14ac:dyDescent="0.3">
      <c r="A126">
        <v>841549</v>
      </c>
      <c r="B126" t="s">
        <v>3</v>
      </c>
      <c r="D126">
        <v>18.925205942510399</v>
      </c>
      <c r="E126">
        <v>150</v>
      </c>
      <c r="F126" cm="1">
        <f t="array" ref="F126">MIN(IF((_xlfn.IFS($D$2=$K$5, $K$6:$K$14,$D$2=$L$5,$L$6:$L$14,$D$2=$M$5,$M$6:$M$14,$D$2=$N$5,$N$6:$N$14))&gt;D126,(_xlfn.IFS($D$2=$K$5, $K$6:$K$14,$D$2=$L$5,$L$6:$L$14,$D$2=$M$5,$M$6:$M$14,$D$2=$N$5,$N$6:$N$14,$D$2=$O$5,$O$6:$O$14))))</f>
        <v>22</v>
      </c>
      <c r="G126">
        <f>INDEX($J$6:$J$14,MATCH(F126,(_xlfn.IFS($D$2=$L$5,$L$6:$L$14,$D$2=$M$5,$M$6:$M$14,$D$2=$N$5,$N$6:$N$14,$D$2=$O$5,$O$6:$O$14)),0))</f>
        <v>2</v>
      </c>
    </row>
    <row r="127" spans="1:7" x14ac:dyDescent="0.3">
      <c r="A127">
        <v>841590</v>
      </c>
      <c r="B127" t="s">
        <v>3</v>
      </c>
      <c r="D127">
        <v>33.635405858950101</v>
      </c>
      <c r="E127">
        <v>150</v>
      </c>
      <c r="F127" cm="1">
        <f t="array" ref="F127">MIN(IF((_xlfn.IFS($D$2=$K$5, $K$6:$K$14,$D$2=$L$5,$L$6:$L$14,$D$2=$M$5,$M$6:$M$14,$D$2=$N$5,$N$6:$N$14))&gt;D127,(_xlfn.IFS($D$2=$K$5, $K$6:$K$14,$D$2=$L$5,$L$6:$L$14,$D$2=$M$5,$M$6:$M$14,$D$2=$N$5,$N$6:$N$14,$D$2=$O$5,$O$6:$O$14))))</f>
        <v>55</v>
      </c>
      <c r="G127">
        <f>INDEX($J$6:$J$14,MATCH(F127,(_xlfn.IFS($D$2=$L$5,$L$6:$L$14,$D$2=$M$5,$M$6:$M$14,$D$2=$N$5,$N$6:$N$14,$D$2=$O$5,$O$6:$O$14)),0))</f>
        <v>3</v>
      </c>
    </row>
    <row r="128" spans="1:7" x14ac:dyDescent="0.3">
      <c r="A128">
        <v>842539</v>
      </c>
      <c r="B128" t="s">
        <v>6</v>
      </c>
      <c r="D128">
        <v>10.6592649620814</v>
      </c>
      <c r="E128">
        <v>100</v>
      </c>
      <c r="F128" cm="1">
        <f t="array" ref="F128">MIN(IF((_xlfn.IFS($D$2=$K$5, $K$6:$K$14,$D$2=$L$5,$L$6:$L$14,$D$2=$M$5,$M$6:$M$14,$D$2=$N$5,$N$6:$N$14))&gt;D128,(_xlfn.IFS($D$2=$K$5, $K$6:$K$14,$D$2=$L$5,$L$6:$L$14,$D$2=$M$5,$M$6:$M$14,$D$2=$N$5,$N$6:$N$14,$D$2=$O$5,$O$6:$O$14))))</f>
        <v>22</v>
      </c>
      <c r="G128">
        <f>INDEX($J$6:$J$14,MATCH(F128,(_xlfn.IFS($D$2=$L$5,$L$6:$L$14,$D$2=$M$5,$M$6:$M$14,$D$2=$N$5,$N$6:$N$14,$D$2=$O$5,$O$6:$O$14)),0))</f>
        <v>2</v>
      </c>
    </row>
    <row r="129" spans="1:7" x14ac:dyDescent="0.3">
      <c r="A129">
        <v>842737</v>
      </c>
      <c r="B129" t="s">
        <v>6</v>
      </c>
      <c r="D129">
        <v>10.6592649620814</v>
      </c>
      <c r="E129">
        <v>100</v>
      </c>
      <c r="F129" cm="1">
        <f t="array" ref="F129">MIN(IF((_xlfn.IFS($D$2=$K$5, $K$6:$K$14,$D$2=$L$5,$L$6:$L$14,$D$2=$M$5,$M$6:$M$14,$D$2=$N$5,$N$6:$N$14))&gt;D129,(_xlfn.IFS($D$2=$K$5, $K$6:$K$14,$D$2=$L$5,$L$6:$L$14,$D$2=$M$5,$M$6:$M$14,$D$2=$N$5,$N$6:$N$14,$D$2=$O$5,$O$6:$O$14))))</f>
        <v>22</v>
      </c>
      <c r="G129">
        <f>INDEX($J$6:$J$14,MATCH(F129,(_xlfn.IFS($D$2=$L$5,$L$6:$L$14,$D$2=$M$5,$M$6:$M$14,$D$2=$N$5,$N$6:$N$14,$D$2=$O$5,$O$6:$O$14)),0))</f>
        <v>2</v>
      </c>
    </row>
    <row r="130" spans="1:7" x14ac:dyDescent="0.3">
      <c r="A130">
        <v>842810</v>
      </c>
      <c r="B130" t="s">
        <v>6</v>
      </c>
      <c r="D130">
        <v>48.9661483125209</v>
      </c>
      <c r="E130">
        <v>100</v>
      </c>
      <c r="F130" cm="1">
        <f t="array" ref="F130">MIN(IF((_xlfn.IFS($D$2=$K$5, $K$6:$K$14,$D$2=$L$5,$L$6:$L$14,$D$2=$M$5,$M$6:$M$14,$D$2=$N$5,$N$6:$N$14))&gt;D130,(_xlfn.IFS($D$2=$K$5, $K$6:$K$14,$D$2=$L$5,$L$6:$L$14,$D$2=$M$5,$M$6:$M$14,$D$2=$N$5,$N$6:$N$14,$D$2=$O$5,$O$6:$O$14))))</f>
        <v>55</v>
      </c>
      <c r="G130">
        <f>INDEX($J$6:$J$14,MATCH(F130,(_xlfn.IFS($D$2=$L$5,$L$6:$L$14,$D$2=$M$5,$M$6:$M$14,$D$2=$N$5,$N$6:$N$14,$D$2=$O$5,$O$6:$O$14)),0))</f>
        <v>3</v>
      </c>
    </row>
    <row r="131" spans="1:7" x14ac:dyDescent="0.3">
      <c r="A131">
        <v>843568</v>
      </c>
      <c r="B131" t="s">
        <v>3</v>
      </c>
      <c r="D131">
        <v>33.635405858950101</v>
      </c>
      <c r="E131">
        <v>150</v>
      </c>
      <c r="F131" cm="1">
        <f t="array" ref="F131">MIN(IF((_xlfn.IFS($D$2=$K$5, $K$6:$K$14,$D$2=$L$5,$L$6:$L$14,$D$2=$M$5,$M$6:$M$14,$D$2=$N$5,$N$6:$N$14))&gt;D131,(_xlfn.IFS($D$2=$K$5, $K$6:$K$14,$D$2=$L$5,$L$6:$L$14,$D$2=$M$5,$M$6:$M$14,$D$2=$N$5,$N$6:$N$14,$D$2=$O$5,$O$6:$O$14))))</f>
        <v>55</v>
      </c>
      <c r="G131">
        <f>INDEX($J$6:$J$14,MATCH(F131,(_xlfn.IFS($D$2=$L$5,$L$6:$L$14,$D$2=$M$5,$M$6:$M$14,$D$2=$N$5,$N$6:$N$14,$D$2=$O$5,$O$6:$O$14)),0))</f>
        <v>3</v>
      </c>
    </row>
    <row r="132" spans="1:7" x14ac:dyDescent="0.3">
      <c r="A132">
        <v>843741</v>
      </c>
      <c r="B132" t="s">
        <v>3</v>
      </c>
      <c r="D132">
        <v>33.635405858950101</v>
      </c>
      <c r="E132">
        <v>150</v>
      </c>
      <c r="F132" cm="1">
        <f t="array" ref="F132">MIN(IF((_xlfn.IFS($D$2=$K$5, $K$6:$K$14,$D$2=$L$5,$L$6:$L$14,$D$2=$M$5,$M$6:$M$14,$D$2=$N$5,$N$6:$N$14))&gt;D132,(_xlfn.IFS($D$2=$K$5, $K$6:$K$14,$D$2=$L$5,$L$6:$L$14,$D$2=$M$5,$M$6:$M$14,$D$2=$N$5,$N$6:$N$14,$D$2=$O$5,$O$6:$O$14))))</f>
        <v>55</v>
      </c>
      <c r="G132">
        <f>INDEX($J$6:$J$14,MATCH(F132,(_xlfn.IFS($D$2=$L$5,$L$6:$L$14,$D$2=$M$5,$M$6:$M$14,$D$2=$N$5,$N$6:$N$14,$D$2=$O$5,$O$6:$O$14)),0))</f>
        <v>3</v>
      </c>
    </row>
    <row r="133" spans="1:7" x14ac:dyDescent="0.3">
      <c r="A133">
        <v>844091</v>
      </c>
      <c r="B133" t="s">
        <v>6</v>
      </c>
      <c r="D133">
        <v>6.7575599788574197</v>
      </c>
      <c r="E133">
        <v>100</v>
      </c>
      <c r="F133" cm="1">
        <f t="array" ref="F133">MIN(IF((_xlfn.IFS($D$2=$K$5, $K$6:$K$14,$D$2=$L$5,$L$6:$L$14,$D$2=$M$5,$M$6:$M$14,$D$2=$N$5,$N$6:$N$14))&gt;D133,(_xlfn.IFS($D$2=$K$5, $K$6:$K$14,$D$2=$L$5,$L$6:$L$14,$D$2=$M$5,$M$6:$M$14,$D$2=$N$5,$N$6:$N$14,$D$2=$O$5,$O$6:$O$14))))</f>
        <v>22</v>
      </c>
      <c r="G133">
        <f>INDEX($J$6:$J$14,MATCH(F133,(_xlfn.IFS($D$2=$L$5,$L$6:$L$14,$D$2=$M$5,$M$6:$M$14,$D$2=$N$5,$N$6:$N$14,$D$2=$O$5,$O$6:$O$14)),0))</f>
        <v>2</v>
      </c>
    </row>
    <row r="134" spans="1:7" x14ac:dyDescent="0.3">
      <c r="A134">
        <v>844102</v>
      </c>
      <c r="B134" t="s">
        <v>6</v>
      </c>
      <c r="D134">
        <v>12.9144479595943</v>
      </c>
      <c r="E134">
        <v>150</v>
      </c>
      <c r="F134" cm="1">
        <f t="array" ref="F134">MIN(IF((_xlfn.IFS($D$2=$K$5, $K$6:$K$14,$D$2=$L$5,$L$6:$L$14,$D$2=$M$5,$M$6:$M$14,$D$2=$N$5,$N$6:$N$14))&gt;D134,(_xlfn.IFS($D$2=$K$5, $K$6:$K$14,$D$2=$L$5,$L$6:$L$14,$D$2=$M$5,$M$6:$M$14,$D$2=$N$5,$N$6:$N$14,$D$2=$O$5,$O$6:$O$14))))</f>
        <v>22</v>
      </c>
      <c r="G134">
        <f>INDEX($J$6:$J$14,MATCH(F134,(_xlfn.IFS($D$2=$L$5,$L$6:$L$14,$D$2=$M$5,$M$6:$M$14,$D$2=$N$5,$N$6:$N$14,$D$2=$O$5,$O$6:$O$14)),0))</f>
        <v>2</v>
      </c>
    </row>
    <row r="135" spans="1:7" x14ac:dyDescent="0.3">
      <c r="A135">
        <v>844106</v>
      </c>
      <c r="B135" t="s">
        <v>6</v>
      </c>
      <c r="D135">
        <v>23.306883350439499</v>
      </c>
      <c r="E135">
        <v>150</v>
      </c>
      <c r="F135" cm="1">
        <f t="array" ref="F135">MIN(IF((_xlfn.IFS($D$2=$K$5, $K$6:$K$14,$D$2=$L$5,$L$6:$L$14,$D$2=$M$5,$M$6:$M$14,$D$2=$N$5,$N$6:$N$14))&gt;D135,(_xlfn.IFS($D$2=$K$5, $K$6:$K$14,$D$2=$L$5,$L$6:$L$14,$D$2=$M$5,$M$6:$M$14,$D$2=$N$5,$N$6:$N$14,$D$2=$O$5,$O$6:$O$14))))</f>
        <v>55</v>
      </c>
      <c r="G135">
        <f>INDEX($J$6:$J$14,MATCH(F135,(_xlfn.IFS($D$2=$L$5,$L$6:$L$14,$D$2=$M$5,$M$6:$M$14,$D$2=$N$5,$N$6:$N$14,$D$2=$O$5,$O$6:$O$14)),0))</f>
        <v>3</v>
      </c>
    </row>
    <row r="136" spans="1:7" x14ac:dyDescent="0.3">
      <c r="A136">
        <v>844596</v>
      </c>
      <c r="B136" t="s">
        <v>6</v>
      </c>
      <c r="D136">
        <v>23.306883350439499</v>
      </c>
      <c r="E136">
        <v>150</v>
      </c>
      <c r="F136" cm="1">
        <f t="array" ref="F136">MIN(IF((_xlfn.IFS($D$2=$K$5, $K$6:$K$14,$D$2=$L$5,$L$6:$L$14,$D$2=$M$5,$M$6:$M$14,$D$2=$N$5,$N$6:$N$14))&gt;D136,(_xlfn.IFS($D$2=$K$5, $K$6:$K$14,$D$2=$L$5,$L$6:$L$14,$D$2=$M$5,$M$6:$M$14,$D$2=$N$5,$N$6:$N$14,$D$2=$O$5,$O$6:$O$14))))</f>
        <v>55</v>
      </c>
      <c r="G136">
        <f>INDEX($J$6:$J$14,MATCH(F136,(_xlfn.IFS($D$2=$L$5,$L$6:$L$14,$D$2=$M$5,$M$6:$M$14,$D$2=$N$5,$N$6:$N$14,$D$2=$O$5,$O$6:$O$14)),0))</f>
        <v>3</v>
      </c>
    </row>
    <row r="137" spans="1:7" x14ac:dyDescent="0.3">
      <c r="A137">
        <v>844633</v>
      </c>
      <c r="B137" t="s">
        <v>6</v>
      </c>
      <c r="D137">
        <v>48.9661483125209</v>
      </c>
      <c r="E137">
        <v>150</v>
      </c>
      <c r="F137" cm="1">
        <f t="array" ref="F137">MIN(IF((_xlfn.IFS($D$2=$K$5, $K$6:$K$14,$D$2=$L$5,$L$6:$L$14,$D$2=$M$5,$M$6:$M$14,$D$2=$N$5,$N$6:$N$14))&gt;D137,(_xlfn.IFS($D$2=$K$5, $K$6:$K$14,$D$2=$L$5,$L$6:$L$14,$D$2=$M$5,$M$6:$M$14,$D$2=$N$5,$N$6:$N$14,$D$2=$O$5,$O$6:$O$14))))</f>
        <v>55</v>
      </c>
      <c r="G137">
        <f>INDEX($J$6:$J$14,MATCH(F137,(_xlfn.IFS($D$2=$L$5,$L$6:$L$14,$D$2=$M$5,$M$6:$M$14,$D$2=$N$5,$N$6:$N$14,$D$2=$O$5,$O$6:$O$14)),0))</f>
        <v>3</v>
      </c>
    </row>
    <row r="138" spans="1:7" x14ac:dyDescent="0.3">
      <c r="A138">
        <v>844692</v>
      </c>
      <c r="B138" t="s">
        <v>6</v>
      </c>
      <c r="D138">
        <v>23.306883350439499</v>
      </c>
      <c r="E138">
        <v>150</v>
      </c>
      <c r="F138" cm="1">
        <f t="array" ref="F138">MIN(IF((_xlfn.IFS($D$2=$K$5, $K$6:$K$14,$D$2=$L$5,$L$6:$L$14,$D$2=$M$5,$M$6:$M$14,$D$2=$N$5,$N$6:$N$14))&gt;D138,(_xlfn.IFS($D$2=$K$5, $K$6:$K$14,$D$2=$L$5,$L$6:$L$14,$D$2=$M$5,$M$6:$M$14,$D$2=$N$5,$N$6:$N$14,$D$2=$O$5,$O$6:$O$14))))</f>
        <v>55</v>
      </c>
      <c r="G138">
        <f>INDEX($J$6:$J$14,MATCH(F138,(_xlfn.IFS($D$2=$L$5,$L$6:$L$14,$D$2=$M$5,$M$6:$M$14,$D$2=$N$5,$N$6:$N$14,$D$2=$O$5,$O$6:$O$14)),0))</f>
        <v>3</v>
      </c>
    </row>
    <row r="139" spans="1:7" x14ac:dyDescent="0.3">
      <c r="A139">
        <v>844764</v>
      </c>
      <c r="B139" t="s">
        <v>6</v>
      </c>
      <c r="D139">
        <v>23.306883350439499</v>
      </c>
      <c r="E139">
        <v>150</v>
      </c>
      <c r="F139" cm="1">
        <f t="array" ref="F139">MIN(IF((_xlfn.IFS($D$2=$K$5, $K$6:$K$14,$D$2=$L$5,$L$6:$L$14,$D$2=$M$5,$M$6:$M$14,$D$2=$N$5,$N$6:$N$14))&gt;D139,(_xlfn.IFS($D$2=$K$5, $K$6:$K$14,$D$2=$L$5,$L$6:$L$14,$D$2=$M$5,$M$6:$M$14,$D$2=$N$5,$N$6:$N$14,$D$2=$O$5,$O$6:$O$14))))</f>
        <v>55</v>
      </c>
      <c r="G139">
        <f>INDEX($J$6:$J$14,MATCH(F139,(_xlfn.IFS($D$2=$L$5,$L$6:$L$14,$D$2=$M$5,$M$6:$M$14,$D$2=$N$5,$N$6:$N$14,$D$2=$O$5,$O$6:$O$14)),0))</f>
        <v>3</v>
      </c>
    </row>
    <row r="140" spans="1:7" x14ac:dyDescent="0.3">
      <c r="A140">
        <v>844808</v>
      </c>
      <c r="B140" t="s">
        <v>6</v>
      </c>
      <c r="D140">
        <v>23.306883350439499</v>
      </c>
      <c r="E140">
        <v>150</v>
      </c>
      <c r="F140" cm="1">
        <f t="array" ref="F140">MIN(IF((_xlfn.IFS($D$2=$K$5, $K$6:$K$14,$D$2=$L$5,$L$6:$L$14,$D$2=$M$5,$M$6:$M$14,$D$2=$N$5,$N$6:$N$14))&gt;D140,(_xlfn.IFS($D$2=$K$5, $K$6:$K$14,$D$2=$L$5,$L$6:$L$14,$D$2=$M$5,$M$6:$M$14,$D$2=$N$5,$N$6:$N$14,$D$2=$O$5,$O$6:$O$14))))</f>
        <v>55</v>
      </c>
      <c r="G140">
        <f>INDEX($J$6:$J$14,MATCH(F140,(_xlfn.IFS($D$2=$L$5,$L$6:$L$14,$D$2=$M$5,$M$6:$M$14,$D$2=$N$5,$N$6:$N$14,$D$2=$O$5,$O$6:$O$14)),0))</f>
        <v>3</v>
      </c>
    </row>
    <row r="141" spans="1:7" x14ac:dyDescent="0.3">
      <c r="A141">
        <v>844878</v>
      </c>
      <c r="B141" t="s">
        <v>5</v>
      </c>
      <c r="D141">
        <v>16.930959790490601</v>
      </c>
      <c r="E141">
        <v>150</v>
      </c>
      <c r="F141" cm="1">
        <f t="array" ref="F141">MIN(IF((_xlfn.IFS($D$2=$K$5, $K$6:$K$14,$D$2=$L$5,$L$6:$L$14,$D$2=$M$5,$M$6:$M$14,$D$2=$N$5,$N$6:$N$14))&gt;D141,(_xlfn.IFS($D$2=$K$5, $K$6:$K$14,$D$2=$L$5,$L$6:$L$14,$D$2=$M$5,$M$6:$M$14,$D$2=$N$5,$N$6:$N$14,$D$2=$O$5,$O$6:$O$14))))</f>
        <v>22</v>
      </c>
      <c r="G141">
        <f>INDEX($J$6:$J$14,MATCH(F141,(_xlfn.IFS($D$2=$L$5,$L$6:$L$14,$D$2=$M$5,$M$6:$M$14,$D$2=$N$5,$N$6:$N$14,$D$2=$O$5,$O$6:$O$14)),0))</f>
        <v>2</v>
      </c>
    </row>
    <row r="142" spans="1:7" x14ac:dyDescent="0.3">
      <c r="A142">
        <v>846010</v>
      </c>
      <c r="B142" t="s">
        <v>5</v>
      </c>
      <c r="D142">
        <v>26.358600692677001</v>
      </c>
      <c r="E142">
        <v>150</v>
      </c>
      <c r="F142" cm="1">
        <f t="array" ref="F142">MIN(IF((_xlfn.IFS($D$2=$K$5, $K$6:$K$14,$D$2=$L$5,$L$6:$L$14,$D$2=$M$5,$M$6:$M$14,$D$2=$N$5,$N$6:$N$14))&gt;D142,(_xlfn.IFS($D$2=$K$5, $K$6:$K$14,$D$2=$L$5,$L$6:$L$14,$D$2=$M$5,$M$6:$M$14,$D$2=$N$5,$N$6:$N$14,$D$2=$O$5,$O$6:$O$14))))</f>
        <v>55</v>
      </c>
      <c r="G142">
        <f>INDEX($J$6:$J$14,MATCH(F142,(_xlfn.IFS($D$2=$L$5,$L$6:$L$14,$D$2=$M$5,$M$6:$M$14,$D$2=$N$5,$N$6:$N$14,$D$2=$O$5,$O$6:$O$14)),0))</f>
        <v>3</v>
      </c>
    </row>
    <row r="143" spans="1:7" x14ac:dyDescent="0.3">
      <c r="A143">
        <v>846391</v>
      </c>
      <c r="B143" t="s">
        <v>5</v>
      </c>
      <c r="D143">
        <v>26.358600692677001</v>
      </c>
      <c r="E143">
        <v>150</v>
      </c>
      <c r="F143" cm="1">
        <f t="array" ref="F143">MIN(IF((_xlfn.IFS($D$2=$K$5, $K$6:$K$14,$D$2=$L$5,$L$6:$L$14,$D$2=$M$5,$M$6:$M$14,$D$2=$N$5,$N$6:$N$14))&gt;D143,(_xlfn.IFS($D$2=$K$5, $K$6:$K$14,$D$2=$L$5,$L$6:$L$14,$D$2=$M$5,$M$6:$M$14,$D$2=$N$5,$N$6:$N$14,$D$2=$O$5,$O$6:$O$14))))</f>
        <v>55</v>
      </c>
      <c r="G143">
        <f>INDEX($J$6:$J$14,MATCH(F143,(_xlfn.IFS($D$2=$L$5,$L$6:$L$14,$D$2=$M$5,$M$6:$M$14,$D$2=$N$5,$N$6:$N$14,$D$2=$O$5,$O$6:$O$14)),0))</f>
        <v>3</v>
      </c>
    </row>
    <row r="144" spans="1:7" x14ac:dyDescent="0.3">
      <c r="A144">
        <v>846401</v>
      </c>
      <c r="B144" t="s">
        <v>5</v>
      </c>
      <c r="D144">
        <v>26.358600692677001</v>
      </c>
      <c r="E144">
        <v>150</v>
      </c>
      <c r="F144" cm="1">
        <f t="array" ref="F144">MIN(IF((_xlfn.IFS($D$2=$K$5, $K$6:$K$14,$D$2=$L$5,$L$6:$L$14,$D$2=$M$5,$M$6:$M$14,$D$2=$N$5,$N$6:$N$14))&gt;D144,(_xlfn.IFS($D$2=$K$5, $K$6:$K$14,$D$2=$L$5,$L$6:$L$14,$D$2=$M$5,$M$6:$M$14,$D$2=$N$5,$N$6:$N$14,$D$2=$O$5,$O$6:$O$14))))</f>
        <v>55</v>
      </c>
      <c r="G144">
        <f>INDEX($J$6:$J$14,MATCH(F144,(_xlfn.IFS($D$2=$L$5,$L$6:$L$14,$D$2=$M$5,$M$6:$M$14,$D$2=$N$5,$N$6:$N$14,$D$2=$O$5,$O$6:$O$14)),0))</f>
        <v>3</v>
      </c>
    </row>
    <row r="145" spans="1:7" x14ac:dyDescent="0.3">
      <c r="A145">
        <v>847531</v>
      </c>
      <c r="B145" t="s">
        <v>5</v>
      </c>
      <c r="D145">
        <v>26.358600692677001</v>
      </c>
      <c r="E145">
        <v>150</v>
      </c>
      <c r="F145" cm="1">
        <f t="array" ref="F145">MIN(IF((_xlfn.IFS($D$2=$K$5, $K$6:$K$14,$D$2=$L$5,$L$6:$L$14,$D$2=$M$5,$M$6:$M$14,$D$2=$N$5,$N$6:$N$14))&gt;D145,(_xlfn.IFS($D$2=$K$5, $K$6:$K$14,$D$2=$L$5,$L$6:$L$14,$D$2=$M$5,$M$6:$M$14,$D$2=$N$5,$N$6:$N$14,$D$2=$O$5,$O$6:$O$14))))</f>
        <v>55</v>
      </c>
      <c r="G145">
        <f>INDEX($J$6:$J$14,MATCH(F145,(_xlfn.IFS($D$2=$L$5,$L$6:$L$14,$D$2=$M$5,$M$6:$M$14,$D$2=$N$5,$N$6:$N$14,$D$2=$O$5,$O$6:$O$14)),0))</f>
        <v>3</v>
      </c>
    </row>
    <row r="146" spans="1:7" x14ac:dyDescent="0.3">
      <c r="A146">
        <v>847535</v>
      </c>
      <c r="B146" t="s">
        <v>5</v>
      </c>
      <c r="D146">
        <v>26.358600692677001</v>
      </c>
      <c r="E146">
        <v>150</v>
      </c>
      <c r="F146" cm="1">
        <f t="array" ref="F146">MIN(IF((_xlfn.IFS($D$2=$K$5, $K$6:$K$14,$D$2=$L$5,$L$6:$L$14,$D$2=$M$5,$M$6:$M$14,$D$2=$N$5,$N$6:$N$14))&gt;D146,(_xlfn.IFS($D$2=$K$5, $K$6:$K$14,$D$2=$L$5,$L$6:$L$14,$D$2=$M$5,$M$6:$M$14,$D$2=$N$5,$N$6:$N$14,$D$2=$O$5,$O$6:$O$14))))</f>
        <v>55</v>
      </c>
      <c r="G146">
        <f>INDEX($J$6:$J$14,MATCH(F146,(_xlfn.IFS($D$2=$L$5,$L$6:$L$14,$D$2=$M$5,$M$6:$M$14,$D$2=$N$5,$N$6:$N$14,$D$2=$O$5,$O$6:$O$14)),0))</f>
        <v>3</v>
      </c>
    </row>
    <row r="147" spans="1:7" x14ac:dyDescent="0.3">
      <c r="A147">
        <v>848426</v>
      </c>
      <c r="B147" t="s">
        <v>4</v>
      </c>
      <c r="D147">
        <v>14.8085398530677</v>
      </c>
      <c r="E147">
        <v>100</v>
      </c>
      <c r="F147" cm="1">
        <f t="array" ref="F147">MIN(IF((_xlfn.IFS($D$2=$K$5, $K$6:$K$14,$D$2=$L$5,$L$6:$L$14,$D$2=$M$5,$M$6:$M$14,$D$2=$N$5,$N$6:$N$14))&gt;D147,(_xlfn.IFS($D$2=$K$5, $K$6:$K$14,$D$2=$L$5,$L$6:$L$14,$D$2=$M$5,$M$6:$M$14,$D$2=$N$5,$N$6:$N$14,$D$2=$O$5,$O$6:$O$14))))</f>
        <v>22</v>
      </c>
      <c r="G147">
        <f>INDEX($J$6:$J$14,MATCH(F147,(_xlfn.IFS($D$2=$L$5,$L$6:$L$14,$D$2=$M$5,$M$6:$M$14,$D$2=$N$5,$N$6:$N$14,$D$2=$O$5,$O$6:$O$14)),0))</f>
        <v>2</v>
      </c>
    </row>
    <row r="148" spans="1:7" x14ac:dyDescent="0.3">
      <c r="A148">
        <v>848481</v>
      </c>
      <c r="B148" t="s">
        <v>4</v>
      </c>
      <c r="D148">
        <v>14.8085398530677</v>
      </c>
      <c r="E148">
        <v>100</v>
      </c>
      <c r="F148" cm="1">
        <f t="array" ref="F148">MIN(IF((_xlfn.IFS($D$2=$K$5, $K$6:$K$14,$D$2=$L$5,$L$6:$L$14,$D$2=$M$5,$M$6:$M$14,$D$2=$N$5,$N$6:$N$14))&gt;D148,(_xlfn.IFS($D$2=$K$5, $K$6:$K$14,$D$2=$L$5,$L$6:$L$14,$D$2=$M$5,$M$6:$M$14,$D$2=$N$5,$N$6:$N$14,$D$2=$O$5,$O$6:$O$14))))</f>
        <v>22</v>
      </c>
      <c r="G148">
        <f>INDEX($J$6:$J$14,MATCH(F148,(_xlfn.IFS($D$2=$L$5,$L$6:$L$14,$D$2=$M$5,$M$6:$M$14,$D$2=$N$5,$N$6:$N$14,$D$2=$O$5,$O$6:$O$14)),0))</f>
        <v>2</v>
      </c>
    </row>
    <row r="149" spans="1:7" x14ac:dyDescent="0.3">
      <c r="A149">
        <v>848485</v>
      </c>
      <c r="B149" t="s">
        <v>4</v>
      </c>
      <c r="D149">
        <v>14.8085398530677</v>
      </c>
      <c r="E149">
        <v>100</v>
      </c>
      <c r="F149" cm="1">
        <f t="array" ref="F149">MIN(IF((_xlfn.IFS($D$2=$K$5, $K$6:$K$14,$D$2=$L$5,$L$6:$L$14,$D$2=$M$5,$M$6:$M$14,$D$2=$N$5,$N$6:$N$14))&gt;D149,(_xlfn.IFS($D$2=$K$5, $K$6:$K$14,$D$2=$L$5,$L$6:$L$14,$D$2=$M$5,$M$6:$M$14,$D$2=$N$5,$N$6:$N$14,$D$2=$O$5,$O$6:$O$14))))</f>
        <v>22</v>
      </c>
      <c r="G149">
        <f>INDEX($J$6:$J$14,MATCH(F149,(_xlfn.IFS($D$2=$L$5,$L$6:$L$14,$D$2=$M$5,$M$6:$M$14,$D$2=$N$5,$N$6:$N$14,$D$2=$O$5,$O$6:$O$14)),0))</f>
        <v>2</v>
      </c>
    </row>
    <row r="150" spans="1:7" x14ac:dyDescent="0.3">
      <c r="A150">
        <v>849171</v>
      </c>
      <c r="B150" t="s">
        <v>3</v>
      </c>
      <c r="D150">
        <v>33.635405858950101</v>
      </c>
      <c r="E150">
        <v>150</v>
      </c>
      <c r="F150" cm="1">
        <f t="array" ref="F150">MIN(IF((_xlfn.IFS($D$2=$K$5, $K$6:$K$14,$D$2=$L$5,$L$6:$L$14,$D$2=$M$5,$M$6:$M$14,$D$2=$N$5,$N$6:$N$14))&gt;D150,(_xlfn.IFS($D$2=$K$5, $K$6:$K$14,$D$2=$L$5,$L$6:$L$14,$D$2=$M$5,$M$6:$M$14,$D$2=$N$5,$N$6:$N$14,$D$2=$O$5,$O$6:$O$14))))</f>
        <v>55</v>
      </c>
      <c r="G150">
        <f>INDEX($J$6:$J$14,MATCH(F150,(_xlfn.IFS($D$2=$L$5,$L$6:$L$14,$D$2=$M$5,$M$6:$M$14,$D$2=$N$5,$N$6:$N$14,$D$2=$O$5,$O$6:$O$14)),0))</f>
        <v>3</v>
      </c>
    </row>
    <row r="151" spans="1:7" x14ac:dyDescent="0.3">
      <c r="A151">
        <v>850618</v>
      </c>
      <c r="B151" t="s">
        <v>6</v>
      </c>
      <c r="D151">
        <v>48.9661483125209</v>
      </c>
      <c r="E151">
        <v>150</v>
      </c>
      <c r="F151" cm="1">
        <f t="array" ref="F151">MIN(IF((_xlfn.IFS($D$2=$K$5, $K$6:$K$14,$D$2=$L$5,$L$6:$L$14,$D$2=$M$5,$M$6:$M$14,$D$2=$N$5,$N$6:$N$14))&gt;D151,(_xlfn.IFS($D$2=$K$5, $K$6:$K$14,$D$2=$L$5,$L$6:$L$14,$D$2=$M$5,$M$6:$M$14,$D$2=$N$5,$N$6:$N$14,$D$2=$O$5,$O$6:$O$14))))</f>
        <v>55</v>
      </c>
      <c r="G151">
        <f>INDEX($J$6:$J$14,MATCH(F151,(_xlfn.IFS($D$2=$L$5,$L$6:$L$14,$D$2=$M$5,$M$6:$M$14,$D$2=$N$5,$N$6:$N$14,$D$2=$O$5,$O$6:$O$14)),0))</f>
        <v>3</v>
      </c>
    </row>
    <row r="152" spans="1:7" x14ac:dyDescent="0.3">
      <c r="A152">
        <v>850638</v>
      </c>
      <c r="B152" t="s">
        <v>6</v>
      </c>
      <c r="D152">
        <v>22.659264962081402</v>
      </c>
      <c r="E152">
        <v>100</v>
      </c>
      <c r="F152" cm="1">
        <f t="array" ref="F152">MIN(IF((_xlfn.IFS($D$2=$K$5, $K$6:$K$14,$D$2=$L$5,$L$6:$L$14,$D$2=$M$5,$M$6:$M$14,$D$2=$N$5,$N$6:$N$14))&gt;D152,(_xlfn.IFS($D$2=$K$5, $K$6:$K$14,$D$2=$L$5,$L$6:$L$14,$D$2=$M$5,$M$6:$M$14,$D$2=$N$5,$N$6:$N$14,$D$2=$O$5,$O$6:$O$14))))</f>
        <v>55</v>
      </c>
      <c r="G152">
        <f>INDEX($J$6:$J$14,MATCH(F152,(_xlfn.IFS($D$2=$L$5,$L$6:$L$14,$D$2=$M$5,$M$6:$M$14,$D$2=$N$5,$N$6:$N$14,$D$2=$O$5,$O$6:$O$14)),0))</f>
        <v>3</v>
      </c>
    </row>
    <row r="153" spans="1:7" x14ac:dyDescent="0.3">
      <c r="A153">
        <v>850849</v>
      </c>
      <c r="B153" t="s">
        <v>6</v>
      </c>
      <c r="D153">
        <v>6</v>
      </c>
      <c r="E153">
        <v>80</v>
      </c>
      <c r="F153" cm="1">
        <f t="array" ref="F153">MIN(IF((_xlfn.IFS($D$2=$K$5, $K$6:$K$14,$D$2=$L$5,$L$6:$L$14,$D$2=$M$5,$M$6:$M$14,$D$2=$N$5,$N$6:$N$14))&gt;D153,(_xlfn.IFS($D$2=$K$5, $K$6:$K$14,$D$2=$L$5,$L$6:$L$14,$D$2=$M$5,$M$6:$M$14,$D$2=$N$5,$N$6:$N$14,$D$2=$O$5,$O$6:$O$14))))</f>
        <v>22</v>
      </c>
      <c r="G153">
        <f>INDEX($J$6:$J$14,MATCH(F153,(_xlfn.IFS($D$2=$L$5,$L$6:$L$14,$D$2=$M$5,$M$6:$M$14,$D$2=$N$5,$N$6:$N$14,$D$2=$O$5,$O$6:$O$14)),0))</f>
        <v>2</v>
      </c>
    </row>
    <row r="154" spans="1:7" x14ac:dyDescent="0.3">
      <c r="A154">
        <v>850897</v>
      </c>
      <c r="B154" t="s">
        <v>6</v>
      </c>
      <c r="D154">
        <v>6</v>
      </c>
      <c r="E154">
        <v>80</v>
      </c>
      <c r="F154" cm="1">
        <f t="array" ref="F154">MIN(IF((_xlfn.IFS($D$2=$K$5, $K$6:$K$14,$D$2=$L$5,$L$6:$L$14,$D$2=$M$5,$M$6:$M$14,$D$2=$N$5,$N$6:$N$14))&gt;D154,(_xlfn.IFS($D$2=$K$5, $K$6:$K$14,$D$2=$L$5,$L$6:$L$14,$D$2=$M$5,$M$6:$M$14,$D$2=$N$5,$N$6:$N$14,$D$2=$O$5,$O$6:$O$14))))</f>
        <v>22</v>
      </c>
      <c r="G154">
        <f>INDEX($J$6:$J$14,MATCH(F154,(_xlfn.IFS($D$2=$L$5,$L$6:$L$14,$D$2=$M$5,$M$6:$M$14,$D$2=$N$5,$N$6:$N$14,$D$2=$O$5,$O$6:$O$14)),0))</f>
        <v>2</v>
      </c>
    </row>
    <row r="155" spans="1:7" x14ac:dyDescent="0.3">
      <c r="A155">
        <v>850957</v>
      </c>
      <c r="B155" t="s">
        <v>6</v>
      </c>
      <c r="D155">
        <v>6</v>
      </c>
      <c r="E155">
        <v>80</v>
      </c>
      <c r="F155" cm="1">
        <f t="array" ref="F155">MIN(IF((_xlfn.IFS($D$2=$K$5, $K$6:$K$14,$D$2=$L$5,$L$6:$L$14,$D$2=$M$5,$M$6:$M$14,$D$2=$N$5,$N$6:$N$14))&gt;D155,(_xlfn.IFS($D$2=$K$5, $K$6:$K$14,$D$2=$L$5,$L$6:$L$14,$D$2=$M$5,$M$6:$M$14,$D$2=$N$5,$N$6:$N$14,$D$2=$O$5,$O$6:$O$14))))</f>
        <v>22</v>
      </c>
      <c r="G155">
        <f>INDEX($J$6:$J$14,MATCH(F155,(_xlfn.IFS($D$2=$L$5,$L$6:$L$14,$D$2=$M$5,$M$6:$M$14,$D$2=$N$5,$N$6:$N$14,$D$2=$O$5,$O$6:$O$14)),0))</f>
        <v>2</v>
      </c>
    </row>
    <row r="156" spans="1:7" x14ac:dyDescent="0.3">
      <c r="A156">
        <v>850982</v>
      </c>
      <c r="B156" t="s">
        <v>6</v>
      </c>
      <c r="D156">
        <v>6</v>
      </c>
      <c r="E156">
        <v>80</v>
      </c>
      <c r="F156" s="15" cm="1">
        <f t="array" ref="F156">MIN(IF((_xlfn.IFS($D$2=$K$5, $K$6:$K$14,$D$2=$L$5,$L$6:$L$14,$D$2=$M$5,$M$6:$M$14,$D$2=$N$5,$N$6:$N$14))&gt;D156,(_xlfn.IFS($D$2=$K$5, $K$6:$K$14,$D$2=$L$5,$L$6:$L$14,$D$2=$M$5,$M$6:$M$14,$D$2=$N$5,$N$6:$N$14,$D$2=$O$5,$O$6:$O$14))))</f>
        <v>22</v>
      </c>
      <c r="G156" s="15">
        <f>INDEX($J$6:$J$14,MATCH(F156,(_xlfn.IFS($D$2=$L$5,$L$6:$L$14,$D$2=$M$5,$M$6:$M$14,$D$2=$N$5,$N$6:$N$14,$D$2=$O$5,$O$6:$O$14)),0))</f>
        <v>2</v>
      </c>
    </row>
    <row r="157" spans="1:7" x14ac:dyDescent="0.3">
      <c r="A157">
        <v>851056</v>
      </c>
      <c r="B157" t="s">
        <v>6</v>
      </c>
      <c r="D157">
        <v>12</v>
      </c>
      <c r="E157">
        <v>80</v>
      </c>
      <c r="F157" s="15" cm="1">
        <f t="array" ref="F157">MIN(IF((_xlfn.IFS($D$2=$K$5, $K$6:$K$14,$D$2=$L$5,$L$6:$L$14,$D$2=$M$5,$M$6:$M$14,$D$2=$N$5,$N$6:$N$14))&gt;D157,(_xlfn.IFS($D$2=$K$5, $K$6:$K$14,$D$2=$L$5,$L$6:$L$14,$D$2=$M$5,$M$6:$M$14,$D$2=$N$5,$N$6:$N$14,$D$2=$O$5,$O$6:$O$14))))</f>
        <v>22</v>
      </c>
      <c r="G157" s="15">
        <f>INDEX($J$6:$J$14,MATCH(F157,(_xlfn.IFS($D$2=$L$5,$L$6:$L$14,$D$2=$M$5,$M$6:$M$14,$D$2=$N$5,$N$6:$N$14,$D$2=$O$5,$O$6:$O$14)),0))</f>
        <v>2</v>
      </c>
    </row>
    <row r="158" spans="1:7" x14ac:dyDescent="0.3">
      <c r="A158">
        <v>851061</v>
      </c>
      <c r="B158" t="s">
        <v>6</v>
      </c>
      <c r="D158">
        <v>6</v>
      </c>
      <c r="E158">
        <v>80</v>
      </c>
      <c r="F158" s="15" cm="1">
        <f t="array" ref="F158">MIN(IF((_xlfn.IFS($D$2=$K$5, $K$6:$K$14,$D$2=$L$5,$L$6:$L$14,$D$2=$M$5,$M$6:$M$14,$D$2=$N$5,$N$6:$N$14))&gt;D158,(_xlfn.IFS($D$2=$K$5, $K$6:$K$14,$D$2=$L$5,$L$6:$L$14,$D$2=$M$5,$M$6:$M$14,$D$2=$N$5,$N$6:$N$14,$D$2=$O$5,$O$6:$O$14))))</f>
        <v>22</v>
      </c>
      <c r="G158" s="15">
        <f>INDEX($J$6:$J$14,MATCH(F158,(_xlfn.IFS($D$2=$L$5,$L$6:$L$14,$D$2=$M$5,$M$6:$M$14,$D$2=$N$5,$N$6:$N$14,$D$2=$O$5,$O$6:$O$14)),0))</f>
        <v>2</v>
      </c>
    </row>
    <row r="159" spans="1:7" x14ac:dyDescent="0.3">
      <c r="A159">
        <v>852337</v>
      </c>
      <c r="B159" t="s">
        <v>6</v>
      </c>
      <c r="D159">
        <v>3</v>
      </c>
      <c r="E159">
        <v>80</v>
      </c>
      <c r="F159" s="15" cm="1">
        <f t="array" ref="F159">MIN(IF((_xlfn.IFS($D$2=$K$5, $K$6:$K$14,$D$2=$L$5,$L$6:$L$14,$D$2=$M$5,$M$6:$M$14,$D$2=$N$5,$N$6:$N$14))&gt;D159,(_xlfn.IFS($D$2=$K$5, $K$6:$K$14,$D$2=$L$5,$L$6:$L$14,$D$2=$M$5,$M$6:$M$14,$D$2=$N$5,$N$6:$N$14,$D$2=$O$5,$O$6:$O$14))))</f>
        <v>22</v>
      </c>
      <c r="G159" s="15">
        <f>INDEX($J$6:$J$14,MATCH(F159,(_xlfn.IFS($D$2=$L$5,$L$6:$L$14,$D$2=$M$5,$M$6:$M$14,$D$2=$N$5,$N$6:$N$14,$D$2=$O$5,$O$6:$O$14)),0))</f>
        <v>2</v>
      </c>
    </row>
    <row r="160" spans="1:7" x14ac:dyDescent="0.3">
      <c r="A160">
        <v>852580</v>
      </c>
      <c r="B160" t="s">
        <v>6</v>
      </c>
      <c r="D160">
        <v>12</v>
      </c>
      <c r="E160">
        <v>80</v>
      </c>
      <c r="F160" s="15" cm="1">
        <f t="array" ref="F160">MIN(IF((_xlfn.IFS($D$2=$K$5, $K$6:$K$14,$D$2=$L$5,$L$6:$L$14,$D$2=$M$5,$M$6:$M$14,$D$2=$N$5,$N$6:$N$14))&gt;D160,(_xlfn.IFS($D$2=$K$5, $K$6:$K$14,$D$2=$L$5,$L$6:$L$14,$D$2=$M$5,$M$6:$M$14,$D$2=$N$5,$N$6:$N$14,$D$2=$O$5,$O$6:$O$14))))</f>
        <v>22</v>
      </c>
      <c r="G160" s="15">
        <f>INDEX($J$6:$J$14,MATCH(F160,(_xlfn.IFS($D$2=$L$5,$L$6:$L$14,$D$2=$M$5,$M$6:$M$14,$D$2=$N$5,$N$6:$N$14,$D$2=$O$5,$O$6:$O$14)),0))</f>
        <v>2</v>
      </c>
    </row>
    <row r="161" spans="1:7" x14ac:dyDescent="0.3">
      <c r="A161">
        <v>852585</v>
      </c>
      <c r="B161" t="s">
        <v>6</v>
      </c>
      <c r="D161">
        <v>12</v>
      </c>
      <c r="E161">
        <v>80</v>
      </c>
      <c r="F161" s="15" cm="1">
        <f t="array" ref="F161">MIN(IF((_xlfn.IFS($D$2=$K$5, $K$6:$K$14,$D$2=$L$5,$L$6:$L$14,$D$2=$M$5,$M$6:$M$14,$D$2=$N$5,$N$6:$N$14))&gt;D161,(_xlfn.IFS($D$2=$K$5, $K$6:$K$14,$D$2=$L$5,$L$6:$L$14,$D$2=$M$5,$M$6:$M$14,$D$2=$N$5,$N$6:$N$14,$D$2=$O$5,$O$6:$O$14))))</f>
        <v>22</v>
      </c>
      <c r="G161" s="15">
        <f>INDEX($J$6:$J$14,MATCH(F161,(_xlfn.IFS($D$2=$L$5,$L$6:$L$14,$D$2=$M$5,$M$6:$M$14,$D$2=$N$5,$N$6:$N$14,$D$2=$O$5,$O$6:$O$14)),0))</f>
        <v>2</v>
      </c>
    </row>
    <row r="162" spans="1:7" x14ac:dyDescent="0.3">
      <c r="A162">
        <v>852743</v>
      </c>
      <c r="B162" t="s">
        <v>6</v>
      </c>
      <c r="D162">
        <v>12</v>
      </c>
      <c r="E162">
        <v>80</v>
      </c>
      <c r="F162" s="15" cm="1">
        <f t="array" ref="F162">MIN(IF((_xlfn.IFS($D$2=$K$5, $K$6:$K$14,$D$2=$L$5,$L$6:$L$14,$D$2=$M$5,$M$6:$M$14,$D$2=$N$5,$N$6:$N$14))&gt;D162,(_xlfn.IFS($D$2=$K$5, $K$6:$K$14,$D$2=$L$5,$L$6:$L$14,$D$2=$M$5,$M$6:$M$14,$D$2=$N$5,$N$6:$N$14,$D$2=$O$5,$O$6:$O$14))))</f>
        <v>22</v>
      </c>
      <c r="G162" s="15">
        <f>INDEX($J$6:$J$14,MATCH(F162,(_xlfn.IFS($D$2=$L$5,$L$6:$L$14,$D$2=$M$5,$M$6:$M$14,$D$2=$N$5,$N$6:$N$14,$D$2=$O$5,$O$6:$O$14)),0))</f>
        <v>2</v>
      </c>
    </row>
    <row r="163" spans="1:7" x14ac:dyDescent="0.3">
      <c r="A163">
        <v>852747</v>
      </c>
      <c r="B163" t="s">
        <v>6</v>
      </c>
      <c r="D163">
        <v>12</v>
      </c>
      <c r="E163">
        <v>80</v>
      </c>
      <c r="F163" s="15" cm="1">
        <f t="array" ref="F163">MIN(IF((_xlfn.IFS($D$2=$K$5, $K$6:$K$14,$D$2=$L$5,$L$6:$L$14,$D$2=$M$5,$M$6:$M$14,$D$2=$N$5,$N$6:$N$14))&gt;D163,(_xlfn.IFS($D$2=$K$5, $K$6:$K$14,$D$2=$L$5,$L$6:$L$14,$D$2=$M$5,$M$6:$M$14,$D$2=$N$5,$N$6:$N$14,$D$2=$O$5,$O$6:$O$14))))</f>
        <v>22</v>
      </c>
      <c r="G163" s="15">
        <f>INDEX($J$6:$J$14,MATCH(F163,(_xlfn.IFS($D$2=$L$5,$L$6:$L$14,$D$2=$M$5,$M$6:$M$14,$D$2=$N$5,$N$6:$N$14,$D$2=$O$5,$O$6:$O$14)),0))</f>
        <v>2</v>
      </c>
    </row>
    <row r="164" spans="1:7" x14ac:dyDescent="0.3">
      <c r="A164">
        <v>1037730</v>
      </c>
      <c r="B164" t="s">
        <v>5</v>
      </c>
      <c r="D164">
        <v>26.358600692677001</v>
      </c>
      <c r="E164">
        <v>150</v>
      </c>
      <c r="F164" s="15" cm="1">
        <f t="array" ref="F164">MIN(IF((_xlfn.IFS($D$2=$K$5, $K$6:$K$14,$D$2=$L$5,$L$6:$L$14,$D$2=$M$5,$M$6:$M$14,$D$2=$N$5,$N$6:$N$14))&gt;D164,(_xlfn.IFS($D$2=$K$5, $K$6:$K$14,$D$2=$L$5,$L$6:$L$14,$D$2=$M$5,$M$6:$M$14,$D$2=$N$5,$N$6:$N$14,$D$2=$O$5,$O$6:$O$14))))</f>
        <v>55</v>
      </c>
      <c r="G164" s="15">
        <f>INDEX($J$6:$J$14,MATCH(F164,(_xlfn.IFS($D$2=$L$5,$L$6:$L$14,$D$2=$M$5,$M$6:$M$14,$D$2=$N$5,$N$6:$N$14,$D$2=$O$5,$O$6:$O$14)),0))</f>
        <v>3</v>
      </c>
    </row>
    <row r="165" spans="1:7" x14ac:dyDescent="0.3">
      <c r="A165">
        <v>1088073</v>
      </c>
      <c r="B165" t="s">
        <v>6</v>
      </c>
      <c r="D165">
        <v>26.306883350439499</v>
      </c>
      <c r="E165">
        <v>150</v>
      </c>
      <c r="F165" s="15" cm="1">
        <f t="array" ref="F165">MIN(IF((_xlfn.IFS($D$2=$K$5, $K$6:$K$14,$D$2=$L$5,$L$6:$L$14,$D$2=$M$5,$M$6:$M$14,$D$2=$N$5,$N$6:$N$14))&gt;D165,(_xlfn.IFS($D$2=$K$5, $K$6:$K$14,$D$2=$L$5,$L$6:$L$14,$D$2=$M$5,$M$6:$M$14,$D$2=$N$5,$N$6:$N$14,$D$2=$O$5,$O$6:$O$14))))</f>
        <v>55</v>
      </c>
      <c r="G165" s="15">
        <f>INDEX($J$6:$J$14,MATCH(F165,(_xlfn.IFS($D$2=$L$5,$L$6:$L$14,$D$2=$M$5,$M$6:$M$14,$D$2=$N$5,$N$6:$N$14,$D$2=$O$5,$O$6:$O$14)),0))</f>
        <v>3</v>
      </c>
    </row>
    <row r="166" spans="1:7" x14ac:dyDescent="0.3">
      <c r="A166">
        <v>1330896</v>
      </c>
      <c r="B166" t="s">
        <v>6</v>
      </c>
      <c r="D166">
        <v>22.659264962081402</v>
      </c>
      <c r="E166">
        <v>100</v>
      </c>
      <c r="F166" s="15" cm="1">
        <f t="array" ref="F166">MIN(IF((_xlfn.IFS($D$2=$K$5, $K$6:$K$14,$D$2=$L$5,$L$6:$L$14,$D$2=$M$5,$M$6:$M$14,$D$2=$N$5,$N$6:$N$14))&gt;D166,(_xlfn.IFS($D$2=$K$5, $K$6:$K$14,$D$2=$L$5,$L$6:$L$14,$D$2=$M$5,$M$6:$M$14,$D$2=$N$5,$N$6:$N$14,$D$2=$O$5,$O$6:$O$14))))</f>
        <v>55</v>
      </c>
      <c r="G166" s="15">
        <f>INDEX($J$6:$J$14,MATCH(F166,(_xlfn.IFS($D$2=$L$5,$L$6:$L$14,$D$2=$M$5,$M$6:$M$14,$D$2=$N$5,$N$6:$N$14,$D$2=$O$5,$O$6:$O$14)),0))</f>
        <v>3</v>
      </c>
    </row>
    <row r="167" spans="1:7" x14ac:dyDescent="0.3">
      <c r="A167">
        <v>1330906</v>
      </c>
      <c r="B167" t="s">
        <v>6</v>
      </c>
      <c r="D167">
        <v>48.9661483125209</v>
      </c>
      <c r="E167">
        <v>80</v>
      </c>
      <c r="F167" s="15" cm="1">
        <f t="array" ref="F167">MIN(IF((_xlfn.IFS($D$2=$K$5, $K$6:$K$14,$D$2=$L$5,$L$6:$L$14,$D$2=$M$5,$M$6:$M$14,$D$2=$N$5,$N$6:$N$14))&gt;D167,(_xlfn.IFS($D$2=$K$5, $K$6:$K$14,$D$2=$L$5,$L$6:$L$14,$D$2=$M$5,$M$6:$M$14,$D$2=$N$5,$N$6:$N$14,$D$2=$O$5,$O$6:$O$14))))</f>
        <v>55</v>
      </c>
      <c r="G167" s="15">
        <f>INDEX($J$6:$J$14,MATCH(F167,(_xlfn.IFS($D$2=$L$5,$L$6:$L$14,$D$2=$M$5,$M$6:$M$14,$D$2=$N$5,$N$6:$N$14,$D$2=$O$5,$O$6:$O$14)),0))</f>
        <v>3</v>
      </c>
    </row>
    <row r="168" spans="1:7" x14ac:dyDescent="0.3">
      <c r="A168">
        <v>1331348</v>
      </c>
      <c r="B168" t="s">
        <v>6</v>
      </c>
      <c r="D168">
        <v>3</v>
      </c>
      <c r="E168">
        <v>80</v>
      </c>
      <c r="F168" s="15" cm="1">
        <f t="array" ref="F168">MIN(IF((_xlfn.IFS($D$2=$K$5, $K$6:$K$14,$D$2=$L$5,$L$6:$L$14,$D$2=$M$5,$M$6:$M$14,$D$2=$N$5,$N$6:$N$14))&gt;D168,(_xlfn.IFS($D$2=$K$5, $K$6:$K$14,$D$2=$L$5,$L$6:$L$14,$D$2=$M$5,$M$6:$M$14,$D$2=$N$5,$N$6:$N$14,$D$2=$O$5,$O$6:$O$14))))</f>
        <v>22</v>
      </c>
      <c r="G168" s="15">
        <f>INDEX($J$6:$J$14,MATCH(F168,(_xlfn.IFS($D$2=$L$5,$L$6:$L$14,$D$2=$M$5,$M$6:$M$14,$D$2=$N$5,$N$6:$N$14,$D$2=$O$5,$O$6:$O$14)),0))</f>
        <v>2</v>
      </c>
    </row>
    <row r="169" spans="1:7" x14ac:dyDescent="0.3">
      <c r="A169">
        <v>1331697</v>
      </c>
      <c r="B169" t="s">
        <v>6</v>
      </c>
      <c r="D169">
        <v>26.306883350439499</v>
      </c>
      <c r="E169">
        <v>150</v>
      </c>
      <c r="F169" s="15" cm="1">
        <f t="array" ref="F169">MIN(IF((_xlfn.IFS($D$2=$K$5, $K$6:$K$14,$D$2=$L$5,$L$6:$L$14,$D$2=$M$5,$M$6:$M$14,$D$2=$N$5,$N$6:$N$14))&gt;D169,(_xlfn.IFS($D$2=$K$5, $K$6:$K$14,$D$2=$L$5,$L$6:$L$14,$D$2=$M$5,$M$6:$M$14,$D$2=$N$5,$N$6:$N$14,$D$2=$O$5,$O$6:$O$14))))</f>
        <v>55</v>
      </c>
      <c r="G169" s="15">
        <f>INDEX($J$6:$J$14,MATCH(F169,(_xlfn.IFS($D$2=$L$5,$L$6:$L$14,$D$2=$M$5,$M$6:$M$14,$D$2=$N$5,$N$6:$N$14,$D$2=$O$5,$O$6:$O$14)),0))</f>
        <v>3</v>
      </c>
    </row>
    <row r="170" spans="1:7" x14ac:dyDescent="0.3">
      <c r="A170">
        <v>1331760</v>
      </c>
      <c r="B170" t="s">
        <v>6</v>
      </c>
      <c r="D170">
        <v>3</v>
      </c>
      <c r="E170">
        <v>80</v>
      </c>
      <c r="F170" s="15" cm="1">
        <f t="array" ref="F170">MIN(IF((_xlfn.IFS($D$2=$K$5, $K$6:$K$14,$D$2=$L$5,$L$6:$L$14,$D$2=$M$5,$M$6:$M$14,$D$2=$N$5,$N$6:$N$14))&gt;D170,(_xlfn.IFS($D$2=$K$5, $K$6:$K$14,$D$2=$L$5,$L$6:$L$14,$D$2=$M$5,$M$6:$M$14,$D$2=$N$5,$N$6:$N$14,$D$2=$O$5,$O$6:$O$14))))</f>
        <v>22</v>
      </c>
      <c r="G170" s="15">
        <f>INDEX($J$6:$J$14,MATCH(F170,(_xlfn.IFS($D$2=$L$5,$L$6:$L$14,$D$2=$M$5,$M$6:$M$14,$D$2=$N$5,$N$6:$N$14,$D$2=$O$5,$O$6:$O$14)),0))</f>
        <v>2</v>
      </c>
    </row>
    <row r="171" spans="1:7" x14ac:dyDescent="0.3">
      <c r="A171">
        <v>1338572</v>
      </c>
      <c r="B171" t="s">
        <v>6</v>
      </c>
      <c r="D171">
        <v>12</v>
      </c>
      <c r="E171">
        <v>80</v>
      </c>
      <c r="F171" s="15" cm="1">
        <f t="array" ref="F171">MIN(IF((_xlfn.IFS($D$2=$K$5, $K$6:$K$14,$D$2=$L$5,$L$6:$L$14,$D$2=$M$5,$M$6:$M$14,$D$2=$N$5,$N$6:$N$14))&gt;D171,(_xlfn.IFS($D$2=$K$5, $K$6:$K$14,$D$2=$L$5,$L$6:$L$14,$D$2=$M$5,$M$6:$M$14,$D$2=$N$5,$N$6:$N$14,$D$2=$O$5,$O$6:$O$14))))</f>
        <v>22</v>
      </c>
      <c r="G171" s="15">
        <f>INDEX($J$6:$J$14,MATCH(F171,(_xlfn.IFS($D$2=$L$5,$L$6:$L$14,$D$2=$M$5,$M$6:$M$14,$D$2=$N$5,$N$6:$N$14,$D$2=$O$5,$O$6:$O$14)),0))</f>
        <v>2</v>
      </c>
    </row>
    <row r="172" spans="1:7" x14ac:dyDescent="0.3">
      <c r="A172">
        <v>1338576</v>
      </c>
      <c r="B172" t="s">
        <v>6</v>
      </c>
      <c r="D172">
        <v>12</v>
      </c>
      <c r="E172">
        <v>80</v>
      </c>
      <c r="F172" s="15" cm="1">
        <f t="array" ref="F172">MIN(IF((_xlfn.IFS($D$2=$K$5, $K$6:$K$14,$D$2=$L$5,$L$6:$L$14,$D$2=$M$5,$M$6:$M$14,$D$2=$N$5,$N$6:$N$14))&gt;D172,(_xlfn.IFS($D$2=$K$5, $K$6:$K$14,$D$2=$L$5,$L$6:$L$14,$D$2=$M$5,$M$6:$M$14,$D$2=$N$5,$N$6:$N$14,$D$2=$O$5,$O$6:$O$14))))</f>
        <v>22</v>
      </c>
      <c r="G172" s="15">
        <f>INDEX($J$6:$J$14,MATCH(F172,(_xlfn.IFS($D$2=$L$5,$L$6:$L$14,$D$2=$M$5,$M$6:$M$14,$D$2=$N$5,$N$6:$N$14,$D$2=$O$5,$O$6:$O$14)),0))</f>
        <v>2</v>
      </c>
    </row>
    <row r="173" spans="1:7" x14ac:dyDescent="0.3">
      <c r="A173">
        <v>1358874</v>
      </c>
      <c r="B173" t="s">
        <v>4</v>
      </c>
      <c r="D173">
        <v>14.8085398530677</v>
      </c>
      <c r="E173">
        <v>100</v>
      </c>
      <c r="F173" s="15" cm="1">
        <f t="array" ref="F173">MIN(IF((_xlfn.IFS($D$2=$K$5, $K$6:$K$14,$D$2=$L$5,$L$6:$L$14,$D$2=$M$5,$M$6:$M$14,$D$2=$N$5,$N$6:$N$14))&gt;D173,(_xlfn.IFS($D$2=$K$5, $K$6:$K$14,$D$2=$L$5,$L$6:$L$14,$D$2=$M$5,$M$6:$M$14,$D$2=$N$5,$N$6:$N$14,$D$2=$O$5,$O$6:$O$14))))</f>
        <v>22</v>
      </c>
      <c r="G173" s="15">
        <f>INDEX($J$6:$J$14,MATCH(F173,(_xlfn.IFS($D$2=$L$5,$L$6:$L$14,$D$2=$M$5,$M$6:$M$14,$D$2=$N$5,$N$6:$N$14,$D$2=$O$5,$O$6:$O$14)),0))</f>
        <v>2</v>
      </c>
    </row>
    <row r="174" spans="1:7" x14ac:dyDescent="0.3">
      <c r="A174">
        <v>1358884</v>
      </c>
      <c r="B174" t="s">
        <v>4</v>
      </c>
      <c r="D174">
        <v>14.8085398530677</v>
      </c>
      <c r="E174">
        <v>100</v>
      </c>
      <c r="F174" s="15" cm="1">
        <f t="array" ref="F174">MIN(IF((_xlfn.IFS($D$2=$K$5, $K$6:$K$14,$D$2=$L$5,$L$6:$L$14,$D$2=$M$5,$M$6:$M$14,$D$2=$N$5,$N$6:$N$14))&gt;D174,(_xlfn.IFS($D$2=$K$5, $K$6:$K$14,$D$2=$L$5,$L$6:$L$14,$D$2=$M$5,$M$6:$M$14,$D$2=$N$5,$N$6:$N$14,$D$2=$O$5,$O$6:$O$14))))</f>
        <v>22</v>
      </c>
      <c r="G174" s="15">
        <f>INDEX($J$6:$J$14,MATCH(F174,(_xlfn.IFS($D$2=$L$5,$L$6:$L$14,$D$2=$M$5,$M$6:$M$14,$D$2=$N$5,$N$6:$N$14,$D$2=$O$5,$O$6:$O$14)),0))</f>
        <v>2</v>
      </c>
    </row>
    <row r="175" spans="1:7" x14ac:dyDescent="0.3">
      <c r="A175">
        <v>1358949</v>
      </c>
      <c r="B175" t="s">
        <v>4</v>
      </c>
      <c r="D175">
        <v>14.8085398530677</v>
      </c>
      <c r="E175">
        <v>100</v>
      </c>
      <c r="F175" s="15" cm="1">
        <f t="array" ref="F175">MIN(IF((_xlfn.IFS($D$2=$K$5, $K$6:$K$14,$D$2=$L$5,$L$6:$L$14,$D$2=$M$5,$M$6:$M$14,$D$2=$N$5,$N$6:$N$14))&gt;D175,(_xlfn.IFS($D$2=$K$5, $K$6:$K$14,$D$2=$L$5,$L$6:$L$14,$D$2=$M$5,$M$6:$M$14,$D$2=$N$5,$N$6:$N$14,$D$2=$O$5,$O$6:$O$14))))</f>
        <v>22</v>
      </c>
      <c r="G175" s="15">
        <f>INDEX($J$6:$J$14,MATCH(F175,(_xlfn.IFS($D$2=$L$5,$L$6:$L$14,$D$2=$M$5,$M$6:$M$14,$D$2=$N$5,$N$6:$N$14,$D$2=$O$5,$O$6:$O$14)),0))</f>
        <v>2</v>
      </c>
    </row>
    <row r="176" spans="1:7" x14ac:dyDescent="0.3">
      <c r="A176">
        <v>1364503</v>
      </c>
      <c r="B176" t="s">
        <v>3</v>
      </c>
      <c r="D176">
        <v>18.925205942510399</v>
      </c>
      <c r="E176">
        <v>150</v>
      </c>
      <c r="F176" s="15" cm="1">
        <f t="array" ref="F176">MIN(IF((_xlfn.IFS($D$2=$K$5, $K$6:$K$14,$D$2=$L$5,$L$6:$L$14,$D$2=$M$5,$M$6:$M$14,$D$2=$N$5,$N$6:$N$14))&gt;D176,(_xlfn.IFS($D$2=$K$5, $K$6:$K$14,$D$2=$L$5,$L$6:$L$14,$D$2=$M$5,$M$6:$M$14,$D$2=$N$5,$N$6:$N$14,$D$2=$O$5,$O$6:$O$14))))</f>
        <v>22</v>
      </c>
      <c r="G176" s="15">
        <f>INDEX($J$6:$J$14,MATCH(F176,(_xlfn.IFS($D$2=$L$5,$L$6:$L$14,$D$2=$M$5,$M$6:$M$14,$D$2=$N$5,$N$6:$N$14,$D$2=$O$5,$O$6:$O$14)),0))</f>
        <v>2</v>
      </c>
    </row>
    <row r="177" spans="1:7" x14ac:dyDescent="0.3">
      <c r="A177">
        <v>1364972</v>
      </c>
      <c r="B177" t="s">
        <v>3</v>
      </c>
      <c r="D177">
        <v>14.7101999164397</v>
      </c>
      <c r="E177">
        <v>150</v>
      </c>
      <c r="F177" s="15" cm="1">
        <f t="array" ref="F177">MIN(IF((_xlfn.IFS($D$2=$K$5, $K$6:$K$14,$D$2=$L$5,$L$6:$L$14,$D$2=$M$5,$M$6:$M$14,$D$2=$N$5,$N$6:$N$14))&gt;D177,(_xlfn.IFS($D$2=$K$5, $K$6:$K$14,$D$2=$L$5,$L$6:$L$14,$D$2=$M$5,$M$6:$M$14,$D$2=$N$5,$N$6:$N$14,$D$2=$O$5,$O$6:$O$14))))</f>
        <v>22</v>
      </c>
      <c r="G177" s="15">
        <f>INDEX($J$6:$J$14,MATCH(F177,(_xlfn.IFS($D$2=$L$5,$L$6:$L$14,$D$2=$M$5,$M$6:$M$14,$D$2=$N$5,$N$6:$N$14,$D$2=$O$5,$O$6:$O$14)),0))</f>
        <v>2</v>
      </c>
    </row>
    <row r="178" spans="1:7" x14ac:dyDescent="0.3">
      <c r="A178">
        <v>1364976</v>
      </c>
      <c r="B178" t="s">
        <v>3</v>
      </c>
      <c r="D178">
        <v>33.635405858950101</v>
      </c>
      <c r="E178">
        <v>150</v>
      </c>
      <c r="F178" s="15" cm="1">
        <f t="array" ref="F178">MIN(IF((_xlfn.IFS($D$2=$K$5, $K$6:$K$14,$D$2=$L$5,$L$6:$L$14,$D$2=$M$5,$M$6:$M$14,$D$2=$N$5,$N$6:$N$14))&gt;D178,(_xlfn.IFS($D$2=$K$5, $K$6:$K$14,$D$2=$L$5,$L$6:$L$14,$D$2=$M$5,$M$6:$M$14,$D$2=$N$5,$N$6:$N$14,$D$2=$O$5,$O$6:$O$14))))</f>
        <v>55</v>
      </c>
      <c r="G178" s="15">
        <f>INDEX($J$6:$J$14,MATCH(F178,(_xlfn.IFS($D$2=$L$5,$L$6:$L$14,$D$2=$M$5,$M$6:$M$14,$D$2=$N$5,$N$6:$N$14,$D$2=$O$5,$O$6:$O$14)),0))</f>
        <v>3</v>
      </c>
    </row>
    <row r="179" spans="1:7" x14ac:dyDescent="0.3">
      <c r="A179">
        <v>1365326</v>
      </c>
      <c r="B179" t="s">
        <v>3</v>
      </c>
      <c r="D179">
        <v>33.635405858950101</v>
      </c>
      <c r="E179">
        <v>150</v>
      </c>
      <c r="F179" s="15" cm="1">
        <f t="array" ref="F179">MIN(IF((_xlfn.IFS($D$2=$K$5, $K$6:$K$14,$D$2=$L$5,$L$6:$L$14,$D$2=$M$5,$M$6:$M$14,$D$2=$N$5,$N$6:$N$14))&gt;D179,(_xlfn.IFS($D$2=$K$5, $K$6:$K$14,$D$2=$L$5,$L$6:$L$14,$D$2=$M$5,$M$6:$M$14,$D$2=$N$5,$N$6:$N$14,$D$2=$O$5,$O$6:$O$14))))</f>
        <v>55</v>
      </c>
      <c r="G179" s="15">
        <f>INDEX($J$6:$J$14,MATCH(F179,(_xlfn.IFS($D$2=$L$5,$L$6:$L$14,$D$2=$M$5,$M$6:$M$14,$D$2=$N$5,$N$6:$N$14,$D$2=$O$5,$O$6:$O$14)),0))</f>
        <v>3</v>
      </c>
    </row>
    <row r="180" spans="1:7" x14ac:dyDescent="0.3">
      <c r="A180">
        <v>1365671</v>
      </c>
      <c r="B180" t="s">
        <v>6</v>
      </c>
      <c r="D180">
        <v>10.6592649620814</v>
      </c>
      <c r="E180">
        <v>100</v>
      </c>
      <c r="F180" s="15" cm="1">
        <f t="array" ref="F180">MIN(IF((_xlfn.IFS($D$2=$K$5, $K$6:$K$14,$D$2=$L$5,$L$6:$L$14,$D$2=$M$5,$M$6:$M$14,$D$2=$N$5,$N$6:$N$14))&gt;D180,(_xlfn.IFS($D$2=$K$5, $K$6:$K$14,$D$2=$L$5,$L$6:$L$14,$D$2=$M$5,$M$6:$M$14,$D$2=$N$5,$N$6:$N$14,$D$2=$O$5,$O$6:$O$14))))</f>
        <v>22</v>
      </c>
      <c r="G180" s="15">
        <f>INDEX($J$6:$J$14,MATCH(F180,(_xlfn.IFS($D$2=$L$5,$L$6:$L$14,$D$2=$M$5,$M$6:$M$14,$D$2=$N$5,$N$6:$N$14,$D$2=$O$5,$O$6:$O$14)),0))</f>
        <v>2</v>
      </c>
    </row>
    <row r="181" spans="1:7" x14ac:dyDescent="0.3">
      <c r="A181">
        <v>1365689</v>
      </c>
      <c r="B181" t="s">
        <v>3</v>
      </c>
      <c r="D181">
        <v>33.635405858950101</v>
      </c>
      <c r="E181">
        <v>150</v>
      </c>
      <c r="F181" s="15" cm="1">
        <f t="array" ref="F181">MIN(IF((_xlfn.IFS($D$2=$K$5, $K$6:$K$14,$D$2=$L$5,$L$6:$L$14,$D$2=$M$5,$M$6:$M$14,$D$2=$N$5,$N$6:$N$14))&gt;D181,(_xlfn.IFS($D$2=$K$5, $K$6:$K$14,$D$2=$L$5,$L$6:$L$14,$D$2=$M$5,$M$6:$M$14,$D$2=$N$5,$N$6:$N$14,$D$2=$O$5,$O$6:$O$14))))</f>
        <v>55</v>
      </c>
      <c r="G181" s="15">
        <f>INDEX($J$6:$J$14,MATCH(F181,(_xlfn.IFS($D$2=$L$5,$L$6:$L$14,$D$2=$M$5,$M$6:$M$14,$D$2=$N$5,$N$6:$N$14,$D$2=$O$5,$O$6:$O$14)),0))</f>
        <v>3</v>
      </c>
    </row>
    <row r="182" spans="1:7" x14ac:dyDescent="0.3">
      <c r="A182">
        <v>1432129</v>
      </c>
      <c r="B182" t="s">
        <v>3</v>
      </c>
      <c r="D182">
        <v>18.925205942510399</v>
      </c>
      <c r="E182">
        <v>150</v>
      </c>
      <c r="F182" s="15" cm="1">
        <f t="array" ref="F182">MIN(IF((_xlfn.IFS($D$2=$K$5, $K$6:$K$14,$D$2=$L$5,$L$6:$L$14,$D$2=$M$5,$M$6:$M$14,$D$2=$N$5,$N$6:$N$14))&gt;D182,(_xlfn.IFS($D$2=$K$5, $K$6:$K$14,$D$2=$L$5,$L$6:$L$14,$D$2=$M$5,$M$6:$M$14,$D$2=$N$5,$N$6:$N$14,$D$2=$O$5,$O$6:$O$14))))</f>
        <v>22</v>
      </c>
      <c r="G182" s="15">
        <f>INDEX($J$6:$J$14,MATCH(F182,(_xlfn.IFS($D$2=$L$5,$L$6:$L$14,$D$2=$M$5,$M$6:$M$14,$D$2=$N$5,$N$6:$N$14,$D$2=$O$5,$O$6:$O$14)),0))</f>
        <v>2</v>
      </c>
    </row>
    <row r="183" spans="1:7" x14ac:dyDescent="0.3">
      <c r="A183">
        <v>1432168</v>
      </c>
      <c r="B183" t="s">
        <v>3</v>
      </c>
      <c r="D183">
        <v>18.925205942510399</v>
      </c>
      <c r="E183">
        <v>150</v>
      </c>
      <c r="F183" s="15" cm="1">
        <f t="array" ref="F183">MIN(IF((_xlfn.IFS($D$2=$K$5, $K$6:$K$14,$D$2=$L$5,$L$6:$L$14,$D$2=$M$5,$M$6:$M$14,$D$2=$N$5,$N$6:$N$14))&gt;D183,(_xlfn.IFS($D$2=$K$5, $K$6:$K$14,$D$2=$L$5,$L$6:$L$14,$D$2=$M$5,$M$6:$M$14,$D$2=$N$5,$N$6:$N$14,$D$2=$O$5,$O$6:$O$14))))</f>
        <v>22</v>
      </c>
      <c r="G183" s="15">
        <f>INDEX($J$6:$J$14,MATCH(F183,(_xlfn.IFS($D$2=$L$5,$L$6:$L$14,$D$2=$M$5,$M$6:$M$14,$D$2=$N$5,$N$6:$N$14,$D$2=$O$5,$O$6:$O$14)),0))</f>
        <v>2</v>
      </c>
    </row>
    <row r="184" spans="1:7" x14ac:dyDescent="0.3">
      <c r="A184">
        <v>1432172</v>
      </c>
      <c r="B184" t="s">
        <v>3</v>
      </c>
      <c r="D184">
        <v>18.925205942510399</v>
      </c>
      <c r="E184">
        <v>150</v>
      </c>
      <c r="F184" s="15" cm="1">
        <f t="array" ref="F184">MIN(IF((_xlfn.IFS($D$2=$K$5, $K$6:$K$14,$D$2=$L$5,$L$6:$L$14,$D$2=$M$5,$M$6:$M$14,$D$2=$N$5,$N$6:$N$14))&gt;D184,(_xlfn.IFS($D$2=$K$5, $K$6:$K$14,$D$2=$L$5,$L$6:$L$14,$D$2=$M$5,$M$6:$M$14,$D$2=$N$5,$N$6:$N$14,$D$2=$O$5,$O$6:$O$14))))</f>
        <v>22</v>
      </c>
      <c r="G184" s="15">
        <f>INDEX($J$6:$J$14,MATCH(F184,(_xlfn.IFS($D$2=$L$5,$L$6:$L$14,$D$2=$M$5,$M$6:$M$14,$D$2=$N$5,$N$6:$N$14,$D$2=$O$5,$O$6:$O$14)),0))</f>
        <v>2</v>
      </c>
    </row>
    <row r="185" spans="1:7" x14ac:dyDescent="0.3">
      <c r="A185">
        <v>1449624</v>
      </c>
      <c r="B185" t="s">
        <v>6</v>
      </c>
      <c r="D185">
        <v>10.6592649620814</v>
      </c>
      <c r="E185">
        <v>100</v>
      </c>
      <c r="F185" s="15" cm="1">
        <f t="array" ref="F185">MIN(IF((_xlfn.IFS($D$2=$K$5, $K$6:$K$14,$D$2=$L$5,$L$6:$L$14,$D$2=$M$5,$M$6:$M$14,$D$2=$N$5,$N$6:$N$14))&gt;D185,(_xlfn.IFS($D$2=$K$5, $K$6:$K$14,$D$2=$L$5,$L$6:$L$14,$D$2=$M$5,$M$6:$M$14,$D$2=$N$5,$N$6:$N$14,$D$2=$O$5,$O$6:$O$14))))</f>
        <v>22</v>
      </c>
      <c r="G185" s="15">
        <f>INDEX($J$6:$J$14,MATCH(F185,(_xlfn.IFS($D$2=$L$5,$L$6:$L$14,$D$2=$M$5,$M$6:$M$14,$D$2=$N$5,$N$6:$N$14,$D$2=$O$5,$O$6:$O$14)),0))</f>
        <v>2</v>
      </c>
    </row>
    <row r="186" spans="1:7" x14ac:dyDescent="0.3">
      <c r="A186">
        <v>1449694</v>
      </c>
      <c r="B186" t="s">
        <v>6</v>
      </c>
      <c r="D186">
        <v>10.6592649620814</v>
      </c>
      <c r="E186">
        <v>100</v>
      </c>
      <c r="F186" s="15" cm="1">
        <f t="array" ref="F186">MIN(IF((_xlfn.IFS($D$2=$K$5, $K$6:$K$14,$D$2=$L$5,$L$6:$L$14,$D$2=$M$5,$M$6:$M$14,$D$2=$N$5,$N$6:$N$14))&gt;D186,(_xlfn.IFS($D$2=$K$5, $K$6:$K$14,$D$2=$L$5,$L$6:$L$14,$D$2=$M$5,$M$6:$M$14,$D$2=$N$5,$N$6:$N$14,$D$2=$O$5,$O$6:$O$14))))</f>
        <v>22</v>
      </c>
      <c r="G186" s="15">
        <f>INDEX($J$6:$J$14,MATCH(F186,(_xlfn.IFS($D$2=$L$5,$L$6:$L$14,$D$2=$M$5,$M$6:$M$14,$D$2=$N$5,$N$6:$N$14,$D$2=$O$5,$O$6:$O$14)),0))</f>
        <v>2</v>
      </c>
    </row>
    <row r="187" spans="1:7" x14ac:dyDescent="0.3">
      <c r="A187">
        <v>1449699</v>
      </c>
      <c r="B187" t="s">
        <v>6</v>
      </c>
      <c r="D187">
        <v>10.6592649620814</v>
      </c>
      <c r="E187">
        <v>100</v>
      </c>
      <c r="F187" s="15" cm="1">
        <f t="array" ref="F187">MIN(IF((_xlfn.IFS($D$2=$K$5, $K$6:$K$14,$D$2=$L$5,$L$6:$L$14,$D$2=$M$5,$M$6:$M$14,$D$2=$N$5,$N$6:$N$14))&gt;D187,(_xlfn.IFS($D$2=$K$5, $K$6:$K$14,$D$2=$L$5,$L$6:$L$14,$D$2=$M$5,$M$6:$M$14,$D$2=$N$5,$N$6:$N$14,$D$2=$O$5,$O$6:$O$14))))</f>
        <v>22</v>
      </c>
      <c r="G187" s="15">
        <f>INDEX($J$6:$J$14,MATCH(F187,(_xlfn.IFS($D$2=$L$5,$L$6:$L$14,$D$2=$M$5,$M$6:$M$14,$D$2=$N$5,$N$6:$N$14,$D$2=$O$5,$O$6:$O$14)),0))</f>
        <v>2</v>
      </c>
    </row>
    <row r="188" spans="1:7" x14ac:dyDescent="0.3">
      <c r="A188">
        <v>1458149</v>
      </c>
      <c r="B188" t="s">
        <v>6</v>
      </c>
      <c r="D188">
        <v>10.6592649620814</v>
      </c>
      <c r="E188">
        <v>100</v>
      </c>
      <c r="F188" s="15" cm="1">
        <f t="array" ref="F188">MIN(IF((_xlfn.IFS($D$2=$K$5, $K$6:$K$14,$D$2=$L$5,$L$6:$L$14,$D$2=$M$5,$M$6:$M$14,$D$2=$N$5,$N$6:$N$14))&gt;D188,(_xlfn.IFS($D$2=$K$5, $K$6:$K$14,$D$2=$L$5,$L$6:$L$14,$D$2=$M$5,$M$6:$M$14,$D$2=$N$5,$N$6:$N$14,$D$2=$O$5,$O$6:$O$14))))</f>
        <v>22</v>
      </c>
      <c r="G188" s="15">
        <f>INDEX($J$6:$J$14,MATCH(F188,(_xlfn.IFS($D$2=$L$5,$L$6:$L$14,$D$2=$M$5,$M$6:$M$14,$D$2=$N$5,$N$6:$N$14,$D$2=$O$5,$O$6:$O$14)),0))</f>
        <v>2</v>
      </c>
    </row>
    <row r="189" spans="1:7" x14ac:dyDescent="0.3">
      <c r="A189">
        <v>1458195</v>
      </c>
      <c r="B189" t="s">
        <v>3</v>
      </c>
      <c r="D189">
        <v>33.635405858950101</v>
      </c>
      <c r="E189">
        <v>150</v>
      </c>
      <c r="F189" s="15" cm="1">
        <f t="array" ref="F189">MIN(IF((_xlfn.IFS($D$2=$K$5, $K$6:$K$14,$D$2=$L$5,$L$6:$L$14,$D$2=$M$5,$M$6:$M$14,$D$2=$N$5,$N$6:$N$14))&gt;D189,(_xlfn.IFS($D$2=$K$5, $K$6:$K$14,$D$2=$L$5,$L$6:$L$14,$D$2=$M$5,$M$6:$M$14,$D$2=$N$5,$N$6:$N$14,$D$2=$O$5,$O$6:$O$14))))</f>
        <v>55</v>
      </c>
      <c r="G189" s="15">
        <f>INDEX($J$6:$J$14,MATCH(F189,(_xlfn.IFS($D$2=$L$5,$L$6:$L$14,$D$2=$M$5,$M$6:$M$14,$D$2=$N$5,$N$6:$N$14,$D$2=$O$5,$O$6:$O$14)),0))</f>
        <v>3</v>
      </c>
    </row>
    <row r="190" spans="1:7" x14ac:dyDescent="0.3">
      <c r="A190">
        <v>1458199</v>
      </c>
      <c r="B190" t="s">
        <v>3</v>
      </c>
      <c r="D190">
        <v>33.635405858950101</v>
      </c>
      <c r="E190">
        <v>150</v>
      </c>
      <c r="F190" s="15" cm="1">
        <f t="array" ref="F190">MIN(IF((_xlfn.IFS($D$2=$K$5, $K$6:$K$14,$D$2=$L$5,$L$6:$L$14,$D$2=$M$5,$M$6:$M$14,$D$2=$N$5,$N$6:$N$14))&gt;D190,(_xlfn.IFS($D$2=$K$5, $K$6:$K$14,$D$2=$L$5,$L$6:$L$14,$D$2=$M$5,$M$6:$M$14,$D$2=$N$5,$N$6:$N$14,$D$2=$O$5,$O$6:$O$14))))</f>
        <v>55</v>
      </c>
      <c r="G190" s="15">
        <f>INDEX($J$6:$J$14,MATCH(F190,(_xlfn.IFS($D$2=$L$5,$L$6:$L$14,$D$2=$M$5,$M$6:$M$14,$D$2=$N$5,$N$6:$N$14,$D$2=$O$5,$O$6:$O$14)),0))</f>
        <v>3</v>
      </c>
    </row>
    <row r="191" spans="1:7" x14ac:dyDescent="0.3">
      <c r="A191">
        <v>1458488</v>
      </c>
      <c r="B191" t="s">
        <v>6</v>
      </c>
      <c r="D191">
        <v>10.6592649620814</v>
      </c>
      <c r="E191">
        <v>100</v>
      </c>
      <c r="F191" s="15" cm="1">
        <f t="array" ref="F191">MIN(IF((_xlfn.IFS($D$2=$K$5, $K$6:$K$14,$D$2=$L$5,$L$6:$L$14,$D$2=$M$5,$M$6:$M$14,$D$2=$N$5,$N$6:$N$14))&gt;D191,(_xlfn.IFS($D$2=$K$5, $K$6:$K$14,$D$2=$L$5,$L$6:$L$14,$D$2=$M$5,$M$6:$M$14,$D$2=$N$5,$N$6:$N$14,$D$2=$O$5,$O$6:$O$14))))</f>
        <v>22</v>
      </c>
      <c r="G191" s="15">
        <f>INDEX($J$6:$J$14,MATCH(F191,(_xlfn.IFS($D$2=$L$5,$L$6:$L$14,$D$2=$M$5,$M$6:$M$14,$D$2=$N$5,$N$6:$N$14,$D$2=$O$5,$O$6:$O$14)),0))</f>
        <v>2</v>
      </c>
    </row>
    <row r="192" spans="1:7" x14ac:dyDescent="0.3">
      <c r="A192">
        <v>1458493</v>
      </c>
      <c r="B192" t="s">
        <v>6</v>
      </c>
      <c r="D192">
        <v>10.6592649620814</v>
      </c>
      <c r="E192">
        <v>100</v>
      </c>
      <c r="F192" s="15" cm="1">
        <f t="array" ref="F192">MIN(IF((_xlfn.IFS($D$2=$K$5, $K$6:$K$14,$D$2=$L$5,$L$6:$L$14,$D$2=$M$5,$M$6:$M$14,$D$2=$N$5,$N$6:$N$14))&gt;D192,(_xlfn.IFS($D$2=$K$5, $K$6:$K$14,$D$2=$L$5,$L$6:$L$14,$D$2=$M$5,$M$6:$M$14,$D$2=$N$5,$N$6:$N$14,$D$2=$O$5,$O$6:$O$14))))</f>
        <v>22</v>
      </c>
      <c r="G192" s="15">
        <f>INDEX($J$6:$J$14,MATCH(F192,(_xlfn.IFS($D$2=$L$5,$L$6:$L$14,$D$2=$M$5,$M$6:$M$14,$D$2=$N$5,$N$6:$N$14,$D$2=$O$5,$O$6:$O$14)),0))</f>
        <v>2</v>
      </c>
    </row>
    <row r="193" spans="1:7" x14ac:dyDescent="0.3">
      <c r="A193">
        <v>1477135</v>
      </c>
      <c r="B193" t="s">
        <v>6</v>
      </c>
      <c r="D193">
        <v>3</v>
      </c>
      <c r="E193">
        <v>80</v>
      </c>
      <c r="F193" s="15" cm="1">
        <f t="array" ref="F193">MIN(IF((_xlfn.IFS($D$2=$K$5, $K$6:$K$14,$D$2=$L$5,$L$6:$L$14,$D$2=$M$5,$M$6:$M$14,$D$2=$N$5,$N$6:$N$14))&gt;D193,(_xlfn.IFS($D$2=$K$5, $K$6:$K$14,$D$2=$L$5,$L$6:$L$14,$D$2=$M$5,$M$6:$M$14,$D$2=$N$5,$N$6:$N$14,$D$2=$O$5,$O$6:$O$14))))</f>
        <v>22</v>
      </c>
      <c r="G193" s="15">
        <f>INDEX($J$6:$J$14,MATCH(F193,(_xlfn.IFS($D$2=$L$5,$L$6:$L$14,$D$2=$M$5,$M$6:$M$14,$D$2=$N$5,$N$6:$N$14,$D$2=$O$5,$O$6:$O$14)),0))</f>
        <v>2</v>
      </c>
    </row>
    <row r="194" spans="1:7" x14ac:dyDescent="0.3">
      <c r="A194">
        <v>1477139</v>
      </c>
      <c r="B194" t="s">
        <v>6</v>
      </c>
      <c r="D194">
        <v>3</v>
      </c>
      <c r="E194">
        <v>80</v>
      </c>
      <c r="F194" s="15" cm="1">
        <f t="array" ref="F194">MIN(IF((_xlfn.IFS($D$2=$K$5, $K$6:$K$14,$D$2=$L$5,$L$6:$L$14,$D$2=$M$5,$M$6:$M$14,$D$2=$N$5,$N$6:$N$14))&gt;D194,(_xlfn.IFS($D$2=$K$5, $K$6:$K$14,$D$2=$L$5,$L$6:$L$14,$D$2=$M$5,$M$6:$M$14,$D$2=$N$5,$N$6:$N$14,$D$2=$O$5,$O$6:$O$14))))</f>
        <v>22</v>
      </c>
      <c r="G194" s="15">
        <f>INDEX($J$6:$J$14,MATCH(F194,(_xlfn.IFS($D$2=$L$5,$L$6:$L$14,$D$2=$M$5,$M$6:$M$14,$D$2=$N$5,$N$6:$N$14,$D$2=$O$5,$O$6:$O$14)),0))</f>
        <v>2</v>
      </c>
    </row>
    <row r="195" spans="1:7" x14ac:dyDescent="0.3">
      <c r="A195">
        <v>1486321</v>
      </c>
      <c r="B195" t="s">
        <v>5</v>
      </c>
      <c r="D195">
        <v>6.7575599788574801</v>
      </c>
      <c r="E195">
        <v>100</v>
      </c>
      <c r="F195" s="15" cm="1">
        <f t="array" ref="F195">MIN(IF((_xlfn.IFS($D$2=$K$5, $K$6:$K$14,$D$2=$L$5,$L$6:$L$14,$D$2=$M$5,$M$6:$M$14,$D$2=$N$5,$N$6:$N$14))&gt;D195,(_xlfn.IFS($D$2=$K$5, $K$6:$K$14,$D$2=$L$5,$L$6:$L$14,$D$2=$M$5,$M$6:$M$14,$D$2=$N$5,$N$6:$N$14,$D$2=$O$5,$O$6:$O$14))))</f>
        <v>22</v>
      </c>
      <c r="G195" s="15">
        <f>INDEX($J$6:$J$14,MATCH(F195,(_xlfn.IFS($D$2=$L$5,$L$6:$L$14,$D$2=$M$5,$M$6:$M$14,$D$2=$N$5,$N$6:$N$14,$D$2=$O$5,$O$6:$O$14)),0))</f>
        <v>2</v>
      </c>
    </row>
    <row r="196" spans="1:7" x14ac:dyDescent="0.3">
      <c r="A196">
        <v>1486325</v>
      </c>
      <c r="B196" t="s">
        <v>5</v>
      </c>
      <c r="D196">
        <v>6.7575599788574801</v>
      </c>
      <c r="E196">
        <v>100</v>
      </c>
      <c r="F196" s="15" cm="1">
        <f t="array" ref="F196">MIN(IF((_xlfn.IFS($D$2=$K$5, $K$6:$K$14,$D$2=$L$5,$L$6:$L$14,$D$2=$M$5,$M$6:$M$14,$D$2=$N$5,$N$6:$N$14))&gt;D196,(_xlfn.IFS($D$2=$K$5, $K$6:$K$14,$D$2=$L$5,$L$6:$L$14,$D$2=$M$5,$M$6:$M$14,$D$2=$N$5,$N$6:$N$14,$D$2=$O$5,$O$6:$O$14))))</f>
        <v>22</v>
      </c>
      <c r="G196" s="15">
        <f>INDEX($J$6:$J$14,MATCH(F196,(_xlfn.IFS($D$2=$L$5,$L$6:$L$14,$D$2=$M$5,$M$6:$M$14,$D$2=$N$5,$N$6:$N$14,$D$2=$O$5,$O$6:$O$14)),0))</f>
        <v>2</v>
      </c>
    </row>
    <row r="197" spans="1:7" x14ac:dyDescent="0.3">
      <c r="A197">
        <v>1486976</v>
      </c>
      <c r="B197" t="s">
        <v>5</v>
      </c>
      <c r="D197">
        <v>9.4276409021863898</v>
      </c>
      <c r="E197">
        <v>100</v>
      </c>
      <c r="F197" s="15" cm="1">
        <f t="array" ref="F197">MIN(IF((_xlfn.IFS($D$2=$K$5, $K$6:$K$14,$D$2=$L$5,$L$6:$L$14,$D$2=$M$5,$M$6:$M$14,$D$2=$N$5,$N$6:$N$14))&gt;D197,(_xlfn.IFS($D$2=$K$5, $K$6:$K$14,$D$2=$L$5,$L$6:$L$14,$D$2=$M$5,$M$6:$M$14,$D$2=$N$5,$N$6:$N$14,$D$2=$O$5,$O$6:$O$14))))</f>
        <v>22</v>
      </c>
      <c r="G197" s="15">
        <f>INDEX($J$6:$J$14,MATCH(F197,(_xlfn.IFS($D$2=$L$5,$L$6:$L$14,$D$2=$M$5,$M$6:$M$14,$D$2=$N$5,$N$6:$N$14,$D$2=$O$5,$O$6:$O$14)),0))</f>
        <v>2</v>
      </c>
    </row>
    <row r="198" spans="1:7" x14ac:dyDescent="0.3">
      <c r="A198">
        <v>1486980</v>
      </c>
      <c r="B198" t="s">
        <v>5</v>
      </c>
      <c r="D198">
        <v>9.4276409021863898</v>
      </c>
      <c r="E198">
        <v>100</v>
      </c>
      <c r="F198" s="15" cm="1">
        <f t="array" ref="F198">MIN(IF((_xlfn.IFS($D$2=$K$5, $K$6:$K$14,$D$2=$L$5,$L$6:$L$14,$D$2=$M$5,$M$6:$M$14,$D$2=$N$5,$N$6:$N$14))&gt;D198,(_xlfn.IFS($D$2=$K$5, $K$6:$K$14,$D$2=$L$5,$L$6:$L$14,$D$2=$M$5,$M$6:$M$14,$D$2=$N$5,$N$6:$N$14,$D$2=$O$5,$O$6:$O$14))))</f>
        <v>22</v>
      </c>
      <c r="G198" s="15">
        <f>INDEX($J$6:$J$14,MATCH(F198,(_xlfn.IFS($D$2=$L$5,$L$6:$L$14,$D$2=$M$5,$M$6:$M$14,$D$2=$N$5,$N$6:$N$14,$D$2=$O$5,$O$6:$O$14)),0))</f>
        <v>2</v>
      </c>
    </row>
    <row r="199" spans="1:7" x14ac:dyDescent="0.3">
      <c r="A199">
        <v>1492444</v>
      </c>
      <c r="B199" t="s">
        <v>6</v>
      </c>
      <c r="D199">
        <v>3</v>
      </c>
      <c r="E199">
        <v>80</v>
      </c>
      <c r="F199" s="15" cm="1">
        <f t="array" ref="F199">MIN(IF((_xlfn.IFS($D$2=$K$5, $K$6:$K$14,$D$2=$L$5,$L$6:$L$14,$D$2=$M$5,$M$6:$M$14,$D$2=$N$5,$N$6:$N$14))&gt;D199,(_xlfn.IFS($D$2=$K$5, $K$6:$K$14,$D$2=$L$5,$L$6:$L$14,$D$2=$M$5,$M$6:$M$14,$D$2=$N$5,$N$6:$N$14,$D$2=$O$5,$O$6:$O$14))))</f>
        <v>22</v>
      </c>
      <c r="G199" s="15">
        <f>INDEX($J$6:$J$14,MATCH(F199,(_xlfn.IFS($D$2=$L$5,$L$6:$L$14,$D$2=$M$5,$M$6:$M$14,$D$2=$N$5,$N$6:$N$14,$D$2=$O$5,$O$6:$O$14)),0))</f>
        <v>2</v>
      </c>
    </row>
    <row r="200" spans="1:7" x14ac:dyDescent="0.3">
      <c r="A200">
        <v>1495265</v>
      </c>
      <c r="B200" t="s">
        <v>4</v>
      </c>
      <c r="D200">
        <v>14.8085398530677</v>
      </c>
      <c r="E200">
        <v>100</v>
      </c>
      <c r="F200" s="15" cm="1">
        <f t="array" ref="F200">MIN(IF((_xlfn.IFS($D$2=$K$5, $K$6:$K$14,$D$2=$L$5,$L$6:$L$14,$D$2=$M$5,$M$6:$M$14,$D$2=$N$5,$N$6:$N$14))&gt;D200,(_xlfn.IFS($D$2=$K$5, $K$6:$K$14,$D$2=$L$5,$L$6:$L$14,$D$2=$M$5,$M$6:$M$14,$D$2=$N$5,$N$6:$N$14,$D$2=$O$5,$O$6:$O$14))))</f>
        <v>22</v>
      </c>
      <c r="G200" s="15">
        <f>INDEX($J$6:$J$14,MATCH(F200,(_xlfn.IFS($D$2=$L$5,$L$6:$L$14,$D$2=$M$5,$M$6:$M$14,$D$2=$N$5,$N$6:$N$14,$D$2=$O$5,$O$6:$O$14)),0))</f>
        <v>2</v>
      </c>
    </row>
    <row r="201" spans="1:7" x14ac:dyDescent="0.3">
      <c r="A201">
        <v>1497534</v>
      </c>
      <c r="B201" t="s">
        <v>4</v>
      </c>
      <c r="D201">
        <v>14.8085398530677</v>
      </c>
      <c r="E201">
        <v>100</v>
      </c>
      <c r="F201" s="15" cm="1">
        <f t="array" ref="F201">MIN(IF((_xlfn.IFS($D$2=$K$5, $K$6:$K$14,$D$2=$L$5,$L$6:$L$14,$D$2=$M$5,$M$6:$M$14,$D$2=$N$5,$N$6:$N$14))&gt;D201,(_xlfn.IFS($D$2=$K$5, $K$6:$K$14,$D$2=$L$5,$L$6:$L$14,$D$2=$M$5,$M$6:$M$14,$D$2=$N$5,$N$6:$N$14,$D$2=$O$5,$O$6:$O$14))))</f>
        <v>22</v>
      </c>
      <c r="G201" s="15">
        <f>INDEX($J$6:$J$14,MATCH(F201,(_xlfn.IFS($D$2=$L$5,$L$6:$L$14,$D$2=$M$5,$M$6:$M$14,$D$2=$N$5,$N$6:$N$14,$D$2=$O$5,$O$6:$O$14)),0))</f>
        <v>2</v>
      </c>
    </row>
    <row r="202" spans="1:7" x14ac:dyDescent="0.3">
      <c r="A202">
        <v>1498228</v>
      </c>
      <c r="B202" t="s">
        <v>4</v>
      </c>
      <c r="D202">
        <v>14.8085398530677</v>
      </c>
      <c r="E202">
        <v>100</v>
      </c>
      <c r="F202" s="15" cm="1">
        <f t="array" ref="F202">MIN(IF((_xlfn.IFS($D$2=$K$5, $K$6:$K$14,$D$2=$L$5,$L$6:$L$14,$D$2=$M$5,$M$6:$M$14,$D$2=$N$5,$N$6:$N$14))&gt;D202,(_xlfn.IFS($D$2=$K$5, $K$6:$K$14,$D$2=$L$5,$L$6:$L$14,$D$2=$M$5,$M$6:$M$14,$D$2=$N$5,$N$6:$N$14,$D$2=$O$5,$O$6:$O$14))))</f>
        <v>22</v>
      </c>
      <c r="G202" s="15">
        <f>INDEX($J$6:$J$14,MATCH(F202,(_xlfn.IFS($D$2=$L$5,$L$6:$L$14,$D$2=$M$5,$M$6:$M$14,$D$2=$N$5,$N$6:$N$14,$D$2=$O$5,$O$6:$O$14)),0))</f>
        <v>2</v>
      </c>
    </row>
    <row r="203" spans="1:7" x14ac:dyDescent="0.3">
      <c r="A203">
        <v>1498254</v>
      </c>
      <c r="B203" t="s">
        <v>4</v>
      </c>
      <c r="D203">
        <v>14.8085398530677</v>
      </c>
      <c r="E203">
        <v>100</v>
      </c>
      <c r="F203" s="15" cm="1">
        <f t="array" ref="F203">MIN(IF((_xlfn.IFS($D$2=$K$5, $K$6:$K$14,$D$2=$L$5,$L$6:$L$14,$D$2=$M$5,$M$6:$M$14,$D$2=$N$5,$N$6:$N$14))&gt;D203,(_xlfn.IFS($D$2=$K$5, $K$6:$K$14,$D$2=$L$5,$L$6:$L$14,$D$2=$M$5,$M$6:$M$14,$D$2=$N$5,$N$6:$N$14,$D$2=$O$5,$O$6:$O$14))))</f>
        <v>22</v>
      </c>
      <c r="G203" s="15">
        <f>INDEX($J$6:$J$14,MATCH(F203,(_xlfn.IFS($D$2=$L$5,$L$6:$L$14,$D$2=$M$5,$M$6:$M$14,$D$2=$N$5,$N$6:$N$14,$D$2=$O$5,$O$6:$O$14)),0))</f>
        <v>2</v>
      </c>
    </row>
    <row r="204" spans="1:7" x14ac:dyDescent="0.3">
      <c r="A204">
        <v>1498356</v>
      </c>
      <c r="B204" t="s">
        <v>4</v>
      </c>
      <c r="D204">
        <v>14.8085398530677</v>
      </c>
      <c r="E204">
        <v>100</v>
      </c>
      <c r="F204" s="15" cm="1">
        <f t="array" ref="F204">MIN(IF((_xlfn.IFS($D$2=$K$5, $K$6:$K$14,$D$2=$L$5,$L$6:$L$14,$D$2=$M$5,$M$6:$M$14,$D$2=$N$5,$N$6:$N$14))&gt;D204,(_xlfn.IFS($D$2=$K$5, $K$6:$K$14,$D$2=$L$5,$L$6:$L$14,$D$2=$M$5,$M$6:$M$14,$D$2=$N$5,$N$6:$N$14,$D$2=$O$5,$O$6:$O$14))))</f>
        <v>22</v>
      </c>
      <c r="G204" s="15">
        <f>INDEX($J$6:$J$14,MATCH(F204,(_xlfn.IFS($D$2=$L$5,$L$6:$L$14,$D$2=$M$5,$M$6:$M$14,$D$2=$N$5,$N$6:$N$14,$D$2=$O$5,$O$6:$O$14)),0))</f>
        <v>2</v>
      </c>
    </row>
    <row r="205" spans="1:7" x14ac:dyDescent="0.3">
      <c r="A205">
        <v>1498423</v>
      </c>
      <c r="B205" t="s">
        <v>4</v>
      </c>
      <c r="D205">
        <v>14.8085398530677</v>
      </c>
      <c r="E205">
        <v>100</v>
      </c>
      <c r="F205" s="15" cm="1">
        <f t="array" ref="F205">MIN(IF((_xlfn.IFS($D$2=$K$5, $K$6:$K$14,$D$2=$L$5,$L$6:$L$14,$D$2=$M$5,$M$6:$M$14,$D$2=$N$5,$N$6:$N$14))&gt;D205,(_xlfn.IFS($D$2=$K$5, $K$6:$K$14,$D$2=$L$5,$L$6:$L$14,$D$2=$M$5,$M$6:$M$14,$D$2=$N$5,$N$6:$N$14,$D$2=$O$5,$O$6:$O$14))))</f>
        <v>22</v>
      </c>
      <c r="G205" s="15">
        <f>INDEX($J$6:$J$14,MATCH(F205,(_xlfn.IFS($D$2=$L$5,$L$6:$L$14,$D$2=$M$5,$M$6:$M$14,$D$2=$N$5,$N$6:$N$14,$D$2=$O$5,$O$6:$O$14)),0))</f>
        <v>2</v>
      </c>
    </row>
    <row r="206" spans="1:7" x14ac:dyDescent="0.3">
      <c r="A206">
        <v>1517878</v>
      </c>
      <c r="B206" t="s">
        <v>6</v>
      </c>
      <c r="D206">
        <v>6.7575599788574197</v>
      </c>
      <c r="E206">
        <v>100</v>
      </c>
      <c r="F206" s="15" cm="1">
        <f t="array" ref="F206">MIN(IF((_xlfn.IFS($D$2=$K$5, $K$6:$K$14,$D$2=$L$5,$L$6:$L$14,$D$2=$M$5,$M$6:$M$14,$D$2=$N$5,$N$6:$N$14))&gt;D206,(_xlfn.IFS($D$2=$K$5, $K$6:$K$14,$D$2=$L$5,$L$6:$L$14,$D$2=$M$5,$M$6:$M$14,$D$2=$N$5,$N$6:$N$14,$D$2=$O$5,$O$6:$O$14))))</f>
        <v>22</v>
      </c>
      <c r="G206" s="15">
        <f>INDEX($J$6:$J$14,MATCH(F206,(_xlfn.IFS($D$2=$L$5,$L$6:$L$14,$D$2=$M$5,$M$6:$M$14,$D$2=$N$5,$N$6:$N$14,$D$2=$O$5,$O$6:$O$14)),0))</f>
        <v>2</v>
      </c>
    </row>
    <row r="207" spans="1:7" x14ac:dyDescent="0.3">
      <c r="A207">
        <v>1517986</v>
      </c>
      <c r="B207" t="s">
        <v>6</v>
      </c>
      <c r="D207">
        <v>6.7575599788574197</v>
      </c>
      <c r="E207">
        <v>100</v>
      </c>
      <c r="F207" s="15" cm="1">
        <f t="array" ref="F207">MIN(IF((_xlfn.IFS($D$2=$K$5, $K$6:$K$14,$D$2=$L$5,$L$6:$L$14,$D$2=$M$5,$M$6:$M$14,$D$2=$N$5,$N$6:$N$14))&gt;D207,(_xlfn.IFS($D$2=$K$5, $K$6:$K$14,$D$2=$L$5,$L$6:$L$14,$D$2=$M$5,$M$6:$M$14,$D$2=$N$5,$N$6:$N$14,$D$2=$O$5,$O$6:$O$14))))</f>
        <v>22</v>
      </c>
      <c r="G207" s="15">
        <f>INDEX($J$6:$J$14,MATCH(F207,(_xlfn.IFS($D$2=$L$5,$L$6:$L$14,$D$2=$M$5,$M$6:$M$14,$D$2=$N$5,$N$6:$N$14,$D$2=$O$5,$O$6:$O$14)),0))</f>
        <v>2</v>
      </c>
    </row>
    <row r="208" spans="1:7" x14ac:dyDescent="0.3">
      <c r="A208">
        <v>1530551</v>
      </c>
      <c r="B208" t="s">
        <v>6</v>
      </c>
      <c r="D208">
        <v>23.306883350439499</v>
      </c>
      <c r="E208">
        <v>150</v>
      </c>
      <c r="F208" s="15" cm="1">
        <f t="array" ref="F208">MIN(IF((_xlfn.IFS($D$2=$K$5, $K$6:$K$14,$D$2=$L$5,$L$6:$L$14,$D$2=$M$5,$M$6:$M$14,$D$2=$N$5,$N$6:$N$14))&gt;D208,(_xlfn.IFS($D$2=$K$5, $K$6:$K$14,$D$2=$L$5,$L$6:$L$14,$D$2=$M$5,$M$6:$M$14,$D$2=$N$5,$N$6:$N$14,$D$2=$O$5,$O$6:$O$14))))</f>
        <v>55</v>
      </c>
      <c r="G208" s="15">
        <f>INDEX($J$6:$J$14,MATCH(F208,(_xlfn.IFS($D$2=$L$5,$L$6:$L$14,$D$2=$M$5,$M$6:$M$14,$D$2=$N$5,$N$6:$N$14,$D$2=$O$5,$O$6:$O$14)),0))</f>
        <v>3</v>
      </c>
    </row>
    <row r="209" spans="1:7" x14ac:dyDescent="0.3">
      <c r="A209">
        <v>1530731</v>
      </c>
      <c r="B209" t="s">
        <v>6</v>
      </c>
      <c r="D209">
        <v>23.306883350439499</v>
      </c>
      <c r="E209">
        <v>150</v>
      </c>
      <c r="F209" s="15" cm="1">
        <f t="array" ref="F209">MIN(IF((_xlfn.IFS($D$2=$K$5, $K$6:$K$14,$D$2=$L$5,$L$6:$L$14,$D$2=$M$5,$M$6:$M$14,$D$2=$N$5,$N$6:$N$14))&gt;D209,(_xlfn.IFS($D$2=$K$5, $K$6:$K$14,$D$2=$L$5,$L$6:$L$14,$D$2=$M$5,$M$6:$M$14,$D$2=$N$5,$N$6:$N$14,$D$2=$O$5,$O$6:$O$14))))</f>
        <v>55</v>
      </c>
      <c r="G209" s="15">
        <f>INDEX($J$6:$J$14,MATCH(F209,(_xlfn.IFS($D$2=$L$5,$L$6:$L$14,$D$2=$M$5,$M$6:$M$14,$D$2=$N$5,$N$6:$N$14,$D$2=$O$5,$O$6:$O$14)),0))</f>
        <v>3</v>
      </c>
    </row>
    <row r="210" spans="1:7" x14ac:dyDescent="0.3">
      <c r="A210">
        <v>1530761</v>
      </c>
      <c r="B210" t="s">
        <v>6</v>
      </c>
      <c r="D210">
        <v>23.306883350439499</v>
      </c>
      <c r="E210">
        <v>150</v>
      </c>
      <c r="F210" s="15" cm="1">
        <f t="array" ref="F210">MIN(IF((_xlfn.IFS($D$2=$K$5, $K$6:$K$14,$D$2=$L$5,$L$6:$L$14,$D$2=$M$5,$M$6:$M$14,$D$2=$N$5,$N$6:$N$14))&gt;D210,(_xlfn.IFS($D$2=$K$5, $K$6:$K$14,$D$2=$L$5,$L$6:$L$14,$D$2=$M$5,$M$6:$M$14,$D$2=$N$5,$N$6:$N$14,$D$2=$O$5,$O$6:$O$14))))</f>
        <v>55</v>
      </c>
      <c r="G210" s="15">
        <f>INDEX($J$6:$J$14,MATCH(F210,(_xlfn.IFS($D$2=$L$5,$L$6:$L$14,$D$2=$M$5,$M$6:$M$14,$D$2=$N$5,$N$6:$N$14,$D$2=$O$5,$O$6:$O$14)),0))</f>
        <v>3</v>
      </c>
    </row>
    <row r="211" spans="1:7" x14ac:dyDescent="0.3">
      <c r="A211">
        <v>1531152</v>
      </c>
      <c r="B211" t="s">
        <v>6</v>
      </c>
      <c r="D211">
        <v>48.9661483125209</v>
      </c>
      <c r="E211">
        <v>150</v>
      </c>
      <c r="F211" s="15" cm="1">
        <f t="array" ref="F211">MIN(IF((_xlfn.IFS($D$2=$K$5, $K$6:$K$14,$D$2=$L$5,$L$6:$L$14,$D$2=$M$5,$M$6:$M$14,$D$2=$N$5,$N$6:$N$14))&gt;D211,(_xlfn.IFS($D$2=$K$5, $K$6:$K$14,$D$2=$L$5,$L$6:$L$14,$D$2=$M$5,$M$6:$M$14,$D$2=$N$5,$N$6:$N$14,$D$2=$O$5,$O$6:$O$14))))</f>
        <v>55</v>
      </c>
      <c r="G211" s="15">
        <f>INDEX($J$6:$J$14,MATCH(F211,(_xlfn.IFS($D$2=$L$5,$L$6:$L$14,$D$2=$M$5,$M$6:$M$14,$D$2=$N$5,$N$6:$N$14,$D$2=$O$5,$O$6:$O$14)),0))</f>
        <v>3</v>
      </c>
    </row>
    <row r="212" spans="1:7" x14ac:dyDescent="0.3">
      <c r="A212">
        <v>1577115</v>
      </c>
      <c r="B212" t="s">
        <v>5</v>
      </c>
      <c r="D212">
        <v>9.4276409021863898</v>
      </c>
      <c r="E212">
        <v>100</v>
      </c>
      <c r="F212" s="15" cm="1">
        <f t="array" ref="F212">MIN(IF((_xlfn.IFS($D$2=$K$5, $K$6:$K$14,$D$2=$L$5,$L$6:$L$14,$D$2=$M$5,$M$6:$M$14,$D$2=$N$5,$N$6:$N$14))&gt;D212,(_xlfn.IFS($D$2=$K$5, $K$6:$K$14,$D$2=$L$5,$L$6:$L$14,$D$2=$M$5,$M$6:$M$14,$D$2=$N$5,$N$6:$N$14,$D$2=$O$5,$O$6:$O$14))))</f>
        <v>22</v>
      </c>
      <c r="G212" s="15">
        <f>INDEX($J$6:$J$14,MATCH(F212,(_xlfn.IFS($D$2=$L$5,$L$6:$L$14,$D$2=$M$5,$M$6:$M$14,$D$2=$N$5,$N$6:$N$14,$D$2=$O$5,$O$6:$O$14)),0))</f>
        <v>2</v>
      </c>
    </row>
    <row r="213" spans="1:7" x14ac:dyDescent="0.3">
      <c r="A213">
        <v>1577241</v>
      </c>
      <c r="B213" t="s">
        <v>5</v>
      </c>
      <c r="D213">
        <v>9.4276409021863898</v>
      </c>
      <c r="E213">
        <v>100</v>
      </c>
      <c r="F213" s="15" cm="1">
        <f t="array" ref="F213">MIN(IF((_xlfn.IFS($D$2=$K$5, $K$6:$K$14,$D$2=$L$5,$L$6:$L$14,$D$2=$M$5,$M$6:$M$14,$D$2=$N$5,$N$6:$N$14))&gt;D213,(_xlfn.IFS($D$2=$K$5, $K$6:$K$14,$D$2=$L$5,$L$6:$L$14,$D$2=$M$5,$M$6:$M$14,$D$2=$N$5,$N$6:$N$14,$D$2=$O$5,$O$6:$O$14))))</f>
        <v>22</v>
      </c>
      <c r="G213" s="15">
        <f>INDEX($J$6:$J$14,MATCH(F213,(_xlfn.IFS($D$2=$L$5,$L$6:$L$14,$D$2=$M$5,$M$6:$M$14,$D$2=$N$5,$N$6:$N$14,$D$2=$O$5,$O$6:$O$14)),0))</f>
        <v>2</v>
      </c>
    </row>
    <row r="214" spans="1:7" x14ac:dyDescent="0.3">
      <c r="A214">
        <v>1577245</v>
      </c>
      <c r="B214" t="s">
        <v>5</v>
      </c>
      <c r="D214">
        <v>26.358600692677001</v>
      </c>
      <c r="E214">
        <v>150</v>
      </c>
      <c r="F214" s="15" cm="1">
        <f t="array" ref="F214">MIN(IF((_xlfn.IFS($D$2=$K$5, $K$6:$K$14,$D$2=$L$5,$L$6:$L$14,$D$2=$M$5,$M$6:$M$14,$D$2=$N$5,$N$6:$N$14))&gt;D214,(_xlfn.IFS($D$2=$K$5, $K$6:$K$14,$D$2=$L$5,$L$6:$L$14,$D$2=$M$5,$M$6:$M$14,$D$2=$N$5,$N$6:$N$14,$D$2=$O$5,$O$6:$O$14))))</f>
        <v>55</v>
      </c>
      <c r="G214" s="15">
        <f>INDEX($J$6:$J$14,MATCH(F214,(_xlfn.IFS($D$2=$L$5,$L$6:$L$14,$D$2=$M$5,$M$6:$M$14,$D$2=$N$5,$N$6:$N$14,$D$2=$O$5,$O$6:$O$14)),0))</f>
        <v>3</v>
      </c>
    </row>
    <row r="215" spans="1:7" x14ac:dyDescent="0.3">
      <c r="A215">
        <v>1577883</v>
      </c>
      <c r="B215" t="s">
        <v>5</v>
      </c>
      <c r="D215">
        <v>16.930959790490601</v>
      </c>
      <c r="E215">
        <v>150</v>
      </c>
      <c r="F215" s="15" cm="1">
        <f t="array" ref="F215">MIN(IF((_xlfn.IFS($D$2=$K$5, $K$6:$K$14,$D$2=$L$5,$L$6:$L$14,$D$2=$M$5,$M$6:$M$14,$D$2=$N$5,$N$6:$N$14))&gt;D215,(_xlfn.IFS($D$2=$K$5, $K$6:$K$14,$D$2=$L$5,$L$6:$L$14,$D$2=$M$5,$M$6:$M$14,$D$2=$N$5,$N$6:$N$14,$D$2=$O$5,$O$6:$O$14))))</f>
        <v>22</v>
      </c>
      <c r="G215" s="15">
        <f>INDEX($J$6:$J$14,MATCH(F215,(_xlfn.IFS($D$2=$L$5,$L$6:$L$14,$D$2=$M$5,$M$6:$M$14,$D$2=$N$5,$N$6:$N$14,$D$2=$O$5,$O$6:$O$14)),0))</f>
        <v>2</v>
      </c>
    </row>
    <row r="216" spans="1:7" x14ac:dyDescent="0.3">
      <c r="A216">
        <v>1578091</v>
      </c>
      <c r="B216" t="s">
        <v>5</v>
      </c>
      <c r="D216">
        <v>16.930959790490601</v>
      </c>
      <c r="E216">
        <v>150</v>
      </c>
      <c r="F216" s="15" cm="1">
        <f t="array" ref="F216">MIN(IF((_xlfn.IFS($D$2=$K$5, $K$6:$K$14,$D$2=$L$5,$L$6:$L$14,$D$2=$M$5,$M$6:$M$14,$D$2=$N$5,$N$6:$N$14))&gt;D216,(_xlfn.IFS($D$2=$K$5, $K$6:$K$14,$D$2=$L$5,$L$6:$L$14,$D$2=$M$5,$M$6:$M$14,$D$2=$N$5,$N$6:$N$14,$D$2=$O$5,$O$6:$O$14))))</f>
        <v>22</v>
      </c>
      <c r="G216" s="15">
        <f>INDEX($J$6:$J$14,MATCH(F216,(_xlfn.IFS($D$2=$L$5,$L$6:$L$14,$D$2=$M$5,$M$6:$M$14,$D$2=$N$5,$N$6:$N$14,$D$2=$O$5,$O$6:$O$14)),0))</f>
        <v>2</v>
      </c>
    </row>
    <row r="217" spans="1:7" x14ac:dyDescent="0.3">
      <c r="A217">
        <v>1578095</v>
      </c>
      <c r="B217" t="s">
        <v>5</v>
      </c>
      <c r="D217">
        <v>16.930959790490601</v>
      </c>
      <c r="E217">
        <v>150</v>
      </c>
      <c r="F217" s="15" cm="1">
        <f t="array" ref="F217">MIN(IF((_xlfn.IFS($D$2=$K$5, $K$6:$K$14,$D$2=$L$5,$L$6:$L$14,$D$2=$M$5,$M$6:$M$14,$D$2=$N$5,$N$6:$N$14))&gt;D217,(_xlfn.IFS($D$2=$K$5, $K$6:$K$14,$D$2=$L$5,$L$6:$L$14,$D$2=$M$5,$M$6:$M$14,$D$2=$N$5,$N$6:$N$14,$D$2=$O$5,$O$6:$O$14))))</f>
        <v>22</v>
      </c>
      <c r="G217" s="15">
        <f>INDEX($J$6:$J$14,MATCH(F217,(_xlfn.IFS($D$2=$L$5,$L$6:$L$14,$D$2=$M$5,$M$6:$M$14,$D$2=$N$5,$N$6:$N$14,$D$2=$O$5,$O$6:$O$14)),0))</f>
        <v>2</v>
      </c>
    </row>
    <row r="218" spans="1:7" x14ac:dyDescent="0.3">
      <c r="A218">
        <v>1578229</v>
      </c>
      <c r="B218" t="s">
        <v>5</v>
      </c>
      <c r="D218">
        <v>26.358600692677001</v>
      </c>
      <c r="E218">
        <v>150</v>
      </c>
      <c r="F218" s="15" cm="1">
        <f t="array" ref="F218">MIN(IF((_xlfn.IFS($D$2=$K$5, $K$6:$K$14,$D$2=$L$5,$L$6:$L$14,$D$2=$M$5,$M$6:$M$14,$D$2=$N$5,$N$6:$N$14))&gt;D218,(_xlfn.IFS($D$2=$K$5, $K$6:$K$14,$D$2=$L$5,$L$6:$L$14,$D$2=$M$5,$M$6:$M$14,$D$2=$N$5,$N$6:$N$14,$D$2=$O$5,$O$6:$O$14))))</f>
        <v>55</v>
      </c>
      <c r="G218" s="15">
        <f>INDEX($J$6:$J$14,MATCH(F218,(_xlfn.IFS($D$2=$L$5,$L$6:$L$14,$D$2=$M$5,$M$6:$M$14,$D$2=$N$5,$N$6:$N$14,$D$2=$O$5,$O$6:$O$14)),0))</f>
        <v>3</v>
      </c>
    </row>
    <row r="219" spans="1:7" x14ac:dyDescent="0.3">
      <c r="A219">
        <v>1578943</v>
      </c>
      <c r="B219" t="s">
        <v>5</v>
      </c>
      <c r="D219">
        <v>10.1733998116331</v>
      </c>
      <c r="E219">
        <v>100</v>
      </c>
      <c r="F219" s="15" cm="1">
        <f t="array" ref="F219">MIN(IF((_xlfn.IFS($D$2=$K$5, $K$6:$K$14,$D$2=$L$5,$L$6:$L$14,$D$2=$M$5,$M$6:$M$14,$D$2=$N$5,$N$6:$N$14))&gt;D219,(_xlfn.IFS($D$2=$K$5, $K$6:$K$14,$D$2=$L$5,$L$6:$L$14,$D$2=$M$5,$M$6:$M$14,$D$2=$N$5,$N$6:$N$14,$D$2=$O$5,$O$6:$O$14))))</f>
        <v>22</v>
      </c>
      <c r="G219" s="15">
        <f>INDEX($J$6:$J$14,MATCH(F219,(_xlfn.IFS($D$2=$L$5,$L$6:$L$14,$D$2=$M$5,$M$6:$M$14,$D$2=$N$5,$N$6:$N$14,$D$2=$O$5,$O$6:$O$14)),0))</f>
        <v>2</v>
      </c>
    </row>
    <row r="220" spans="1:7" x14ac:dyDescent="0.3">
      <c r="A220">
        <v>1578958</v>
      </c>
      <c r="B220" t="s">
        <v>5</v>
      </c>
      <c r="D220">
        <v>10.1733998116331</v>
      </c>
      <c r="E220">
        <v>100</v>
      </c>
      <c r="F220" s="15" cm="1">
        <f t="array" ref="F220">MIN(IF((_xlfn.IFS($D$2=$K$5, $K$6:$K$14,$D$2=$L$5,$L$6:$L$14,$D$2=$M$5,$M$6:$M$14,$D$2=$N$5,$N$6:$N$14))&gt;D220,(_xlfn.IFS($D$2=$K$5, $K$6:$K$14,$D$2=$L$5,$L$6:$L$14,$D$2=$M$5,$M$6:$M$14,$D$2=$N$5,$N$6:$N$14,$D$2=$O$5,$O$6:$O$14))))</f>
        <v>22</v>
      </c>
      <c r="G220" s="15">
        <f>INDEX($J$6:$J$14,MATCH(F220,(_xlfn.IFS($D$2=$L$5,$L$6:$L$14,$D$2=$M$5,$M$6:$M$14,$D$2=$N$5,$N$6:$N$14,$D$2=$O$5,$O$6:$O$14)),0))</f>
        <v>2</v>
      </c>
    </row>
    <row r="221" spans="1:7" x14ac:dyDescent="0.3">
      <c r="A221">
        <v>1594076</v>
      </c>
      <c r="B221" t="s">
        <v>4</v>
      </c>
      <c r="D221">
        <v>14.8085398530677</v>
      </c>
      <c r="E221">
        <v>100</v>
      </c>
      <c r="F221" s="15" cm="1">
        <f t="array" ref="F221">MIN(IF((_xlfn.IFS($D$2=$K$5, $K$6:$K$14,$D$2=$L$5,$L$6:$L$14,$D$2=$M$5,$M$6:$M$14,$D$2=$N$5,$N$6:$N$14))&gt;D221,(_xlfn.IFS($D$2=$K$5, $K$6:$K$14,$D$2=$L$5,$L$6:$L$14,$D$2=$M$5,$M$6:$M$14,$D$2=$N$5,$N$6:$N$14,$D$2=$O$5,$O$6:$O$14))))</f>
        <v>22</v>
      </c>
      <c r="G221" s="15">
        <f>INDEX($J$6:$J$14,MATCH(F221,(_xlfn.IFS($D$2=$L$5,$L$6:$L$14,$D$2=$M$5,$M$6:$M$14,$D$2=$N$5,$N$6:$N$14,$D$2=$O$5,$O$6:$O$14)),0))</f>
        <v>2</v>
      </c>
    </row>
    <row r="222" spans="1:7" x14ac:dyDescent="0.3">
      <c r="A222">
        <v>1594117</v>
      </c>
      <c r="B222" t="s">
        <v>4</v>
      </c>
      <c r="D222">
        <v>14.8085398530677</v>
      </c>
      <c r="E222">
        <v>100</v>
      </c>
      <c r="F222" s="15" cm="1">
        <f t="array" ref="F222">MIN(IF((_xlfn.IFS($D$2=$K$5, $K$6:$K$14,$D$2=$L$5,$L$6:$L$14,$D$2=$M$5,$M$6:$M$14,$D$2=$N$5,$N$6:$N$14))&gt;D222,(_xlfn.IFS($D$2=$K$5, $K$6:$K$14,$D$2=$L$5,$L$6:$L$14,$D$2=$M$5,$M$6:$M$14,$D$2=$N$5,$N$6:$N$14,$D$2=$O$5,$O$6:$O$14))))</f>
        <v>22</v>
      </c>
      <c r="G222" s="15">
        <f>INDEX($J$6:$J$14,MATCH(F222,(_xlfn.IFS($D$2=$L$5,$L$6:$L$14,$D$2=$M$5,$M$6:$M$14,$D$2=$N$5,$N$6:$N$14,$D$2=$O$5,$O$6:$O$14)),0))</f>
        <v>2</v>
      </c>
    </row>
    <row r="223" spans="1:7" x14ac:dyDescent="0.3">
      <c r="A223">
        <v>1671389</v>
      </c>
      <c r="B223" t="s">
        <v>5</v>
      </c>
      <c r="D223">
        <v>26.358600692677001</v>
      </c>
      <c r="E223">
        <v>150</v>
      </c>
      <c r="F223" s="15" cm="1">
        <f t="array" ref="F223">MIN(IF((_xlfn.IFS($D$2=$K$5, $K$6:$K$14,$D$2=$L$5,$L$6:$L$14,$D$2=$M$5,$M$6:$M$14,$D$2=$N$5,$N$6:$N$14))&gt;D223,(_xlfn.IFS($D$2=$K$5, $K$6:$K$14,$D$2=$L$5,$L$6:$L$14,$D$2=$M$5,$M$6:$M$14,$D$2=$N$5,$N$6:$N$14,$D$2=$O$5,$O$6:$O$14))))</f>
        <v>55</v>
      </c>
      <c r="G223" s="15">
        <f>INDEX($J$6:$J$14,MATCH(F223,(_xlfn.IFS($D$2=$L$5,$L$6:$L$14,$D$2=$M$5,$M$6:$M$14,$D$2=$N$5,$N$6:$N$14,$D$2=$O$5,$O$6:$O$14)),0))</f>
        <v>3</v>
      </c>
    </row>
    <row r="224" spans="1:7" x14ac:dyDescent="0.3">
      <c r="A224">
        <v>1671445</v>
      </c>
      <c r="B224" t="s">
        <v>5</v>
      </c>
      <c r="D224">
        <v>26.358600692677001</v>
      </c>
      <c r="E224">
        <v>150</v>
      </c>
      <c r="F224" s="15" cm="1">
        <f t="array" ref="F224">MIN(IF((_xlfn.IFS($D$2=$K$5, $K$6:$K$14,$D$2=$L$5,$L$6:$L$14,$D$2=$M$5,$M$6:$M$14,$D$2=$N$5,$N$6:$N$14))&gt;D224,(_xlfn.IFS($D$2=$K$5, $K$6:$K$14,$D$2=$L$5,$L$6:$L$14,$D$2=$M$5,$M$6:$M$14,$D$2=$N$5,$N$6:$N$14,$D$2=$O$5,$O$6:$O$14))))</f>
        <v>55</v>
      </c>
      <c r="G224" s="15">
        <f>INDEX($J$6:$J$14,MATCH(F224,(_xlfn.IFS($D$2=$L$5,$L$6:$L$14,$D$2=$M$5,$M$6:$M$14,$D$2=$N$5,$N$6:$N$14,$D$2=$O$5,$O$6:$O$14)),0))</f>
        <v>3</v>
      </c>
    </row>
    <row r="225" spans="1:7" x14ac:dyDescent="0.3">
      <c r="A225">
        <v>1705882</v>
      </c>
      <c r="B225" t="s">
        <v>4</v>
      </c>
      <c r="D225">
        <v>14.8085398530677</v>
      </c>
      <c r="E225">
        <v>100</v>
      </c>
      <c r="F225" s="15" cm="1">
        <f t="array" ref="F225">MIN(IF((_xlfn.IFS($D$2=$K$5, $K$6:$K$14,$D$2=$L$5,$L$6:$L$14,$D$2=$M$5,$M$6:$M$14,$D$2=$N$5,$N$6:$N$14))&gt;D225,(_xlfn.IFS($D$2=$K$5, $K$6:$K$14,$D$2=$L$5,$L$6:$L$14,$D$2=$M$5,$M$6:$M$14,$D$2=$N$5,$N$6:$N$14,$D$2=$O$5,$O$6:$O$14))))</f>
        <v>22</v>
      </c>
      <c r="G225" s="15">
        <f>INDEX($J$6:$J$14,MATCH(F225,(_xlfn.IFS($D$2=$L$5,$L$6:$L$14,$D$2=$M$5,$M$6:$M$14,$D$2=$N$5,$N$6:$N$14,$D$2=$O$5,$O$6:$O$14)),0))</f>
        <v>2</v>
      </c>
    </row>
    <row r="226" spans="1:7" x14ac:dyDescent="0.3">
      <c r="A226">
        <v>1705891</v>
      </c>
      <c r="B226" t="s">
        <v>4</v>
      </c>
      <c r="D226">
        <v>14.8085398530677</v>
      </c>
      <c r="E226">
        <v>100</v>
      </c>
      <c r="F226" s="15" cm="1">
        <f t="array" ref="F226">MIN(IF((_xlfn.IFS($D$2=$K$5, $K$6:$K$14,$D$2=$L$5,$L$6:$L$14,$D$2=$M$5,$M$6:$M$14,$D$2=$N$5,$N$6:$N$14))&gt;D226,(_xlfn.IFS($D$2=$K$5, $K$6:$K$14,$D$2=$L$5,$L$6:$L$14,$D$2=$M$5,$M$6:$M$14,$D$2=$N$5,$N$6:$N$14,$D$2=$O$5,$O$6:$O$14))))</f>
        <v>22</v>
      </c>
      <c r="G226" s="15">
        <f>INDEX($J$6:$J$14,MATCH(F226,(_xlfn.IFS($D$2=$L$5,$L$6:$L$14,$D$2=$M$5,$M$6:$M$14,$D$2=$N$5,$N$6:$N$14,$D$2=$O$5,$O$6:$O$14)),0))</f>
        <v>2</v>
      </c>
    </row>
  </sheetData>
  <mergeCells count="3">
    <mergeCell ref="L4:O4"/>
    <mergeCell ref="J2:O2"/>
    <mergeCell ref="K3:O3"/>
  </mergeCells>
  <dataValidations disablePrompts="1" count="1">
    <dataValidation type="list" allowBlank="1" showInputMessage="1" showErrorMessage="1" sqref="D2" xr:uid="{B6591600-0C88-49D0-96EB-B19B39EBDBD9}">
      <formula1>"1/16 inch per foot, 1/8 inch per foot, 1/4 inch per foot,1/2 inch per foot"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A20ED-5B5E-4408-8041-80727370A54A}">
  <dimension ref="A1:F14"/>
  <sheetViews>
    <sheetView workbookViewId="0">
      <selection activeCell="C38" sqref="C38"/>
    </sheetView>
  </sheetViews>
  <sheetFormatPr defaultRowHeight="14.4" x14ac:dyDescent="0.3"/>
  <cols>
    <col min="1" max="16384" width="8.88671875" style="11"/>
  </cols>
  <sheetData>
    <row r="1" spans="1:6" x14ac:dyDescent="0.3">
      <c r="A1" s="11" t="s">
        <v>18</v>
      </c>
    </row>
    <row r="2" spans="1:6" ht="28.8" x14ac:dyDescent="0.3">
      <c r="A2" s="18" t="s">
        <v>19</v>
      </c>
      <c r="B2" s="11" t="s">
        <v>20</v>
      </c>
    </row>
    <row r="3" spans="1:6" x14ac:dyDescent="0.3">
      <c r="B3" s="11" t="s">
        <v>21</v>
      </c>
      <c r="C3" s="11" t="s">
        <v>22</v>
      </c>
    </row>
    <row r="4" spans="1:6" x14ac:dyDescent="0.3">
      <c r="C4" s="11" t="s">
        <v>23</v>
      </c>
      <c r="D4" s="11" t="s">
        <v>24</v>
      </c>
      <c r="E4" s="11" t="s">
        <v>25</v>
      </c>
      <c r="F4" s="11" t="s">
        <v>26</v>
      </c>
    </row>
    <row r="5" spans="1:6" x14ac:dyDescent="0.3">
      <c r="A5" s="11">
        <v>2</v>
      </c>
      <c r="B5" s="11">
        <v>34</v>
      </c>
      <c r="C5" s="11">
        <v>15</v>
      </c>
      <c r="D5" s="11">
        <v>22</v>
      </c>
      <c r="E5" s="11">
        <v>31</v>
      </c>
      <c r="F5" s="11">
        <v>44</v>
      </c>
    </row>
    <row r="6" spans="1:6" x14ac:dyDescent="0.3">
      <c r="A6" s="11">
        <v>3</v>
      </c>
      <c r="B6" s="11">
        <v>87</v>
      </c>
      <c r="C6" s="11">
        <v>39</v>
      </c>
      <c r="D6" s="11">
        <v>55</v>
      </c>
      <c r="E6" s="11">
        <v>79</v>
      </c>
      <c r="F6" s="11">
        <v>111</v>
      </c>
    </row>
    <row r="7" spans="1:6" x14ac:dyDescent="0.3">
      <c r="A7" s="11">
        <v>4</v>
      </c>
      <c r="B7" s="11">
        <v>180</v>
      </c>
      <c r="C7" s="11">
        <v>81</v>
      </c>
      <c r="D7" s="11">
        <v>115</v>
      </c>
      <c r="E7" s="11">
        <v>163</v>
      </c>
      <c r="F7" s="11">
        <v>231</v>
      </c>
    </row>
    <row r="8" spans="1:6" x14ac:dyDescent="0.3">
      <c r="A8" s="11">
        <v>5</v>
      </c>
      <c r="B8" s="11">
        <v>311</v>
      </c>
      <c r="C8" s="11">
        <v>117</v>
      </c>
      <c r="D8" s="11">
        <v>165</v>
      </c>
      <c r="E8" s="11">
        <v>234</v>
      </c>
      <c r="F8" s="11">
        <v>331</v>
      </c>
    </row>
    <row r="9" spans="1:6" x14ac:dyDescent="0.3">
      <c r="A9" s="11">
        <v>6</v>
      </c>
      <c r="B9" s="11">
        <v>538</v>
      </c>
      <c r="C9" s="11">
        <v>243</v>
      </c>
      <c r="D9" s="11">
        <v>344</v>
      </c>
      <c r="E9" s="11">
        <v>487</v>
      </c>
      <c r="F9" s="11">
        <v>689</v>
      </c>
    </row>
    <row r="10" spans="1:6" x14ac:dyDescent="0.3">
      <c r="A10" s="11">
        <v>8</v>
      </c>
      <c r="B10" s="17">
        <v>1117</v>
      </c>
      <c r="C10" s="11">
        <v>505</v>
      </c>
      <c r="D10" s="11">
        <v>714</v>
      </c>
      <c r="E10" s="17">
        <v>1010</v>
      </c>
      <c r="F10" s="17">
        <v>1429</v>
      </c>
    </row>
    <row r="11" spans="1:6" x14ac:dyDescent="0.3">
      <c r="A11" s="11">
        <v>10</v>
      </c>
      <c r="B11" s="17">
        <v>2050</v>
      </c>
      <c r="C11" s="11">
        <v>927</v>
      </c>
      <c r="D11" s="17">
        <v>1311</v>
      </c>
      <c r="E11" s="17">
        <v>1855</v>
      </c>
      <c r="F11" s="17">
        <v>2623</v>
      </c>
    </row>
    <row r="12" spans="1:6" x14ac:dyDescent="0.3">
      <c r="A12" s="11">
        <v>12</v>
      </c>
      <c r="B12" s="17">
        <v>3272</v>
      </c>
      <c r="C12" s="17">
        <v>1480</v>
      </c>
      <c r="D12" s="17">
        <v>2093</v>
      </c>
      <c r="E12" s="17">
        <v>2960</v>
      </c>
      <c r="F12" s="17">
        <v>4187</v>
      </c>
    </row>
    <row r="13" spans="1:6" x14ac:dyDescent="0.3">
      <c r="A13" s="11">
        <v>15</v>
      </c>
      <c r="B13" s="17">
        <v>5543</v>
      </c>
      <c r="C13" s="17">
        <v>2508</v>
      </c>
      <c r="D13" s="17">
        <v>3546</v>
      </c>
      <c r="E13" s="17">
        <v>5016</v>
      </c>
      <c r="F13" s="17">
        <v>7093</v>
      </c>
    </row>
    <row r="14" spans="1:6" x14ac:dyDescent="0.3">
      <c r="A14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FB02-AF36-4624-9851-6378FFBF7EB1}">
  <dimension ref="A1:B22"/>
  <sheetViews>
    <sheetView workbookViewId="0">
      <selection activeCell="N23" sqref="N23"/>
    </sheetView>
  </sheetViews>
  <sheetFormatPr defaultRowHeight="14.4" x14ac:dyDescent="0.3"/>
  <cols>
    <col min="1" max="16384" width="8.88671875" style="11"/>
  </cols>
  <sheetData>
    <row r="1" spans="1:2" x14ac:dyDescent="0.3">
      <c r="A1" s="11" t="s">
        <v>14</v>
      </c>
    </row>
    <row r="2" spans="1:2" ht="43.2" x14ac:dyDescent="0.3">
      <c r="A2" s="18" t="s">
        <v>15</v>
      </c>
      <c r="B2" s="18" t="s">
        <v>16</v>
      </c>
    </row>
    <row r="3" spans="1:2" x14ac:dyDescent="0.3">
      <c r="A3" s="11">
        <v>2</v>
      </c>
      <c r="B3" s="11">
        <v>30</v>
      </c>
    </row>
    <row r="4" spans="1:2" x14ac:dyDescent="0.3">
      <c r="A4" s="11" t="s">
        <v>40</v>
      </c>
      <c r="B4" s="11">
        <v>30</v>
      </c>
    </row>
    <row r="5" spans="1:2" x14ac:dyDescent="0.3">
      <c r="A5" s="11" t="s">
        <v>39</v>
      </c>
      <c r="B5" s="11">
        <v>30</v>
      </c>
    </row>
    <row r="6" spans="1:2" x14ac:dyDescent="0.3">
      <c r="A6" s="11" t="s">
        <v>38</v>
      </c>
      <c r="B6" s="11">
        <v>54</v>
      </c>
    </row>
    <row r="7" spans="1:2" x14ac:dyDescent="0.3">
      <c r="A7" s="11" t="s">
        <v>37</v>
      </c>
      <c r="B7" s="11">
        <v>54</v>
      </c>
    </row>
    <row r="8" spans="1:2" x14ac:dyDescent="0.3">
      <c r="A8" s="11">
        <v>3</v>
      </c>
      <c r="B8" s="11">
        <v>92</v>
      </c>
    </row>
    <row r="9" spans="1:2" x14ac:dyDescent="0.3">
      <c r="A9" s="11" t="s">
        <v>36</v>
      </c>
      <c r="B9" s="11">
        <v>92</v>
      </c>
    </row>
    <row r="10" spans="1:2" x14ac:dyDescent="0.3">
      <c r="A10" s="11" t="s">
        <v>35</v>
      </c>
      <c r="B10" s="11">
        <v>92</v>
      </c>
    </row>
    <row r="11" spans="1:2" x14ac:dyDescent="0.3">
      <c r="A11" s="11">
        <v>4</v>
      </c>
      <c r="B11" s="11">
        <v>192</v>
      </c>
    </row>
    <row r="12" spans="1:2" x14ac:dyDescent="0.3">
      <c r="A12" s="11" t="s">
        <v>34</v>
      </c>
      <c r="B12" s="11">
        <v>192</v>
      </c>
    </row>
    <row r="13" spans="1:2" x14ac:dyDescent="0.3">
      <c r="A13" s="11" t="s">
        <v>33</v>
      </c>
      <c r="B13" s="11">
        <v>192</v>
      </c>
    </row>
    <row r="14" spans="1:2" x14ac:dyDescent="0.3">
      <c r="A14" s="11">
        <v>5</v>
      </c>
      <c r="B14" s="11">
        <v>360</v>
      </c>
    </row>
    <row r="15" spans="1:2" x14ac:dyDescent="0.3">
      <c r="A15" s="11" t="s">
        <v>32</v>
      </c>
      <c r="B15" s="11">
        <v>360</v>
      </c>
    </row>
    <row r="16" spans="1:2" x14ac:dyDescent="0.3">
      <c r="A16" s="11" t="s">
        <v>31</v>
      </c>
      <c r="B16" s="11">
        <v>360</v>
      </c>
    </row>
    <row r="17" spans="1:2" x14ac:dyDescent="0.3">
      <c r="A17" s="11">
        <v>6</v>
      </c>
      <c r="B17" s="11">
        <v>563</v>
      </c>
    </row>
    <row r="18" spans="1:2" x14ac:dyDescent="0.3">
      <c r="A18" s="11" t="s">
        <v>30</v>
      </c>
      <c r="B18" s="11">
        <v>563</v>
      </c>
    </row>
    <row r="19" spans="1:2" x14ac:dyDescent="0.3">
      <c r="A19" s="11" t="s">
        <v>29</v>
      </c>
      <c r="B19" s="11">
        <v>563</v>
      </c>
    </row>
    <row r="20" spans="1:2" x14ac:dyDescent="0.3">
      <c r="A20" s="11">
        <v>8</v>
      </c>
      <c r="B20" s="11">
        <v>1208</v>
      </c>
    </row>
    <row r="21" spans="1:2" x14ac:dyDescent="0.3">
      <c r="A21" s="11" t="s">
        <v>28</v>
      </c>
      <c r="B21" s="11">
        <v>1208</v>
      </c>
    </row>
    <row r="22" spans="1:2" x14ac:dyDescent="0.3">
      <c r="A22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StormCalcs</vt:lpstr>
      <vt:lpstr>TABLE 1106.2 STORM DRAIN PIPE S</vt:lpstr>
      <vt:lpstr>TABLE 1106.3 VERTICAL LEADER 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Gardner</dc:creator>
  <cp:lastModifiedBy>Derek Gardner</cp:lastModifiedBy>
  <dcterms:created xsi:type="dcterms:W3CDTF">2021-07-01T19:39:11Z</dcterms:created>
  <dcterms:modified xsi:type="dcterms:W3CDTF">2021-08-04T16:45:42Z</dcterms:modified>
</cp:coreProperties>
</file>