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0050"/>
  </bookViews>
  <sheets>
    <sheet name="LiPo Charger" sheetId="1" r:id="rId1"/>
  </sheets>
  <calcPr calcId="145621"/>
</workbook>
</file>

<file path=xl/calcChain.xml><?xml version="1.0" encoding="utf-8"?>
<calcChain xmlns="http://schemas.openxmlformats.org/spreadsheetml/2006/main">
  <c r="J11" i="1" l="1"/>
  <c r="J3" i="1"/>
  <c r="J4" i="1"/>
  <c r="J5" i="1"/>
  <c r="J6" i="1"/>
  <c r="J7" i="1"/>
  <c r="J8" i="1"/>
  <c r="J9" i="1"/>
  <c r="J2" i="1"/>
  <c r="I6" i="1"/>
  <c r="I5" i="1"/>
  <c r="I4" i="1"/>
  <c r="I3" i="1"/>
  <c r="I9" i="1"/>
  <c r="I8" i="1"/>
  <c r="I2" i="1"/>
</calcChain>
</file>

<file path=xl/sharedStrings.xml><?xml version="1.0" encoding="utf-8"?>
<sst xmlns="http://schemas.openxmlformats.org/spreadsheetml/2006/main" count="67" uniqueCount="54">
  <si>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</si>
  <si>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</si>
  <si>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</si>
  <si>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</si>
  <si>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</si>
  <si>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</si>
  <si>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</si>
  <si>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</si>
  <si>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Supplier Unit Price 1</t>
  </si>
  <si>
    <t>10%</t>
  </si>
  <si>
    <t>Capacitor</t>
  </si>
  <si>
    <t>C1, C2, C3, C4</t>
  </si>
  <si>
    <t>6-0805_M</t>
  </si>
  <si>
    <t>Cap</t>
  </si>
  <si>
    <t>Digikey</t>
  </si>
  <si>
    <t>478-1379-1-ND</t>
  </si>
  <si>
    <t>LED2 RED</t>
  </si>
  <si>
    <t>Typical RED, GREEN, YELLOW, AMBER GaAs LED</t>
  </si>
  <si>
    <t>D1, D3</t>
  </si>
  <si>
    <t>3.2X1.6X1.1</t>
  </si>
  <si>
    <t>LED2</t>
  </si>
  <si>
    <t>digikey</t>
  </si>
  <si>
    <t>160-1167-1-ND</t>
  </si>
  <si>
    <t>LED2 Green</t>
  </si>
  <si>
    <t>D2, D4</t>
  </si>
  <si>
    <t>160-1169-1-ND</t>
  </si>
  <si>
    <t>0481900001</t>
  </si>
  <si>
    <t>USB On-The-Go (OTG) Mini-B Receptacle, Right Angle, SMT, 0.80mm (.031") Pitch, Solder Tabs with Back Cover, Recessed Type</t>
  </si>
  <si>
    <t>J1</t>
  </si>
  <si>
    <t>481900001</t>
  </si>
  <si>
    <t>WM3756CT-ND</t>
  </si>
  <si>
    <t>Header 4</t>
  </si>
  <si>
    <t>Header, 4-Pin</t>
  </si>
  <si>
    <t>P1</t>
  </si>
  <si>
    <t>HDR1X4</t>
  </si>
  <si>
    <t>A19431-ND</t>
  </si>
  <si>
    <t>Header 2</t>
  </si>
  <si>
    <t>Header, 2-Pin</t>
  </si>
  <si>
    <t>P2</t>
  </si>
  <si>
    <t>HDR1X2</t>
  </si>
  <si>
    <t>A1921-ND</t>
  </si>
  <si>
    <t>1%</t>
  </si>
  <si>
    <t>Resistor</t>
  </si>
  <si>
    <t>R1, R2, R3, R4, R5, R6</t>
  </si>
  <si>
    <t>Res1</t>
  </si>
  <si>
    <t>MCP73831T-2ACI/OT</t>
  </si>
  <si>
    <t>Miniature Single-Cell, Fully Integrated Li-Ion, Li-Polymer Charge Management Controller, 4.2V, 5-Pin SOT-23, Industrial Temperature, Tape and Reel</t>
  </si>
  <si>
    <t>U1, U2</t>
  </si>
  <si>
    <t>SOT-23-OT5_N</t>
  </si>
  <si>
    <t>Digi-Key</t>
  </si>
  <si>
    <t>MCP73831T-2ACI/OTTR-ND</t>
  </si>
  <si>
    <t>$</t>
  </si>
  <si>
    <t>total</t>
  </si>
  <si>
    <t>311-300CRCT-ND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</si>
</sst>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44" fontId="1" fillId="0" borderId="1" xfId="1" applyFont="1" applyBorder="1"/>
    <xf numFmtId="44" fontId="0" fillId="0" borderId="0" xfId="0" applyNumberFormat="1"/>
    <xf numFmtId="0" fontId="1" fillId="2" borderId="3" xfId="0" quotePrefix="1" applyFont="1" applyFill="1" applyBorder="1" applyAlignment="1">
      <alignment horizontal="center"/>
    </xf>
    <xf numFmtId="44" fontId="0" fillId="0" borderId="1" xfId="0" applyNumberFormat="1" applyBorder="1"/>
    <xf numFmtId="44" fontId="3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3" sqref="C13"/>
    </sheetView>
  </sheetViews>
  <sheetFormatPr defaultRowHeight="15" x14ac:dyDescent="0.25"/>
  <cols>
    <col min="1" max="1" width="17.7109375" customWidth="1"/>
    <col min="2" max="2" width="12" customWidth="1"/>
    <col min="3" max="5" width="10.85546875" customWidth="1"/>
    <col min="6" max="6" width="7.28515625" bestFit="1" customWidth="1"/>
    <col min="7" max="7" width="8.42578125" bestFit="1" customWidth="1"/>
    <col min="8" max="8" width="20.5703125" bestFit="1" customWidth="1"/>
    <col min="9" max="9" width="16" bestFit="1" customWidth="1"/>
    <col min="10" max="10" width="7" bestFit="1" customWidth="1"/>
  </cols>
  <sheetData>
    <row r="1" spans="1:10" x14ac:dyDescent="0.25">
      <c r="A1" s="6" t="s">
        <v>2</v>
      </c>
      <c r="B1" s="6" t="s">
        <v>1</v>
      </c>
      <c r="C1" s="6" t="s">
        <v>0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 t="s">
        <v>51</v>
      </c>
    </row>
    <row r="2" spans="1:10" x14ac:dyDescent="0.25">
      <c r="A2" s="1" t="s">
        <v>11</v>
      </c>
      <c r="B2" s="1" t="s">
        <v>10</v>
      </c>
      <c r="C2" s="1" t="s">
        <v>9</v>
      </c>
      <c r="D2" s="1" t="s">
        <v>12</v>
      </c>
      <c r="E2" s="1" t="s">
        <v>13</v>
      </c>
      <c r="F2" s="2">
        <v>4</v>
      </c>
      <c r="G2" s="1" t="s">
        <v>14</v>
      </c>
      <c r="H2" s="1" t="s">
        <v>15</v>
      </c>
      <c r="I2" s="4">
        <f>0.15</f>
        <v>0.15</v>
      </c>
      <c r="J2" s="7">
        <f>I2*F2</f>
        <v>0.6</v>
      </c>
    </row>
    <row r="3" spans="1:10" x14ac:dyDescent="0.25">
      <c r="A3" s="1" t="s">
        <v>18</v>
      </c>
      <c r="B3" s="1" t="s">
        <v>17</v>
      </c>
      <c r="C3" s="1" t="s">
        <v>16</v>
      </c>
      <c r="D3" s="1" t="s">
        <v>19</v>
      </c>
      <c r="E3" s="1" t="s">
        <v>20</v>
      </c>
      <c r="F3" s="2">
        <v>2</v>
      </c>
      <c r="G3" s="1" t="s">
        <v>21</v>
      </c>
      <c r="H3" s="1" t="s">
        <v>22</v>
      </c>
      <c r="I3" s="4">
        <f>0.37</f>
        <v>0.37</v>
      </c>
      <c r="J3" s="7">
        <f t="shared" ref="J3:J9" si="0">I3*F3</f>
        <v>0.74</v>
      </c>
    </row>
    <row r="4" spans="1:10" x14ac:dyDescent="0.25">
      <c r="A4" s="1" t="s">
        <v>24</v>
      </c>
      <c r="B4" s="1" t="s">
        <v>17</v>
      </c>
      <c r="C4" s="1" t="s">
        <v>23</v>
      </c>
      <c r="D4" s="1" t="s">
        <v>19</v>
      </c>
      <c r="E4" s="1" t="s">
        <v>20</v>
      </c>
      <c r="F4" s="2">
        <v>2</v>
      </c>
      <c r="G4" s="1" t="s">
        <v>14</v>
      </c>
      <c r="H4" s="1" t="s">
        <v>25</v>
      </c>
      <c r="I4" s="4">
        <f>0.37</f>
        <v>0.37</v>
      </c>
      <c r="J4" s="7">
        <f t="shared" si="0"/>
        <v>0.74</v>
      </c>
    </row>
    <row r="5" spans="1:10" x14ac:dyDescent="0.25">
      <c r="A5" s="1" t="s">
        <v>28</v>
      </c>
      <c r="B5" s="1" t="s">
        <v>27</v>
      </c>
      <c r="C5" s="1" t="s">
        <v>26</v>
      </c>
      <c r="D5" s="1" t="s">
        <v>29</v>
      </c>
      <c r="E5" s="1" t="s">
        <v>26</v>
      </c>
      <c r="F5" s="2">
        <v>1</v>
      </c>
      <c r="G5" s="1" t="s">
        <v>14</v>
      </c>
      <c r="H5" s="1" t="s">
        <v>30</v>
      </c>
      <c r="I5" s="4">
        <f>1.02</f>
        <v>1.02</v>
      </c>
      <c r="J5" s="7">
        <f t="shared" si="0"/>
        <v>1.02</v>
      </c>
    </row>
    <row r="6" spans="1:10" x14ac:dyDescent="0.25">
      <c r="A6" s="1" t="s">
        <v>33</v>
      </c>
      <c r="B6" s="1" t="s">
        <v>32</v>
      </c>
      <c r="C6" s="1" t="s">
        <v>31</v>
      </c>
      <c r="D6" s="1" t="s">
        <v>34</v>
      </c>
      <c r="E6" s="1" t="s">
        <v>31</v>
      </c>
      <c r="F6" s="2">
        <v>1</v>
      </c>
      <c r="G6" s="1" t="s">
        <v>14</v>
      </c>
      <c r="H6" s="1" t="s">
        <v>35</v>
      </c>
      <c r="I6" s="4">
        <f>0.18</f>
        <v>0.18</v>
      </c>
      <c r="J6" s="7">
        <f t="shared" si="0"/>
        <v>0.18</v>
      </c>
    </row>
    <row r="7" spans="1:10" x14ac:dyDescent="0.25">
      <c r="A7" s="1" t="s">
        <v>38</v>
      </c>
      <c r="B7" s="1" t="s">
        <v>37</v>
      </c>
      <c r="C7" s="1" t="s">
        <v>36</v>
      </c>
      <c r="D7" s="1" t="s">
        <v>39</v>
      </c>
      <c r="E7" s="1" t="s">
        <v>36</v>
      </c>
      <c r="F7" s="2">
        <v>1</v>
      </c>
      <c r="G7" s="1" t="s">
        <v>14</v>
      </c>
      <c r="H7" s="1" t="s">
        <v>40</v>
      </c>
      <c r="I7" s="8">
        <v>0.12</v>
      </c>
      <c r="J7" s="7">
        <f t="shared" si="0"/>
        <v>0.12</v>
      </c>
    </row>
    <row r="8" spans="1:10" x14ac:dyDescent="0.25">
      <c r="A8" s="1" t="s">
        <v>43</v>
      </c>
      <c r="B8" s="1" t="s">
        <v>42</v>
      </c>
      <c r="C8" s="1" t="s">
        <v>41</v>
      </c>
      <c r="D8" s="1" t="s">
        <v>12</v>
      </c>
      <c r="E8" s="1" t="s">
        <v>44</v>
      </c>
      <c r="F8" s="2">
        <v>6</v>
      </c>
      <c r="G8" s="1" t="s">
        <v>14</v>
      </c>
      <c r="H8" s="1" t="s">
        <v>53</v>
      </c>
      <c r="I8" s="4">
        <f>0.1</f>
        <v>0.1</v>
      </c>
      <c r="J8" s="7">
        <f t="shared" si="0"/>
        <v>0.60000000000000009</v>
      </c>
    </row>
    <row r="9" spans="1:10" x14ac:dyDescent="0.25">
      <c r="A9" s="1" t="s">
        <v>47</v>
      </c>
      <c r="B9" s="1" t="s">
        <v>46</v>
      </c>
      <c r="C9" s="1" t="s">
        <v>45</v>
      </c>
      <c r="D9" s="1" t="s">
        <v>48</v>
      </c>
      <c r="E9" s="1" t="s">
        <v>45</v>
      </c>
      <c r="F9" s="2">
        <v>2</v>
      </c>
      <c r="G9" s="1" t="s">
        <v>49</v>
      </c>
      <c r="H9" s="1" t="s">
        <v>50</v>
      </c>
      <c r="I9" s="4">
        <f>0.56</f>
        <v>0.56000000000000005</v>
      </c>
      <c r="J9" s="7">
        <f t="shared" si="0"/>
        <v>1.1200000000000001</v>
      </c>
    </row>
    <row r="11" spans="1:10" x14ac:dyDescent="0.25">
      <c r="I11" t="s">
        <v>52</v>
      </c>
      <c r="J11" s="5">
        <f>SUM(J2:J9)</f>
        <v>5.12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 Charger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pc</dc:creator>
  <cp:lastModifiedBy>mat pc</cp:lastModifiedBy>
  <dcterms:created xsi:type="dcterms:W3CDTF">2016-06-14T02:19:43Z</dcterms:created>
  <dcterms:modified xsi:type="dcterms:W3CDTF">2016-06-14T02:27:00Z</dcterms:modified>
</cp:coreProperties>
</file>