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T1" sheetId="2" r:id="rId1"/>
    <sheet name="T2" sheetId="1" r:id="rId2"/>
    <sheet name="T3" sheetId="4" r:id="rId3"/>
    <sheet name="T4" sheetId="5" r:id="rId4"/>
    <sheet name="P1" sheetId="8" r:id="rId5"/>
    <sheet name="P2" sheetId="9" r:id="rId6"/>
    <sheet name="P3" sheetId="10" r:id="rId7"/>
    <sheet name="P4" sheetId="11" r:id="rId8"/>
    <sheet name="P5" sheetId="12" r:id="rId9"/>
    <sheet name="P6" sheetId="6" r:id="rId10"/>
  </sheets>
  <calcPr calcId="125725"/>
</workbook>
</file>

<file path=xl/calcChain.xml><?xml version="1.0" encoding="utf-8"?>
<calcChain xmlns="http://schemas.openxmlformats.org/spreadsheetml/2006/main">
  <c r="E37" i="2"/>
  <c r="E38"/>
  <c r="E39"/>
  <c r="E40"/>
  <c r="E41"/>
  <c r="E42"/>
  <c r="E43"/>
  <c r="E44"/>
  <c r="E45"/>
  <c r="E36"/>
  <c r="F36" s="1"/>
  <c r="E13"/>
  <c r="E14"/>
  <c r="E15"/>
  <c r="F15" s="1"/>
  <c r="E16"/>
  <c r="E17"/>
  <c r="E18"/>
  <c r="E19"/>
  <c r="F19" s="1"/>
  <c r="E20"/>
  <c r="E21"/>
  <c r="E12"/>
  <c r="F12" s="1"/>
  <c r="E2"/>
  <c r="F3" i="5"/>
  <c r="F4"/>
  <c r="F5"/>
  <c r="F2"/>
  <c r="E3" i="4"/>
  <c r="E4"/>
  <c r="E5"/>
  <c r="E6"/>
  <c r="E7"/>
  <c r="E8"/>
  <c r="E9"/>
  <c r="E10"/>
  <c r="E11"/>
  <c r="E12"/>
  <c r="E13"/>
  <c r="E14"/>
  <c r="E15"/>
  <c r="E16"/>
  <c r="E17"/>
  <c r="E2"/>
  <c r="F16" i="2"/>
  <c r="F17"/>
  <c r="F18"/>
  <c r="F20"/>
  <c r="F21"/>
  <c r="F22"/>
  <c r="F23"/>
  <c r="F24"/>
  <c r="F25"/>
  <c r="F26"/>
  <c r="F27"/>
  <c r="F28"/>
  <c r="F29"/>
  <c r="F30"/>
  <c r="F31"/>
  <c r="F32"/>
  <c r="F33"/>
  <c r="F34"/>
  <c r="F35"/>
  <c r="F37"/>
  <c r="F38"/>
  <c r="F39"/>
  <c r="F40"/>
  <c r="F41"/>
  <c r="F42"/>
  <c r="F43"/>
  <c r="F44"/>
  <c r="F45"/>
  <c r="F46"/>
  <c r="F47"/>
  <c r="F48"/>
  <c r="F49"/>
  <c r="F3"/>
  <c r="F4"/>
  <c r="F5"/>
  <c r="F6"/>
  <c r="F7"/>
  <c r="F8"/>
  <c r="F9"/>
  <c r="F10"/>
  <c r="F11"/>
  <c r="F13"/>
  <c r="F14"/>
  <c r="F2"/>
  <c r="F3" i="1"/>
  <c r="F4"/>
  <c r="F5"/>
  <c r="F6"/>
  <c r="F7"/>
  <c r="F8"/>
  <c r="F9"/>
  <c r="F10"/>
  <c r="F11"/>
  <c r="F12"/>
  <c r="F13"/>
  <c r="F14"/>
  <c r="F15"/>
  <c r="F2"/>
  <c r="E49" i="2"/>
  <c r="E48"/>
  <c r="E47"/>
  <c r="E46"/>
  <c r="E25"/>
  <c r="E24"/>
  <c r="E23"/>
  <c r="E22"/>
  <c r="E4"/>
  <c r="E3"/>
  <c r="E26"/>
  <c r="E27"/>
  <c r="E28"/>
  <c r="E29"/>
  <c r="E30"/>
  <c r="E31"/>
  <c r="E32"/>
  <c r="E33"/>
  <c r="E34"/>
  <c r="E35"/>
  <c r="E5"/>
  <c r="E6"/>
  <c r="E7"/>
  <c r="E8"/>
  <c r="E9"/>
  <c r="E10"/>
  <c r="E11"/>
  <c r="C15" i="1"/>
  <c r="C13"/>
  <c r="C11"/>
  <c r="C9"/>
  <c r="C7"/>
  <c r="C5"/>
  <c r="C14"/>
  <c r="C12"/>
  <c r="C10"/>
  <c r="C8"/>
  <c r="C6"/>
  <c r="C4"/>
  <c r="C3"/>
  <c r="C2"/>
  <c r="D5" i="5"/>
  <c r="D2"/>
  <c r="D3"/>
  <c r="D4"/>
</calcChain>
</file>

<file path=xl/sharedStrings.xml><?xml version="1.0" encoding="utf-8"?>
<sst xmlns="http://schemas.openxmlformats.org/spreadsheetml/2006/main" count="326" uniqueCount="78">
  <si>
    <t>Trait</t>
  </si>
  <si>
    <t>Expt</t>
  </si>
  <si>
    <t>Round Seed</t>
  </si>
  <si>
    <t>Wrinkled Seed</t>
  </si>
  <si>
    <t>Yellow Cotyledon</t>
  </si>
  <si>
    <t>Green Cotyledon</t>
  </si>
  <si>
    <t>Plant</t>
  </si>
  <si>
    <t>Inflated Pods</t>
  </si>
  <si>
    <t>Constricted Pods</t>
  </si>
  <si>
    <t>Green Pods</t>
  </si>
  <si>
    <t>Yellow Pods</t>
  </si>
  <si>
    <t>Axial Inflorescence</t>
  </si>
  <si>
    <t>Terminal Inflorescence</t>
  </si>
  <si>
    <t>Violet-Red Flowers</t>
  </si>
  <si>
    <t>White Flowers</t>
  </si>
  <si>
    <t>Round Seeds</t>
  </si>
  <si>
    <t>Wrinkled Seeds</t>
  </si>
  <si>
    <t>Yellow Cotyledons</t>
  </si>
  <si>
    <t>Green Cotyledons</t>
  </si>
  <si>
    <t>Long Stems</t>
  </si>
  <si>
    <t>Short Stems</t>
  </si>
  <si>
    <t>Round or Wrinkled Seeds</t>
  </si>
  <si>
    <t>Yellow or Green Cotyledons</t>
  </si>
  <si>
    <t>Grey-Brown or White Seed Coats</t>
  </si>
  <si>
    <t>Inflated or Constricted Pods</t>
  </si>
  <si>
    <t>Green or Yellow Pods</t>
  </si>
  <si>
    <t>Long or Short Stems</t>
  </si>
  <si>
    <t>Roung &amp; Yellow</t>
  </si>
  <si>
    <t>Traits</t>
  </si>
  <si>
    <t>Wrinkled &amp; Yellow</t>
  </si>
  <si>
    <t>Round &amp; Green</t>
  </si>
  <si>
    <t>Wrinkled &amp; Green</t>
  </si>
  <si>
    <t>Plants</t>
  </si>
  <si>
    <t>Seeds</t>
  </si>
  <si>
    <t>Axial or Terminal Inflorescence</t>
  </si>
  <si>
    <t>Only Round Seeds</t>
  </si>
  <si>
    <t>Only Yellow Cotyledons</t>
  </si>
  <si>
    <t>Only Grey-Brown Seed Coats</t>
  </si>
  <si>
    <t>Only Inflated Pods</t>
  </si>
  <si>
    <t>Only Green Pods</t>
  </si>
  <si>
    <t>Only Axial Inflorescence</t>
  </si>
  <si>
    <t>Only Long Stems</t>
  </si>
  <si>
    <t>*</t>
  </si>
  <si>
    <t>**</t>
  </si>
  <si>
    <t>Observed</t>
  </si>
  <si>
    <t>Expected</t>
  </si>
  <si>
    <t>F3</t>
  </si>
  <si>
    <t>A</t>
  </si>
  <si>
    <t>a</t>
  </si>
  <si>
    <t>Aa</t>
  </si>
  <si>
    <t>AA</t>
  </si>
  <si>
    <t>aa</t>
  </si>
  <si>
    <t>AB</t>
  </si>
  <si>
    <t>Ab</t>
  </si>
  <si>
    <t>aB</t>
  </si>
  <si>
    <t>ab</t>
  </si>
  <si>
    <t>AABB</t>
  </si>
  <si>
    <t>AABb</t>
  </si>
  <si>
    <t>AaBB</t>
  </si>
  <si>
    <t>AaBb</t>
  </si>
  <si>
    <t>AAbb</t>
  </si>
  <si>
    <t>Aabb</t>
  </si>
  <si>
    <t>aaBB</t>
  </si>
  <si>
    <t>aaBb</t>
  </si>
  <si>
    <t>aabb</t>
  </si>
  <si>
    <t>Row</t>
  </si>
  <si>
    <t>Col</t>
  </si>
  <si>
    <t>P1</t>
  </si>
  <si>
    <t>P2</t>
  </si>
  <si>
    <t>XX</t>
  </si>
  <si>
    <t>F2 Plants</t>
  </si>
  <si>
    <t>Total Seeds</t>
  </si>
  <si>
    <t>Predicted</t>
  </si>
  <si>
    <t>`1-2</t>
  </si>
  <si>
    <t>Predicted Rate</t>
  </si>
  <si>
    <t>XXXX</t>
  </si>
  <si>
    <t>5a</t>
  </si>
  <si>
    <t>5b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</si>
</sst>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1" fontId="0" fillId="0" borderId="0" xfId="0" applyNumberFormat="1"/>
    <xf numFmtId="0" fontId="0" fillId="0" borderId="10" xfId="0" applyFill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9"/>
  <sheetViews>
    <sheetView workbookViewId="0">
      <selection activeCell="E36" sqref="E36:E45"/>
    </sheetView>
  </sheetViews>
  <sheetFormatPr defaultRowHeight="15"/>
  <cols>
    <col min="1" max="1" width="4.85546875" bestFit="1" customWidth="1"/>
    <col min="2" max="2" width="5.5703125" bestFit="1" customWidth="1"/>
    <col min="3" max="3" width="19.140625" customWidth="1"/>
    <col min="4" max="4" width="11.5703125" bestFit="1" customWidth="1"/>
    <col min="5" max="5" width="14.140625" bestFit="1" customWidth="1"/>
  </cols>
  <sheetData>
    <row r="1" spans="1:7">
      <c r="A1" s="1" t="s">
        <v>1</v>
      </c>
      <c r="B1" s="1" t="s">
        <v>6</v>
      </c>
      <c r="C1" s="1" t="s">
        <v>0</v>
      </c>
      <c r="D1" s="1" t="s">
        <v>33</v>
      </c>
      <c r="E1" s="15" t="s">
        <v>71</v>
      </c>
      <c r="F1" s="15" t="s">
        <v>45</v>
      </c>
      <c r="G1" s="15" t="s">
        <v>72</v>
      </c>
    </row>
    <row r="2" spans="1:7">
      <c r="A2" s="2">
        <v>1</v>
      </c>
      <c r="B2" s="3">
        <v>1</v>
      </c>
      <c r="C2" s="3" t="s">
        <v>2</v>
      </c>
      <c r="D2" s="4">
        <v>45</v>
      </c>
      <c r="E2">
        <f>SUM(D2,D12)</f>
        <v>57</v>
      </c>
      <c r="F2">
        <f>G2*E2</f>
        <v>42.75</v>
      </c>
      <c r="G2">
        <v>0.75</v>
      </c>
    </row>
    <row r="3" spans="1:7">
      <c r="A3" s="5">
        <v>1</v>
      </c>
      <c r="B3" s="6">
        <v>2</v>
      </c>
      <c r="C3" s="6" t="s">
        <v>2</v>
      </c>
      <c r="D3" s="7">
        <v>27</v>
      </c>
      <c r="E3">
        <f>SUM(D3,D13)</f>
        <v>35</v>
      </c>
      <c r="F3">
        <f t="shared" ref="F3:F49" si="0">G3*E3</f>
        <v>26.25</v>
      </c>
      <c r="G3">
        <v>0.75</v>
      </c>
    </row>
    <row r="4" spans="1:7">
      <c r="A4" s="5">
        <v>1</v>
      </c>
      <c r="B4" s="6">
        <v>3</v>
      </c>
      <c r="C4" s="6" t="s">
        <v>2</v>
      </c>
      <c r="D4" s="7">
        <v>24</v>
      </c>
      <c r="E4">
        <f>SUM(D4,D14)</f>
        <v>31</v>
      </c>
      <c r="F4">
        <f t="shared" si="0"/>
        <v>23.25</v>
      </c>
      <c r="G4">
        <v>0.75</v>
      </c>
    </row>
    <row r="5" spans="1:7">
      <c r="A5" s="5">
        <v>1</v>
      </c>
      <c r="B5" s="6">
        <v>4</v>
      </c>
      <c r="C5" s="6" t="s">
        <v>2</v>
      </c>
      <c r="D5" s="7">
        <v>19</v>
      </c>
      <c r="E5">
        <f t="shared" ref="E5:E35" si="1">SUM(D5,D15)</f>
        <v>35</v>
      </c>
      <c r="F5">
        <f t="shared" si="0"/>
        <v>26.25</v>
      </c>
      <c r="G5">
        <v>0.75</v>
      </c>
    </row>
    <row r="6" spans="1:7">
      <c r="A6" s="5">
        <v>1</v>
      </c>
      <c r="B6" s="6">
        <v>5</v>
      </c>
      <c r="C6" s="6" t="s">
        <v>2</v>
      </c>
      <c r="D6" s="7">
        <v>32</v>
      </c>
      <c r="E6">
        <f t="shared" si="1"/>
        <v>43</v>
      </c>
      <c r="F6">
        <f t="shared" si="0"/>
        <v>32.25</v>
      </c>
      <c r="G6">
        <v>0.75</v>
      </c>
    </row>
    <row r="7" spans="1:7">
      <c r="A7" s="5">
        <v>1</v>
      </c>
      <c r="B7" s="6">
        <v>6</v>
      </c>
      <c r="C7" s="6" t="s">
        <v>2</v>
      </c>
      <c r="D7" s="7">
        <v>26</v>
      </c>
      <c r="E7">
        <f t="shared" si="1"/>
        <v>32</v>
      </c>
      <c r="F7">
        <f t="shared" si="0"/>
        <v>24</v>
      </c>
      <c r="G7">
        <v>0.75</v>
      </c>
    </row>
    <row r="8" spans="1:7">
      <c r="A8" s="5">
        <v>1</v>
      </c>
      <c r="B8" s="6">
        <v>7</v>
      </c>
      <c r="C8" s="6" t="s">
        <v>2</v>
      </c>
      <c r="D8" s="7">
        <v>88</v>
      </c>
      <c r="E8">
        <f t="shared" si="1"/>
        <v>112</v>
      </c>
      <c r="F8">
        <f t="shared" si="0"/>
        <v>84</v>
      </c>
      <c r="G8">
        <v>0.75</v>
      </c>
    </row>
    <row r="9" spans="1:7">
      <c r="A9" s="5">
        <v>1</v>
      </c>
      <c r="B9" s="6">
        <v>8</v>
      </c>
      <c r="C9" s="6" t="s">
        <v>2</v>
      </c>
      <c r="D9" s="7">
        <v>22</v>
      </c>
      <c r="E9">
        <f t="shared" si="1"/>
        <v>32</v>
      </c>
      <c r="F9">
        <f t="shared" si="0"/>
        <v>24</v>
      </c>
      <c r="G9">
        <v>0.75</v>
      </c>
    </row>
    <row r="10" spans="1:7">
      <c r="A10" s="5">
        <v>1</v>
      </c>
      <c r="B10" s="6">
        <v>9</v>
      </c>
      <c r="C10" s="6" t="s">
        <v>2</v>
      </c>
      <c r="D10" s="7">
        <v>28</v>
      </c>
      <c r="E10">
        <f t="shared" si="1"/>
        <v>34</v>
      </c>
      <c r="F10">
        <f t="shared" si="0"/>
        <v>25.5</v>
      </c>
      <c r="G10">
        <v>0.75</v>
      </c>
    </row>
    <row r="11" spans="1:7">
      <c r="A11" s="5">
        <v>1</v>
      </c>
      <c r="B11" s="6">
        <v>10</v>
      </c>
      <c r="C11" s="6" t="s">
        <v>2</v>
      </c>
      <c r="D11" s="7">
        <v>25</v>
      </c>
      <c r="E11">
        <f t="shared" si="1"/>
        <v>32</v>
      </c>
      <c r="F11">
        <f t="shared" si="0"/>
        <v>24</v>
      </c>
      <c r="G11">
        <v>0.75</v>
      </c>
    </row>
    <row r="12" spans="1:7">
      <c r="A12" s="5">
        <v>1</v>
      </c>
      <c r="B12" s="6">
        <v>1</v>
      </c>
      <c r="C12" s="6" t="s">
        <v>3</v>
      </c>
      <c r="D12" s="7">
        <v>12</v>
      </c>
      <c r="E12">
        <f>SUM(D2,D12)</f>
        <v>57</v>
      </c>
      <c r="F12">
        <f t="shared" si="0"/>
        <v>14.25</v>
      </c>
      <c r="G12">
        <v>0.25</v>
      </c>
    </row>
    <row r="13" spans="1:7">
      <c r="A13" s="5">
        <v>1</v>
      </c>
      <c r="B13" s="6">
        <v>2</v>
      </c>
      <c r="C13" s="6" t="s">
        <v>3</v>
      </c>
      <c r="D13" s="7">
        <v>8</v>
      </c>
      <c r="E13">
        <f t="shared" ref="E13:E21" si="2">SUM(D3,D13)</f>
        <v>35</v>
      </c>
      <c r="F13">
        <f t="shared" si="0"/>
        <v>8.75</v>
      </c>
      <c r="G13">
        <v>0.25</v>
      </c>
    </row>
    <row r="14" spans="1:7">
      <c r="A14" s="5">
        <v>1</v>
      </c>
      <c r="B14" s="6">
        <v>3</v>
      </c>
      <c r="C14" s="6" t="s">
        <v>3</v>
      </c>
      <c r="D14" s="7">
        <v>7</v>
      </c>
      <c r="E14">
        <f t="shared" si="2"/>
        <v>31</v>
      </c>
      <c r="F14">
        <f t="shared" si="0"/>
        <v>7.75</v>
      </c>
      <c r="G14">
        <v>0.25</v>
      </c>
    </row>
    <row r="15" spans="1:7">
      <c r="A15" s="5">
        <v>1</v>
      </c>
      <c r="B15" s="6">
        <v>4</v>
      </c>
      <c r="C15" s="6" t="s">
        <v>3</v>
      </c>
      <c r="D15" s="7">
        <v>16</v>
      </c>
      <c r="E15">
        <f t="shared" si="2"/>
        <v>35</v>
      </c>
      <c r="F15">
        <f t="shared" si="0"/>
        <v>8.75</v>
      </c>
      <c r="G15">
        <v>0.25</v>
      </c>
    </row>
    <row r="16" spans="1:7">
      <c r="A16" s="5">
        <v>1</v>
      </c>
      <c r="B16" s="6">
        <v>5</v>
      </c>
      <c r="C16" s="6" t="s">
        <v>3</v>
      </c>
      <c r="D16" s="7">
        <v>11</v>
      </c>
      <c r="E16">
        <f t="shared" si="2"/>
        <v>43</v>
      </c>
      <c r="F16">
        <f t="shared" si="0"/>
        <v>10.75</v>
      </c>
      <c r="G16">
        <v>0.25</v>
      </c>
    </row>
    <row r="17" spans="1:7">
      <c r="A17" s="5">
        <v>1</v>
      </c>
      <c r="B17" s="6">
        <v>6</v>
      </c>
      <c r="C17" s="6" t="s">
        <v>3</v>
      </c>
      <c r="D17" s="7">
        <v>6</v>
      </c>
      <c r="E17">
        <f t="shared" si="2"/>
        <v>32</v>
      </c>
      <c r="F17">
        <f t="shared" si="0"/>
        <v>8</v>
      </c>
      <c r="G17">
        <v>0.25</v>
      </c>
    </row>
    <row r="18" spans="1:7">
      <c r="A18" s="5">
        <v>1</v>
      </c>
      <c r="B18" s="6">
        <v>7</v>
      </c>
      <c r="C18" s="6" t="s">
        <v>3</v>
      </c>
      <c r="D18" s="7">
        <v>24</v>
      </c>
      <c r="E18">
        <f t="shared" si="2"/>
        <v>112</v>
      </c>
      <c r="F18">
        <f t="shared" si="0"/>
        <v>28</v>
      </c>
      <c r="G18">
        <v>0.25</v>
      </c>
    </row>
    <row r="19" spans="1:7">
      <c r="A19" s="5">
        <v>1</v>
      </c>
      <c r="B19" s="6">
        <v>8</v>
      </c>
      <c r="C19" s="6" t="s">
        <v>3</v>
      </c>
      <c r="D19" s="7">
        <v>10</v>
      </c>
      <c r="E19">
        <f t="shared" si="2"/>
        <v>32</v>
      </c>
      <c r="F19">
        <f t="shared" si="0"/>
        <v>8</v>
      </c>
      <c r="G19">
        <v>0.25</v>
      </c>
    </row>
    <row r="20" spans="1:7">
      <c r="A20" s="5">
        <v>1</v>
      </c>
      <c r="B20" s="6">
        <v>9</v>
      </c>
      <c r="C20" s="6" t="s">
        <v>3</v>
      </c>
      <c r="D20" s="7">
        <v>6</v>
      </c>
      <c r="E20">
        <f t="shared" si="2"/>
        <v>34</v>
      </c>
      <c r="F20">
        <f t="shared" si="0"/>
        <v>8.5</v>
      </c>
      <c r="G20">
        <v>0.25</v>
      </c>
    </row>
    <row r="21" spans="1:7">
      <c r="A21" s="8">
        <v>1</v>
      </c>
      <c r="B21" s="9">
        <v>10</v>
      </c>
      <c r="C21" s="9" t="s">
        <v>3</v>
      </c>
      <c r="D21" s="10">
        <v>7</v>
      </c>
      <c r="E21">
        <f t="shared" si="2"/>
        <v>32</v>
      </c>
      <c r="F21">
        <f t="shared" si="0"/>
        <v>8</v>
      </c>
      <c r="G21">
        <v>0.25</v>
      </c>
    </row>
    <row r="22" spans="1:7">
      <c r="A22" s="5">
        <v>1</v>
      </c>
      <c r="B22" s="6" t="s">
        <v>42</v>
      </c>
      <c r="C22" s="6" t="s">
        <v>2</v>
      </c>
      <c r="D22" s="7">
        <v>43</v>
      </c>
      <c r="E22">
        <f>SUM(D22:D23)</f>
        <v>45</v>
      </c>
      <c r="F22">
        <f t="shared" si="0"/>
        <v>33.75</v>
      </c>
      <c r="G22">
        <v>0.75</v>
      </c>
    </row>
    <row r="23" spans="1:7">
      <c r="A23" s="5">
        <v>1</v>
      </c>
      <c r="B23" s="6" t="s">
        <v>42</v>
      </c>
      <c r="C23" s="6" t="s">
        <v>3</v>
      </c>
      <c r="D23" s="7">
        <v>2</v>
      </c>
      <c r="E23">
        <f>SUM(D22:D23)</f>
        <v>45</v>
      </c>
      <c r="F23">
        <f t="shared" si="0"/>
        <v>11.25</v>
      </c>
      <c r="G23">
        <v>0.25</v>
      </c>
    </row>
    <row r="24" spans="1:7">
      <c r="A24" s="5">
        <v>1</v>
      </c>
      <c r="B24" s="6" t="s">
        <v>43</v>
      </c>
      <c r="C24" s="6" t="s">
        <v>2</v>
      </c>
      <c r="D24" s="7">
        <v>14</v>
      </c>
      <c r="E24">
        <f>SUM(D24:D25)</f>
        <v>29</v>
      </c>
      <c r="F24">
        <f t="shared" si="0"/>
        <v>21.75</v>
      </c>
      <c r="G24">
        <v>0.75</v>
      </c>
    </row>
    <row r="25" spans="1:7">
      <c r="A25" s="5">
        <v>1</v>
      </c>
      <c r="B25" s="12" t="s">
        <v>43</v>
      </c>
      <c r="C25" s="6" t="s">
        <v>3</v>
      </c>
      <c r="D25" s="7">
        <v>15</v>
      </c>
      <c r="E25">
        <f>SUM(D24:D25)</f>
        <v>29</v>
      </c>
      <c r="F25">
        <f t="shared" si="0"/>
        <v>7.25</v>
      </c>
      <c r="G25">
        <v>0.25</v>
      </c>
    </row>
    <row r="26" spans="1:7">
      <c r="A26" s="2">
        <v>2</v>
      </c>
      <c r="B26" s="3">
        <v>1</v>
      </c>
      <c r="C26" s="3" t="s">
        <v>4</v>
      </c>
      <c r="D26" s="4">
        <v>25</v>
      </c>
      <c r="E26">
        <f t="shared" si="1"/>
        <v>36</v>
      </c>
      <c r="F26">
        <f t="shared" si="0"/>
        <v>27</v>
      </c>
      <c r="G26">
        <v>0.75</v>
      </c>
    </row>
    <row r="27" spans="1:7">
      <c r="A27" s="5">
        <v>2</v>
      </c>
      <c r="B27" s="6">
        <v>2</v>
      </c>
      <c r="C27" s="6" t="s">
        <v>4</v>
      </c>
      <c r="D27" s="7">
        <v>32</v>
      </c>
      <c r="E27">
        <f t="shared" si="1"/>
        <v>39</v>
      </c>
      <c r="F27">
        <f t="shared" si="0"/>
        <v>29.25</v>
      </c>
      <c r="G27">
        <v>0.75</v>
      </c>
    </row>
    <row r="28" spans="1:7">
      <c r="A28" s="5">
        <v>2</v>
      </c>
      <c r="B28" s="6">
        <v>3</v>
      </c>
      <c r="C28" s="6" t="s">
        <v>4</v>
      </c>
      <c r="D28" s="7">
        <v>14</v>
      </c>
      <c r="E28">
        <f t="shared" si="1"/>
        <v>19</v>
      </c>
      <c r="F28">
        <f t="shared" si="0"/>
        <v>14.25</v>
      </c>
      <c r="G28">
        <v>0.75</v>
      </c>
    </row>
    <row r="29" spans="1:7">
      <c r="A29" s="5">
        <v>2</v>
      </c>
      <c r="B29" s="6">
        <v>4</v>
      </c>
      <c r="C29" s="6" t="s">
        <v>4</v>
      </c>
      <c r="D29" s="7">
        <v>70</v>
      </c>
      <c r="E29">
        <f t="shared" si="1"/>
        <v>97</v>
      </c>
      <c r="F29">
        <f t="shared" si="0"/>
        <v>72.75</v>
      </c>
      <c r="G29">
        <v>0.75</v>
      </c>
    </row>
    <row r="30" spans="1:7">
      <c r="A30" s="5">
        <v>2</v>
      </c>
      <c r="B30" s="6">
        <v>5</v>
      </c>
      <c r="C30" s="6" t="s">
        <v>4</v>
      </c>
      <c r="D30" s="7">
        <v>24</v>
      </c>
      <c r="E30">
        <f t="shared" si="1"/>
        <v>37</v>
      </c>
      <c r="F30">
        <f t="shared" si="0"/>
        <v>27.75</v>
      </c>
      <c r="G30">
        <v>0.75</v>
      </c>
    </row>
    <row r="31" spans="1:7">
      <c r="A31" s="5">
        <v>2</v>
      </c>
      <c r="B31" s="6">
        <v>6</v>
      </c>
      <c r="C31" s="6" t="s">
        <v>4</v>
      </c>
      <c r="D31" s="7">
        <v>20</v>
      </c>
      <c r="E31">
        <f t="shared" si="1"/>
        <v>26</v>
      </c>
      <c r="F31">
        <f t="shared" si="0"/>
        <v>19.5</v>
      </c>
      <c r="G31">
        <v>0.75</v>
      </c>
    </row>
    <row r="32" spans="1:7">
      <c r="A32" s="5">
        <v>2</v>
      </c>
      <c r="B32" s="6">
        <v>7</v>
      </c>
      <c r="C32" s="6" t="s">
        <v>4</v>
      </c>
      <c r="D32" s="7">
        <v>32</v>
      </c>
      <c r="E32">
        <f t="shared" si="1"/>
        <v>45</v>
      </c>
      <c r="F32">
        <f t="shared" si="0"/>
        <v>33.75</v>
      </c>
      <c r="G32">
        <v>0.75</v>
      </c>
    </row>
    <row r="33" spans="1:7">
      <c r="A33" s="5">
        <v>2</v>
      </c>
      <c r="B33" s="6">
        <v>8</v>
      </c>
      <c r="C33" s="6" t="s">
        <v>4</v>
      </c>
      <c r="D33" s="7">
        <v>44</v>
      </c>
      <c r="E33">
        <f t="shared" si="1"/>
        <v>53</v>
      </c>
      <c r="F33">
        <f t="shared" si="0"/>
        <v>39.75</v>
      </c>
      <c r="G33">
        <v>0.75</v>
      </c>
    </row>
    <row r="34" spans="1:7">
      <c r="A34" s="5">
        <v>2</v>
      </c>
      <c r="B34" s="6">
        <v>9</v>
      </c>
      <c r="C34" s="6" t="s">
        <v>4</v>
      </c>
      <c r="D34" s="7">
        <v>50</v>
      </c>
      <c r="E34">
        <f t="shared" si="1"/>
        <v>64</v>
      </c>
      <c r="F34">
        <f t="shared" si="0"/>
        <v>48</v>
      </c>
      <c r="G34">
        <v>0.75</v>
      </c>
    </row>
    <row r="35" spans="1:7">
      <c r="A35" s="5">
        <v>2</v>
      </c>
      <c r="B35" s="6">
        <v>10</v>
      </c>
      <c r="C35" s="6" t="s">
        <v>4</v>
      </c>
      <c r="D35" s="7">
        <v>44</v>
      </c>
      <c r="E35">
        <f t="shared" si="1"/>
        <v>62</v>
      </c>
      <c r="F35">
        <f t="shared" si="0"/>
        <v>46.5</v>
      </c>
      <c r="G35">
        <v>0.75</v>
      </c>
    </row>
    <row r="36" spans="1:7">
      <c r="A36" s="5">
        <v>2</v>
      </c>
      <c r="B36" s="6">
        <v>1</v>
      </c>
      <c r="C36" s="6" t="s">
        <v>5</v>
      </c>
      <c r="D36" s="7">
        <v>11</v>
      </c>
      <c r="E36">
        <f>SUM(D26,D36)</f>
        <v>36</v>
      </c>
      <c r="F36">
        <f t="shared" si="0"/>
        <v>9</v>
      </c>
      <c r="G36">
        <v>0.25</v>
      </c>
    </row>
    <row r="37" spans="1:7">
      <c r="A37" s="5">
        <v>2</v>
      </c>
      <c r="B37" s="6">
        <v>2</v>
      </c>
      <c r="C37" s="6" t="s">
        <v>5</v>
      </c>
      <c r="D37" s="7">
        <v>7</v>
      </c>
      <c r="E37">
        <f t="shared" ref="E37:E45" si="3">SUM(D27,D37)</f>
        <v>39</v>
      </c>
      <c r="F37">
        <f t="shared" si="0"/>
        <v>9.75</v>
      </c>
      <c r="G37">
        <v>0.25</v>
      </c>
    </row>
    <row r="38" spans="1:7">
      <c r="A38" s="5">
        <v>2</v>
      </c>
      <c r="B38" s="6">
        <v>3</v>
      </c>
      <c r="C38" s="6" t="s">
        <v>5</v>
      </c>
      <c r="D38" s="7">
        <v>5</v>
      </c>
      <c r="E38">
        <f t="shared" si="3"/>
        <v>19</v>
      </c>
      <c r="F38">
        <f t="shared" si="0"/>
        <v>4.75</v>
      </c>
      <c r="G38">
        <v>0.25</v>
      </c>
    </row>
    <row r="39" spans="1:7">
      <c r="A39" s="5">
        <v>2</v>
      </c>
      <c r="B39" s="6">
        <v>4</v>
      </c>
      <c r="C39" s="6" t="s">
        <v>5</v>
      </c>
      <c r="D39" s="7">
        <v>27</v>
      </c>
      <c r="E39">
        <f t="shared" si="3"/>
        <v>97</v>
      </c>
      <c r="F39">
        <f t="shared" si="0"/>
        <v>24.25</v>
      </c>
      <c r="G39">
        <v>0.25</v>
      </c>
    </row>
    <row r="40" spans="1:7">
      <c r="A40" s="5">
        <v>2</v>
      </c>
      <c r="B40" s="6">
        <v>5</v>
      </c>
      <c r="C40" s="6" t="s">
        <v>5</v>
      </c>
      <c r="D40" s="7">
        <v>13</v>
      </c>
      <c r="E40">
        <f t="shared" si="3"/>
        <v>37</v>
      </c>
      <c r="F40">
        <f t="shared" si="0"/>
        <v>9.25</v>
      </c>
      <c r="G40">
        <v>0.25</v>
      </c>
    </row>
    <row r="41" spans="1:7">
      <c r="A41" s="5">
        <v>2</v>
      </c>
      <c r="B41" s="6">
        <v>6</v>
      </c>
      <c r="C41" s="6" t="s">
        <v>5</v>
      </c>
      <c r="D41" s="7">
        <v>6</v>
      </c>
      <c r="E41">
        <f t="shared" si="3"/>
        <v>26</v>
      </c>
      <c r="F41">
        <f t="shared" si="0"/>
        <v>6.5</v>
      </c>
      <c r="G41">
        <v>0.25</v>
      </c>
    </row>
    <row r="42" spans="1:7">
      <c r="A42" s="5">
        <v>2</v>
      </c>
      <c r="B42" s="6">
        <v>7</v>
      </c>
      <c r="C42" s="6" t="s">
        <v>5</v>
      </c>
      <c r="D42" s="7">
        <v>13</v>
      </c>
      <c r="E42">
        <f t="shared" si="3"/>
        <v>45</v>
      </c>
      <c r="F42">
        <f t="shared" si="0"/>
        <v>11.25</v>
      </c>
      <c r="G42">
        <v>0.25</v>
      </c>
    </row>
    <row r="43" spans="1:7">
      <c r="A43" s="5">
        <v>2</v>
      </c>
      <c r="B43" s="6">
        <v>8</v>
      </c>
      <c r="C43" s="6" t="s">
        <v>5</v>
      </c>
      <c r="D43" s="7">
        <v>9</v>
      </c>
      <c r="E43">
        <f t="shared" si="3"/>
        <v>53</v>
      </c>
      <c r="F43">
        <f t="shared" si="0"/>
        <v>13.25</v>
      </c>
      <c r="G43">
        <v>0.25</v>
      </c>
    </row>
    <row r="44" spans="1:7">
      <c r="A44" s="5">
        <v>2</v>
      </c>
      <c r="B44" s="6">
        <v>9</v>
      </c>
      <c r="C44" s="6" t="s">
        <v>5</v>
      </c>
      <c r="D44" s="7">
        <v>14</v>
      </c>
      <c r="E44">
        <f t="shared" si="3"/>
        <v>64</v>
      </c>
      <c r="F44">
        <f t="shared" si="0"/>
        <v>16</v>
      </c>
      <c r="G44">
        <v>0.25</v>
      </c>
    </row>
    <row r="45" spans="1:7">
      <c r="A45" s="8">
        <v>2</v>
      </c>
      <c r="B45" s="9">
        <v>10</v>
      </c>
      <c r="C45" s="9" t="s">
        <v>5</v>
      </c>
      <c r="D45" s="10">
        <v>18</v>
      </c>
      <c r="E45">
        <f t="shared" si="3"/>
        <v>62</v>
      </c>
      <c r="F45">
        <f t="shared" si="0"/>
        <v>15.5</v>
      </c>
      <c r="G45">
        <v>0.25</v>
      </c>
    </row>
    <row r="46" spans="1:7">
      <c r="A46" s="11">
        <v>2</v>
      </c>
      <c r="B46" s="12" t="s">
        <v>42</v>
      </c>
      <c r="C46" s="6" t="s">
        <v>4</v>
      </c>
      <c r="D46" s="13">
        <v>32</v>
      </c>
      <c r="E46">
        <f>SUM(D46:D47)</f>
        <v>33</v>
      </c>
      <c r="F46">
        <f t="shared" si="0"/>
        <v>24.75</v>
      </c>
      <c r="G46">
        <v>0.75</v>
      </c>
    </row>
    <row r="47" spans="1:7">
      <c r="A47" s="11">
        <v>2</v>
      </c>
      <c r="B47" s="12" t="s">
        <v>42</v>
      </c>
      <c r="C47" s="6" t="s">
        <v>5</v>
      </c>
      <c r="D47" s="13">
        <v>1</v>
      </c>
      <c r="E47">
        <f>SUM(D46:D47)</f>
        <v>33</v>
      </c>
      <c r="F47">
        <f t="shared" si="0"/>
        <v>8.25</v>
      </c>
      <c r="G47">
        <v>0.25</v>
      </c>
    </row>
    <row r="48" spans="1:7">
      <c r="A48" s="11">
        <v>2</v>
      </c>
      <c r="B48" s="12" t="s">
        <v>43</v>
      </c>
      <c r="C48" s="6" t="s">
        <v>4</v>
      </c>
      <c r="D48" s="13">
        <v>20</v>
      </c>
      <c r="E48">
        <f>SUM(D48:D49)</f>
        <v>39</v>
      </c>
      <c r="F48">
        <f t="shared" si="0"/>
        <v>29.25</v>
      </c>
      <c r="G48">
        <v>0.75</v>
      </c>
    </row>
    <row r="49" spans="1:7">
      <c r="A49" s="11">
        <v>2</v>
      </c>
      <c r="B49" s="12" t="s">
        <v>43</v>
      </c>
      <c r="C49" s="6" t="s">
        <v>5</v>
      </c>
      <c r="D49" s="13">
        <v>19</v>
      </c>
      <c r="E49">
        <f>SUM(D48:D49)</f>
        <v>39</v>
      </c>
      <c r="F49">
        <f t="shared" si="0"/>
        <v>9.75</v>
      </c>
      <c r="G49">
        <v>0.25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N12" sqref="N12"/>
    </sheetView>
  </sheetViews>
  <sheetFormatPr defaultRowHeight="15"/>
  <sheetData>
    <row r="1" spans="1:5">
      <c r="B1" t="s">
        <v>52</v>
      </c>
      <c r="C1" t="s">
        <v>53</v>
      </c>
      <c r="D1" t="s">
        <v>54</v>
      </c>
      <c r="E1" t="s">
        <v>55</v>
      </c>
    </row>
    <row r="2" spans="1:5">
      <c r="A2" t="s">
        <v>52</v>
      </c>
      <c r="B2" t="s">
        <v>56</v>
      </c>
      <c r="C2" t="s">
        <v>57</v>
      </c>
      <c r="D2" t="s">
        <v>58</v>
      </c>
      <c r="E2" t="s">
        <v>59</v>
      </c>
    </row>
    <row r="3" spans="1:5">
      <c r="A3" t="s">
        <v>53</v>
      </c>
      <c r="B3" t="s">
        <v>57</v>
      </c>
      <c r="C3" t="s">
        <v>60</v>
      </c>
      <c r="D3" t="s">
        <v>59</v>
      </c>
      <c r="E3" t="s">
        <v>61</v>
      </c>
    </row>
    <row r="4" spans="1:5">
      <c r="A4" t="s">
        <v>54</v>
      </c>
      <c r="B4" t="s">
        <v>58</v>
      </c>
      <c r="C4" t="s">
        <v>59</v>
      </c>
      <c r="D4" t="s">
        <v>62</v>
      </c>
      <c r="E4" t="s">
        <v>63</v>
      </c>
    </row>
    <row r="5" spans="1:5">
      <c r="A5" t="s">
        <v>55</v>
      </c>
      <c r="B5" t="s">
        <v>59</v>
      </c>
      <c r="C5" t="s">
        <v>61</v>
      </c>
      <c r="D5" t="s">
        <v>63</v>
      </c>
      <c r="E5" t="s">
        <v>64</v>
      </c>
    </row>
    <row r="7" spans="1:5">
      <c r="A7" t="s">
        <v>65</v>
      </c>
      <c r="B7" t="s">
        <v>66</v>
      </c>
      <c r="C7" t="s">
        <v>67</v>
      </c>
      <c r="D7" t="s">
        <v>68</v>
      </c>
      <c r="E7" t="s">
        <v>75</v>
      </c>
    </row>
    <row r="8" spans="1:5">
      <c r="A8">
        <v>1</v>
      </c>
      <c r="B8">
        <v>1</v>
      </c>
      <c r="C8" t="s">
        <v>52</v>
      </c>
      <c r="D8" t="s">
        <v>52</v>
      </c>
      <c r="E8" t="s">
        <v>56</v>
      </c>
    </row>
    <row r="9" spans="1:5">
      <c r="A9">
        <v>2</v>
      </c>
      <c r="B9">
        <v>1</v>
      </c>
      <c r="C9" t="s">
        <v>52</v>
      </c>
      <c r="D9" t="s">
        <v>53</v>
      </c>
      <c r="E9" t="s">
        <v>57</v>
      </c>
    </row>
    <row r="10" spans="1:5">
      <c r="A10">
        <v>3</v>
      </c>
      <c r="B10">
        <v>1</v>
      </c>
      <c r="C10" t="s">
        <v>52</v>
      </c>
      <c r="D10" t="s">
        <v>54</v>
      </c>
      <c r="E10" t="s">
        <v>58</v>
      </c>
    </row>
    <row r="11" spans="1:5">
      <c r="A11">
        <v>4</v>
      </c>
      <c r="B11">
        <v>1</v>
      </c>
      <c r="C11" t="s">
        <v>52</v>
      </c>
      <c r="D11" t="s">
        <v>55</v>
      </c>
      <c r="E11" t="s">
        <v>59</v>
      </c>
    </row>
    <row r="12" spans="1:5">
      <c r="A12">
        <v>1</v>
      </c>
      <c r="B12">
        <v>2</v>
      </c>
      <c r="C12" t="s">
        <v>53</v>
      </c>
      <c r="D12" t="s">
        <v>52</v>
      </c>
      <c r="E12" t="s">
        <v>57</v>
      </c>
    </row>
    <row r="13" spans="1:5">
      <c r="A13">
        <v>2</v>
      </c>
      <c r="B13">
        <v>2</v>
      </c>
      <c r="C13" t="s">
        <v>53</v>
      </c>
      <c r="D13" t="s">
        <v>53</v>
      </c>
      <c r="E13" t="s">
        <v>60</v>
      </c>
    </row>
    <row r="14" spans="1:5">
      <c r="A14">
        <v>3</v>
      </c>
      <c r="B14">
        <v>2</v>
      </c>
      <c r="C14" t="s">
        <v>53</v>
      </c>
      <c r="D14" t="s">
        <v>54</v>
      </c>
      <c r="E14" t="s">
        <v>59</v>
      </c>
    </row>
    <row r="15" spans="1:5">
      <c r="A15">
        <v>4</v>
      </c>
      <c r="B15">
        <v>2</v>
      </c>
      <c r="C15" t="s">
        <v>53</v>
      </c>
      <c r="D15" t="s">
        <v>55</v>
      </c>
      <c r="E15" t="s">
        <v>61</v>
      </c>
    </row>
    <row r="16" spans="1:5">
      <c r="A16">
        <v>1</v>
      </c>
      <c r="B16">
        <v>3</v>
      </c>
      <c r="C16" t="s">
        <v>54</v>
      </c>
      <c r="D16" t="s">
        <v>52</v>
      </c>
      <c r="E16" t="s">
        <v>58</v>
      </c>
    </row>
    <row r="17" spans="1:5">
      <c r="A17">
        <v>2</v>
      </c>
      <c r="B17">
        <v>3</v>
      </c>
      <c r="C17" t="s">
        <v>54</v>
      </c>
      <c r="D17" t="s">
        <v>53</v>
      </c>
      <c r="E17" t="s">
        <v>59</v>
      </c>
    </row>
    <row r="18" spans="1:5">
      <c r="A18">
        <v>3</v>
      </c>
      <c r="B18">
        <v>3</v>
      </c>
      <c r="C18" t="s">
        <v>54</v>
      </c>
      <c r="D18" t="s">
        <v>54</v>
      </c>
      <c r="E18" t="s">
        <v>62</v>
      </c>
    </row>
    <row r="19" spans="1:5">
      <c r="A19">
        <v>4</v>
      </c>
      <c r="B19">
        <v>3</v>
      </c>
      <c r="C19" t="s">
        <v>54</v>
      </c>
      <c r="D19" t="s">
        <v>55</v>
      </c>
      <c r="E19" t="s">
        <v>63</v>
      </c>
    </row>
    <row r="20" spans="1:5">
      <c r="A20">
        <v>1</v>
      </c>
      <c r="B20">
        <v>4</v>
      </c>
      <c r="C20" t="s">
        <v>55</v>
      </c>
      <c r="D20" t="s">
        <v>52</v>
      </c>
      <c r="E20" t="s">
        <v>59</v>
      </c>
    </row>
    <row r="21" spans="1:5">
      <c r="A21">
        <v>2</v>
      </c>
      <c r="B21">
        <v>4</v>
      </c>
      <c r="C21" t="s">
        <v>55</v>
      </c>
      <c r="D21" t="s">
        <v>53</v>
      </c>
      <c r="E21" t="s">
        <v>61</v>
      </c>
    </row>
    <row r="22" spans="1:5">
      <c r="A22">
        <v>3</v>
      </c>
      <c r="B22">
        <v>4</v>
      </c>
      <c r="C22" t="s">
        <v>55</v>
      </c>
      <c r="D22" t="s">
        <v>54</v>
      </c>
      <c r="E22" t="s">
        <v>63</v>
      </c>
    </row>
    <row r="23" spans="1:5">
      <c r="A23">
        <v>4</v>
      </c>
      <c r="B23">
        <v>4</v>
      </c>
      <c r="C23" t="s">
        <v>55</v>
      </c>
      <c r="D23" t="s">
        <v>55</v>
      </c>
      <c r="E23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1" sqref="G1"/>
    </sheetView>
  </sheetViews>
  <sheetFormatPr defaultRowHeight="15"/>
  <cols>
    <col min="4" max="4" width="45.42578125" customWidth="1"/>
  </cols>
  <sheetData>
    <row r="1" spans="1:7">
      <c r="A1" t="s">
        <v>1</v>
      </c>
      <c r="B1" t="s">
        <v>70</v>
      </c>
      <c r="C1" t="s">
        <v>71</v>
      </c>
      <c r="D1" t="s">
        <v>0</v>
      </c>
      <c r="E1" t="s">
        <v>33</v>
      </c>
      <c r="F1" t="s">
        <v>45</v>
      </c>
      <c r="G1" t="s">
        <v>72</v>
      </c>
    </row>
    <row r="2" spans="1:7">
      <c r="A2">
        <v>1</v>
      </c>
      <c r="B2">
        <v>253</v>
      </c>
      <c r="C2">
        <f>SUM(E2:E3)</f>
        <v>7324</v>
      </c>
      <c r="D2" t="s">
        <v>15</v>
      </c>
      <c r="E2">
        <v>5474</v>
      </c>
      <c r="F2">
        <f>G2*C2</f>
        <v>5493</v>
      </c>
      <c r="G2">
        <v>0.75</v>
      </c>
    </row>
    <row r="3" spans="1:7">
      <c r="A3">
        <v>1</v>
      </c>
      <c r="B3">
        <v>253</v>
      </c>
      <c r="C3">
        <f>SUM(E2:E3)</f>
        <v>7324</v>
      </c>
      <c r="D3" t="s">
        <v>16</v>
      </c>
      <c r="E3">
        <v>1850</v>
      </c>
      <c r="F3">
        <f t="shared" ref="F3:F15" si="0">G3*C3</f>
        <v>1831</v>
      </c>
      <c r="G3">
        <v>0.25</v>
      </c>
    </row>
    <row r="4" spans="1:7">
      <c r="A4">
        <v>2</v>
      </c>
      <c r="B4">
        <v>258</v>
      </c>
      <c r="C4">
        <f>SUM(E4:E5)</f>
        <v>8023</v>
      </c>
      <c r="D4" t="s">
        <v>17</v>
      </c>
      <c r="E4">
        <v>6022</v>
      </c>
      <c r="F4">
        <f t="shared" si="0"/>
        <v>6017.25</v>
      </c>
      <c r="G4">
        <v>0.75</v>
      </c>
    </row>
    <row r="5" spans="1:7">
      <c r="A5">
        <v>2</v>
      </c>
      <c r="B5">
        <v>258</v>
      </c>
      <c r="C5">
        <f>SUM(E4:E5)</f>
        <v>8023</v>
      </c>
      <c r="D5" t="s">
        <v>18</v>
      </c>
      <c r="E5">
        <v>2001</v>
      </c>
      <c r="F5">
        <f t="shared" si="0"/>
        <v>2005.75</v>
      </c>
      <c r="G5">
        <v>0.25</v>
      </c>
    </row>
    <row r="6" spans="1:7">
      <c r="A6">
        <v>3</v>
      </c>
      <c r="B6">
        <v>929</v>
      </c>
      <c r="C6">
        <f>SUM(E6:E7)</f>
        <v>929</v>
      </c>
      <c r="D6" t="s">
        <v>13</v>
      </c>
      <c r="E6">
        <v>705</v>
      </c>
      <c r="F6">
        <f t="shared" si="0"/>
        <v>696.75</v>
      </c>
      <c r="G6">
        <v>0.75</v>
      </c>
    </row>
    <row r="7" spans="1:7">
      <c r="A7">
        <v>3</v>
      </c>
      <c r="B7">
        <v>929</v>
      </c>
      <c r="C7">
        <f>SUM(E6:E7)</f>
        <v>929</v>
      </c>
      <c r="D7" t="s">
        <v>14</v>
      </c>
      <c r="E7">
        <v>224</v>
      </c>
      <c r="F7">
        <f t="shared" si="0"/>
        <v>232.25</v>
      </c>
      <c r="G7">
        <v>0.25</v>
      </c>
    </row>
    <row r="8" spans="1:7">
      <c r="A8">
        <v>4</v>
      </c>
      <c r="B8">
        <v>1181</v>
      </c>
      <c r="C8">
        <f>SUM(E8:E9)</f>
        <v>1181</v>
      </c>
      <c r="D8" t="s">
        <v>7</v>
      </c>
      <c r="E8">
        <v>882</v>
      </c>
      <c r="F8">
        <f t="shared" si="0"/>
        <v>885.75</v>
      </c>
      <c r="G8">
        <v>0.75</v>
      </c>
    </row>
    <row r="9" spans="1:7">
      <c r="A9">
        <v>4</v>
      </c>
      <c r="B9">
        <v>1181</v>
      </c>
      <c r="C9">
        <f>SUM(E8:E9)</f>
        <v>1181</v>
      </c>
      <c r="D9" t="s">
        <v>8</v>
      </c>
      <c r="E9">
        <v>299</v>
      </c>
      <c r="F9">
        <f t="shared" si="0"/>
        <v>295.25</v>
      </c>
      <c r="G9">
        <v>0.25</v>
      </c>
    </row>
    <row r="10" spans="1:7">
      <c r="A10">
        <v>5</v>
      </c>
      <c r="B10">
        <v>580</v>
      </c>
      <c r="C10">
        <f>SUM(E10:E11)</f>
        <v>580</v>
      </c>
      <c r="D10" t="s">
        <v>9</v>
      </c>
      <c r="E10">
        <v>428</v>
      </c>
      <c r="F10">
        <f t="shared" si="0"/>
        <v>435</v>
      </c>
      <c r="G10">
        <v>0.75</v>
      </c>
    </row>
    <row r="11" spans="1:7">
      <c r="A11">
        <v>5</v>
      </c>
      <c r="B11">
        <v>580</v>
      </c>
      <c r="C11">
        <f>SUM(E10:E11)</f>
        <v>580</v>
      </c>
      <c r="D11" t="s">
        <v>10</v>
      </c>
      <c r="E11">
        <v>152</v>
      </c>
      <c r="F11">
        <f t="shared" si="0"/>
        <v>145</v>
      </c>
      <c r="G11">
        <v>0.25</v>
      </c>
    </row>
    <row r="12" spans="1:7">
      <c r="A12">
        <v>6</v>
      </c>
      <c r="B12">
        <v>858</v>
      </c>
      <c r="C12">
        <f>SUM(E12:E13)</f>
        <v>858</v>
      </c>
      <c r="D12" t="s">
        <v>11</v>
      </c>
      <c r="E12">
        <v>651</v>
      </c>
      <c r="F12">
        <f t="shared" si="0"/>
        <v>643.5</v>
      </c>
      <c r="G12">
        <v>0.75</v>
      </c>
    </row>
    <row r="13" spans="1:7">
      <c r="A13">
        <v>6</v>
      </c>
      <c r="B13">
        <v>858</v>
      </c>
      <c r="C13">
        <f>SUM(E12:E13)</f>
        <v>858</v>
      </c>
      <c r="D13" t="s">
        <v>12</v>
      </c>
      <c r="E13">
        <v>207</v>
      </c>
      <c r="F13">
        <f t="shared" si="0"/>
        <v>214.5</v>
      </c>
      <c r="G13">
        <v>0.25</v>
      </c>
    </row>
    <row r="14" spans="1:7">
      <c r="A14">
        <v>7</v>
      </c>
      <c r="B14">
        <v>1064</v>
      </c>
      <c r="C14">
        <f>SUM(E14:E15)</f>
        <v>1064</v>
      </c>
      <c r="D14" t="s">
        <v>19</v>
      </c>
      <c r="E14">
        <v>787</v>
      </c>
      <c r="F14">
        <f t="shared" si="0"/>
        <v>798</v>
      </c>
      <c r="G14">
        <v>0.75</v>
      </c>
    </row>
    <row r="15" spans="1:7">
      <c r="A15">
        <v>7</v>
      </c>
      <c r="B15">
        <v>1064</v>
      </c>
      <c r="C15">
        <f>SUM(E14:E15)</f>
        <v>1064</v>
      </c>
      <c r="D15" t="s">
        <v>20</v>
      </c>
      <c r="E15">
        <v>277</v>
      </c>
      <c r="F15">
        <f t="shared" si="0"/>
        <v>266</v>
      </c>
      <c r="G15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J11" sqref="J11"/>
    </sheetView>
  </sheetViews>
  <sheetFormatPr defaultRowHeight="15"/>
  <cols>
    <col min="1" max="1" width="4.85546875" bestFit="1" customWidth="1"/>
    <col min="2" max="2" width="7.7109375" bestFit="1" customWidth="1"/>
    <col min="3" max="3" width="31" customWidth="1"/>
    <col min="4" max="4" width="6.140625" bestFit="1" customWidth="1"/>
  </cols>
  <sheetData>
    <row r="1" spans="1:6">
      <c r="A1" t="s">
        <v>1</v>
      </c>
      <c r="B1" t="s">
        <v>46</v>
      </c>
      <c r="C1" t="s">
        <v>0</v>
      </c>
      <c r="D1" t="s">
        <v>32</v>
      </c>
      <c r="E1" t="s">
        <v>45</v>
      </c>
      <c r="F1" t="s">
        <v>72</v>
      </c>
    </row>
    <row r="2" spans="1:6">
      <c r="A2">
        <v>1</v>
      </c>
      <c r="B2">
        <v>565</v>
      </c>
      <c r="C2" t="s">
        <v>35</v>
      </c>
      <c r="D2">
        <v>193</v>
      </c>
      <c r="E2">
        <f>F2*B2</f>
        <v>188.14500000000001</v>
      </c>
      <c r="F2">
        <v>0.33300000000000002</v>
      </c>
    </row>
    <row r="3" spans="1:6">
      <c r="A3">
        <v>1</v>
      </c>
      <c r="B3">
        <v>565</v>
      </c>
      <c r="C3" t="s">
        <v>21</v>
      </c>
      <c r="D3">
        <v>372</v>
      </c>
      <c r="E3">
        <f t="shared" ref="E3:E17" si="0">F3*B3</f>
        <v>376.85500000000002</v>
      </c>
      <c r="F3">
        <v>0.66700000000000004</v>
      </c>
    </row>
    <row r="4" spans="1:6">
      <c r="A4">
        <v>2</v>
      </c>
      <c r="B4">
        <v>519</v>
      </c>
      <c r="C4" t="s">
        <v>36</v>
      </c>
      <c r="D4">
        <v>166</v>
      </c>
      <c r="E4">
        <f t="shared" si="0"/>
        <v>172.827</v>
      </c>
      <c r="F4">
        <v>0.33300000000000002</v>
      </c>
    </row>
    <row r="5" spans="1:6">
      <c r="A5">
        <v>2</v>
      </c>
      <c r="B5">
        <v>519</v>
      </c>
      <c r="C5" t="s">
        <v>22</v>
      </c>
      <c r="D5">
        <v>353</v>
      </c>
      <c r="E5">
        <f t="shared" si="0"/>
        <v>346.173</v>
      </c>
      <c r="F5">
        <v>0.66700000000000004</v>
      </c>
    </row>
    <row r="6" spans="1:6">
      <c r="A6">
        <v>3</v>
      </c>
      <c r="B6">
        <v>100</v>
      </c>
      <c r="C6" t="s">
        <v>37</v>
      </c>
      <c r="D6">
        <v>36</v>
      </c>
      <c r="E6">
        <f t="shared" si="0"/>
        <v>33.300000000000004</v>
      </c>
      <c r="F6">
        <v>0.33300000000000002</v>
      </c>
    </row>
    <row r="7" spans="1:6">
      <c r="A7">
        <v>3</v>
      </c>
      <c r="B7">
        <v>100</v>
      </c>
      <c r="C7" t="s">
        <v>23</v>
      </c>
      <c r="D7">
        <v>64</v>
      </c>
      <c r="E7">
        <f t="shared" si="0"/>
        <v>66.7</v>
      </c>
      <c r="F7">
        <v>0.66700000000000004</v>
      </c>
    </row>
    <row r="8" spans="1:6">
      <c r="A8">
        <v>4</v>
      </c>
      <c r="B8">
        <v>100</v>
      </c>
      <c r="C8" t="s">
        <v>38</v>
      </c>
      <c r="D8">
        <v>29</v>
      </c>
      <c r="E8">
        <f t="shared" si="0"/>
        <v>33.300000000000004</v>
      </c>
      <c r="F8">
        <v>0.33300000000000002</v>
      </c>
    </row>
    <row r="9" spans="1:6">
      <c r="A9">
        <v>4</v>
      </c>
      <c r="B9">
        <v>100</v>
      </c>
      <c r="C9" t="s">
        <v>24</v>
      </c>
      <c r="D9">
        <v>71</v>
      </c>
      <c r="E9">
        <f t="shared" si="0"/>
        <v>66.7</v>
      </c>
      <c r="F9">
        <v>0.66700000000000004</v>
      </c>
    </row>
    <row r="10" spans="1:6">
      <c r="A10" t="s">
        <v>76</v>
      </c>
      <c r="B10">
        <v>100</v>
      </c>
      <c r="C10" t="s">
        <v>39</v>
      </c>
      <c r="D10">
        <v>40</v>
      </c>
      <c r="E10">
        <f t="shared" si="0"/>
        <v>33.300000000000004</v>
      </c>
      <c r="F10">
        <v>0.33300000000000002</v>
      </c>
    </row>
    <row r="11" spans="1:6">
      <c r="A11" t="s">
        <v>76</v>
      </c>
      <c r="B11">
        <v>100</v>
      </c>
      <c r="C11" t="s">
        <v>25</v>
      </c>
      <c r="D11">
        <v>60</v>
      </c>
      <c r="E11">
        <f t="shared" si="0"/>
        <v>66.7</v>
      </c>
      <c r="F11">
        <v>0.66700000000000004</v>
      </c>
    </row>
    <row r="12" spans="1:6">
      <c r="A12" t="s">
        <v>77</v>
      </c>
      <c r="B12">
        <v>100</v>
      </c>
      <c r="C12" t="s">
        <v>39</v>
      </c>
      <c r="D12">
        <v>35</v>
      </c>
      <c r="E12">
        <f t="shared" si="0"/>
        <v>33.300000000000004</v>
      </c>
      <c r="F12">
        <v>0.33300000000000002</v>
      </c>
    </row>
    <row r="13" spans="1:6">
      <c r="A13" t="s">
        <v>77</v>
      </c>
      <c r="B13">
        <v>100</v>
      </c>
      <c r="C13" t="s">
        <v>25</v>
      </c>
      <c r="D13">
        <v>65</v>
      </c>
      <c r="E13">
        <f t="shared" si="0"/>
        <v>66.7</v>
      </c>
      <c r="F13">
        <v>0.66700000000000004</v>
      </c>
    </row>
    <row r="14" spans="1:6">
      <c r="A14">
        <v>6</v>
      </c>
      <c r="B14">
        <v>100</v>
      </c>
      <c r="C14" t="s">
        <v>40</v>
      </c>
      <c r="D14">
        <v>33</v>
      </c>
      <c r="E14">
        <f t="shared" si="0"/>
        <v>33.300000000000004</v>
      </c>
      <c r="F14">
        <v>0.33300000000000002</v>
      </c>
    </row>
    <row r="15" spans="1:6">
      <c r="A15">
        <v>6</v>
      </c>
      <c r="B15">
        <v>100</v>
      </c>
      <c r="C15" t="s">
        <v>34</v>
      </c>
      <c r="D15">
        <v>67</v>
      </c>
      <c r="E15">
        <f t="shared" si="0"/>
        <v>66.7</v>
      </c>
      <c r="F15">
        <v>0.66700000000000004</v>
      </c>
    </row>
    <row r="16" spans="1:6">
      <c r="A16">
        <v>7</v>
      </c>
      <c r="B16">
        <v>100</v>
      </c>
      <c r="C16" t="s">
        <v>41</v>
      </c>
      <c r="D16">
        <v>28</v>
      </c>
      <c r="E16">
        <f t="shared" si="0"/>
        <v>33.300000000000004</v>
      </c>
      <c r="F16">
        <v>0.33300000000000002</v>
      </c>
    </row>
    <row r="17" spans="1:6">
      <c r="A17">
        <v>7</v>
      </c>
      <c r="B17">
        <v>100</v>
      </c>
      <c r="C17" t="s">
        <v>26</v>
      </c>
      <c r="D17">
        <v>72</v>
      </c>
      <c r="E17">
        <f t="shared" si="0"/>
        <v>66.7</v>
      </c>
      <c r="F17">
        <v>0.66700000000000004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G1" sqref="G1"/>
    </sheetView>
  </sheetViews>
  <sheetFormatPr defaultRowHeight="15"/>
  <cols>
    <col min="2" max="2" width="19.7109375" customWidth="1"/>
  </cols>
  <sheetData>
    <row r="1" spans="1:6">
      <c r="A1" t="s">
        <v>1</v>
      </c>
      <c r="B1" t="s">
        <v>28</v>
      </c>
      <c r="C1" t="s">
        <v>44</v>
      </c>
      <c r="D1" t="s">
        <v>45</v>
      </c>
      <c r="E1" t="s">
        <v>74</v>
      </c>
      <c r="F1" t="s">
        <v>72</v>
      </c>
    </row>
    <row r="2" spans="1:6">
      <c r="A2" s="16" t="s">
        <v>73</v>
      </c>
      <c r="B2" t="s">
        <v>27</v>
      </c>
      <c r="C2">
        <v>315</v>
      </c>
      <c r="D2">
        <f>SUM(C2:C5)*E2/12</f>
        <v>417</v>
      </c>
      <c r="E2">
        <v>9</v>
      </c>
      <c r="F2">
        <f>E2/16</f>
        <v>0.5625</v>
      </c>
    </row>
    <row r="3" spans="1:6">
      <c r="A3" s="16" t="s">
        <v>73</v>
      </c>
      <c r="B3" t="s">
        <v>29</v>
      </c>
      <c r="C3">
        <v>101</v>
      </c>
      <c r="D3">
        <f>SUM(C2:C5)*E3/12</f>
        <v>139</v>
      </c>
      <c r="E3">
        <v>3</v>
      </c>
      <c r="F3">
        <f t="shared" ref="F3:F5" si="0">E3/16</f>
        <v>0.1875</v>
      </c>
    </row>
    <row r="4" spans="1:6">
      <c r="A4" s="16" t="s">
        <v>73</v>
      </c>
      <c r="B4" t="s">
        <v>30</v>
      </c>
      <c r="C4">
        <v>108</v>
      </c>
      <c r="D4">
        <f>SUM(C2:C5)*E4/12</f>
        <v>139</v>
      </c>
      <c r="E4">
        <v>3</v>
      </c>
      <c r="F4">
        <f t="shared" si="0"/>
        <v>0.1875</v>
      </c>
    </row>
    <row r="5" spans="1:6">
      <c r="A5" s="16" t="s">
        <v>73</v>
      </c>
      <c r="B5" t="s">
        <v>31</v>
      </c>
      <c r="C5">
        <v>32</v>
      </c>
      <c r="D5" s="14">
        <f>SUM(C2:C5)*E5/12</f>
        <v>46.333333333333336</v>
      </c>
      <c r="E5">
        <v>1</v>
      </c>
      <c r="F5">
        <f t="shared" si="0"/>
        <v>6.25E-2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N32" sqref="N32"/>
    </sheetView>
  </sheetViews>
  <sheetFormatPr defaultRowHeight="15"/>
  <sheetData>
    <row r="1" spans="1:5">
      <c r="B1" t="s">
        <v>47</v>
      </c>
      <c r="C1" t="s">
        <v>47</v>
      </c>
    </row>
    <row r="2" spans="1:5">
      <c r="A2" t="s">
        <v>48</v>
      </c>
      <c r="B2" t="s">
        <v>49</v>
      </c>
      <c r="C2" t="s">
        <v>49</v>
      </c>
    </row>
    <row r="3" spans="1:5">
      <c r="A3" t="s">
        <v>48</v>
      </c>
      <c r="B3" t="s">
        <v>49</v>
      </c>
      <c r="C3" t="s">
        <v>49</v>
      </c>
    </row>
    <row r="5" spans="1:5">
      <c r="A5" t="s">
        <v>65</v>
      </c>
      <c r="B5" t="s">
        <v>66</v>
      </c>
      <c r="C5" t="s">
        <v>67</v>
      </c>
      <c r="D5" t="s">
        <v>68</v>
      </c>
      <c r="E5" t="s">
        <v>69</v>
      </c>
    </row>
    <row r="6" spans="1:5">
      <c r="A6">
        <v>1</v>
      </c>
      <c r="B6">
        <v>1</v>
      </c>
      <c r="C6" t="s">
        <v>47</v>
      </c>
      <c r="D6" t="s">
        <v>48</v>
      </c>
      <c r="E6" t="s">
        <v>49</v>
      </c>
    </row>
    <row r="7" spans="1:5">
      <c r="A7">
        <v>2</v>
      </c>
      <c r="B7">
        <v>1</v>
      </c>
      <c r="C7" t="s">
        <v>47</v>
      </c>
      <c r="D7" t="s">
        <v>48</v>
      </c>
      <c r="E7" t="s">
        <v>49</v>
      </c>
    </row>
    <row r="8" spans="1:5">
      <c r="A8">
        <v>1</v>
      </c>
      <c r="B8">
        <v>2</v>
      </c>
      <c r="C8" t="s">
        <v>47</v>
      </c>
      <c r="D8" t="s">
        <v>48</v>
      </c>
      <c r="E8" t="s">
        <v>49</v>
      </c>
    </row>
    <row r="9" spans="1:5">
      <c r="A9">
        <v>2</v>
      </c>
      <c r="B9">
        <v>2</v>
      </c>
      <c r="C9" t="s">
        <v>47</v>
      </c>
      <c r="D9" t="s">
        <v>48</v>
      </c>
      <c r="E9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7" sqref="E7"/>
    </sheetView>
  </sheetViews>
  <sheetFormatPr defaultRowHeight="15"/>
  <sheetData>
    <row r="1" spans="1:5">
      <c r="B1" t="s">
        <v>47</v>
      </c>
      <c r="C1" t="s">
        <v>48</v>
      </c>
    </row>
    <row r="2" spans="1:5">
      <c r="A2" t="s">
        <v>47</v>
      </c>
      <c r="B2" t="s">
        <v>50</v>
      </c>
      <c r="C2" t="s">
        <v>49</v>
      </c>
    </row>
    <row r="3" spans="1:5">
      <c r="A3" t="s">
        <v>48</v>
      </c>
      <c r="B3" t="s">
        <v>49</v>
      </c>
      <c r="C3" t="s">
        <v>51</v>
      </c>
    </row>
    <row r="5" spans="1:5">
      <c r="A5" t="s">
        <v>65</v>
      </c>
      <c r="B5" t="s">
        <v>66</v>
      </c>
      <c r="C5" t="s">
        <v>67</v>
      </c>
      <c r="D5" t="s">
        <v>68</v>
      </c>
      <c r="E5" t="s">
        <v>69</v>
      </c>
    </row>
    <row r="6" spans="1:5">
      <c r="A6">
        <v>1</v>
      </c>
      <c r="B6">
        <v>1</v>
      </c>
      <c r="C6" t="s">
        <v>47</v>
      </c>
      <c r="D6" t="s">
        <v>47</v>
      </c>
      <c r="E6" t="s">
        <v>50</v>
      </c>
    </row>
    <row r="7" spans="1:5">
      <c r="A7">
        <v>2</v>
      </c>
      <c r="B7">
        <v>1</v>
      </c>
      <c r="C7" t="s">
        <v>47</v>
      </c>
      <c r="D7" t="s">
        <v>48</v>
      </c>
      <c r="E7" t="s">
        <v>49</v>
      </c>
    </row>
    <row r="8" spans="1:5">
      <c r="A8">
        <v>1</v>
      </c>
      <c r="B8">
        <v>2</v>
      </c>
      <c r="C8" t="s">
        <v>48</v>
      </c>
      <c r="D8" t="s">
        <v>47</v>
      </c>
      <c r="E8" t="s">
        <v>49</v>
      </c>
    </row>
    <row r="9" spans="1:5">
      <c r="A9">
        <v>2</v>
      </c>
      <c r="B9">
        <v>2</v>
      </c>
      <c r="C9" t="s">
        <v>48</v>
      </c>
      <c r="D9" t="s">
        <v>48</v>
      </c>
      <c r="E9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sqref="A1:E9"/>
    </sheetView>
  </sheetViews>
  <sheetFormatPr defaultRowHeight="15"/>
  <sheetData>
    <row r="1" spans="1:5">
      <c r="B1" t="s">
        <v>47</v>
      </c>
      <c r="C1" t="s">
        <v>48</v>
      </c>
    </row>
    <row r="2" spans="1:5">
      <c r="A2" t="s">
        <v>48</v>
      </c>
      <c r="B2" t="s">
        <v>49</v>
      </c>
      <c r="C2" t="s">
        <v>51</v>
      </c>
    </row>
    <row r="3" spans="1:5">
      <c r="A3" t="s">
        <v>48</v>
      </c>
      <c r="B3" t="s">
        <v>49</v>
      </c>
      <c r="C3" t="s">
        <v>51</v>
      </c>
    </row>
    <row r="5" spans="1:5">
      <c r="A5" t="s">
        <v>65</v>
      </c>
      <c r="B5" t="s">
        <v>66</v>
      </c>
      <c r="C5" t="s">
        <v>67</v>
      </c>
      <c r="D5" t="s">
        <v>68</v>
      </c>
      <c r="E5" t="s">
        <v>69</v>
      </c>
    </row>
    <row r="6" spans="1:5">
      <c r="A6">
        <v>1</v>
      </c>
      <c r="B6">
        <v>1</v>
      </c>
      <c r="C6" t="s">
        <v>47</v>
      </c>
      <c r="D6" t="s">
        <v>48</v>
      </c>
      <c r="E6" t="s">
        <v>49</v>
      </c>
    </row>
    <row r="7" spans="1:5">
      <c r="A7">
        <v>2</v>
      </c>
      <c r="B7">
        <v>1</v>
      </c>
      <c r="C7" t="s">
        <v>47</v>
      </c>
      <c r="D7" t="s">
        <v>48</v>
      </c>
      <c r="E7" t="s">
        <v>49</v>
      </c>
    </row>
    <row r="8" spans="1:5">
      <c r="A8">
        <v>1</v>
      </c>
      <c r="B8">
        <v>2</v>
      </c>
      <c r="C8" t="s">
        <v>48</v>
      </c>
      <c r="D8" t="s">
        <v>48</v>
      </c>
      <c r="E8" t="s">
        <v>51</v>
      </c>
    </row>
    <row r="9" spans="1:5">
      <c r="A9">
        <v>2</v>
      </c>
      <c r="B9">
        <v>2</v>
      </c>
      <c r="C9" t="s">
        <v>48</v>
      </c>
      <c r="D9" t="s">
        <v>48</v>
      </c>
      <c r="E9" t="s">
        <v>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F16" sqref="F16"/>
    </sheetView>
  </sheetViews>
  <sheetFormatPr defaultRowHeight="15"/>
  <sheetData>
    <row r="1" spans="1:5">
      <c r="B1" t="s">
        <v>47</v>
      </c>
      <c r="C1" t="s">
        <v>47</v>
      </c>
    </row>
    <row r="2" spans="1:5">
      <c r="A2" t="s">
        <v>47</v>
      </c>
      <c r="B2" t="s">
        <v>50</v>
      </c>
      <c r="C2" t="s">
        <v>49</v>
      </c>
    </row>
    <row r="3" spans="1:5">
      <c r="A3" t="s">
        <v>48</v>
      </c>
      <c r="B3" t="s">
        <v>49</v>
      </c>
      <c r="C3" t="s">
        <v>49</v>
      </c>
    </row>
    <row r="5" spans="1:5">
      <c r="A5" t="s">
        <v>65</v>
      </c>
      <c r="B5" t="s">
        <v>66</v>
      </c>
      <c r="C5" t="s">
        <v>67</v>
      </c>
      <c r="D5" t="s">
        <v>68</v>
      </c>
      <c r="E5" t="s">
        <v>69</v>
      </c>
    </row>
    <row r="6" spans="1:5">
      <c r="A6">
        <v>1</v>
      </c>
      <c r="B6">
        <v>1</v>
      </c>
      <c r="C6" t="s">
        <v>47</v>
      </c>
      <c r="D6" t="s">
        <v>47</v>
      </c>
      <c r="E6" t="s">
        <v>50</v>
      </c>
    </row>
    <row r="7" spans="1:5">
      <c r="A7">
        <v>2</v>
      </c>
      <c r="B7">
        <v>1</v>
      </c>
      <c r="C7" t="s">
        <v>47</v>
      </c>
      <c r="D7" t="s">
        <v>48</v>
      </c>
      <c r="E7" t="s">
        <v>49</v>
      </c>
    </row>
    <row r="8" spans="1:5">
      <c r="A8">
        <v>1</v>
      </c>
      <c r="B8">
        <v>2</v>
      </c>
      <c r="C8" t="s">
        <v>47</v>
      </c>
      <c r="D8" t="s">
        <v>47</v>
      </c>
      <c r="E8" t="s">
        <v>50</v>
      </c>
    </row>
    <row r="9" spans="1:5">
      <c r="A9">
        <v>2</v>
      </c>
      <c r="B9">
        <v>2</v>
      </c>
      <c r="C9" t="s">
        <v>47</v>
      </c>
      <c r="D9" t="s">
        <v>48</v>
      </c>
      <c r="E9" t="s">
        <v>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K7" sqref="K7"/>
    </sheetView>
  </sheetViews>
  <sheetFormatPr defaultRowHeight="15"/>
  <sheetData>
    <row r="1" spans="1:5">
      <c r="B1" t="s">
        <v>48</v>
      </c>
      <c r="C1" t="s">
        <v>48</v>
      </c>
    </row>
    <row r="2" spans="1:5">
      <c r="A2" t="s">
        <v>47</v>
      </c>
      <c r="B2" t="s">
        <v>49</v>
      </c>
      <c r="C2" t="s">
        <v>49</v>
      </c>
    </row>
    <row r="3" spans="1:5">
      <c r="A3" t="s">
        <v>48</v>
      </c>
      <c r="B3" t="s">
        <v>51</v>
      </c>
      <c r="C3" t="s">
        <v>51</v>
      </c>
    </row>
    <row r="5" spans="1:5">
      <c r="A5" t="s">
        <v>65</v>
      </c>
      <c r="B5" t="s">
        <v>66</v>
      </c>
      <c r="C5" t="s">
        <v>67</v>
      </c>
      <c r="D5" t="s">
        <v>68</v>
      </c>
      <c r="E5" t="s">
        <v>69</v>
      </c>
    </row>
    <row r="6" spans="1:5">
      <c r="A6">
        <v>1</v>
      </c>
      <c r="B6">
        <v>1</v>
      </c>
      <c r="C6" t="s">
        <v>48</v>
      </c>
      <c r="D6" t="s">
        <v>47</v>
      </c>
      <c r="E6" t="s">
        <v>49</v>
      </c>
    </row>
    <row r="7" spans="1:5">
      <c r="A7">
        <v>2</v>
      </c>
      <c r="B7">
        <v>1</v>
      </c>
      <c r="C7" t="s">
        <v>48</v>
      </c>
      <c r="D7" t="s">
        <v>48</v>
      </c>
      <c r="E7" t="s">
        <v>51</v>
      </c>
    </row>
    <row r="8" spans="1:5">
      <c r="A8">
        <v>1</v>
      </c>
      <c r="B8">
        <v>2</v>
      </c>
      <c r="C8" t="s">
        <v>48</v>
      </c>
      <c r="D8" t="s">
        <v>47</v>
      </c>
      <c r="E8" t="s">
        <v>49</v>
      </c>
    </row>
    <row r="9" spans="1:5">
      <c r="A9">
        <v>2</v>
      </c>
      <c r="B9">
        <v>2</v>
      </c>
      <c r="C9" t="s">
        <v>48</v>
      </c>
      <c r="D9" t="s">
        <v>48</v>
      </c>
      <c r="E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T1</vt:lpstr>
      <vt:lpstr>T2</vt:lpstr>
      <vt:lpstr>T3</vt:lpstr>
      <vt:lpstr>T4</vt:lpstr>
      <vt:lpstr>P1</vt:lpstr>
      <vt:lpstr>P2</vt:lpstr>
      <vt:lpstr>P3</vt:lpstr>
      <vt:lpstr>P4</vt:lpstr>
      <vt:lpstr>P5</vt:lpstr>
      <vt:lpstr>P6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2023-07-24T02:09:26Z</dcterms:modified>
</cp:coreProperties>
</file>