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codeName="ThisWorkbook"/>
  <mc:AlternateContent xmlns:mc="http://schemas.openxmlformats.org/markup-compatibility/2006">
    <mc:Choice Requires="x15">
      <x15ac:absPath xmlns:x15ac="http://schemas.microsoft.com/office/spreadsheetml/2010/11/ac" url="/Users/dls354/GitHub/444/data-raw/"/>
    </mc:Choice>
  </mc:AlternateContent>
  <bookViews>
    <workbookView xWindow="0" yWindow="460" windowWidth="33620" windowHeight="23580"/>
  </bookViews>
  <sheets>
    <sheet name="Index of Worksheets" sheetId="23" r:id="rId1"/>
    <sheet name="Deaths by Age 2017" sheetId="9" r:id="rId2"/>
    <sheet name="Deaths by Age+Gender 2017" sheetId="8" r:id="rId3"/>
    <sheet name="Deaths by Race+Gender 2017" sheetId="10" r:id="rId4"/>
    <sheet name="State Deaths, Rate, Risk 2017" sheetId="11" r:id="rId5"/>
    <sheet name="Ntl State Death Rate 2000-2017" sheetId="20" r:id="rId6"/>
    <sheet name="Death, Rate, Risk Child '08-'17" sheetId="21" r:id="rId7"/>
    <sheet name="Death, Rate, Risk Older '08-'17" sheetId="22" r:id="rId8"/>
    <sheet name="Injuries by Age 2017" sheetId="13" r:id="rId9"/>
    <sheet name="Injuries by Age+Gender 2017" sheetId="12"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3" i="20" l="1"/>
  <c r="D12" i="20"/>
  <c r="D11" i="20"/>
  <c r="D10" i="20"/>
  <c r="D9" i="20"/>
  <c r="D8" i="20"/>
  <c r="D7" i="20"/>
  <c r="D6" i="20"/>
  <c r="D5" i="20"/>
  <c r="D4" i="20"/>
  <c r="C8" i="10"/>
  <c r="B8" i="10"/>
  <c r="D7" i="10"/>
  <c r="D6" i="10"/>
  <c r="D5" i="10"/>
  <c r="D4" i="10"/>
  <c r="D8" i="10"/>
  <c r="C27" i="8"/>
  <c r="B27" i="8"/>
  <c r="B22" i="13"/>
  <c r="C28" i="12"/>
  <c r="B28" i="12"/>
  <c r="B22" i="9"/>
</calcChain>
</file>

<file path=xl/sharedStrings.xml><?xml version="1.0" encoding="utf-8"?>
<sst xmlns="http://schemas.openxmlformats.org/spreadsheetml/2006/main" count="573" uniqueCount="252">
  <si>
    <t>Year</t>
  </si>
  <si>
    <t>Deaths</t>
  </si>
  <si>
    <t>Injuries</t>
  </si>
  <si>
    <t>10-year trend (%)</t>
  </si>
  <si>
    <t>Total</t>
  </si>
  <si>
    <t>Casualty Type</t>
  </si>
  <si>
    <t>Females (Percent)</t>
  </si>
  <si>
    <t xml:space="preserve">Males (Percent) </t>
  </si>
  <si>
    <t>15-19</t>
  </si>
  <si>
    <t>20-24</t>
  </si>
  <si>
    <t>25-29</t>
  </si>
  <si>
    <t>30-34</t>
  </si>
  <si>
    <t>35-39</t>
  </si>
  <si>
    <t>40-44</t>
  </si>
  <si>
    <t>45-49</t>
  </si>
  <si>
    <t>50-54</t>
  </si>
  <si>
    <t>55-59</t>
  </si>
  <si>
    <t>60-64</t>
  </si>
  <si>
    <t>65-69</t>
  </si>
  <si>
    <t>70-74</t>
  </si>
  <si>
    <t>75-79</t>
  </si>
  <si>
    <t>80-84</t>
  </si>
  <si>
    <t>4 or younger</t>
  </si>
  <si>
    <t>5-9</t>
  </si>
  <si>
    <t>10-14</t>
  </si>
  <si>
    <t>Age</t>
  </si>
  <si>
    <t>Source: National Center for Health Statistics</t>
  </si>
  <si>
    <t>Sources: National Center for Health Statistics and U.S. Census Bureau</t>
  </si>
  <si>
    <t>Note: Data have been adjusted to account for unknown or unspecified ages.</t>
  </si>
  <si>
    <t>85 or older</t>
  </si>
  <si>
    <t xml:space="preserve">White </t>
  </si>
  <si>
    <t>African-American</t>
  </si>
  <si>
    <t>American Indian</t>
  </si>
  <si>
    <t>Asian/Pacific Islander</t>
  </si>
  <si>
    <t>Overall</t>
  </si>
  <si>
    <t>Race</t>
  </si>
  <si>
    <t>State</t>
  </si>
  <si>
    <t>Texas</t>
  </si>
  <si>
    <t>California</t>
  </si>
  <si>
    <t>Pennsylvania</t>
  </si>
  <si>
    <t>Georgia</t>
  </si>
  <si>
    <t>Ohio</t>
  </si>
  <si>
    <t>New York</t>
  </si>
  <si>
    <t>Florida</t>
  </si>
  <si>
    <t>Tennessee</t>
  </si>
  <si>
    <t>Alabama</t>
  </si>
  <si>
    <t>Michigan</t>
  </si>
  <si>
    <t>North Carolina</t>
  </si>
  <si>
    <t>Missouri</t>
  </si>
  <si>
    <t>Illinois</t>
  </si>
  <si>
    <t>Indiana</t>
  </si>
  <si>
    <t>Louisiana</t>
  </si>
  <si>
    <t>Oklahoma</t>
  </si>
  <si>
    <t>Virginia</t>
  </si>
  <si>
    <t>Kentucky</t>
  </si>
  <si>
    <t>Mississippi</t>
  </si>
  <si>
    <t>Washington</t>
  </si>
  <si>
    <t>Maryland</t>
  </si>
  <si>
    <t>West Virginia</t>
  </si>
  <si>
    <t>New Jersey</t>
  </si>
  <si>
    <t>South Carolina</t>
  </si>
  <si>
    <t>Wisconsin</t>
  </si>
  <si>
    <t>Minnesota</t>
  </si>
  <si>
    <t>Kansas</t>
  </si>
  <si>
    <t>Arkansas</t>
  </si>
  <si>
    <t>Massachusetts</t>
  </si>
  <si>
    <t>Colorado</t>
  </si>
  <si>
    <t>Arizona</t>
  </si>
  <si>
    <t>Iowa</t>
  </si>
  <si>
    <t>District of Columbia</t>
  </si>
  <si>
    <t>Connecticut</t>
  </si>
  <si>
    <t>New Mexico</t>
  </si>
  <si>
    <t>Oregon</t>
  </si>
  <si>
    <t>Idaho</t>
  </si>
  <si>
    <t>Utah</t>
  </si>
  <si>
    <t>Nebraska</t>
  </si>
  <si>
    <t>Nevada</t>
  </si>
  <si>
    <t>Delaware</t>
  </si>
  <si>
    <t>Rhode Island</t>
  </si>
  <si>
    <t>New Hampshire</t>
  </si>
  <si>
    <t>Alaska</t>
  </si>
  <si>
    <t>South Dakota</t>
  </si>
  <si>
    <t>Montana</t>
  </si>
  <si>
    <t>Male Fire Deaths</t>
  </si>
  <si>
    <t>Female Fire Deaths</t>
  </si>
  <si>
    <t>Total Fire Deaths</t>
  </si>
  <si>
    <t>Male Fire Injuries (Percent)</t>
  </si>
  <si>
    <t>Female Fire Injuries (Percent)</t>
  </si>
  <si>
    <t xml:space="preserve">Male Fire Injuries per Million Population </t>
  </si>
  <si>
    <t xml:space="preserve">Female Fire Injuries per Million Population </t>
  </si>
  <si>
    <t>Total Fire Injuries (Percent)</t>
  </si>
  <si>
    <t xml:space="preserve">Total Fire Injuries per Million Population </t>
  </si>
  <si>
    <t>STATE</t>
  </si>
  <si>
    <t>2001 Fire Death Rate per Million Population (Crude Rate)</t>
  </si>
  <si>
    <t>2002 Fire Death Rate per Million Population (Crude Rate)</t>
  </si>
  <si>
    <t>2003 Fire Death Rate per Million Population (Crude Rate)</t>
  </si>
  <si>
    <t>2004 Fire Death Rate per Million Population (Crude Rate)</t>
  </si>
  <si>
    <t>2005 Fire Death Rate per Million Population (Crude Rate)</t>
  </si>
  <si>
    <t>2006 Fire Death Rate per Million Population (Crude Rate)</t>
  </si>
  <si>
    <t>2007 Fire Death Rate per Million Population (Crude Rate)</t>
  </si>
  <si>
    <t>2008 Fire Death Rate per Million Population (Crude Rate)</t>
  </si>
  <si>
    <t>2009 Fire Death Rate per Million Population (Crude Rate)</t>
  </si>
  <si>
    <t>2010 Fire Death Rate per Million Populaton (Crude Rate)</t>
  </si>
  <si>
    <t>Hawaii</t>
  </si>
  <si>
    <t>*</t>
  </si>
  <si>
    <t>Maine</t>
  </si>
  <si>
    <t>North Dakota</t>
  </si>
  <si>
    <t>Vermont</t>
  </si>
  <si>
    <t>Wyoming</t>
  </si>
  <si>
    <t xml:space="preserve">Notes: </t>
  </si>
  <si>
    <t xml:space="preserve">Specifically, ICD 10 Codes: F63.1, W39-W40, X00-X09, X75-X76, X96-X97, Y25-Y26, and Y35.1 were extracted for this analysis. </t>
  </si>
  <si>
    <t>–</t>
  </si>
  <si>
    <t>United States</t>
  </si>
  <si>
    <t>Notes:</t>
  </si>
  <si>
    <t>2. The fire death rates presented here reflect the crude death rates and are not age adjusted. The crude death rate is the total number of fire deaths per state divided by the total population per state and multiplied by 1,000,000. These crude death rates should not be used for comparisons between states due to the significant impact of age in mortality data and different age-distributions in different state populations.</t>
  </si>
  <si>
    <t>Sources:</t>
  </si>
  <si>
    <t>Number of Fire Deaths</t>
  </si>
  <si>
    <t>Population</t>
  </si>
  <si>
    <t>Fire Death Rate per Million Population</t>
  </si>
  <si>
    <t>Fire Deaths, Fire Death Rates Per Million Population, and Relative Risk for All Children Ages 0-14</t>
  </si>
  <si>
    <t>Fire Deaths, Fire Death Rates Per Million Population, and Relative Risk for Children Ages 0-4</t>
  </si>
  <si>
    <t>Fire Deaths, Fire Death Rates Per Million Population, and Relative Risk for Children Ages 5-9</t>
  </si>
  <si>
    <t>Fire Deaths, Fire Death Rates Per Million Population, and Relative Risk for Children Ages 10-14</t>
  </si>
  <si>
    <t>Fire Deaths, Fire Death Rates Per Million Population, and Relative Risk for Older Adults Ages 65-74</t>
  </si>
  <si>
    <t>Fire Deaths, Fire Death Rates Per Million Population, and Relative Risk for Older Adults Ages 75-84</t>
  </si>
  <si>
    <t>Fire Deaths, Fire Death Rates Per Million Population, and Relative Risk for Older Adults Ages 85+</t>
  </si>
  <si>
    <t>Description</t>
  </si>
  <si>
    <t>Worksheet Title</t>
  </si>
  <si>
    <t xml:space="preserve">Notes: 1. The computation of the trend is based on the simple linear regression Method of Least Squares. </t>
  </si>
  <si>
    <t xml:space="preserve">2. The numbers of fire deaths are adjusted for those deaths where age was not reported. </t>
  </si>
  <si>
    <t>3. The counts of fire deaths for individual age categories (0-4, 5-9, and 10-14) may not sum to the total per year for the 0-14 age category due to rounding.</t>
  </si>
  <si>
    <t>2. The numbers of fire deaths are adjusted for those deaths where age was not reported.</t>
  </si>
  <si>
    <t>3. The counts of fire deaths for individual age categories (65-74, 75-84, and 85+) may not sum to the total per year for the 65+ age category due to rounding.</t>
  </si>
  <si>
    <t>Relative Risk of Fire Deaths</t>
  </si>
  <si>
    <t>Relative Risk of Fire Injuries</t>
  </si>
  <si>
    <t xml:space="preserve">Sources:  </t>
  </si>
  <si>
    <t xml:space="preserve">Note: The computation of the trend is based on the simple linear regression Method of Least Squares. </t>
  </si>
  <si>
    <t>Number of Fire Deaths (Ages 0 to 14)</t>
  </si>
  <si>
    <t>Number of Fire Deaths (Ages 0 to 4)</t>
  </si>
  <si>
    <t>Number of Fire Deaths (Ages 5 to 9)</t>
  </si>
  <si>
    <t>Number of Fire Deaths (Ages 10 to 14)</t>
  </si>
  <si>
    <t>Fire Deaths, Fire Death Rates Per Million Population, and Relative Risk for All Older Adults Ages 65+</t>
  </si>
  <si>
    <t>Number of Fire Deaths (Ages 65+)</t>
  </si>
  <si>
    <t>Number of Fire Deaths (Ages 65 to 74)</t>
  </si>
  <si>
    <t>Number of Fire Deaths (Ages 75 to 84)</t>
  </si>
  <si>
    <t xml:space="preserve">Number of Fire Deaths (Ages 85+) </t>
  </si>
  <si>
    <t>2000 Fire Death Rate per Million Population (Crude Rate)</t>
  </si>
  <si>
    <t>2011 Fire Death Rate per Million Populaton (Crude Rate)</t>
  </si>
  <si>
    <t>National Fire Death Rate</t>
  </si>
  <si>
    <t xml:space="preserve">1.     Fire death rates are based on all deaths in which exposure to fire, fire products, or explosion was the underlying cause of death or was a contributing factor in the chain of events leading to death. </t>
  </si>
  <si>
    <t xml:space="preserve">2.     The fire death rates presented here reflect the crude death rates and are not age adjusted. The crude death rate is the total number of fire deaths per state divided by the total population per state and multiplied by 1,000,000. </t>
  </si>
  <si>
    <t>These crude death rates should not be used for comparisons between states due to the significant impact of age in mortality data and different age-distributions in different state populations.</t>
  </si>
  <si>
    <t>Total Percent</t>
  </si>
  <si>
    <t>Montana*</t>
  </si>
  <si>
    <t>4. Fire death rates for states with an asterisk (*) should be used with caution due to small numbers of deaths. Per the National Center for Health Statistics, National Vital Statistics Reports Volume 60, Number 4, "Deaths: Preliminary Data for 2010," a rate or percentage is based on at least 20 deaths. Rates based on fewer than 20 deaths are considered highly variable.</t>
  </si>
  <si>
    <t>10-Year Trend (%)</t>
  </si>
  <si>
    <t>2012 Fire Death Rate per Million Population (Crude Rate)</t>
  </si>
  <si>
    <t>2013 Fire Death Rate per Million Population (Crude Rate)</t>
  </si>
  <si>
    <t xml:space="preserve">Total </t>
  </si>
  <si>
    <t>District of Columbia*</t>
  </si>
  <si>
    <t>2014 Fire Death Rate per Million Population (Crude Rate)</t>
  </si>
  <si>
    <t xml:space="preserve">                              to compute the fire death rates in this historical table are not updated using revised annual population estimates.</t>
  </si>
  <si>
    <t>Total (Percent)</t>
  </si>
  <si>
    <t>Notes: 1. Relative risk compares the per capita rate for a particular group (e.g., age group) to the overall per capita rate (i.e., the general population). For the general population, the relative risk is set at 1.0.              2. Data have been adjusted to account for unknown or unspecified ages.</t>
  </si>
  <si>
    <t>Notes: 1. Relative risk compares the per capita rate for a particular group (e.g., age group) to the overall per capita rate (i.e., the general population). For the general population, the relative risk is set at 1.0.                           2. Data have been adjusted to account for unknown or unspecified ages.</t>
  </si>
  <si>
    <t>2015 Fire Death Rate per Million Population (Crude Rate)</t>
  </si>
  <si>
    <t>Idaho*</t>
  </si>
  <si>
    <t>Maine*</t>
  </si>
  <si>
    <t>New Hampshire*</t>
  </si>
  <si>
    <t xml:space="preserve">Oregon </t>
  </si>
  <si>
    <t>Sources: National Fire Incident Reporting System, National Fire Protection Association, and U.S. Census Bureau.</t>
  </si>
  <si>
    <t>Source: National Fire Incident Reporting System.</t>
  </si>
  <si>
    <t>Source: National Center for Health Statistics.</t>
  </si>
  <si>
    <t>Sources: National Center for Health Statistics and U.S. Census Bureau.</t>
  </si>
  <si>
    <t xml:space="preserve">Note: Data have been adjusted to account for unknown or unspecified ages. </t>
  </si>
  <si>
    <t>South Dakota*</t>
  </si>
  <si>
    <t>Vermont*</t>
  </si>
  <si>
    <t>2016 Fire Death Rate per Million Population (Crude Rate)</t>
  </si>
  <si>
    <t>Deaths by Age 2017</t>
  </si>
  <si>
    <t>Deaths by Age+Gender 2017</t>
  </si>
  <si>
    <t>Deaths by Race+Gender 2017</t>
  </si>
  <si>
    <t>State Deaths, Rate, Risk 2017</t>
  </si>
  <si>
    <t>Ntl State Death Rate 2000-2017</t>
  </si>
  <si>
    <t>Injuries by Age 2017</t>
  </si>
  <si>
    <t>Injuries by Age+Gender 2017</t>
  </si>
  <si>
    <t>Data tables for fire deaths, fire death rates per million population, and relative risk of fire deaths by age (2017).</t>
  </si>
  <si>
    <t>Data tables for fire deaths and fire death rates per million population by age and gender (2017).</t>
  </si>
  <si>
    <t>Data tables for fire deaths and fire death rates per million population by race and gender (2017).</t>
  </si>
  <si>
    <t>Data tables for fire deaths, fire death rates per million population, and relative risk of fire deaths by state (2017).</t>
  </si>
  <si>
    <t>Data tables for national fire deaths and fire death rates per million population (2008-2017) and fire death rates per million population by state (2000-2017).</t>
  </si>
  <si>
    <t>Data tables for fire deaths, fire death rates per million population, and relative risk of fire deaths for children ages 0 thru 14 (2008-2017).  This includes separate tables with fire deaths, fire death rates per million population, and relative risk of fire deaths for individual age categories of 0 to 4, 5 to 9, and 10 to 14.</t>
  </si>
  <si>
    <t>Data tables for fire deaths, fire death rates per million population, and relative risk of fire deaths for older adults ages 65+ (2008-2017).  This includes separate tables with fire deaths, fire death rates per million population, and relative risk of fire deaths for individual age categories of 65 to 74, 75 to 84, and 85+.</t>
  </si>
  <si>
    <t>Data tables for fire injuries, fire injury rates per million population, and relative risk of fire injuries by age (2017).</t>
  </si>
  <si>
    <t>Data tables for fire injuries and fire injury rates per million population by age and gender (2017).</t>
  </si>
  <si>
    <t>Fire Deaths by Age (2017)</t>
  </si>
  <si>
    <t>Total Fire Deaths (3,645 cases) (Percent)</t>
  </si>
  <si>
    <t>Total Fire Deaths per Million Population (3,645 cases)</t>
  </si>
  <si>
    <t>Fire Death Rates Per Million Population by Age (2017)</t>
  </si>
  <si>
    <t>Relative Risk of Fire Deaths by Age (2017)</t>
  </si>
  <si>
    <t>Relative Risk of Fire Deaths (3,645 cases)</t>
  </si>
  <si>
    <t>Notes: 1. Data have been adjusted to account for unknown or unspecified ages.  2. The national fire death rate in 2017 was 11.2.</t>
  </si>
  <si>
    <t>Distribution of Fire Deaths by Gender (2017) (3,645 cases)</t>
  </si>
  <si>
    <t>Male Fire Deaths (2,221 cases) (Percent)</t>
  </si>
  <si>
    <t>Female Fire Deaths (1,424 cases) (Percent)</t>
  </si>
  <si>
    <t>Fire Deaths by Age and Gender (2017)</t>
  </si>
  <si>
    <t>Male Fire Deaths per Million Population (2,221 cases)</t>
  </si>
  <si>
    <t>Female Fire Deaths per Million Population (1,424 cases)</t>
  </si>
  <si>
    <t>Fire Death Rates Per Million Population by Age and Gender (2017)</t>
  </si>
  <si>
    <t>Fire Deaths by Race and Gender (2017)</t>
  </si>
  <si>
    <t>Fire Death Rates Per Million Population by Race and Gender (2017)</t>
  </si>
  <si>
    <t>Note: The overall numbers of male and female fire deaths include individuals with "2+ races" per the Census. The "2+ races" category accounts for 2.7% of the population. NCHS does not inlucde this race category.</t>
  </si>
  <si>
    <t>Notes: 1. The overall numbers of male and female fire deaths include individuals with "2+ races" per the Census. The "2+ races" category accounts for 2.7% of the population. NCHS does not inlucde this race category.  2. The national fire death rate in 2017 was 11.2.</t>
  </si>
  <si>
    <t>State Fire Deaths, Fire Death Rates Per Million Population, and Relative Risk of Fire Deaths (2017)</t>
  </si>
  <si>
    <t>1. National Center for Health Statistics. 2017 Mortality Data File, as compiled from data provided by the 57 vital statistics jurisdictions through the Vital Statistics Cooperative Program.</t>
  </si>
  <si>
    <t>2. U.S. Census Bureau, Population Division. July 1, 2017 population estimates from Table 1. Annual Estimates of the Resident Population for the United States, Regions, States, and Puerto Rico: April 1, 2010 to July 1, 2018 (NST-EST2018-01), Release Date: December 2018.</t>
  </si>
  <si>
    <t>1. Fire death rates are based on all deaths in which exposure to fire, fire products, or explosion was the underlying cause of death or was a contributing factor in the chain of events leading to death. Specifically, ICD 10 Codes: F63.1, W39-W40, X00-X09, X75-X76, X96-X97, Y25-Y26, and Y35.1 were extracted for this analysis resulting in a total of 3,645 fire deaths.</t>
  </si>
  <si>
    <t>3. Fire death rates and relative risk were not computed for Delaware, Rhode Island, and Wyoming due to very small numbers of fire deaths (less than 10 deaths).</t>
  </si>
  <si>
    <t>Hawaii*</t>
  </si>
  <si>
    <t>Nebraska*</t>
  </si>
  <si>
    <t>North Dakota*</t>
  </si>
  <si>
    <t>Fire Deaths (2017)</t>
  </si>
  <si>
    <t>Fire Death Rate Per Million Population (2017)</t>
  </si>
  <si>
    <t>Relative Risk of Fire Deaths (2017)</t>
  </si>
  <si>
    <t>State Fire Death Rates Per Million Population (2000-2017)</t>
  </si>
  <si>
    <t>2017 Fire Death Rate per Million Population (Crude Rate)</t>
  </si>
  <si>
    <t>Sources:  1. National Center for Health Statistics. 2000-2017 Mortality Data Files, as compiled from data provided by the 57 vital statistics jurisdictions through the Vital Statistics Cooperative Program.</t>
  </si>
  <si>
    <t xml:space="preserve">                   2.  U.S. Census Bureau, Population Division. July 1, 2000-2017 population estimates.</t>
  </si>
  <si>
    <t>3.     Starting with 2010, the * indicates states where fire death rates were not computed due to very small numbers of fire deaths (i.e., less than 10 deaths).</t>
  </si>
  <si>
    <t xml:space="preserve">4. The national fire death rates in this historical table may be slightly different than those in the National Fire Death Rates per Million Population (2008-2017) table above as the U.S. Census Bureau population estimates used </t>
  </si>
  <si>
    <t>1. National Center for Health Statistics. 2008-2017 Mortality Data Files, as compiled from data provided by the 57 vital statistics jurisdictions through the Vital Statistics Cooperative Program.</t>
  </si>
  <si>
    <t>2.  U.S. Census Bureau, Population Division. July 1, 2008-2009 population estimates from Table 1. Intercensal Estimates of the Resident Population for the United States, Regions, States, and Puerto Rico: April 1, 2000 to July 1, 2010 (ST-EST00INT-01). Release date: September 2011.</t>
  </si>
  <si>
    <t>3. U.S. Census Bureau, Population Division. July 1, 2010-2017 population estimates from Table 1. Annual Estimates of the Resident Population for the United States, Regions, States, and Puerto Rico: April 1, 2010 to July 1, 2018 (NST-EST2018-01). Release date: December 2018.</t>
  </si>
  <si>
    <t>Fire Deaths, Fire Death Rates Per Million Population, and Relative Risk of Fire Deaths for Children Ages 0 thru 14 (2008-2017)</t>
  </si>
  <si>
    <t xml:space="preserve">Sources: 1. National Center for Health Statistics. 2008-2017 Mortality Data Files, as compiled from data provided by the 57 vital statistics jurisdictions through the Vital Statistics Cooperative Program. </t>
  </si>
  <si>
    <t xml:space="preserve">2. U.S. Census Bureau, Population Division. July 1, 2008-2009 population estimates from Table 1. Intercensal Estimates of the Resident Population by Sex and Age for the United States: April 1, 2000 to July 1, 2010 (US-EST00INT-01). Release date: September 2011. </t>
  </si>
  <si>
    <t>3. U.S. Census Bureau, Population Division. July 1, 2010-2017 population estimates from the table, Annual Estimates of the Resident Population for Selected Age Groups by Sex for the United States, States, Counties, and Puerto Rico Commonwealth and Municipios: April 1, 2010 to July 1, 2018. Release date: June 2019.</t>
  </si>
  <si>
    <t>Fire Deaths, Fire Death Rates Per Million Population, and Relative Risk of Fire Deaths for Older Adults Ages 65+ (2008-2017)</t>
  </si>
  <si>
    <t>Sources: 1. National Center for Health Statistics. 2008-2017 Mortality Data Files, as compiled from data provided by the 57 vital statistics jurisdictions through the Vital Statistics Cooperative Program.</t>
  </si>
  <si>
    <t xml:space="preserve"> 2. U.S. Census Bureau, Population Division. July 1, 2008-2009 population estimates from Table 1. Intercensal Estimates of the Resident Population by Sex and Age for the United States: April 1, 2000 to July 1, 2010 (US-EST00INT-01). Release date: September 2011. </t>
  </si>
  <si>
    <t xml:space="preserve"> 3. U.S. Census Bureau, Population Division. July 1, 2010-2017 population estimates from the table, Annual Estimates of the Resident Population for Selected Age Groups by Sex for the United States, States, Counties, and Puerto Rico Commonwealth and Municipios: April 1, 2010 to July 1, 2018. Release date: June 2019. </t>
  </si>
  <si>
    <t>Fire Injuries by Age (2017) (14,670 Injuries*)</t>
  </si>
  <si>
    <t>*According to the National Fire Protection Association, in 2017, there were an estimated 14,670 civilian fire injuries.</t>
  </si>
  <si>
    <t>Notes: 1. Data have been adjusted to account for unknown or unspecified ages.  2. The national fire injury rate in 2017 was 45.1.</t>
  </si>
  <si>
    <t>Fire Injury Rates Per Million Population by Age (2017)</t>
  </si>
  <si>
    <t>Relative Risk of Fire Injuries by Age (2017)</t>
  </si>
  <si>
    <t>Distribution of Fire Injuries by Gender (2017) (14,670*)</t>
  </si>
  <si>
    <t>Fire Injuries by Age and Gender (2017)</t>
  </si>
  <si>
    <t>Fire Injury Rates Per Million Population by Age and Gender (2017)</t>
  </si>
  <si>
    <t>Death, Rate, Risk Child '08-'17</t>
  </si>
  <si>
    <t>Death, Rate, Risk Older '08-'17</t>
  </si>
  <si>
    <t>National Fire Death Rates Per Million Population (2008-2017)</t>
  </si>
  <si>
    <t>Downloaded on Sept 7, 2019  from: https://www.usfa.fema.gov/data/statistics/order_download_data.html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</si>
</sst>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
    <numFmt numFmtId="166" formatCode="mmmm\ d\,\ yyyy"/>
    <numFmt numFmtId="167" formatCode="0.00000000"/>
    <numFmt numFmtId="168" formatCode="0.0000"/>
    <numFmt numFmtId="169" formatCode="0.000000"/>
    <numFmt numFmtId="170" formatCode="0.000"/>
  </numFmts>
  <fonts count="24" x14ac:knownFonts="1">
    <font>
      <sz val="11"/>
      <color theme="1"/>
      <name val="Calibri"/>
      <family val="2"/>
      <scheme val="minor"/>
    </font>
    <font>
      <sz val="12"/>
      <color theme="1"/>
      <name val="Times New Roman"/>
      <family val="1"/>
    </font>
    <font>
      <sz val="10"/>
      <name val="MS Sans Serif"/>
      <family val="2"/>
    </font>
    <font>
      <sz val="11"/>
      <color theme="1"/>
      <name val="Times New Roman"/>
      <family val="1"/>
    </font>
    <font>
      <sz val="11"/>
      <name val="Times New Roman"/>
      <family val="1"/>
    </font>
    <font>
      <i/>
      <sz val="9"/>
      <color theme="1"/>
      <name val="Times New Roman"/>
      <family val="1"/>
    </font>
    <font>
      <b/>
      <sz val="14"/>
      <color theme="1"/>
      <name val="Times New Roman"/>
      <family val="1"/>
    </font>
    <font>
      <b/>
      <sz val="12"/>
      <color theme="1"/>
      <name val="Times New Roman"/>
      <family val="1"/>
    </font>
    <font>
      <b/>
      <u/>
      <sz val="14"/>
      <color theme="1"/>
      <name val="Times New Roman"/>
      <family val="1"/>
    </font>
    <font>
      <b/>
      <sz val="11"/>
      <name val="Times New Roman"/>
      <family val="1"/>
    </font>
    <font>
      <sz val="9"/>
      <name val="Arial"/>
      <family val="2"/>
    </font>
    <font>
      <i/>
      <sz val="9"/>
      <name val="Arial"/>
      <family val="2"/>
    </font>
    <font>
      <i/>
      <sz val="9"/>
      <name val="Times New Roman"/>
      <family val="1"/>
    </font>
    <font>
      <b/>
      <sz val="11"/>
      <color theme="1"/>
      <name val="Times New Roman"/>
      <family val="1"/>
    </font>
    <font>
      <sz val="10"/>
      <name val="Arial"/>
      <family val="2"/>
    </font>
    <font>
      <sz val="9"/>
      <color theme="1"/>
      <name val="Calibri"/>
      <family val="2"/>
      <scheme val="minor"/>
    </font>
    <font>
      <sz val="11"/>
      <color rgb="FF000000"/>
      <name val="Times New Roman"/>
      <family val="1"/>
    </font>
    <font>
      <b/>
      <sz val="11"/>
      <color theme="1"/>
      <name val="Calibri"/>
      <family val="2"/>
      <scheme val="minor"/>
    </font>
    <font>
      <sz val="10"/>
      <name val="Times New Roman"/>
      <family val="1"/>
    </font>
    <font>
      <b/>
      <sz val="11"/>
      <color rgb="FFFF0000"/>
      <name val="Calibri"/>
      <family val="2"/>
      <scheme val="minor"/>
    </font>
    <font>
      <b/>
      <sz val="10"/>
      <name val="MS Sans Serif"/>
      <family val="2"/>
    </font>
    <font>
      <b/>
      <sz val="10"/>
      <name val="Arial"/>
      <family val="2"/>
    </font>
    <font>
      <sz val="9"/>
      <color theme="1"/>
      <name val="Times New Roman"/>
      <family val="1"/>
    </font>
    <font>
      <sz val="11"/>
      <color indexed="8"/>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style="thin">
        <color auto="1"/>
      </top>
      <bottom/>
      <diagonal/>
    </border>
  </borders>
  <cellStyleXfs count="3">
    <xf numFmtId="0" fontId="0" fillId="0" borderId="0"/>
    <xf numFmtId="0" fontId="2" fillId="0" borderId="0"/>
    <xf numFmtId="0" fontId="14" fillId="0" borderId="0"/>
  </cellStyleXfs>
  <cellXfs count="165">
    <xf numFmtId="0" fontId="0" fillId="0" borderId="0" xfId="0"/>
    <xf numFmtId="0" fontId="0" fillId="0" borderId="0" xfId="0" applyBorder="1"/>
    <xf numFmtId="0" fontId="5" fillId="0" borderId="0" xfId="0" applyFont="1"/>
    <xf numFmtId="0" fontId="5" fillId="0" borderId="0" xfId="0" applyFont="1" applyBorder="1" applyAlignment="1">
      <alignment vertical="top" wrapText="1"/>
    </xf>
    <xf numFmtId="0" fontId="3" fillId="0" borderId="0" xfId="0" applyFont="1"/>
    <xf numFmtId="164" fontId="0" fillId="0" borderId="1" xfId="0" applyNumberFormat="1" applyBorder="1"/>
    <xf numFmtId="0" fontId="3" fillId="0" borderId="1" xfId="0" applyFont="1" applyBorder="1" applyAlignment="1">
      <alignment horizontal="center" wrapText="1"/>
    </xf>
    <xf numFmtId="0" fontId="3" fillId="0" borderId="1" xfId="0" applyFont="1" applyBorder="1"/>
    <xf numFmtId="0" fontId="7" fillId="0" borderId="0" xfId="0" applyFont="1"/>
    <xf numFmtId="0" fontId="1" fillId="0" borderId="0" xfId="0" applyFont="1"/>
    <xf numFmtId="164" fontId="3" fillId="0" borderId="1" xfId="0" applyNumberFormat="1" applyFont="1" applyBorder="1"/>
    <xf numFmtId="164" fontId="0" fillId="0" borderId="0" xfId="0" applyNumberFormat="1" applyBorder="1"/>
    <xf numFmtId="165" fontId="3" fillId="0" borderId="0" xfId="0" applyNumberFormat="1" applyFont="1" applyBorder="1"/>
    <xf numFmtId="10" fontId="0" fillId="0" borderId="0" xfId="0" applyNumberFormat="1" applyAlignment="1">
      <alignment wrapText="1"/>
    </xf>
    <xf numFmtId="0" fontId="4" fillId="0" borderId="1" xfId="0" applyFont="1" applyBorder="1"/>
    <xf numFmtId="0" fontId="5" fillId="0" borderId="0" xfId="0" applyFont="1" applyAlignment="1">
      <alignment vertical="top"/>
    </xf>
    <xf numFmtId="0" fontId="5" fillId="0" borderId="0" xfId="0" applyFont="1" applyBorder="1" applyAlignment="1">
      <alignment vertical="top"/>
    </xf>
    <xf numFmtId="0" fontId="3" fillId="2" borderId="2" xfId="0" applyFont="1" applyFill="1" applyBorder="1" applyAlignment="1">
      <alignment horizontal="right"/>
    </xf>
    <xf numFmtId="49" fontId="3" fillId="2" borderId="1" xfId="0" applyNumberFormat="1" applyFont="1" applyFill="1" applyBorder="1" applyAlignment="1">
      <alignment horizontal="right"/>
    </xf>
    <xf numFmtId="0" fontId="3" fillId="2" borderId="1" xfId="0" applyFont="1" applyFill="1" applyBorder="1" applyAlignment="1">
      <alignment horizontal="right"/>
    </xf>
    <xf numFmtId="0" fontId="6" fillId="0" borderId="0" xfId="0" applyFont="1" applyBorder="1"/>
    <xf numFmtId="164" fontId="3" fillId="0" borderId="1" xfId="0" applyNumberFormat="1" applyFont="1" applyFill="1" applyBorder="1"/>
    <xf numFmtId="164" fontId="0" fillId="0" borderId="0" xfId="0" applyNumberFormat="1"/>
    <xf numFmtId="0" fontId="3" fillId="0" borderId="1" xfId="0" applyNumberFormat="1" applyFont="1" applyBorder="1"/>
    <xf numFmtId="0" fontId="9" fillId="0" borderId="1" xfId="0" applyNumberFormat="1" applyFont="1" applyBorder="1"/>
    <xf numFmtId="164" fontId="9" fillId="0" borderId="1" xfId="0" applyNumberFormat="1" applyFont="1" applyFill="1" applyBorder="1" applyAlignment="1">
      <alignment wrapText="1"/>
    </xf>
    <xf numFmtId="164" fontId="9" fillId="0" borderId="1" xfId="0" applyNumberFormat="1" applyFont="1" applyBorder="1" applyAlignment="1">
      <alignment wrapText="1"/>
    </xf>
    <xf numFmtId="2" fontId="9" fillId="0" borderId="1" xfId="0" applyNumberFormat="1" applyFont="1" applyFill="1" applyBorder="1" applyAlignment="1">
      <alignment wrapText="1"/>
    </xf>
    <xf numFmtId="164" fontId="4" fillId="0" borderId="1" xfId="0" applyNumberFormat="1" applyFont="1" applyBorder="1" applyAlignment="1">
      <alignment horizontal="right"/>
    </xf>
    <xf numFmtId="0" fontId="9" fillId="0" borderId="0" xfId="0" applyFont="1"/>
    <xf numFmtId="0" fontId="5" fillId="0" borderId="0" xfId="0" applyFont="1" applyAlignment="1">
      <alignment horizontal="left" vertical="center" indent="1"/>
    </xf>
    <xf numFmtId="0" fontId="8" fillId="0" borderId="0" xfId="0" applyFont="1" applyBorder="1"/>
    <xf numFmtId="10" fontId="4" fillId="0" borderId="1" xfId="0" applyNumberFormat="1" applyFont="1" applyBorder="1" applyAlignment="1">
      <alignment horizontal="center" wrapText="1"/>
    </xf>
    <xf numFmtId="0" fontId="3" fillId="0" borderId="0" xfId="0" applyFont="1" applyBorder="1"/>
    <xf numFmtId="0" fontId="7" fillId="0" borderId="1" xfId="0" applyFont="1" applyBorder="1" applyAlignment="1">
      <alignment horizontal="center"/>
    </xf>
    <xf numFmtId="0" fontId="3" fillId="0" borderId="4" xfId="0" applyFont="1" applyBorder="1" applyAlignment="1">
      <alignment horizontal="center" wrapText="1"/>
    </xf>
    <xf numFmtId="3" fontId="3" fillId="0" borderId="1" xfId="0" applyNumberFormat="1" applyFont="1" applyBorder="1" applyAlignment="1">
      <alignment horizontal="center" vertical="center" wrapText="1"/>
    </xf>
    <xf numFmtId="2" fontId="4" fillId="2" borderId="4" xfId="0" applyNumberFormat="1" applyFont="1" applyFill="1" applyBorder="1" applyAlignment="1">
      <alignment horizontal="center" wrapText="1"/>
    </xf>
    <xf numFmtId="164" fontId="9" fillId="0" borderId="0" xfId="0" applyNumberFormat="1" applyFont="1"/>
    <xf numFmtId="3" fontId="16" fillId="0" borderId="1" xfId="0" applyNumberFormat="1" applyFont="1" applyBorder="1" applyAlignment="1">
      <alignment horizontal="center" vertical="center" wrapText="1"/>
    </xf>
    <xf numFmtId="0" fontId="3" fillId="2" borderId="0" xfId="0" applyFont="1" applyFill="1" applyBorder="1" applyAlignment="1">
      <alignment horizontal="right"/>
    </xf>
    <xf numFmtId="164" fontId="3" fillId="0" borderId="0" xfId="0" applyNumberFormat="1" applyFont="1" applyFill="1" applyBorder="1"/>
    <xf numFmtId="0" fontId="0" fillId="0" borderId="0" xfId="0" applyFill="1"/>
    <xf numFmtId="164" fontId="4" fillId="0" borderId="4" xfId="0" applyNumberFormat="1" applyFont="1" applyFill="1" applyBorder="1" applyAlignment="1">
      <alignment horizontal="center" wrapText="1"/>
    </xf>
    <xf numFmtId="0" fontId="3" fillId="0" borderId="1" xfId="0" applyFont="1" applyBorder="1" applyAlignment="1">
      <alignment horizontal="center" vertical="center" wrapText="1"/>
    </xf>
    <xf numFmtId="0" fontId="3" fillId="0" borderId="5" xfId="0" applyFont="1" applyBorder="1" applyAlignment="1">
      <alignment vertical="center" wrapText="1"/>
    </xf>
    <xf numFmtId="0" fontId="3"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7" xfId="0" applyBorder="1"/>
    <xf numFmtId="164" fontId="4" fillId="0" borderId="7" xfId="0" applyNumberFormat="1" applyFont="1" applyBorder="1"/>
    <xf numFmtId="165" fontId="4" fillId="0" borderId="7" xfId="0" applyNumberFormat="1" applyFont="1" applyBorder="1"/>
    <xf numFmtId="0" fontId="3" fillId="0" borderId="0" xfId="0" applyFont="1" applyBorder="1" applyAlignment="1">
      <alignment horizontal="center" vertical="center" wrapText="1"/>
    </xf>
    <xf numFmtId="3" fontId="16" fillId="0" borderId="0"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2" fontId="13" fillId="0" borderId="1" xfId="0" applyNumberFormat="1" applyFont="1" applyBorder="1" applyAlignment="1">
      <alignment wrapText="1"/>
    </xf>
    <xf numFmtId="164" fontId="13" fillId="0" borderId="3" xfId="0" applyNumberFormat="1" applyFont="1" applyFill="1" applyBorder="1"/>
    <xf numFmtId="164" fontId="18" fillId="0" borderId="1" xfId="0" applyNumberFormat="1" applyFont="1" applyBorder="1" applyAlignment="1">
      <alignment horizontal="right"/>
    </xf>
    <xf numFmtId="164" fontId="13" fillId="0" borderId="3" xfId="0" applyNumberFormat="1" applyFont="1" applyBorder="1"/>
    <xf numFmtId="164" fontId="3" fillId="0" borderId="1" xfId="0" applyNumberFormat="1" applyFont="1" applyBorder="1" applyAlignment="1">
      <alignment horizontal="right"/>
    </xf>
    <xf numFmtId="0" fontId="12" fillId="0" borderId="0" xfId="0" applyFont="1" applyFill="1"/>
    <xf numFmtId="0" fontId="11" fillId="0" borderId="0" xfId="0" applyFont="1" applyFill="1"/>
    <xf numFmtId="164" fontId="10" fillId="0" borderId="0" xfId="0" applyNumberFormat="1" applyFont="1" applyFill="1"/>
    <xf numFmtId="0" fontId="10" fillId="0" borderId="0" xfId="0" applyFont="1" applyFill="1"/>
    <xf numFmtId="0" fontId="12" fillId="0" borderId="0" xfId="0" applyFont="1" applyFill="1" applyAlignment="1">
      <alignment horizontal="left" indent="6"/>
    </xf>
    <xf numFmtId="0" fontId="13" fillId="0" borderId="0" xfId="0" applyFont="1" applyFill="1" applyBorder="1" applyAlignment="1">
      <alignment horizontal="center" vertical="center" wrapText="1"/>
    </xf>
    <xf numFmtId="0" fontId="5" fillId="0" borderId="0" xfId="0" applyFont="1" applyFill="1" applyAlignment="1">
      <alignment vertical="center"/>
    </xf>
    <xf numFmtId="0" fontId="15" fillId="0" borderId="0" xfId="0" applyFont="1" applyFill="1" applyAlignment="1">
      <alignment vertical="center"/>
    </xf>
    <xf numFmtId="0" fontId="3" fillId="0" borderId="4" xfId="0" applyFont="1" applyFill="1" applyBorder="1" applyAlignment="1">
      <alignment horizontal="center" wrapText="1"/>
    </xf>
    <xf numFmtId="0" fontId="5" fillId="0" borderId="0" xfId="0" applyFont="1" applyFill="1"/>
    <xf numFmtId="0" fontId="3" fillId="0" borderId="1" xfId="0" applyFont="1" applyFill="1" applyBorder="1" applyAlignment="1">
      <alignment horizontal="center" wrapText="1"/>
    </xf>
    <xf numFmtId="0" fontId="3" fillId="0" borderId="0" xfId="0" applyFont="1" applyFill="1"/>
    <xf numFmtId="164" fontId="3" fillId="0" borderId="7" xfId="0" applyNumberFormat="1" applyFont="1" applyFill="1" applyBorder="1" applyAlignment="1">
      <alignment wrapText="1"/>
    </xf>
    <xf numFmtId="0" fontId="3" fillId="0" borderId="0" xfId="0" applyFont="1" applyFill="1" applyBorder="1" applyAlignment="1">
      <alignment horizontal="center" vertical="center" wrapText="1"/>
    </xf>
    <xf numFmtId="0" fontId="5" fillId="0" borderId="0" xfId="0" applyFont="1" applyFill="1" applyBorder="1"/>
    <xf numFmtId="0" fontId="1" fillId="0" borderId="0" xfId="0" applyFont="1" applyFill="1"/>
    <xf numFmtId="0" fontId="1" fillId="0" borderId="0" xfId="0" applyFont="1" applyFill="1" applyAlignment="1">
      <alignment wrapText="1"/>
    </xf>
    <xf numFmtId="164" fontId="3" fillId="0" borderId="1" xfId="0" applyNumberFormat="1" applyFont="1" applyBorder="1" applyAlignment="1">
      <alignment horizontal="center" vertical="center" wrapText="1"/>
    </xf>
    <xf numFmtId="164" fontId="3" fillId="0" borderId="1" xfId="0" applyNumberFormat="1" applyFont="1" applyFill="1" applyBorder="1" applyAlignment="1">
      <alignment wrapText="1"/>
    </xf>
    <xf numFmtId="164" fontId="13" fillId="0" borderId="0" xfId="0" applyNumberFormat="1" applyFont="1" applyFill="1" applyBorder="1"/>
    <xf numFmtId="0" fontId="7" fillId="0" borderId="0" xfId="0" applyFont="1" applyFill="1"/>
    <xf numFmtId="0" fontId="3" fillId="0" borderId="2" xfId="0" applyFont="1" applyFill="1" applyBorder="1" applyAlignment="1">
      <alignment horizontal="right"/>
    </xf>
    <xf numFmtId="49" fontId="3" fillId="0" borderId="1" xfId="0" applyNumberFormat="1" applyFont="1" applyFill="1" applyBorder="1" applyAlignment="1">
      <alignment horizontal="right"/>
    </xf>
    <xf numFmtId="0" fontId="3" fillId="0" borderId="1" xfId="0" applyFont="1" applyFill="1" applyBorder="1" applyAlignment="1">
      <alignment horizontal="right"/>
    </xf>
    <xf numFmtId="0" fontId="3" fillId="0" borderId="0" xfId="0" applyFont="1" applyFill="1" applyBorder="1" applyAlignment="1">
      <alignment horizontal="right"/>
    </xf>
    <xf numFmtId="0" fontId="5" fillId="0" borderId="0" xfId="0" applyFont="1" applyFill="1" applyAlignment="1">
      <alignment vertical="top"/>
    </xf>
    <xf numFmtId="0" fontId="5" fillId="0" borderId="0" xfId="0" applyFont="1" applyFill="1" applyBorder="1" applyAlignment="1">
      <alignment vertical="top" wrapText="1"/>
    </xf>
    <xf numFmtId="0" fontId="17" fillId="0" borderId="0" xfId="0" applyFont="1"/>
    <xf numFmtId="0" fontId="17" fillId="0" borderId="0" xfId="0" applyFont="1" applyAlignment="1">
      <alignment wrapText="1"/>
    </xf>
    <xf numFmtId="164" fontId="17" fillId="0" borderId="0" xfId="0" applyNumberFormat="1" applyFont="1" applyAlignment="1">
      <alignment wrapText="1"/>
    </xf>
    <xf numFmtId="166" fontId="20" fillId="0" borderId="0" xfId="0" quotePrefix="1" applyNumberFormat="1" applyFont="1" applyBorder="1" applyAlignment="1" applyProtection="1">
      <alignment horizontal="center" vertical="center" wrapText="1"/>
      <protection locked="0"/>
    </xf>
    <xf numFmtId="3" fontId="0" fillId="0" borderId="0" xfId="0" applyNumberFormat="1" applyBorder="1"/>
    <xf numFmtId="3" fontId="0" fillId="0" borderId="0" xfId="0" applyNumberFormat="1" applyFont="1" applyBorder="1"/>
    <xf numFmtId="164" fontId="0" fillId="0" borderId="0" xfId="0" applyNumberFormat="1" applyFont="1" applyAlignment="1">
      <alignment wrapText="1"/>
    </xf>
    <xf numFmtId="3" fontId="0" fillId="0" borderId="0" xfId="0" quotePrefix="1" applyNumberFormat="1" applyBorder="1" applyAlignment="1" applyProtection="1">
      <alignment horizontal="right"/>
      <protection locked="0"/>
    </xf>
    <xf numFmtId="3" fontId="0" fillId="0" borderId="0" xfId="0" quotePrefix="1" applyNumberFormat="1" applyFont="1" applyBorder="1" applyAlignment="1" applyProtection="1">
      <alignment horizontal="right"/>
      <protection locked="0"/>
    </xf>
    <xf numFmtId="3" fontId="0" fillId="0" borderId="0" xfId="1" applyNumberFormat="1" applyFont="1" applyBorder="1" applyAlignment="1" applyProtection="1">
      <alignment horizontal="right"/>
      <protection locked="0"/>
    </xf>
    <xf numFmtId="3" fontId="0" fillId="0" borderId="0" xfId="0" applyNumberFormat="1"/>
    <xf numFmtId="3" fontId="0" fillId="0" borderId="0" xfId="0" applyNumberFormat="1" applyFont="1" applyFill="1" applyBorder="1" applyAlignment="1" applyProtection="1">
      <alignment horizontal="right"/>
      <protection locked="0"/>
    </xf>
    <xf numFmtId="3" fontId="0" fillId="0" borderId="0" xfId="0" applyNumberFormat="1" applyFont="1"/>
    <xf numFmtId="167" fontId="17" fillId="0" borderId="0" xfId="0" applyNumberFormat="1" applyFont="1"/>
    <xf numFmtId="0" fontId="21" fillId="0" borderId="0" xfId="0" applyFont="1" applyAlignment="1">
      <alignment horizontal="right"/>
    </xf>
    <xf numFmtId="2" fontId="13" fillId="0" borderId="5" xfId="0" applyNumberFormat="1" applyFont="1" applyBorder="1" applyAlignment="1">
      <alignment horizontal="left" wrapText="1"/>
    </xf>
    <xf numFmtId="164" fontId="3" fillId="0" borderId="5" xfId="0" applyNumberFormat="1" applyFont="1" applyBorder="1" applyAlignment="1">
      <alignment horizontal="right"/>
    </xf>
    <xf numFmtId="0" fontId="3" fillId="0" borderId="5" xfId="0" applyFont="1" applyBorder="1" applyAlignment="1">
      <alignment horizontal="right"/>
    </xf>
    <xf numFmtId="2" fontId="9" fillId="0" borderId="1" xfId="0" applyNumberFormat="1" applyFont="1" applyBorder="1" applyAlignment="1">
      <alignment horizontal="left" wrapText="1"/>
    </xf>
    <xf numFmtId="0" fontId="4" fillId="0" borderId="1" xfId="0" applyFont="1" applyBorder="1" applyAlignment="1">
      <alignment horizontal="right"/>
    </xf>
    <xf numFmtId="0" fontId="13" fillId="0" borderId="3" xfId="0" applyFont="1" applyBorder="1"/>
    <xf numFmtId="0" fontId="3" fillId="0" borderId="1" xfId="0" applyFont="1" applyFill="1" applyBorder="1" applyAlignment="1">
      <alignment horizontal="right" vertical="center" wrapText="1"/>
    </xf>
    <xf numFmtId="0" fontId="3" fillId="0" borderId="1" xfId="0" applyFont="1" applyFill="1" applyBorder="1" applyAlignment="1">
      <alignment vertical="center" wrapText="1"/>
    </xf>
    <xf numFmtId="0" fontId="3" fillId="0" borderId="1" xfId="0" applyFont="1" applyFill="1" applyBorder="1"/>
    <xf numFmtId="3" fontId="3" fillId="0" borderId="1" xfId="0" applyNumberFormat="1" applyFont="1" applyFill="1" applyBorder="1"/>
    <xf numFmtId="0" fontId="4" fillId="0" borderId="1" xfId="0" applyFont="1" applyFill="1" applyBorder="1"/>
    <xf numFmtId="3" fontId="9" fillId="0" borderId="1" xfId="0" applyNumberFormat="1" applyFont="1" applyFill="1" applyBorder="1"/>
    <xf numFmtId="0" fontId="5" fillId="0" borderId="0" xfId="0" applyFont="1" applyFill="1" applyAlignment="1">
      <alignment horizontal="left" vertical="center" indent="1"/>
    </xf>
    <xf numFmtId="168" fontId="0" fillId="0" borderId="0" xfId="0" applyNumberFormat="1"/>
    <xf numFmtId="168" fontId="0" fillId="0" borderId="0" xfId="0" applyNumberFormat="1" applyBorder="1"/>
    <xf numFmtId="3" fontId="3" fillId="0" borderId="1" xfId="0" applyNumberFormat="1" applyFont="1" applyBorder="1" applyAlignment="1">
      <alignment horizontal="center"/>
    </xf>
    <xf numFmtId="0" fontId="3" fillId="0" borderId="0" xfId="0" applyFont="1" applyBorder="1" applyAlignment="1">
      <alignment horizontal="center" wrapText="1"/>
    </xf>
    <xf numFmtId="164" fontId="3" fillId="0" borderId="0" xfId="0" applyNumberFormat="1" applyFont="1" applyBorder="1" applyAlignment="1">
      <alignment horizontal="center" vertical="center" wrapText="1"/>
    </xf>
    <xf numFmtId="0" fontId="16" fillId="0" borderId="0" xfId="0" applyFont="1" applyBorder="1" applyAlignment="1">
      <alignment horizontal="center" vertical="center" wrapText="1"/>
    </xf>
    <xf numFmtId="165" fontId="3" fillId="0" borderId="0" xfId="0" applyNumberFormat="1" applyFont="1" applyBorder="1" applyAlignment="1">
      <alignment horizontal="center" vertical="center" wrapText="1"/>
    </xf>
    <xf numFmtId="3" fontId="3" fillId="0" borderId="0" xfId="0" applyNumberFormat="1" applyFont="1" applyBorder="1" applyAlignment="1">
      <alignment horizontal="center"/>
    </xf>
    <xf numFmtId="0" fontId="14" fillId="0" borderId="0" xfId="0" applyFont="1"/>
    <xf numFmtId="3" fontId="14" fillId="0" borderId="0" xfId="0" applyNumberFormat="1" applyFont="1"/>
    <xf numFmtId="2" fontId="0" fillId="0" borderId="0" xfId="0" applyNumberFormat="1" applyAlignment="1">
      <alignment wrapText="1"/>
    </xf>
    <xf numFmtId="164" fontId="3" fillId="0" borderId="0" xfId="0" applyNumberFormat="1" applyFont="1" applyFill="1"/>
    <xf numFmtId="0" fontId="21" fillId="0" borderId="0" xfId="0" applyFont="1" applyFill="1"/>
    <xf numFmtId="3" fontId="0" fillId="0" borderId="0" xfId="0" applyNumberFormat="1" applyFill="1"/>
    <xf numFmtId="0" fontId="14" fillId="0" borderId="0" xfId="0" applyFont="1" applyFill="1"/>
    <xf numFmtId="164" fontId="3" fillId="0" borderId="1" xfId="0" applyNumberFormat="1" applyFont="1" applyFill="1" applyBorder="1" applyAlignment="1">
      <alignment horizontal="right" vertical="center" wrapText="1"/>
    </xf>
    <xf numFmtId="0" fontId="3" fillId="0" borderId="1" xfId="0" applyFont="1" applyBorder="1" applyAlignment="1">
      <alignment horizontal="right"/>
    </xf>
    <xf numFmtId="164" fontId="3" fillId="0" borderId="0" xfId="0" applyNumberFormat="1" applyFont="1"/>
    <xf numFmtId="164" fontId="13" fillId="0" borderId="0" xfId="0" applyNumberFormat="1" applyFont="1"/>
    <xf numFmtId="165" fontId="3" fillId="0" borderId="0" xfId="0" applyNumberFormat="1" applyFont="1" applyFill="1" applyBorder="1" applyAlignment="1">
      <alignment vertical="center" wrapText="1"/>
    </xf>
    <xf numFmtId="3" fontId="16" fillId="0" borderId="1" xfId="0" applyNumberFormat="1" applyFont="1" applyBorder="1" applyAlignment="1">
      <alignment vertical="center" wrapText="1"/>
    </xf>
    <xf numFmtId="3" fontId="3" fillId="0" borderId="1" xfId="0" applyNumberFormat="1" applyFont="1" applyBorder="1" applyAlignment="1">
      <alignment vertical="center" wrapText="1"/>
    </xf>
    <xf numFmtId="3" fontId="23" fillId="0" borderId="1" xfId="0" applyNumberFormat="1" applyFont="1" applyFill="1" applyBorder="1" applyAlignment="1">
      <alignment vertical="top" wrapText="1"/>
    </xf>
    <xf numFmtId="3" fontId="4" fillId="0" borderId="1" xfId="0" applyNumberFormat="1" applyFont="1" applyFill="1" applyBorder="1" applyAlignment="1">
      <alignment vertical="top" wrapText="1"/>
    </xf>
    <xf numFmtId="164" fontId="3" fillId="0" borderId="4" xfId="0" applyNumberFormat="1" applyFont="1" applyBorder="1" applyAlignment="1">
      <alignment horizontal="center" vertical="center" wrapText="1"/>
    </xf>
    <xf numFmtId="164" fontId="0" fillId="0" borderId="0" xfId="0" applyNumberFormat="1" applyFill="1"/>
    <xf numFmtId="0" fontId="5" fillId="0" borderId="0" xfId="0" applyFont="1" applyFill="1" applyAlignment="1">
      <alignment vertical="top" wrapText="1"/>
    </xf>
    <xf numFmtId="0" fontId="19" fillId="0" borderId="0" xfId="0" applyFont="1" applyFill="1"/>
    <xf numFmtId="164" fontId="9" fillId="0" borderId="0" xfId="0" applyNumberFormat="1" applyFont="1" applyFill="1"/>
    <xf numFmtId="164" fontId="9" fillId="0" borderId="1" xfId="0" applyNumberFormat="1" applyFont="1" applyBorder="1" applyAlignment="1">
      <alignment horizontal="left" wrapText="1"/>
    </xf>
    <xf numFmtId="164" fontId="4" fillId="0" borderId="1" xfId="0" applyNumberFormat="1" applyFont="1" applyBorder="1" applyAlignment="1">
      <alignment horizontal="right" vertical="center" wrapText="1"/>
    </xf>
    <xf numFmtId="164" fontId="4" fillId="0" borderId="1" xfId="0" applyNumberFormat="1" applyFont="1" applyFill="1" applyBorder="1" applyAlignment="1">
      <alignment horizontal="right"/>
    </xf>
    <xf numFmtId="164" fontId="17" fillId="0" borderId="0" xfId="0" applyNumberFormat="1" applyFont="1" applyFill="1"/>
    <xf numFmtId="0" fontId="12" fillId="0" borderId="0" xfId="0" applyFont="1" applyAlignment="1">
      <alignment horizontal="left" vertical="center" indent="1"/>
    </xf>
    <xf numFmtId="165" fontId="5" fillId="0" borderId="0" xfId="0" applyNumberFormat="1" applyFont="1" applyFill="1" applyBorder="1"/>
    <xf numFmtId="0" fontId="5" fillId="0" borderId="0" xfId="0" applyFont="1" applyFill="1" applyBorder="1" applyAlignment="1">
      <alignment vertical="center" wrapText="1"/>
    </xf>
    <xf numFmtId="0" fontId="5" fillId="0" borderId="0" xfId="0" applyFont="1" applyFill="1" applyBorder="1" applyAlignment="1">
      <alignment horizontal="center" vertical="center" wrapText="1"/>
    </xf>
    <xf numFmtId="10" fontId="5" fillId="0" borderId="0" xfId="0" applyNumberFormat="1" applyFont="1" applyFill="1" applyBorder="1" applyAlignment="1">
      <alignment horizontal="center" vertical="center" wrapText="1"/>
    </xf>
    <xf numFmtId="2" fontId="9" fillId="2" borderId="4" xfId="0" applyNumberFormat="1" applyFont="1" applyFill="1" applyBorder="1" applyAlignment="1">
      <alignment horizontal="center" wrapText="1"/>
    </xf>
    <xf numFmtId="0" fontId="13" fillId="0" borderId="4" xfId="0" applyFont="1" applyBorder="1" applyAlignment="1">
      <alignment horizontal="center" wrapText="1"/>
    </xf>
    <xf numFmtId="0" fontId="13" fillId="0" borderId="8" xfId="0" applyFont="1" applyBorder="1" applyAlignment="1">
      <alignment horizontal="center" wrapText="1"/>
    </xf>
    <xf numFmtId="165" fontId="13" fillId="0" borderId="6" xfId="0" applyNumberFormat="1" applyFont="1" applyBorder="1" applyAlignment="1">
      <alignment horizontal="center" vertical="center" wrapText="1"/>
    </xf>
    <xf numFmtId="169" fontId="0" fillId="0" borderId="0" xfId="0" applyNumberFormat="1"/>
    <xf numFmtId="165" fontId="3" fillId="0" borderId="0" xfId="0" applyNumberFormat="1" applyFont="1" applyFill="1" applyBorder="1" applyAlignment="1">
      <alignment horizontal="center" vertical="center" wrapText="1"/>
    </xf>
    <xf numFmtId="170" fontId="0" fillId="0" borderId="0" xfId="0" applyNumberFormat="1"/>
    <xf numFmtId="164" fontId="9" fillId="0" borderId="1" xfId="0" applyNumberFormat="1" applyFont="1" applyFill="1" applyBorder="1"/>
    <xf numFmtId="164" fontId="3" fillId="0" borderId="4" xfId="0" applyNumberFormat="1" applyFont="1" applyBorder="1" applyAlignment="1">
      <alignment horizontal="center" wrapText="1"/>
    </xf>
    <xf numFmtId="164" fontId="9" fillId="0" borderId="1" xfId="0" applyNumberFormat="1" applyFont="1" applyBorder="1"/>
    <xf numFmtId="0" fontId="22" fillId="0" borderId="0" xfId="0" applyFont="1" applyFill="1" applyBorder="1" applyAlignment="1">
      <alignment horizontal="left"/>
    </xf>
    <xf numFmtId="0" fontId="5" fillId="0" borderId="0" xfId="0" applyFont="1" applyFill="1" applyBorder="1" applyAlignment="1">
      <alignment horizontal="left"/>
    </xf>
    <xf numFmtId="165" fontId="3" fillId="0" borderId="3" xfId="0" applyNumberFormat="1" applyFont="1" applyFill="1" applyBorder="1" applyAlignment="1">
      <alignment horizontal="center" vertical="center" wrapText="1"/>
    </xf>
  </cellXfs>
  <cellStyles count="3">
    <cellStyle name="Normal" xfId="0" builtinId="0"/>
    <cellStyle name="Normal 2" xfId="1"/>
    <cellStyle name="Normal 4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O18"/>
  <sheetViews>
    <sheetView tabSelected="1" workbookViewId="0">
      <selection activeCell="A19" sqref="A19"/>
    </sheetView>
  </sheetViews>
  <sheetFormatPr baseColWidth="10" defaultColWidth="8.83203125" defaultRowHeight="15" x14ac:dyDescent="0.2"/>
  <cols>
    <col min="1" max="1" width="35.1640625" customWidth="1"/>
    <col min="2" max="2" width="120.33203125" customWidth="1"/>
  </cols>
  <sheetData>
    <row r="1" spans="1:15" ht="16" x14ac:dyDescent="0.2">
      <c r="A1" s="34" t="s">
        <v>127</v>
      </c>
      <c r="B1" s="34" t="s">
        <v>126</v>
      </c>
      <c r="C1" s="9"/>
      <c r="D1" s="9"/>
      <c r="E1" s="9"/>
      <c r="F1" s="9"/>
      <c r="G1" s="9"/>
      <c r="H1" s="9"/>
      <c r="I1" s="9"/>
      <c r="J1" s="9"/>
      <c r="K1" s="9"/>
      <c r="L1" s="9"/>
      <c r="M1" s="9"/>
      <c r="N1" s="9"/>
      <c r="O1" s="9"/>
    </row>
    <row r="2" spans="1:15" s="42" customFormat="1" ht="16" x14ac:dyDescent="0.2">
      <c r="A2" s="74" t="s">
        <v>178</v>
      </c>
      <c r="B2" s="75" t="s">
        <v>185</v>
      </c>
      <c r="C2" s="74"/>
      <c r="D2" s="74"/>
      <c r="E2" s="74"/>
      <c r="F2" s="74"/>
      <c r="G2" s="74"/>
      <c r="H2" s="74"/>
      <c r="I2" s="74"/>
      <c r="J2" s="74"/>
      <c r="K2" s="74"/>
      <c r="L2" s="74"/>
      <c r="M2" s="74"/>
      <c r="N2" s="74"/>
      <c r="O2" s="74"/>
    </row>
    <row r="3" spans="1:15" s="42" customFormat="1" ht="16" x14ac:dyDescent="0.2">
      <c r="A3" s="74" t="s">
        <v>179</v>
      </c>
      <c r="B3" s="75" t="s">
        <v>186</v>
      </c>
      <c r="C3" s="74"/>
      <c r="D3" s="74"/>
      <c r="E3" s="74"/>
      <c r="F3" s="74"/>
      <c r="G3" s="74"/>
      <c r="H3" s="74"/>
      <c r="I3" s="74"/>
      <c r="J3" s="74"/>
      <c r="K3" s="74"/>
      <c r="L3" s="74"/>
      <c r="M3" s="74"/>
      <c r="N3" s="74"/>
      <c r="O3" s="74"/>
    </row>
    <row r="4" spans="1:15" s="42" customFormat="1" ht="16" x14ac:dyDescent="0.2">
      <c r="A4" s="74" t="s">
        <v>180</v>
      </c>
      <c r="B4" s="75" t="s">
        <v>187</v>
      </c>
      <c r="C4" s="74"/>
      <c r="D4" s="74"/>
      <c r="E4" s="74"/>
      <c r="F4" s="74"/>
      <c r="G4" s="74"/>
      <c r="H4" s="74"/>
      <c r="I4" s="74"/>
      <c r="J4" s="74"/>
      <c r="K4" s="74"/>
      <c r="L4" s="74"/>
      <c r="M4" s="74"/>
      <c r="N4" s="74"/>
      <c r="O4" s="74"/>
    </row>
    <row r="5" spans="1:15" s="42" customFormat="1" ht="16" x14ac:dyDescent="0.2">
      <c r="A5" s="74" t="s">
        <v>181</v>
      </c>
      <c r="B5" s="75" t="s">
        <v>188</v>
      </c>
      <c r="C5" s="74"/>
      <c r="D5" s="74"/>
      <c r="E5" s="74"/>
      <c r="F5" s="74"/>
      <c r="G5" s="74"/>
      <c r="H5" s="74"/>
      <c r="I5" s="74"/>
      <c r="J5" s="74"/>
      <c r="K5" s="74"/>
      <c r="L5" s="74"/>
      <c r="M5" s="74"/>
      <c r="N5" s="74"/>
      <c r="O5" s="74"/>
    </row>
    <row r="6" spans="1:15" s="42" customFormat="1" ht="32" x14ac:dyDescent="0.2">
      <c r="A6" s="74" t="s">
        <v>182</v>
      </c>
      <c r="B6" s="75" t="s">
        <v>189</v>
      </c>
      <c r="C6" s="74"/>
      <c r="D6" s="74"/>
      <c r="E6" s="74"/>
      <c r="F6" s="74"/>
      <c r="G6" s="74"/>
      <c r="H6" s="74"/>
      <c r="I6" s="74"/>
      <c r="J6" s="74"/>
      <c r="K6" s="74"/>
      <c r="L6" s="74"/>
      <c r="M6" s="74"/>
      <c r="N6" s="74"/>
      <c r="O6" s="74"/>
    </row>
    <row r="7" spans="1:15" s="42" customFormat="1" ht="48" x14ac:dyDescent="0.2">
      <c r="A7" s="74" t="s">
        <v>248</v>
      </c>
      <c r="B7" s="75" t="s">
        <v>190</v>
      </c>
      <c r="C7" s="74"/>
      <c r="D7" s="74"/>
      <c r="E7" s="74"/>
      <c r="F7" s="74"/>
      <c r="G7" s="74"/>
      <c r="H7" s="74"/>
      <c r="I7" s="74"/>
      <c r="J7" s="74"/>
      <c r="K7" s="74"/>
      <c r="L7" s="74"/>
      <c r="M7" s="74"/>
      <c r="N7" s="74"/>
      <c r="O7" s="74"/>
    </row>
    <row r="8" spans="1:15" s="42" customFormat="1" ht="48" x14ac:dyDescent="0.2">
      <c r="A8" s="74" t="s">
        <v>249</v>
      </c>
      <c r="B8" s="75" t="s">
        <v>191</v>
      </c>
      <c r="C8" s="74"/>
      <c r="D8" s="74"/>
      <c r="E8" s="74"/>
      <c r="F8" s="74"/>
      <c r="G8" s="74"/>
      <c r="H8" s="74"/>
      <c r="I8" s="74"/>
      <c r="J8" s="74"/>
      <c r="K8" s="74"/>
      <c r="L8" s="74"/>
      <c r="M8" s="74"/>
      <c r="N8" s="74"/>
      <c r="O8" s="74"/>
    </row>
    <row r="9" spans="1:15" s="42" customFormat="1" ht="16" x14ac:dyDescent="0.2">
      <c r="A9" s="74" t="s">
        <v>183</v>
      </c>
      <c r="B9" s="75" t="s">
        <v>192</v>
      </c>
      <c r="C9" s="74"/>
      <c r="D9" s="74"/>
      <c r="E9" s="74"/>
      <c r="F9" s="74"/>
      <c r="G9" s="74"/>
      <c r="H9" s="74"/>
      <c r="I9" s="74"/>
      <c r="J9" s="74"/>
      <c r="K9" s="74"/>
      <c r="L9" s="74"/>
      <c r="M9" s="74"/>
      <c r="N9" s="74"/>
      <c r="O9" s="74"/>
    </row>
    <row r="10" spans="1:15" s="42" customFormat="1" ht="16" x14ac:dyDescent="0.2">
      <c r="A10" s="74" t="s">
        <v>184</v>
      </c>
      <c r="B10" s="75" t="s">
        <v>193</v>
      </c>
      <c r="C10" s="74"/>
      <c r="D10" s="74"/>
      <c r="E10" s="74"/>
      <c r="F10" s="74"/>
      <c r="G10" s="74"/>
      <c r="H10" s="74"/>
      <c r="I10" s="74"/>
      <c r="J10" s="74"/>
      <c r="K10" s="74"/>
      <c r="L10" s="74"/>
      <c r="M10" s="74"/>
      <c r="N10" s="74"/>
      <c r="O10" s="74"/>
    </row>
    <row r="11" spans="1:15" s="42" customFormat="1" ht="16" x14ac:dyDescent="0.2">
      <c r="A11" s="74"/>
      <c r="B11" s="75"/>
      <c r="C11" s="74"/>
      <c r="D11" s="74"/>
      <c r="E11" s="74"/>
      <c r="F11" s="74"/>
      <c r="G11" s="74"/>
      <c r="H11" s="74"/>
      <c r="I11" s="74"/>
      <c r="J11" s="74"/>
      <c r="K11" s="74"/>
      <c r="L11" s="74"/>
      <c r="M11" s="74"/>
      <c r="N11" s="74"/>
      <c r="O11" s="74"/>
    </row>
    <row r="12" spans="1:15" s="42" customFormat="1" ht="16" x14ac:dyDescent="0.2">
      <c r="A12" s="74"/>
      <c r="B12" s="74"/>
      <c r="C12" s="74"/>
      <c r="D12" s="74"/>
      <c r="E12" s="74"/>
      <c r="F12" s="74"/>
      <c r="G12" s="74"/>
      <c r="H12" s="74"/>
      <c r="I12" s="74"/>
      <c r="J12" s="74"/>
      <c r="K12" s="74"/>
      <c r="L12" s="74"/>
      <c r="M12" s="74"/>
      <c r="N12" s="74"/>
      <c r="O12" s="74"/>
    </row>
    <row r="13" spans="1:15" s="42" customFormat="1" ht="16" x14ac:dyDescent="0.2">
      <c r="A13" s="74"/>
      <c r="B13" s="74"/>
      <c r="C13" s="74"/>
      <c r="D13" s="74"/>
      <c r="E13" s="74"/>
      <c r="F13" s="74"/>
      <c r="G13" s="74"/>
      <c r="H13" s="74"/>
      <c r="I13" s="74"/>
      <c r="J13" s="74"/>
      <c r="K13" s="74"/>
      <c r="L13" s="74"/>
      <c r="M13" s="74"/>
      <c r="N13" s="74"/>
      <c r="O13" s="74"/>
    </row>
    <row r="14" spans="1:15" ht="16" x14ac:dyDescent="0.2">
      <c r="A14" s="9"/>
      <c r="B14" s="9"/>
      <c r="C14" s="9"/>
      <c r="D14" s="9"/>
      <c r="E14" s="9"/>
      <c r="F14" s="9"/>
      <c r="G14" s="9"/>
      <c r="H14" s="9"/>
      <c r="I14" s="9"/>
      <c r="J14" s="9"/>
      <c r="K14" s="9"/>
      <c r="L14" s="9"/>
      <c r="M14" s="9"/>
      <c r="N14" s="9"/>
      <c r="O14" s="9"/>
    </row>
    <row r="15" spans="1:15" ht="16" x14ac:dyDescent="0.2">
      <c r="A15" s="9"/>
      <c r="B15" s="9"/>
      <c r="C15" s="9"/>
      <c r="D15" s="9"/>
      <c r="E15" s="9"/>
      <c r="F15" s="9"/>
      <c r="G15" s="9"/>
      <c r="H15" s="9"/>
      <c r="I15" s="9"/>
      <c r="J15" s="9"/>
      <c r="K15" s="9"/>
      <c r="L15" s="9"/>
      <c r="M15" s="9"/>
      <c r="N15" s="9"/>
      <c r="O15" s="9"/>
    </row>
    <row r="16" spans="1:15" ht="16" x14ac:dyDescent="0.2">
      <c r="A16" s="9"/>
      <c r="B16" s="9"/>
      <c r="C16" s="9"/>
      <c r="D16" s="9"/>
      <c r="E16" s="9"/>
      <c r="F16" s="9"/>
      <c r="G16" s="9"/>
      <c r="H16" s="9"/>
      <c r="I16" s="9"/>
      <c r="J16" s="9"/>
      <c r="K16" s="9"/>
      <c r="L16" s="9"/>
      <c r="M16" s="9"/>
      <c r="N16" s="9"/>
      <c r="O16" s="9"/>
    </row>
    <row r="18" spans="1:1" x14ac:dyDescent="0.2">
      <c r="A18" t="s">
        <v>251</v>
      </c>
    </row>
  </sheetData>
  <printOptions gridLines="1"/>
  <pageMargins left="0.7" right="0.7" top="0.75" bottom="0.75" header="0.3" footer="0.3"/>
  <pageSetup paperSize="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2:H30"/>
  <sheetViews>
    <sheetView workbookViewId="0">
      <selection activeCell="I9" sqref="I9:K9"/>
    </sheetView>
  </sheetViews>
  <sheetFormatPr baseColWidth="10" defaultColWidth="8.83203125" defaultRowHeight="15" x14ac:dyDescent="0.2"/>
  <cols>
    <col min="1" max="1" width="13.5" customWidth="1"/>
    <col min="2" max="2" width="8.83203125" customWidth="1"/>
    <col min="3" max="3" width="9.5" customWidth="1"/>
    <col min="5" max="5" width="4.1640625" customWidth="1"/>
    <col min="6" max="6" width="12.1640625" customWidth="1"/>
    <col min="7" max="7" width="13.33203125" customWidth="1"/>
    <col min="8" max="8" width="13.83203125" customWidth="1"/>
    <col min="9" max="9" width="5.5" customWidth="1"/>
    <col min="10" max="10" width="3.5" customWidth="1"/>
  </cols>
  <sheetData>
    <row r="2" spans="1:8" ht="16" x14ac:dyDescent="0.2">
      <c r="A2" s="8" t="s">
        <v>245</v>
      </c>
    </row>
    <row r="3" spans="1:8" ht="36" customHeight="1" x14ac:dyDescent="0.2">
      <c r="A3" s="32" t="s">
        <v>5</v>
      </c>
      <c r="B3" s="32" t="s">
        <v>7</v>
      </c>
      <c r="C3" s="32" t="s">
        <v>6</v>
      </c>
      <c r="D3" s="32" t="s">
        <v>162</v>
      </c>
    </row>
    <row r="4" spans="1:8" x14ac:dyDescent="0.2">
      <c r="A4" s="14" t="s">
        <v>2</v>
      </c>
      <c r="B4" s="21">
        <v>59.5</v>
      </c>
      <c r="C4" s="21">
        <v>40.5</v>
      </c>
      <c r="D4" s="10">
        <v>100</v>
      </c>
    </row>
    <row r="5" spans="1:8" x14ac:dyDescent="0.2">
      <c r="A5" s="15" t="s">
        <v>171</v>
      </c>
    </row>
    <row r="6" spans="1:8" x14ac:dyDescent="0.2">
      <c r="A6" s="15" t="s">
        <v>241</v>
      </c>
    </row>
    <row r="8" spans="1:8" ht="16" x14ac:dyDescent="0.2">
      <c r="A8" s="8" t="s">
        <v>246</v>
      </c>
      <c r="F8" s="8" t="s">
        <v>247</v>
      </c>
    </row>
    <row r="9" spans="1:8" ht="57" x14ac:dyDescent="0.2">
      <c r="A9" s="6" t="s">
        <v>25</v>
      </c>
      <c r="B9" s="6" t="s">
        <v>86</v>
      </c>
      <c r="C9" s="6" t="s">
        <v>87</v>
      </c>
      <c r="D9" s="4"/>
      <c r="E9" s="4"/>
      <c r="F9" s="6" t="s">
        <v>25</v>
      </c>
      <c r="G9" s="6" t="s">
        <v>88</v>
      </c>
      <c r="H9" s="6" t="s">
        <v>89</v>
      </c>
    </row>
    <row r="10" spans="1:8" x14ac:dyDescent="0.2">
      <c r="A10" s="17" t="s">
        <v>22</v>
      </c>
      <c r="B10" s="21">
        <v>4.6974522292993637</v>
      </c>
      <c r="C10" s="21">
        <v>4.9444119368051496</v>
      </c>
      <c r="D10" s="131"/>
      <c r="E10" s="4"/>
      <c r="F10" s="17" t="s">
        <v>22</v>
      </c>
      <c r="G10" s="21">
        <v>40.318085453113888</v>
      </c>
      <c r="H10" s="21">
        <v>30.211986953163709</v>
      </c>
    </row>
    <row r="11" spans="1:8" x14ac:dyDescent="0.2">
      <c r="A11" s="18" t="s">
        <v>23</v>
      </c>
      <c r="B11" s="21">
        <v>2.3288216560509554</v>
      </c>
      <c r="C11" s="21">
        <v>2.6916325336454068</v>
      </c>
      <c r="D11" s="131"/>
      <c r="E11" s="4"/>
      <c r="F11" s="18" t="s">
        <v>23</v>
      </c>
      <c r="G11" s="21">
        <v>19.610597822843353</v>
      </c>
      <c r="H11" s="21">
        <v>16.087427658380715</v>
      </c>
    </row>
    <row r="12" spans="1:8" x14ac:dyDescent="0.2">
      <c r="A12" s="18" t="s">
        <v>24</v>
      </c>
      <c r="B12" s="21">
        <v>3.105095541401274</v>
      </c>
      <c r="C12" s="21">
        <v>3.4523112931538908</v>
      </c>
      <c r="D12" s="131"/>
      <c r="E12" s="4"/>
      <c r="F12" s="18" t="s">
        <v>24</v>
      </c>
      <c r="G12" s="21">
        <v>25.577886686639371</v>
      </c>
      <c r="H12" s="21">
        <v>20.16712875790402</v>
      </c>
    </row>
    <row r="13" spans="1:8" x14ac:dyDescent="0.2">
      <c r="A13" s="19" t="s">
        <v>8</v>
      </c>
      <c r="B13" s="21">
        <v>5.0358280254777075</v>
      </c>
      <c r="C13" s="21">
        <v>5.4710356933879458</v>
      </c>
      <c r="D13" s="131"/>
      <c r="E13" s="4"/>
      <c r="F13" s="19" t="s">
        <v>8</v>
      </c>
      <c r="G13" s="21">
        <v>40.774345013349787</v>
      </c>
      <c r="H13" s="21">
        <v>31.484217174548572</v>
      </c>
    </row>
    <row r="14" spans="1:8" x14ac:dyDescent="0.2">
      <c r="A14" s="19" t="s">
        <v>9</v>
      </c>
      <c r="B14" s="21">
        <v>7.026273885350319</v>
      </c>
      <c r="C14" s="21">
        <v>6.4657694558221177</v>
      </c>
      <c r="D14" s="131"/>
      <c r="E14" s="4"/>
      <c r="F14" s="19" t="s">
        <v>9</v>
      </c>
      <c r="G14" s="21">
        <v>54.20097336069626</v>
      </c>
      <c r="H14" s="21">
        <v>35.729549388662491</v>
      </c>
    </row>
    <row r="15" spans="1:8" x14ac:dyDescent="0.2">
      <c r="A15" s="19" t="s">
        <v>10</v>
      </c>
      <c r="B15" s="21">
        <v>8.4195859872611472</v>
      </c>
      <c r="C15" s="21">
        <v>8.7478057343475726</v>
      </c>
      <c r="D15" s="131"/>
      <c r="E15" s="4"/>
      <c r="F15" s="19" t="s">
        <v>10</v>
      </c>
      <c r="G15" s="21">
        <v>61.849226451620339</v>
      </c>
      <c r="H15" s="21">
        <v>45.371113691121735</v>
      </c>
    </row>
    <row r="16" spans="1:8" x14ac:dyDescent="0.2">
      <c r="A16" s="19" t="s">
        <v>11</v>
      </c>
      <c r="B16" s="21">
        <v>9.3351910828025471</v>
      </c>
      <c r="C16" s="21">
        <v>7.4019894675248681</v>
      </c>
      <c r="D16" s="131"/>
      <c r="E16" s="4"/>
      <c r="F16" s="19" t="s">
        <v>11</v>
      </c>
      <c r="G16" s="21">
        <v>73.604448519307894</v>
      </c>
      <c r="H16" s="21">
        <v>40.46012988973213</v>
      </c>
    </row>
    <row r="17" spans="1:8" x14ac:dyDescent="0.2">
      <c r="A17" s="19" t="s">
        <v>12</v>
      </c>
      <c r="B17" s="21">
        <v>7.026273885350319</v>
      </c>
      <c r="C17" s="21">
        <v>6.6705675833820948</v>
      </c>
      <c r="D17" s="131"/>
      <c r="E17" s="4"/>
      <c r="F17" s="19" t="s">
        <v>12</v>
      </c>
      <c r="G17" s="21">
        <v>57.89360749295863</v>
      </c>
      <c r="H17" s="21">
        <v>37.39457148201776</v>
      </c>
    </row>
    <row r="18" spans="1:8" x14ac:dyDescent="0.2">
      <c r="A18" s="19" t="s">
        <v>13</v>
      </c>
      <c r="B18" s="21">
        <v>8.1210191082802545</v>
      </c>
      <c r="C18" s="21">
        <v>7.3142188414277358</v>
      </c>
      <c r="D18" s="131"/>
      <c r="E18" s="4"/>
      <c r="F18" s="19" t="s">
        <v>13</v>
      </c>
      <c r="G18" s="21">
        <v>72.903530836636563</v>
      </c>
      <c r="H18" s="21">
        <v>44.033303600779647</v>
      </c>
    </row>
    <row r="19" spans="1:8" x14ac:dyDescent="0.2">
      <c r="A19" s="19" t="s">
        <v>14</v>
      </c>
      <c r="B19" s="21">
        <v>7.4243630573248414</v>
      </c>
      <c r="C19" s="21">
        <v>6.9631363370392041</v>
      </c>
      <c r="D19" s="131"/>
      <c r="E19" s="4"/>
      <c r="F19" s="19" t="s">
        <v>14</v>
      </c>
      <c r="G19" s="21">
        <v>62.580698561476538</v>
      </c>
      <c r="H19" s="21">
        <v>39.167870525741677</v>
      </c>
    </row>
    <row r="20" spans="1:8" x14ac:dyDescent="0.2">
      <c r="A20" s="19" t="s">
        <v>15</v>
      </c>
      <c r="B20" s="21">
        <v>8.9769108280254777</v>
      </c>
      <c r="C20" s="21">
        <v>7.6653013458162667</v>
      </c>
      <c r="D20" s="131"/>
      <c r="E20" s="4"/>
      <c r="F20" s="19" t="s">
        <v>15</v>
      </c>
      <c r="G20" s="21">
        <v>74.686510556587763</v>
      </c>
      <c r="H20" s="21">
        <v>41.944140286204679</v>
      </c>
    </row>
    <row r="21" spans="1:8" x14ac:dyDescent="0.2">
      <c r="A21" s="19" t="s">
        <v>16</v>
      </c>
      <c r="B21" s="21">
        <v>7.7428343949044587</v>
      </c>
      <c r="C21" s="21">
        <v>7.1679344645991812</v>
      </c>
      <c r="D21" s="131"/>
      <c r="E21" s="4"/>
      <c r="F21" s="19" t="s">
        <v>16</v>
      </c>
      <c r="G21" s="21">
        <v>63.316671212836141</v>
      </c>
      <c r="H21" s="21">
        <v>37.729143249796245</v>
      </c>
    </row>
    <row r="22" spans="1:8" x14ac:dyDescent="0.2">
      <c r="A22" s="19" t="s">
        <v>17</v>
      </c>
      <c r="B22" s="21">
        <v>7.0063694267515926</v>
      </c>
      <c r="C22" s="21">
        <v>7.2264482153306027</v>
      </c>
      <c r="D22" s="131"/>
      <c r="E22" s="4"/>
      <c r="F22" s="19" t="s">
        <v>17</v>
      </c>
      <c r="G22" s="21">
        <v>64.157015604738987</v>
      </c>
      <c r="H22" s="21">
        <v>41.238101116079207</v>
      </c>
    </row>
    <row r="23" spans="1:8" x14ac:dyDescent="0.2">
      <c r="A23" s="19" t="s">
        <v>18</v>
      </c>
      <c r="B23" s="21">
        <v>4.7372611464968157</v>
      </c>
      <c r="C23" s="21">
        <v>5.3540081919251028</v>
      </c>
      <c r="D23" s="131"/>
      <c r="E23" s="4"/>
      <c r="F23" s="19" t="s">
        <v>18</v>
      </c>
      <c r="G23" s="21">
        <v>52.267368111467754</v>
      </c>
      <c r="H23" s="21">
        <v>35.768539568974461</v>
      </c>
    </row>
    <row r="24" spans="1:8" x14ac:dyDescent="0.2">
      <c r="A24" s="19" t="s">
        <v>19</v>
      </c>
      <c r="B24" s="21">
        <v>3.702229299363057</v>
      </c>
      <c r="C24" s="21">
        <v>4.2129900526623754</v>
      </c>
      <c r="D24" s="131"/>
      <c r="E24" s="4"/>
      <c r="F24" s="19" t="s">
        <v>19</v>
      </c>
      <c r="G24" s="21">
        <v>54.424513437352786</v>
      </c>
      <c r="H24" s="21">
        <v>36.312081019959741</v>
      </c>
    </row>
    <row r="25" spans="1:8" x14ac:dyDescent="0.2">
      <c r="A25" s="19" t="s">
        <v>20</v>
      </c>
      <c r="B25" s="21">
        <v>2.1098726114649682</v>
      </c>
      <c r="C25" s="21">
        <v>3.0134581626682269</v>
      </c>
      <c r="D25" s="131"/>
      <c r="E25" s="4"/>
      <c r="F25" s="19" t="s">
        <v>20</v>
      </c>
      <c r="G25" s="21">
        <v>47.297603375376305</v>
      </c>
      <c r="H25" s="21">
        <v>37.008850645625785</v>
      </c>
    </row>
    <row r="26" spans="1:8" x14ac:dyDescent="0.2">
      <c r="A26" s="19" t="s">
        <v>21</v>
      </c>
      <c r="B26" s="21">
        <v>1.6918789808917196</v>
      </c>
      <c r="C26" s="21">
        <v>2.7501462843768287</v>
      </c>
      <c r="D26" s="131"/>
      <c r="E26" s="4"/>
      <c r="F26" s="19" t="s">
        <v>21</v>
      </c>
      <c r="G26" s="21">
        <v>58.912313229576434</v>
      </c>
      <c r="H26" s="21">
        <v>47.301978183421667</v>
      </c>
    </row>
    <row r="27" spans="1:8" x14ac:dyDescent="0.2">
      <c r="A27" s="19" t="s">
        <v>29</v>
      </c>
      <c r="B27" s="21">
        <v>1.5127388535031847</v>
      </c>
      <c r="C27" s="21">
        <v>2.4868344060854302</v>
      </c>
      <c r="D27" s="131"/>
      <c r="E27" s="4"/>
      <c r="F27" s="19" t="s">
        <v>29</v>
      </c>
      <c r="G27" s="21">
        <v>57.938549950757661</v>
      </c>
      <c r="H27" s="21">
        <v>35.241300320414126</v>
      </c>
    </row>
    <row r="28" spans="1:8" x14ac:dyDescent="0.2">
      <c r="A28" s="19" t="s">
        <v>4</v>
      </c>
      <c r="B28" s="21">
        <f>SUM(B10:B27)</f>
        <v>100</v>
      </c>
      <c r="C28" s="21">
        <f>SUM(C10:C27)</f>
        <v>100.00000000000001</v>
      </c>
      <c r="D28" s="4"/>
      <c r="E28" s="4"/>
      <c r="F28" s="40"/>
      <c r="G28" s="41"/>
      <c r="H28" s="41"/>
    </row>
    <row r="29" spans="1:8" x14ac:dyDescent="0.2">
      <c r="A29" s="15" t="s">
        <v>171</v>
      </c>
      <c r="F29" s="15" t="s">
        <v>170</v>
      </c>
    </row>
    <row r="30" spans="1:8" x14ac:dyDescent="0.2">
      <c r="A30" s="16" t="s">
        <v>28</v>
      </c>
      <c r="F30" s="16" t="s">
        <v>28</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2:M24"/>
  <sheetViews>
    <sheetView workbookViewId="0">
      <selection activeCell="C3" sqref="C3"/>
    </sheetView>
  </sheetViews>
  <sheetFormatPr baseColWidth="10" defaultColWidth="8.83203125" defaultRowHeight="15" x14ac:dyDescent="0.2"/>
  <cols>
    <col min="1" max="1" width="12.5" customWidth="1"/>
    <col min="2" max="2" width="12.6640625" customWidth="1"/>
    <col min="3" max="3" width="6.1640625" customWidth="1"/>
    <col min="4" max="4" width="3.6640625" customWidth="1"/>
    <col min="5" max="5" width="13.1640625" customWidth="1"/>
    <col min="6" max="6" width="16.1640625" customWidth="1"/>
    <col min="9" max="9" width="17.5" customWidth="1"/>
    <col min="10" max="10" width="14.83203125" customWidth="1"/>
    <col min="11" max="11" width="15.83203125" customWidth="1"/>
  </cols>
  <sheetData>
    <row r="2" spans="1:13" ht="16" x14ac:dyDescent="0.2">
      <c r="A2" s="8" t="s">
        <v>194</v>
      </c>
      <c r="E2" s="79" t="s">
        <v>197</v>
      </c>
      <c r="F2" s="42"/>
      <c r="G2" s="42"/>
      <c r="H2" s="42"/>
      <c r="I2" s="42"/>
      <c r="J2" s="79" t="s">
        <v>198</v>
      </c>
      <c r="K2" s="42"/>
      <c r="L2" s="42"/>
      <c r="M2" s="42"/>
    </row>
    <row r="3" spans="1:13" ht="66" customHeight="1" x14ac:dyDescent="0.2">
      <c r="A3" s="6" t="s">
        <v>25</v>
      </c>
      <c r="B3" s="6" t="s">
        <v>195</v>
      </c>
      <c r="E3" s="69" t="s">
        <v>25</v>
      </c>
      <c r="F3" s="69" t="s">
        <v>196</v>
      </c>
      <c r="G3" s="42"/>
      <c r="H3" s="42"/>
      <c r="I3" s="42"/>
      <c r="J3" s="69" t="s">
        <v>25</v>
      </c>
      <c r="K3" s="69" t="s">
        <v>199</v>
      </c>
      <c r="L3" s="42"/>
    </row>
    <row r="4" spans="1:13" x14ac:dyDescent="0.2">
      <c r="A4" s="17" t="s">
        <v>22</v>
      </c>
      <c r="B4" s="77">
        <v>3.5675082327113063</v>
      </c>
      <c r="C4" s="71"/>
      <c r="E4" s="80" t="s">
        <v>22</v>
      </c>
      <c r="F4" s="21">
        <v>6.5370948525265051</v>
      </c>
      <c r="G4" s="139"/>
      <c r="H4" s="42"/>
      <c r="I4" s="42"/>
      <c r="J4" s="80" t="s">
        <v>22</v>
      </c>
      <c r="K4" s="21">
        <v>0.58313239259339167</v>
      </c>
      <c r="L4" s="139"/>
    </row>
    <row r="5" spans="1:13" x14ac:dyDescent="0.2">
      <c r="A5" s="18" t="s">
        <v>23</v>
      </c>
      <c r="B5" s="77">
        <v>3.1558726673984636</v>
      </c>
      <c r="C5" s="71"/>
      <c r="E5" s="81" t="s">
        <v>23</v>
      </c>
      <c r="F5" s="21">
        <v>5.6652014594615094</v>
      </c>
      <c r="G5" s="139"/>
      <c r="H5" s="42"/>
      <c r="I5" s="42"/>
      <c r="J5" s="81" t="s">
        <v>23</v>
      </c>
      <c r="K5" s="21">
        <v>0.50535636335498157</v>
      </c>
      <c r="L5" s="139"/>
    </row>
    <row r="6" spans="1:13" x14ac:dyDescent="0.2">
      <c r="A6" s="18" t="s">
        <v>24</v>
      </c>
      <c r="B6" s="77">
        <v>1.8935236004390781</v>
      </c>
      <c r="C6" s="71"/>
      <c r="E6" s="81" t="s">
        <v>24</v>
      </c>
      <c r="F6" s="21">
        <v>3.3236839022868279</v>
      </c>
      <c r="G6" s="139"/>
      <c r="H6" s="42"/>
      <c r="I6" s="42"/>
      <c r="J6" s="81" t="s">
        <v>24</v>
      </c>
      <c r="K6" s="21">
        <v>0.29648456843418586</v>
      </c>
      <c r="L6" s="139"/>
    </row>
    <row r="7" spans="1:13" x14ac:dyDescent="0.2">
      <c r="A7" s="19" t="s">
        <v>8</v>
      </c>
      <c r="B7" s="77">
        <v>1.5642151481888036</v>
      </c>
      <c r="C7" s="71"/>
      <c r="E7" s="82" t="s">
        <v>8</v>
      </c>
      <c r="F7" s="21">
        <v>2.7017364912555939</v>
      </c>
      <c r="G7" s="139"/>
      <c r="H7" s="42"/>
      <c r="I7" s="42"/>
      <c r="J7" s="82" t="s">
        <v>8</v>
      </c>
      <c r="K7" s="21">
        <v>0.24100462053015034</v>
      </c>
      <c r="L7" s="139"/>
    </row>
    <row r="8" spans="1:13" x14ac:dyDescent="0.2">
      <c r="A8" s="19" t="s">
        <v>9</v>
      </c>
      <c r="B8" s="77">
        <v>2.4698133918770582</v>
      </c>
      <c r="C8" s="71"/>
      <c r="E8" s="82" t="s">
        <v>9</v>
      </c>
      <c r="F8" s="21">
        <v>4.0798544804234655</v>
      </c>
      <c r="G8" s="139"/>
      <c r="H8" s="42"/>
      <c r="I8" s="42"/>
      <c r="J8" s="82" t="s">
        <v>9</v>
      </c>
      <c r="K8" s="21">
        <v>0.36393770601060099</v>
      </c>
      <c r="L8" s="139"/>
    </row>
    <row r="9" spans="1:13" x14ac:dyDescent="0.2">
      <c r="A9" s="19" t="s">
        <v>10</v>
      </c>
      <c r="B9" s="77">
        <v>3.1558726673984636</v>
      </c>
      <c r="C9" s="71"/>
      <c r="E9" s="82" t="s">
        <v>10</v>
      </c>
      <c r="F9" s="21">
        <v>4.9293236242303626</v>
      </c>
      <c r="G9" s="139"/>
      <c r="H9" s="42"/>
      <c r="I9" s="42"/>
      <c r="J9" s="82" t="s">
        <v>10</v>
      </c>
      <c r="K9" s="21">
        <v>0.43971341149404342</v>
      </c>
      <c r="L9" s="139"/>
    </row>
    <row r="10" spans="1:13" x14ac:dyDescent="0.2">
      <c r="A10" s="19" t="s">
        <v>11</v>
      </c>
      <c r="B10" s="77">
        <v>3.4851811196487379</v>
      </c>
      <c r="C10" s="71"/>
      <c r="E10" s="82" t="s">
        <v>11</v>
      </c>
      <c r="F10" s="21">
        <v>5.7905135661266609</v>
      </c>
      <c r="G10" s="139"/>
      <c r="H10" s="42"/>
      <c r="I10" s="42"/>
      <c r="J10" s="82" t="s">
        <v>11</v>
      </c>
      <c r="K10" s="21">
        <v>0.51653465435871793</v>
      </c>
      <c r="L10" s="139"/>
    </row>
    <row r="11" spans="1:13" x14ac:dyDescent="0.2">
      <c r="A11" s="19" t="s">
        <v>12</v>
      </c>
      <c r="B11" s="77">
        <v>3.8144895718990122</v>
      </c>
      <c r="C11" s="71"/>
      <c r="E11" s="82" t="s">
        <v>12</v>
      </c>
      <c r="F11" s="21">
        <v>6.561357528994848</v>
      </c>
      <c r="G11" s="139"/>
      <c r="H11" s="42"/>
      <c r="I11" s="42"/>
      <c r="J11" s="82" t="s">
        <v>12</v>
      </c>
      <c r="K11" s="21">
        <v>0.58529671067334677</v>
      </c>
      <c r="L11" s="139"/>
    </row>
    <row r="12" spans="1:13" x14ac:dyDescent="0.2">
      <c r="A12" s="19" t="s">
        <v>13</v>
      </c>
      <c r="B12" s="77">
        <v>4.5005488474204176</v>
      </c>
      <c r="C12" s="71"/>
      <c r="E12" s="82" t="s">
        <v>13</v>
      </c>
      <c r="F12" s="21">
        <v>8.3735941064678983</v>
      </c>
      <c r="G12" s="139"/>
      <c r="H12" s="42"/>
      <c r="I12" s="42"/>
      <c r="J12" s="82" t="s">
        <v>13</v>
      </c>
      <c r="K12" s="21">
        <v>0.7469547369384375</v>
      </c>
      <c r="L12" s="139"/>
    </row>
    <row r="13" spans="1:13" x14ac:dyDescent="0.2">
      <c r="A13" s="19" t="s">
        <v>14</v>
      </c>
      <c r="B13" s="77">
        <v>4.6926454445664101</v>
      </c>
      <c r="C13" s="71"/>
      <c r="E13" s="82" t="s">
        <v>14</v>
      </c>
      <c r="F13" s="21">
        <v>8.1777302255031401</v>
      </c>
      <c r="G13" s="139"/>
      <c r="H13" s="42"/>
      <c r="I13" s="42"/>
      <c r="J13" s="82" t="s">
        <v>14</v>
      </c>
      <c r="K13" s="21">
        <v>0.72948297370014448</v>
      </c>
      <c r="L13" s="139"/>
    </row>
    <row r="14" spans="1:13" x14ac:dyDescent="0.2">
      <c r="A14" s="19" t="s">
        <v>15</v>
      </c>
      <c r="B14" s="77">
        <v>7.1624588364434691</v>
      </c>
      <c r="C14" s="71"/>
      <c r="E14" s="82" t="s">
        <v>15</v>
      </c>
      <c r="F14" s="21">
        <v>12.22956821036415</v>
      </c>
      <c r="G14" s="139"/>
      <c r="H14" s="42"/>
      <c r="I14" s="42"/>
      <c r="J14" s="82" t="s">
        <v>15</v>
      </c>
      <c r="K14" s="21">
        <v>1.0909215074548768</v>
      </c>
      <c r="L14" s="139"/>
    </row>
    <row r="15" spans="1:13" x14ac:dyDescent="0.2">
      <c r="A15" s="19" t="s">
        <v>16</v>
      </c>
      <c r="B15" s="77">
        <v>9.8792535675082327</v>
      </c>
      <c r="C15" s="71"/>
      <c r="E15" s="82" t="s">
        <v>16</v>
      </c>
      <c r="F15" s="21">
        <v>16.398008577251687</v>
      </c>
      <c r="G15" s="139"/>
      <c r="H15" s="42"/>
      <c r="I15" s="42"/>
      <c r="J15" s="82" t="s">
        <v>16</v>
      </c>
      <c r="K15" s="21">
        <v>1.4627613934229609</v>
      </c>
      <c r="L15" s="139"/>
    </row>
    <row r="16" spans="1:13" x14ac:dyDescent="0.2">
      <c r="A16" s="19" t="s">
        <v>17</v>
      </c>
      <c r="B16" s="77">
        <v>11.031833150384193</v>
      </c>
      <c r="C16" s="71"/>
      <c r="E16" s="82" t="s">
        <v>17</v>
      </c>
      <c r="F16" s="21">
        <v>20.163982391719099</v>
      </c>
      <c r="G16" s="139"/>
      <c r="H16" s="42"/>
      <c r="I16" s="42"/>
      <c r="J16" s="82" t="s">
        <v>17</v>
      </c>
      <c r="K16" s="21">
        <v>1.7986998141459971</v>
      </c>
      <c r="L16" s="139"/>
    </row>
    <row r="17" spans="1:12" x14ac:dyDescent="0.2">
      <c r="A17" s="19" t="s">
        <v>18</v>
      </c>
      <c r="B17" s="77">
        <v>9.8518111964873771</v>
      </c>
      <c r="C17" s="71"/>
      <c r="E17" s="82" t="s">
        <v>18</v>
      </c>
      <c r="F17" s="21">
        <v>21.371095525320769</v>
      </c>
      <c r="G17" s="139"/>
      <c r="H17" s="42"/>
      <c r="I17" s="42"/>
      <c r="J17" s="82" t="s">
        <v>18</v>
      </c>
      <c r="K17" s="21">
        <v>1.9063786509393774</v>
      </c>
      <c r="L17" s="139"/>
    </row>
    <row r="18" spans="1:12" x14ac:dyDescent="0.2">
      <c r="A18" s="19" t="s">
        <v>19</v>
      </c>
      <c r="B18" s="77">
        <v>9.0559824368825463</v>
      </c>
      <c r="C18" s="71"/>
      <c r="E18" s="82" t="s">
        <v>19</v>
      </c>
      <c r="F18" s="21">
        <v>25.728660624301384</v>
      </c>
      <c r="G18" s="139"/>
      <c r="H18" s="42"/>
      <c r="I18" s="42"/>
      <c r="J18" s="82" t="s">
        <v>19</v>
      </c>
      <c r="K18" s="21">
        <v>2.2950891438073135</v>
      </c>
      <c r="L18" s="139"/>
    </row>
    <row r="19" spans="1:12" x14ac:dyDescent="0.2">
      <c r="A19" s="19" t="s">
        <v>20</v>
      </c>
      <c r="B19" s="77">
        <v>6.8880351262349064</v>
      </c>
      <c r="C19" s="71"/>
      <c r="E19" s="82" t="s">
        <v>20</v>
      </c>
      <c r="F19" s="21">
        <v>28.757582628595014</v>
      </c>
      <c r="G19" s="139"/>
      <c r="H19" s="42"/>
      <c r="I19" s="42"/>
      <c r="J19" s="82" t="s">
        <v>20</v>
      </c>
      <c r="K19" s="21">
        <v>2.5652798898785409</v>
      </c>
      <c r="L19" s="139"/>
    </row>
    <row r="20" spans="1:12" x14ac:dyDescent="0.2">
      <c r="A20" s="19" t="s">
        <v>21</v>
      </c>
      <c r="B20" s="77">
        <v>6.2019758507135014</v>
      </c>
      <c r="C20" s="71"/>
      <c r="E20" s="82" t="s">
        <v>21</v>
      </c>
      <c r="F20" s="21">
        <v>37.927972688363418</v>
      </c>
      <c r="G20" s="139"/>
      <c r="H20" s="42"/>
      <c r="I20" s="42"/>
      <c r="J20" s="82" t="s">
        <v>21</v>
      </c>
      <c r="K20" s="21">
        <v>3.3833116940982157</v>
      </c>
      <c r="L20" s="139"/>
    </row>
    <row r="21" spans="1:12" x14ac:dyDescent="0.2">
      <c r="A21" s="19" t="s">
        <v>29</v>
      </c>
      <c r="B21" s="77">
        <v>7.6289791437980243</v>
      </c>
      <c r="C21" s="71"/>
      <c r="E21" s="82" t="s">
        <v>29</v>
      </c>
      <c r="F21" s="21">
        <v>42.97658384632544</v>
      </c>
      <c r="G21" s="139"/>
      <c r="H21" s="42"/>
      <c r="I21" s="42"/>
      <c r="J21" s="82" t="s">
        <v>29</v>
      </c>
      <c r="K21" s="21">
        <v>3.833665983003518</v>
      </c>
      <c r="L21" s="139"/>
    </row>
    <row r="22" spans="1:12" x14ac:dyDescent="0.2">
      <c r="A22" s="19" t="s">
        <v>152</v>
      </c>
      <c r="B22" s="77">
        <f>SUM(B4:B21)</f>
        <v>100</v>
      </c>
      <c r="C22" s="71"/>
      <c r="E22" s="83"/>
      <c r="F22" s="41"/>
      <c r="G22" s="42"/>
      <c r="H22" s="42"/>
      <c r="I22" s="42"/>
      <c r="J22" s="83"/>
      <c r="K22" s="41"/>
      <c r="L22" s="42"/>
    </row>
    <row r="23" spans="1:12" x14ac:dyDescent="0.2">
      <c r="A23" s="15" t="s">
        <v>172</v>
      </c>
      <c r="E23" s="84" t="s">
        <v>173</v>
      </c>
      <c r="F23" s="42"/>
      <c r="G23" s="42"/>
      <c r="H23" s="42"/>
      <c r="I23" s="42"/>
      <c r="J23" s="84" t="s">
        <v>173</v>
      </c>
      <c r="K23" s="42"/>
      <c r="L23" s="42"/>
    </row>
    <row r="24" spans="1:12" ht="199.5" customHeight="1" x14ac:dyDescent="0.2">
      <c r="A24" s="3" t="s">
        <v>28</v>
      </c>
      <c r="E24" s="85" t="s">
        <v>200</v>
      </c>
      <c r="F24" s="42"/>
      <c r="G24" s="42"/>
      <c r="H24" s="42"/>
      <c r="I24" s="42"/>
      <c r="J24" s="85" t="s">
        <v>164</v>
      </c>
      <c r="K24" s="42"/>
      <c r="L24" s="42"/>
    </row>
  </sheetData>
  <pageMargins left="0.7" right="0.7" top="0.75" bottom="0.7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2:J32"/>
  <sheetViews>
    <sheetView workbookViewId="0">
      <selection activeCell="L21" sqref="L21"/>
    </sheetView>
  </sheetViews>
  <sheetFormatPr baseColWidth="10" defaultColWidth="8.83203125" defaultRowHeight="15" x14ac:dyDescent="0.2"/>
  <cols>
    <col min="1" max="1" width="11.83203125" customWidth="1"/>
    <col min="2" max="2" width="12.33203125" customWidth="1"/>
    <col min="3" max="3" width="12.5" customWidth="1"/>
    <col min="6" max="6" width="12.6640625" customWidth="1"/>
    <col min="7" max="7" width="11.83203125" customWidth="1"/>
    <col min="8" max="8" width="12.5" customWidth="1"/>
    <col min="9" max="9" width="13.33203125" customWidth="1"/>
    <col min="11" max="11" width="5" customWidth="1"/>
  </cols>
  <sheetData>
    <row r="2" spans="1:10" ht="16" x14ac:dyDescent="0.2">
      <c r="A2" s="8" t="s">
        <v>201</v>
      </c>
      <c r="G2" s="122"/>
      <c r="H2" s="123"/>
    </row>
    <row r="3" spans="1:10" s="13" customFormat="1" ht="29" x14ac:dyDescent="0.2">
      <c r="A3" s="32" t="s">
        <v>5</v>
      </c>
      <c r="B3" s="32" t="s">
        <v>7</v>
      </c>
      <c r="C3" s="32" t="s">
        <v>6</v>
      </c>
      <c r="D3" s="32" t="s">
        <v>162</v>
      </c>
      <c r="G3" s="122"/>
      <c r="H3" s="123"/>
      <c r="I3" s="124"/>
    </row>
    <row r="4" spans="1:10" x14ac:dyDescent="0.2">
      <c r="A4" s="14" t="s">
        <v>1</v>
      </c>
      <c r="B4" s="10">
        <v>60.932784636488336</v>
      </c>
      <c r="C4" s="10">
        <v>39.067215363511657</v>
      </c>
      <c r="D4" s="10">
        <v>100</v>
      </c>
      <c r="G4" s="122"/>
      <c r="H4" s="123"/>
    </row>
    <row r="5" spans="1:10" x14ac:dyDescent="0.2">
      <c r="A5" s="15" t="s">
        <v>26</v>
      </c>
    </row>
    <row r="7" spans="1:10" ht="16" x14ac:dyDescent="0.2">
      <c r="A7" s="8" t="s">
        <v>204</v>
      </c>
      <c r="F7" s="8" t="s">
        <v>207</v>
      </c>
    </row>
    <row r="8" spans="1:10" ht="74.25" customHeight="1" x14ac:dyDescent="0.2">
      <c r="A8" s="69" t="s">
        <v>25</v>
      </c>
      <c r="B8" s="69" t="s">
        <v>202</v>
      </c>
      <c r="C8" s="69" t="s">
        <v>203</v>
      </c>
      <c r="D8" s="70"/>
      <c r="E8" s="70"/>
      <c r="F8" s="69" t="s">
        <v>25</v>
      </c>
      <c r="G8" s="69" t="s">
        <v>205</v>
      </c>
      <c r="H8" s="69" t="s">
        <v>206</v>
      </c>
      <c r="I8" s="42"/>
      <c r="J8" s="96"/>
    </row>
    <row r="9" spans="1:10" x14ac:dyDescent="0.2">
      <c r="A9" s="80" t="s">
        <v>22</v>
      </c>
      <c r="B9" s="21">
        <v>3.0630630630630629</v>
      </c>
      <c r="C9" s="21">
        <v>4.3539325842696632</v>
      </c>
      <c r="D9" s="125"/>
      <c r="E9" s="70"/>
      <c r="F9" s="80" t="s">
        <v>22</v>
      </c>
      <c r="G9" s="21">
        <v>6.687539825108213</v>
      </c>
      <c r="H9" s="21">
        <v>6.3808613373757268</v>
      </c>
      <c r="I9" s="42"/>
      <c r="J9" s="96"/>
    </row>
    <row r="10" spans="1:10" x14ac:dyDescent="0.2">
      <c r="A10" s="81" t="s">
        <v>23</v>
      </c>
      <c r="B10" s="21">
        <v>2.6576576576576576</v>
      </c>
      <c r="C10" s="21">
        <v>3.9325842696629212</v>
      </c>
      <c r="D10" s="125"/>
      <c r="E10" s="70"/>
      <c r="F10" s="81" t="s">
        <v>23</v>
      </c>
      <c r="G10" s="21">
        <v>5.6928082224018359</v>
      </c>
      <c r="H10" s="21">
        <v>5.6374388017863444</v>
      </c>
      <c r="I10" s="42"/>
      <c r="J10" s="96"/>
    </row>
    <row r="11" spans="1:10" x14ac:dyDescent="0.2">
      <c r="A11" s="81" t="s">
        <v>24</v>
      </c>
      <c r="B11" s="21">
        <v>1.8018018018018018</v>
      </c>
      <c r="C11" s="21">
        <v>2.0365168539325844</v>
      </c>
      <c r="D11" s="125"/>
      <c r="E11" s="70"/>
      <c r="F11" s="81" t="s">
        <v>24</v>
      </c>
      <c r="G11" s="21">
        <v>3.7754578198602333</v>
      </c>
      <c r="H11" s="21">
        <v>2.8533503196445551</v>
      </c>
      <c r="I11" s="42"/>
    </row>
    <row r="12" spans="1:10" x14ac:dyDescent="0.2">
      <c r="A12" s="82" t="s">
        <v>8</v>
      </c>
      <c r="B12" s="21">
        <v>1.3063063063063063</v>
      </c>
      <c r="C12" s="21">
        <v>1.9662921348314606</v>
      </c>
      <c r="D12" s="125"/>
      <c r="E12" s="70"/>
      <c r="F12" s="82" t="s">
        <v>8</v>
      </c>
      <c r="G12" s="21">
        <v>2.6905064696615582</v>
      </c>
      <c r="H12" s="21">
        <v>2.713965720959143</v>
      </c>
      <c r="I12" s="42"/>
    </row>
    <row r="13" spans="1:10" x14ac:dyDescent="0.2">
      <c r="A13" s="82" t="s">
        <v>9</v>
      </c>
      <c r="B13" s="21">
        <v>3.198198198198198</v>
      </c>
      <c r="C13" s="21">
        <v>1.3342696629213482</v>
      </c>
      <c r="D13" s="125"/>
      <c r="E13" s="70"/>
      <c r="F13" s="82" t="s">
        <v>9</v>
      </c>
      <c r="G13" s="21">
        <v>6.2756729070584889</v>
      </c>
      <c r="H13" s="21">
        <v>1.768413819106839</v>
      </c>
      <c r="I13" s="42"/>
    </row>
    <row r="14" spans="1:10" x14ac:dyDescent="0.2">
      <c r="A14" s="82" t="s">
        <v>10</v>
      </c>
      <c r="B14" s="21">
        <v>3.3783783783783785</v>
      </c>
      <c r="C14" s="21">
        <v>2.8089887640449436</v>
      </c>
      <c r="D14" s="125"/>
      <c r="E14" s="70"/>
      <c r="F14" s="82" t="s">
        <v>10</v>
      </c>
      <c r="G14" s="21">
        <v>6.312839370257568</v>
      </c>
      <c r="H14" s="21">
        <v>3.494324847458528</v>
      </c>
      <c r="I14" s="42"/>
    </row>
    <row r="15" spans="1:10" x14ac:dyDescent="0.2">
      <c r="A15" s="82" t="s">
        <v>11</v>
      </c>
      <c r="B15" s="21">
        <v>4.0090090090090094</v>
      </c>
      <c r="C15" s="21">
        <v>2.6685393258426964</v>
      </c>
      <c r="D15" s="125"/>
      <c r="E15" s="70"/>
      <c r="F15" s="82" t="s">
        <v>11</v>
      </c>
      <c r="G15" s="21">
        <v>8.0406433239691566</v>
      </c>
      <c r="H15" s="21">
        <v>3.498528223305009</v>
      </c>
      <c r="I15" s="42"/>
    </row>
    <row r="16" spans="1:10" x14ac:dyDescent="0.2">
      <c r="A16" s="82" t="s">
        <v>12</v>
      </c>
      <c r="B16" s="21">
        <v>4.0540540540540544</v>
      </c>
      <c r="C16" s="21">
        <v>3.4410112359550564</v>
      </c>
      <c r="D16" s="125"/>
      <c r="E16" s="70"/>
      <c r="F16" s="82" t="s">
        <v>12</v>
      </c>
      <c r="G16" s="21">
        <v>8.4970463448189548</v>
      </c>
      <c r="H16" s="21">
        <v>4.6266306179662271</v>
      </c>
      <c r="I16" s="42"/>
    </row>
    <row r="17" spans="1:9" x14ac:dyDescent="0.2">
      <c r="A17" s="82" t="s">
        <v>13</v>
      </c>
      <c r="B17" s="21">
        <v>5</v>
      </c>
      <c r="C17" s="21">
        <v>3.7219101123595508</v>
      </c>
      <c r="D17" s="125"/>
      <c r="E17" s="70"/>
      <c r="F17" s="82" t="s">
        <v>13</v>
      </c>
      <c r="G17" s="21">
        <v>11.417761018704875</v>
      </c>
      <c r="H17" s="21">
        <v>5.3741794542934409</v>
      </c>
      <c r="I17" s="42"/>
    </row>
    <row r="18" spans="1:9" x14ac:dyDescent="0.2">
      <c r="A18" s="82" t="s">
        <v>14</v>
      </c>
      <c r="B18" s="21">
        <v>4.4594594594594597</v>
      </c>
      <c r="C18" s="21">
        <v>5.0561797752808983</v>
      </c>
      <c r="D18" s="125"/>
      <c r="E18" s="70"/>
      <c r="F18" s="82" t="s">
        <v>14</v>
      </c>
      <c r="G18" s="21">
        <v>9.5617270043694411</v>
      </c>
      <c r="H18" s="21">
        <v>6.8215102115693469</v>
      </c>
      <c r="I18" s="42"/>
    </row>
    <row r="19" spans="1:9" x14ac:dyDescent="0.2">
      <c r="A19" s="82" t="s">
        <v>15</v>
      </c>
      <c r="B19" s="21">
        <v>7.7927927927927927</v>
      </c>
      <c r="C19" s="21">
        <v>6.179775280898876</v>
      </c>
      <c r="D19" s="125"/>
      <c r="E19" s="70"/>
      <c r="F19" s="82" t="s">
        <v>15</v>
      </c>
      <c r="G19" s="21">
        <v>16.492302841862092</v>
      </c>
      <c r="H19" s="21">
        <v>8.1105015527808586</v>
      </c>
      <c r="I19" s="42"/>
    </row>
    <row r="20" spans="1:9" x14ac:dyDescent="0.2">
      <c r="A20" s="82" t="s">
        <v>16</v>
      </c>
      <c r="B20" s="21">
        <v>9.6396396396396398</v>
      </c>
      <c r="C20" s="21">
        <v>10.252808988764045</v>
      </c>
      <c r="D20" s="125"/>
      <c r="E20" s="70"/>
      <c r="F20" s="82" t="s">
        <v>16</v>
      </c>
      <c r="G20" s="21">
        <v>20.051728560810151</v>
      </c>
      <c r="H20" s="21">
        <v>12.943709236214294</v>
      </c>
      <c r="I20" s="42"/>
    </row>
    <row r="21" spans="1:9" x14ac:dyDescent="0.2">
      <c r="A21" s="82" t="s">
        <v>17</v>
      </c>
      <c r="B21" s="21">
        <v>11.711711711711711</v>
      </c>
      <c r="C21" s="21">
        <v>9.9719101123595504</v>
      </c>
      <c r="D21" s="125"/>
      <c r="E21" s="70"/>
      <c r="F21" s="82" t="s">
        <v>17</v>
      </c>
      <c r="G21" s="21">
        <v>27.28000268451931</v>
      </c>
      <c r="H21" s="21">
        <v>13.648505025917803</v>
      </c>
      <c r="I21" s="42"/>
    </row>
    <row r="22" spans="1:9" x14ac:dyDescent="0.2">
      <c r="A22" s="82" t="s">
        <v>18</v>
      </c>
      <c r="B22" s="21">
        <v>9.3693693693693696</v>
      </c>
      <c r="C22" s="21">
        <v>10.603932584269662</v>
      </c>
      <c r="D22" s="125"/>
      <c r="E22" s="70"/>
      <c r="F22" s="82" t="s">
        <v>18</v>
      </c>
      <c r="G22" s="21">
        <v>26.295811660896035</v>
      </c>
      <c r="H22" s="21">
        <v>16.991123615124284</v>
      </c>
      <c r="I22" s="42"/>
    </row>
    <row r="23" spans="1:9" x14ac:dyDescent="0.2">
      <c r="A23" s="82" t="s">
        <v>19</v>
      </c>
      <c r="B23" s="21">
        <v>8.7837837837837842</v>
      </c>
      <c r="C23" s="21">
        <v>9.4803370786516847</v>
      </c>
      <c r="D23" s="125"/>
      <c r="E23" s="70"/>
      <c r="F23" s="82" t="s">
        <v>19</v>
      </c>
      <c r="G23" s="21">
        <v>32.846249904298453</v>
      </c>
      <c r="H23" s="21">
        <v>19.598257017498931</v>
      </c>
      <c r="I23" s="42"/>
    </row>
    <row r="24" spans="1:9" x14ac:dyDescent="0.2">
      <c r="A24" s="82" t="s">
        <v>20</v>
      </c>
      <c r="B24" s="21">
        <v>6.9819819819819813</v>
      </c>
      <c r="C24" s="21">
        <v>6.7415730337078648</v>
      </c>
      <c r="D24" s="125"/>
      <c r="E24" s="70"/>
      <c r="F24" s="82" t="s">
        <v>20</v>
      </c>
      <c r="G24" s="21">
        <v>39.813883248371909</v>
      </c>
      <c r="H24" s="21">
        <v>19.857960376904089</v>
      </c>
      <c r="I24" s="42"/>
    </row>
    <row r="25" spans="1:9" x14ac:dyDescent="0.2">
      <c r="A25" s="82" t="s">
        <v>21</v>
      </c>
      <c r="B25" s="21">
        <v>5.8558558558558556</v>
      </c>
      <c r="C25" s="21">
        <v>6.7415730337078648</v>
      </c>
      <c r="D25" s="125"/>
      <c r="E25" s="70"/>
      <c r="F25" s="82" t="s">
        <v>21</v>
      </c>
      <c r="G25" s="21">
        <v>51.868068185593934</v>
      </c>
      <c r="H25" s="21">
        <v>27.811071178599466</v>
      </c>
      <c r="I25" s="42"/>
    </row>
    <row r="26" spans="1:9" x14ac:dyDescent="0.2">
      <c r="A26" s="82" t="s">
        <v>29</v>
      </c>
      <c r="B26" s="21">
        <v>6.9369369369369371</v>
      </c>
      <c r="C26" s="21">
        <v>8.7078651685393265</v>
      </c>
      <c r="D26" s="125"/>
      <c r="E26" s="70"/>
      <c r="F26" s="82" t="s">
        <v>29</v>
      </c>
      <c r="G26" s="21">
        <v>67.584066715519938</v>
      </c>
      <c r="H26" s="21">
        <v>29.597138011786416</v>
      </c>
      <c r="I26" s="42"/>
    </row>
    <row r="27" spans="1:9" x14ac:dyDescent="0.2">
      <c r="A27" s="82" t="s">
        <v>4</v>
      </c>
      <c r="B27" s="21">
        <f>SUM(B9:B26)</f>
        <v>99.999999999999986</v>
      </c>
      <c r="C27" s="21">
        <f>SUM(C9:C26)</f>
        <v>100</v>
      </c>
      <c r="D27" s="70"/>
      <c r="E27" s="70"/>
      <c r="F27" s="83"/>
      <c r="G27" s="41"/>
      <c r="H27" s="41"/>
      <c r="I27" s="42"/>
    </row>
    <row r="28" spans="1:9" x14ac:dyDescent="0.2">
      <c r="A28" s="15" t="s">
        <v>172</v>
      </c>
      <c r="F28" s="15" t="s">
        <v>173</v>
      </c>
      <c r="I28" s="42"/>
    </row>
    <row r="29" spans="1:9" x14ac:dyDescent="0.2">
      <c r="A29" s="16" t="s">
        <v>28</v>
      </c>
      <c r="F29" s="16" t="s">
        <v>28</v>
      </c>
      <c r="I29" s="42"/>
    </row>
    <row r="30" spans="1:9" x14ac:dyDescent="0.2">
      <c r="I30" s="42"/>
    </row>
    <row r="31" spans="1:9" x14ac:dyDescent="0.2">
      <c r="I31" s="42"/>
    </row>
    <row r="32" spans="1:9" x14ac:dyDescent="0.2">
      <c r="I32" s="42"/>
    </row>
  </sheetData>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2:L18"/>
  <sheetViews>
    <sheetView workbookViewId="0">
      <selection activeCell="F10" sqref="F10"/>
    </sheetView>
  </sheetViews>
  <sheetFormatPr baseColWidth="10" defaultColWidth="8.83203125" defaultRowHeight="15" x14ac:dyDescent="0.2"/>
  <cols>
    <col min="1" max="1" width="22.5" customWidth="1"/>
    <col min="6" max="6" width="25.83203125" customWidth="1"/>
    <col min="7" max="7" width="13.6640625" customWidth="1"/>
    <col min="8" max="8" width="13.83203125" customWidth="1"/>
  </cols>
  <sheetData>
    <row r="2" spans="1:12" ht="16" x14ac:dyDescent="0.2">
      <c r="A2" s="8" t="s">
        <v>208</v>
      </c>
      <c r="F2" s="8" t="s">
        <v>209</v>
      </c>
    </row>
    <row r="3" spans="1:12" ht="71" x14ac:dyDescent="0.2">
      <c r="A3" s="6" t="s">
        <v>35</v>
      </c>
      <c r="B3" s="6" t="s">
        <v>83</v>
      </c>
      <c r="C3" s="6" t="s">
        <v>84</v>
      </c>
      <c r="D3" s="6" t="s">
        <v>85</v>
      </c>
      <c r="F3" s="6" t="s">
        <v>35</v>
      </c>
      <c r="G3" s="6" t="s">
        <v>205</v>
      </c>
      <c r="H3" s="6" t="s">
        <v>206</v>
      </c>
      <c r="I3" s="4"/>
      <c r="J3" s="4"/>
      <c r="K3" s="126"/>
      <c r="L3" s="126"/>
    </row>
    <row r="4" spans="1:12" x14ac:dyDescent="0.2">
      <c r="A4" s="7" t="s">
        <v>30</v>
      </c>
      <c r="B4" s="110">
        <v>1739</v>
      </c>
      <c r="C4" s="110">
        <v>1073</v>
      </c>
      <c r="D4" s="110">
        <f>SUM(B4:C4)</f>
        <v>2812</v>
      </c>
      <c r="F4" s="7" t="s">
        <v>30</v>
      </c>
      <c r="G4" s="21">
        <v>14.071804249760946</v>
      </c>
      <c r="H4" s="21">
        <v>8.5345423272137957</v>
      </c>
      <c r="I4" s="4"/>
      <c r="J4" s="4"/>
      <c r="K4" s="42"/>
      <c r="L4" s="127"/>
    </row>
    <row r="5" spans="1:12" x14ac:dyDescent="0.2">
      <c r="A5" s="7" t="s">
        <v>31</v>
      </c>
      <c r="B5" s="110">
        <v>410</v>
      </c>
      <c r="C5" s="110">
        <v>291</v>
      </c>
      <c r="D5" s="110">
        <f>SUM(B5:C5)</f>
        <v>701</v>
      </c>
      <c r="F5" s="7" t="s">
        <v>31</v>
      </c>
      <c r="G5" s="21">
        <v>19.719590311563273</v>
      </c>
      <c r="H5" s="21">
        <v>12.865369872752208</v>
      </c>
      <c r="I5" s="4"/>
      <c r="J5" s="4"/>
      <c r="K5" s="42"/>
      <c r="L5" s="127"/>
    </row>
    <row r="6" spans="1:12" x14ac:dyDescent="0.2">
      <c r="A6" s="7" t="s">
        <v>32</v>
      </c>
      <c r="B6" s="110">
        <v>36</v>
      </c>
      <c r="C6" s="110">
        <v>23</v>
      </c>
      <c r="D6" s="110">
        <f>SUM(B6:C6)</f>
        <v>59</v>
      </c>
      <c r="F6" s="7" t="s">
        <v>32</v>
      </c>
      <c r="G6" s="21">
        <v>17.414397353011601</v>
      </c>
      <c r="H6" s="129">
        <v>11.304877809016377</v>
      </c>
      <c r="I6" s="4"/>
      <c r="J6" s="4"/>
      <c r="K6" s="42"/>
      <c r="L6" s="127"/>
    </row>
    <row r="7" spans="1:12" x14ac:dyDescent="0.2">
      <c r="A7" s="7" t="s">
        <v>33</v>
      </c>
      <c r="B7" s="110">
        <v>36</v>
      </c>
      <c r="C7" s="110">
        <v>37</v>
      </c>
      <c r="D7" s="110">
        <f>SUM(B7:C7)</f>
        <v>73</v>
      </c>
      <c r="F7" s="7" t="s">
        <v>33</v>
      </c>
      <c r="G7" s="21">
        <v>3.8376057433607551</v>
      </c>
      <c r="H7" s="21">
        <v>3.6125629708780562</v>
      </c>
      <c r="I7" s="4"/>
      <c r="J7" s="4"/>
      <c r="K7" s="42"/>
      <c r="L7" s="127"/>
    </row>
    <row r="8" spans="1:12" x14ac:dyDescent="0.2">
      <c r="A8" s="7" t="s">
        <v>34</v>
      </c>
      <c r="B8" s="110">
        <f>SUM(B4:B7)</f>
        <v>2221</v>
      </c>
      <c r="C8" s="110">
        <f>SUM(C4:C7)</f>
        <v>1424</v>
      </c>
      <c r="D8" s="110">
        <f>SUM(B8:C8)</f>
        <v>3645</v>
      </c>
      <c r="F8" s="7" t="s">
        <v>34</v>
      </c>
      <c r="G8" s="21">
        <v>13.870359167361277</v>
      </c>
      <c r="H8" s="21">
        <v>8.6291790928007082</v>
      </c>
      <c r="I8" s="4"/>
      <c r="J8" s="4"/>
      <c r="K8" s="42"/>
      <c r="L8" s="127"/>
    </row>
    <row r="9" spans="1:12" x14ac:dyDescent="0.2">
      <c r="A9" s="15" t="s">
        <v>172</v>
      </c>
      <c r="F9" s="15" t="s">
        <v>27</v>
      </c>
      <c r="G9" s="4"/>
      <c r="H9" s="4"/>
      <c r="I9" s="4"/>
      <c r="K9" s="4"/>
    </row>
    <row r="10" spans="1:12" ht="96" x14ac:dyDescent="0.2">
      <c r="A10" s="140" t="s">
        <v>210</v>
      </c>
      <c r="B10" s="141"/>
      <c r="C10" s="42"/>
      <c r="D10" s="42"/>
      <c r="E10" s="42"/>
      <c r="F10" s="140" t="s">
        <v>211</v>
      </c>
    </row>
    <row r="11" spans="1:12" x14ac:dyDescent="0.2">
      <c r="F11" s="73"/>
    </row>
    <row r="14" spans="1:12" x14ac:dyDescent="0.2">
      <c r="A14" s="42"/>
      <c r="B14" s="126"/>
      <c r="C14" s="126"/>
    </row>
    <row r="15" spans="1:12" x14ac:dyDescent="0.2">
      <c r="A15" s="42"/>
      <c r="B15" s="127"/>
      <c r="C15" s="127"/>
    </row>
    <row r="16" spans="1:12" x14ac:dyDescent="0.2">
      <c r="A16" s="42"/>
      <c r="B16" s="127"/>
      <c r="C16" s="127"/>
    </row>
    <row r="17" spans="1:3" x14ac:dyDescent="0.2">
      <c r="A17" s="42"/>
      <c r="B17" s="127"/>
      <c r="C17" s="127"/>
    </row>
    <row r="18" spans="1:3" x14ac:dyDescent="0.2">
      <c r="A18" s="128"/>
      <c r="B18" s="127"/>
      <c r="C18" s="127"/>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2:D63"/>
  <sheetViews>
    <sheetView workbookViewId="0">
      <selection activeCell="F7" sqref="F7"/>
    </sheetView>
  </sheetViews>
  <sheetFormatPr baseColWidth="10" defaultColWidth="8.83203125" defaultRowHeight="15" x14ac:dyDescent="0.2"/>
  <cols>
    <col min="1" max="1" width="20.83203125" customWidth="1"/>
    <col min="2" max="2" width="9.1640625" customWidth="1"/>
    <col min="3" max="3" width="14.6640625" style="22" customWidth="1"/>
    <col min="4" max="4" width="13.5" style="22" customWidth="1"/>
    <col min="5" max="6" width="9.1640625" customWidth="1"/>
  </cols>
  <sheetData>
    <row r="2" spans="1:4" ht="18" x14ac:dyDescent="0.2">
      <c r="A2" s="20" t="s">
        <v>212</v>
      </c>
    </row>
    <row r="3" spans="1:4" ht="43" x14ac:dyDescent="0.2">
      <c r="A3" s="67" t="s">
        <v>36</v>
      </c>
      <c r="B3" s="67" t="s">
        <v>220</v>
      </c>
      <c r="C3" s="43" t="s">
        <v>221</v>
      </c>
      <c r="D3" s="160" t="s">
        <v>222</v>
      </c>
    </row>
    <row r="4" spans="1:4" x14ac:dyDescent="0.2">
      <c r="A4" s="109" t="s">
        <v>45</v>
      </c>
      <c r="B4" s="109">
        <v>84</v>
      </c>
      <c r="C4" s="21">
        <v>17.2</v>
      </c>
      <c r="D4" s="10">
        <v>1.5</v>
      </c>
    </row>
    <row r="5" spans="1:4" x14ac:dyDescent="0.2">
      <c r="A5" s="109" t="s">
        <v>80</v>
      </c>
      <c r="B5" s="109">
        <v>20</v>
      </c>
      <c r="C5" s="21">
        <v>27</v>
      </c>
      <c r="D5" s="10">
        <v>2.4</v>
      </c>
    </row>
    <row r="6" spans="1:4" x14ac:dyDescent="0.2">
      <c r="A6" s="109" t="s">
        <v>67</v>
      </c>
      <c r="B6" s="109">
        <v>73</v>
      </c>
      <c r="C6" s="21">
        <v>10.4</v>
      </c>
      <c r="D6" s="10">
        <v>0.9</v>
      </c>
    </row>
    <row r="7" spans="1:4" x14ac:dyDescent="0.2">
      <c r="A7" s="109" t="s">
        <v>64</v>
      </c>
      <c r="B7" s="109">
        <v>72</v>
      </c>
      <c r="C7" s="21">
        <v>24</v>
      </c>
      <c r="D7" s="10">
        <v>2.1</v>
      </c>
    </row>
    <row r="8" spans="1:4" x14ac:dyDescent="0.2">
      <c r="A8" s="109" t="s">
        <v>38</v>
      </c>
      <c r="B8" s="109">
        <v>277</v>
      </c>
      <c r="C8" s="21">
        <v>7</v>
      </c>
      <c r="D8" s="10">
        <v>0.6</v>
      </c>
    </row>
    <row r="9" spans="1:4" x14ac:dyDescent="0.2">
      <c r="A9" s="109" t="s">
        <v>66</v>
      </c>
      <c r="B9" s="109">
        <v>48</v>
      </c>
      <c r="C9" s="21">
        <v>8.5</v>
      </c>
      <c r="D9" s="10">
        <v>0.8</v>
      </c>
    </row>
    <row r="10" spans="1:4" x14ac:dyDescent="0.2">
      <c r="A10" s="109" t="s">
        <v>70</v>
      </c>
      <c r="B10" s="109">
        <v>24</v>
      </c>
      <c r="C10" s="21">
        <v>6.7</v>
      </c>
      <c r="D10" s="10">
        <v>0.6</v>
      </c>
    </row>
    <row r="11" spans="1:4" x14ac:dyDescent="0.2">
      <c r="A11" s="111" t="s">
        <v>77</v>
      </c>
      <c r="B11" s="107" t="s">
        <v>111</v>
      </c>
      <c r="C11" s="129" t="s">
        <v>111</v>
      </c>
      <c r="D11" s="129" t="s">
        <v>111</v>
      </c>
    </row>
    <row r="12" spans="1:4" ht="15" customHeight="1" x14ac:dyDescent="0.2">
      <c r="A12" s="111" t="s">
        <v>159</v>
      </c>
      <c r="B12" s="109">
        <v>13</v>
      </c>
      <c r="C12" s="21">
        <v>18.7</v>
      </c>
      <c r="D12" s="10">
        <v>1.7</v>
      </c>
    </row>
    <row r="13" spans="1:4" x14ac:dyDescent="0.2">
      <c r="A13" s="109" t="s">
        <v>43</v>
      </c>
      <c r="B13" s="109">
        <v>166</v>
      </c>
      <c r="C13" s="21">
        <v>7.9</v>
      </c>
      <c r="D13" s="10">
        <v>0.7</v>
      </c>
    </row>
    <row r="14" spans="1:4" x14ac:dyDescent="0.2">
      <c r="A14" s="109" t="s">
        <v>40</v>
      </c>
      <c r="B14" s="109">
        <v>150</v>
      </c>
      <c r="C14" s="21">
        <v>14.4</v>
      </c>
      <c r="D14" s="10">
        <v>1.3</v>
      </c>
    </row>
    <row r="15" spans="1:4" x14ac:dyDescent="0.2">
      <c r="A15" s="111" t="s">
        <v>217</v>
      </c>
      <c r="B15" s="107">
        <v>14</v>
      </c>
      <c r="C15" s="129">
        <v>9.8000000000000007</v>
      </c>
      <c r="D15" s="129">
        <v>0.9</v>
      </c>
    </row>
    <row r="16" spans="1:4" x14ac:dyDescent="0.2">
      <c r="A16" s="111" t="s">
        <v>166</v>
      </c>
      <c r="B16" s="109">
        <v>14</v>
      </c>
      <c r="C16" s="21">
        <v>8.1</v>
      </c>
      <c r="D16" s="21">
        <v>0.7</v>
      </c>
    </row>
    <row r="17" spans="1:4" x14ac:dyDescent="0.2">
      <c r="A17" s="109" t="s">
        <v>49</v>
      </c>
      <c r="B17" s="109">
        <v>146</v>
      </c>
      <c r="C17" s="21">
        <v>11.4</v>
      </c>
      <c r="D17" s="10">
        <v>1</v>
      </c>
    </row>
    <row r="18" spans="1:4" x14ac:dyDescent="0.2">
      <c r="A18" s="109" t="s">
        <v>50</v>
      </c>
      <c r="B18" s="109">
        <v>79</v>
      </c>
      <c r="C18" s="21">
        <v>11.9</v>
      </c>
      <c r="D18" s="10">
        <v>1.1000000000000001</v>
      </c>
    </row>
    <row r="19" spans="1:4" x14ac:dyDescent="0.2">
      <c r="A19" s="109" t="s">
        <v>68</v>
      </c>
      <c r="B19" s="109">
        <v>61</v>
      </c>
      <c r="C19" s="21">
        <v>19.399999999999999</v>
      </c>
      <c r="D19" s="10">
        <v>1.7</v>
      </c>
    </row>
    <row r="20" spans="1:4" x14ac:dyDescent="0.2">
      <c r="A20" s="109" t="s">
        <v>63</v>
      </c>
      <c r="B20" s="109">
        <v>36</v>
      </c>
      <c r="C20" s="21">
        <v>12.4</v>
      </c>
      <c r="D20" s="10">
        <v>1.1000000000000001</v>
      </c>
    </row>
    <row r="21" spans="1:4" x14ac:dyDescent="0.2">
      <c r="A21" s="109" t="s">
        <v>54</v>
      </c>
      <c r="B21" s="109">
        <v>63</v>
      </c>
      <c r="C21" s="21">
        <v>14.1</v>
      </c>
      <c r="D21" s="10">
        <v>1.3</v>
      </c>
    </row>
    <row r="22" spans="1:4" x14ac:dyDescent="0.2">
      <c r="A22" s="109" t="s">
        <v>51</v>
      </c>
      <c r="B22" s="109">
        <v>92</v>
      </c>
      <c r="C22" s="21">
        <v>19.7</v>
      </c>
      <c r="D22" s="10">
        <v>1.8</v>
      </c>
    </row>
    <row r="23" spans="1:4" x14ac:dyDescent="0.2">
      <c r="A23" s="111" t="s">
        <v>167</v>
      </c>
      <c r="B23" s="109">
        <v>15</v>
      </c>
      <c r="C23" s="21">
        <v>11.2</v>
      </c>
      <c r="D23" s="10">
        <v>1</v>
      </c>
    </row>
    <row r="24" spans="1:4" x14ac:dyDescent="0.2">
      <c r="A24" s="109" t="s">
        <v>57</v>
      </c>
      <c r="B24" s="109">
        <v>63</v>
      </c>
      <c r="C24" s="21">
        <v>10.5</v>
      </c>
      <c r="D24" s="10">
        <v>0.9</v>
      </c>
    </row>
    <row r="25" spans="1:4" x14ac:dyDescent="0.2">
      <c r="A25" s="109" t="s">
        <v>65</v>
      </c>
      <c r="B25" s="109">
        <v>49</v>
      </c>
      <c r="C25" s="21">
        <v>7.1</v>
      </c>
      <c r="D25" s="10">
        <v>0.6</v>
      </c>
    </row>
    <row r="26" spans="1:4" x14ac:dyDescent="0.2">
      <c r="A26" s="109" t="s">
        <v>46</v>
      </c>
      <c r="B26" s="109">
        <v>100</v>
      </c>
      <c r="C26" s="21">
        <v>10</v>
      </c>
      <c r="D26" s="10">
        <v>0.9</v>
      </c>
    </row>
    <row r="27" spans="1:4" x14ac:dyDescent="0.2">
      <c r="A27" s="109" t="s">
        <v>62</v>
      </c>
      <c r="B27" s="109">
        <v>78</v>
      </c>
      <c r="C27" s="21">
        <v>14</v>
      </c>
      <c r="D27" s="10">
        <v>1.2</v>
      </c>
    </row>
    <row r="28" spans="1:4" x14ac:dyDescent="0.2">
      <c r="A28" s="109" t="s">
        <v>55</v>
      </c>
      <c r="B28" s="109">
        <v>58</v>
      </c>
      <c r="C28" s="21">
        <v>19.399999999999999</v>
      </c>
      <c r="D28" s="10">
        <v>1.7</v>
      </c>
    </row>
    <row r="29" spans="1:4" x14ac:dyDescent="0.2">
      <c r="A29" s="109" t="s">
        <v>48</v>
      </c>
      <c r="B29" s="109">
        <v>106</v>
      </c>
      <c r="C29" s="21">
        <v>17.399999999999999</v>
      </c>
      <c r="D29" s="10">
        <v>1.5</v>
      </c>
    </row>
    <row r="30" spans="1:4" x14ac:dyDescent="0.2">
      <c r="A30" s="109" t="s">
        <v>153</v>
      </c>
      <c r="B30" s="109">
        <v>11</v>
      </c>
      <c r="C30" s="21">
        <v>10.4</v>
      </c>
      <c r="D30" s="10">
        <v>0.9</v>
      </c>
    </row>
    <row r="31" spans="1:4" x14ac:dyDescent="0.2">
      <c r="A31" s="111" t="s">
        <v>218</v>
      </c>
      <c r="B31" s="109">
        <v>16</v>
      </c>
      <c r="C31" s="21">
        <v>8.3000000000000007</v>
      </c>
      <c r="D31" s="10">
        <v>0.7</v>
      </c>
    </row>
    <row r="32" spans="1:4" x14ac:dyDescent="0.2">
      <c r="A32" s="111" t="s">
        <v>76</v>
      </c>
      <c r="B32" s="109">
        <v>23</v>
      </c>
      <c r="C32" s="21">
        <v>7.7</v>
      </c>
      <c r="D32" s="10">
        <v>0.7</v>
      </c>
    </row>
    <row r="33" spans="1:4" x14ac:dyDescent="0.2">
      <c r="A33" s="111" t="s">
        <v>168</v>
      </c>
      <c r="B33" s="109">
        <v>11</v>
      </c>
      <c r="C33" s="21">
        <v>8.1</v>
      </c>
      <c r="D33" s="21">
        <v>0.7</v>
      </c>
    </row>
    <row r="34" spans="1:4" x14ac:dyDescent="0.2">
      <c r="A34" s="109" t="s">
        <v>59</v>
      </c>
      <c r="B34" s="109">
        <v>41</v>
      </c>
      <c r="C34" s="21">
        <v>4.5999999999999996</v>
      </c>
      <c r="D34" s="10">
        <v>0.4</v>
      </c>
    </row>
    <row r="35" spans="1:4" x14ac:dyDescent="0.2">
      <c r="A35" s="109" t="s">
        <v>71</v>
      </c>
      <c r="B35" s="109">
        <v>35</v>
      </c>
      <c r="C35" s="21">
        <v>16.7</v>
      </c>
      <c r="D35" s="10">
        <v>1.5</v>
      </c>
    </row>
    <row r="36" spans="1:4" x14ac:dyDescent="0.2">
      <c r="A36" s="109" t="s">
        <v>42</v>
      </c>
      <c r="B36" s="109">
        <v>196</v>
      </c>
      <c r="C36" s="21">
        <v>10</v>
      </c>
      <c r="D36" s="10">
        <v>0.9</v>
      </c>
    </row>
    <row r="37" spans="1:4" x14ac:dyDescent="0.2">
      <c r="A37" s="109" t="s">
        <v>47</v>
      </c>
      <c r="B37" s="109">
        <v>144</v>
      </c>
      <c r="C37" s="21">
        <v>14</v>
      </c>
      <c r="D37" s="10">
        <v>1.3</v>
      </c>
    </row>
    <row r="38" spans="1:4" x14ac:dyDescent="0.2">
      <c r="A38" s="111" t="s">
        <v>219</v>
      </c>
      <c r="B38" s="107">
        <v>10</v>
      </c>
      <c r="C38" s="129">
        <v>13.2</v>
      </c>
      <c r="D38" s="129">
        <v>1.2</v>
      </c>
    </row>
    <row r="39" spans="1:4" x14ac:dyDescent="0.2">
      <c r="A39" s="109" t="s">
        <v>41</v>
      </c>
      <c r="B39" s="109">
        <v>164</v>
      </c>
      <c r="C39" s="21">
        <v>14.1</v>
      </c>
      <c r="D39" s="10">
        <v>1.3</v>
      </c>
    </row>
    <row r="40" spans="1:4" x14ac:dyDescent="0.2">
      <c r="A40" s="109" t="s">
        <v>52</v>
      </c>
      <c r="B40" s="109">
        <v>62</v>
      </c>
      <c r="C40" s="21">
        <v>15.8</v>
      </c>
      <c r="D40" s="10">
        <v>1.4</v>
      </c>
    </row>
    <row r="41" spans="1:4" x14ac:dyDescent="0.2">
      <c r="A41" s="109" t="s">
        <v>169</v>
      </c>
      <c r="B41" s="109">
        <v>47</v>
      </c>
      <c r="C41" s="21">
        <v>11.3</v>
      </c>
      <c r="D41" s="10">
        <v>1</v>
      </c>
    </row>
    <row r="42" spans="1:4" x14ac:dyDescent="0.2">
      <c r="A42" s="109" t="s">
        <v>39</v>
      </c>
      <c r="B42" s="109">
        <v>178</v>
      </c>
      <c r="C42" s="21">
        <v>13.9</v>
      </c>
      <c r="D42" s="10">
        <v>1.2</v>
      </c>
    </row>
    <row r="43" spans="1:4" x14ac:dyDescent="0.2">
      <c r="A43" s="111" t="s">
        <v>78</v>
      </c>
      <c r="B43" s="107" t="s">
        <v>111</v>
      </c>
      <c r="C43" s="129" t="s">
        <v>111</v>
      </c>
      <c r="D43" s="129" t="s">
        <v>111</v>
      </c>
    </row>
    <row r="44" spans="1:4" x14ac:dyDescent="0.2">
      <c r="A44" s="109" t="s">
        <v>60</v>
      </c>
      <c r="B44" s="109">
        <v>87</v>
      </c>
      <c r="C44" s="21">
        <v>17.3</v>
      </c>
      <c r="D44" s="10">
        <v>1.5</v>
      </c>
    </row>
    <row r="45" spans="1:4" x14ac:dyDescent="0.2">
      <c r="A45" s="111" t="s">
        <v>175</v>
      </c>
      <c r="B45" s="107">
        <v>18</v>
      </c>
      <c r="C45" s="129">
        <v>20.6</v>
      </c>
      <c r="D45" s="129">
        <v>1.8</v>
      </c>
    </row>
    <row r="46" spans="1:4" x14ac:dyDescent="0.2">
      <c r="A46" s="109" t="s">
        <v>44</v>
      </c>
      <c r="B46" s="109">
        <v>130</v>
      </c>
      <c r="C46" s="21">
        <v>19.399999999999999</v>
      </c>
      <c r="D46" s="10">
        <v>1.7</v>
      </c>
    </row>
    <row r="47" spans="1:4" x14ac:dyDescent="0.2">
      <c r="A47" s="109" t="s">
        <v>37</v>
      </c>
      <c r="B47" s="109">
        <v>231</v>
      </c>
      <c r="C47" s="21">
        <v>8.1999999999999993</v>
      </c>
      <c r="D47" s="10">
        <v>0.7</v>
      </c>
    </row>
    <row r="48" spans="1:4" x14ac:dyDescent="0.2">
      <c r="A48" s="111" t="s">
        <v>74</v>
      </c>
      <c r="B48" s="109">
        <v>26</v>
      </c>
      <c r="C48" s="21">
        <v>8.4</v>
      </c>
      <c r="D48" s="10">
        <v>0.7</v>
      </c>
    </row>
    <row r="49" spans="1:4" x14ac:dyDescent="0.2">
      <c r="A49" s="109" t="s">
        <v>176</v>
      </c>
      <c r="B49" s="107">
        <v>11</v>
      </c>
      <c r="C49" s="129">
        <v>17.600000000000001</v>
      </c>
      <c r="D49" s="129">
        <v>1.6</v>
      </c>
    </row>
    <row r="50" spans="1:4" x14ac:dyDescent="0.2">
      <c r="A50" s="109" t="s">
        <v>53</v>
      </c>
      <c r="B50" s="109">
        <v>74</v>
      </c>
      <c r="C50" s="21">
        <v>8.6999999999999993</v>
      </c>
      <c r="D50" s="10">
        <v>0.8</v>
      </c>
    </row>
    <row r="51" spans="1:4" x14ac:dyDescent="0.2">
      <c r="A51" s="109" t="s">
        <v>56</v>
      </c>
      <c r="B51" s="109">
        <v>86</v>
      </c>
      <c r="C51" s="21">
        <v>11.6</v>
      </c>
      <c r="D51" s="10">
        <v>1</v>
      </c>
    </row>
    <row r="52" spans="1:4" x14ac:dyDescent="0.2">
      <c r="A52" s="109" t="s">
        <v>58</v>
      </c>
      <c r="B52" s="109">
        <v>53</v>
      </c>
      <c r="C52" s="21">
        <v>29.2</v>
      </c>
      <c r="D52" s="10">
        <v>2.6</v>
      </c>
    </row>
    <row r="53" spans="1:4" x14ac:dyDescent="0.2">
      <c r="A53" s="109" t="s">
        <v>61</v>
      </c>
      <c r="B53" s="109">
        <v>65</v>
      </c>
      <c r="C53" s="21">
        <v>11.2</v>
      </c>
      <c r="D53" s="10">
        <v>1</v>
      </c>
    </row>
    <row r="54" spans="1:4" x14ac:dyDescent="0.2">
      <c r="A54" s="109" t="s">
        <v>108</v>
      </c>
      <c r="B54" s="107" t="s">
        <v>111</v>
      </c>
      <c r="C54" s="129" t="s">
        <v>111</v>
      </c>
      <c r="D54" s="129" t="s">
        <v>111</v>
      </c>
    </row>
    <row r="55" spans="1:4" x14ac:dyDescent="0.2">
      <c r="A55" s="108" t="s">
        <v>112</v>
      </c>
      <c r="B55" s="112">
        <v>3645</v>
      </c>
      <c r="C55" s="159">
        <v>11.2</v>
      </c>
      <c r="D55" s="161">
        <v>1</v>
      </c>
    </row>
    <row r="56" spans="1:4" x14ac:dyDescent="0.2">
      <c r="A56" s="2" t="s">
        <v>115</v>
      </c>
    </row>
    <row r="57" spans="1:4" x14ac:dyDescent="0.2">
      <c r="A57" s="30" t="s">
        <v>213</v>
      </c>
    </row>
    <row r="58" spans="1:4" x14ac:dyDescent="0.2">
      <c r="A58" s="30" t="s">
        <v>214</v>
      </c>
    </row>
    <row r="59" spans="1:4" x14ac:dyDescent="0.2">
      <c r="A59" s="2" t="s">
        <v>113</v>
      </c>
    </row>
    <row r="60" spans="1:4" x14ac:dyDescent="0.2">
      <c r="A60" s="147" t="s">
        <v>215</v>
      </c>
    </row>
    <row r="61" spans="1:4" x14ac:dyDescent="0.2">
      <c r="A61" s="30" t="s">
        <v>114</v>
      </c>
    </row>
    <row r="62" spans="1:4" x14ac:dyDescent="0.2">
      <c r="A62" s="113" t="s">
        <v>216</v>
      </c>
    </row>
    <row r="63" spans="1:4" x14ac:dyDescent="0.2">
      <c r="A63" s="30" t="s">
        <v>154</v>
      </c>
    </row>
  </sheetData>
  <pageMargins left="0.7" right="0.7" top="0.75" bottom="0.75" header="0.3" footer="0.3"/>
  <pageSetup paperSize="5"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S87"/>
  <sheetViews>
    <sheetView topLeftCell="C35" zoomScale="85" zoomScaleNormal="85" zoomScalePageLayoutView="85" workbookViewId="0">
      <selection activeCell="Q8" sqref="Q8:Q10"/>
    </sheetView>
  </sheetViews>
  <sheetFormatPr baseColWidth="10" defaultColWidth="8.83203125" defaultRowHeight="15" x14ac:dyDescent="0.2"/>
  <cols>
    <col min="1" max="1" width="24.5" customWidth="1"/>
    <col min="2" max="3" width="14" customWidth="1"/>
    <col min="4" max="4" width="13.6640625" customWidth="1"/>
    <col min="5" max="5" width="14" customWidth="1"/>
    <col min="6" max="6" width="12.5" customWidth="1"/>
    <col min="7" max="7" width="13.5" customWidth="1"/>
    <col min="8" max="8" width="13.6640625" customWidth="1"/>
    <col min="9" max="9" width="13" customWidth="1"/>
    <col min="10" max="10" width="13.83203125" customWidth="1"/>
    <col min="11" max="11" width="13.5" customWidth="1"/>
    <col min="12" max="12" width="14.5" customWidth="1"/>
    <col min="13" max="13" width="14" customWidth="1"/>
    <col min="14" max="14" width="12.83203125" customWidth="1"/>
    <col min="15" max="15" width="13" customWidth="1"/>
    <col min="16" max="16" width="12.6640625" customWidth="1"/>
    <col min="17" max="17" width="14" customWidth="1"/>
    <col min="18" max="18" width="13.5" customWidth="1"/>
    <col min="19" max="19" width="12.5" customWidth="1"/>
  </cols>
  <sheetData>
    <row r="1" spans="1:18" ht="18" x14ac:dyDescent="0.2">
      <c r="A1" s="31" t="s">
        <v>250</v>
      </c>
      <c r="B1" s="31"/>
    </row>
    <row r="2" spans="1:18" x14ac:dyDescent="0.2">
      <c r="Q2" s="1"/>
      <c r="R2" s="1"/>
    </row>
    <row r="3" spans="1:18" ht="43" x14ac:dyDescent="0.2">
      <c r="A3" s="152" t="s">
        <v>0</v>
      </c>
      <c r="B3" s="153" t="s">
        <v>116</v>
      </c>
      <c r="C3" s="153" t="s">
        <v>117</v>
      </c>
      <c r="D3" s="154" t="s">
        <v>118</v>
      </c>
      <c r="E3" s="48"/>
      <c r="G3" s="51"/>
      <c r="H3" s="86"/>
      <c r="I3" s="87"/>
      <c r="J3" s="86"/>
      <c r="K3" s="88"/>
      <c r="L3" s="86"/>
      <c r="N3" s="86"/>
      <c r="O3" s="89"/>
      <c r="Q3" s="117"/>
      <c r="R3" s="117"/>
    </row>
    <row r="4" spans="1:18" x14ac:dyDescent="0.2">
      <c r="A4" s="44">
        <v>2008</v>
      </c>
      <c r="B4" s="36">
        <v>3650</v>
      </c>
      <c r="C4" s="39">
        <v>304093966</v>
      </c>
      <c r="D4" s="53">
        <f>B4/C4*1000000</f>
        <v>12.002868876391977</v>
      </c>
      <c r="E4" s="49"/>
      <c r="F4" s="146"/>
      <c r="G4" s="64"/>
      <c r="H4" s="92"/>
      <c r="I4" s="90"/>
      <c r="J4" s="91"/>
      <c r="K4" s="92"/>
      <c r="L4" s="92"/>
      <c r="N4" s="22"/>
      <c r="O4" s="89"/>
      <c r="Q4" s="52"/>
      <c r="R4" s="118"/>
    </row>
    <row r="5" spans="1:18" x14ac:dyDescent="0.2">
      <c r="A5" s="44">
        <v>2009</v>
      </c>
      <c r="B5" s="36">
        <v>3391</v>
      </c>
      <c r="C5" s="39">
        <v>306771529</v>
      </c>
      <c r="D5" s="53">
        <f t="shared" ref="D5:D13" si="0">B5/C5*1000000</f>
        <v>11.053828922957189</v>
      </c>
      <c r="E5" s="49"/>
      <c r="F5" s="146"/>
      <c r="G5" s="64"/>
      <c r="H5" s="92"/>
      <c r="I5" s="90"/>
      <c r="J5" s="91"/>
      <c r="K5" s="92"/>
      <c r="L5" s="92"/>
      <c r="N5" s="22"/>
      <c r="O5" s="93"/>
      <c r="Q5" s="52"/>
      <c r="R5" s="118"/>
    </row>
    <row r="6" spans="1:18" x14ac:dyDescent="0.2">
      <c r="A6" s="44">
        <v>2010</v>
      </c>
      <c r="B6" s="36">
        <v>3445</v>
      </c>
      <c r="C6" s="39">
        <v>309326085</v>
      </c>
      <c r="D6" s="53">
        <f t="shared" si="0"/>
        <v>11.137114414388945</v>
      </c>
      <c r="E6" s="49"/>
      <c r="F6" s="146"/>
      <c r="G6" s="72"/>
      <c r="H6" s="92"/>
      <c r="I6" s="90"/>
      <c r="J6" s="94"/>
      <c r="K6" s="92"/>
      <c r="L6" s="92"/>
      <c r="N6" s="22"/>
      <c r="Q6" s="52"/>
      <c r="R6" s="118"/>
    </row>
    <row r="7" spans="1:18" x14ac:dyDescent="0.2">
      <c r="A7" s="44">
        <v>2011</v>
      </c>
      <c r="B7" s="36">
        <v>3414</v>
      </c>
      <c r="C7" s="39">
        <v>311580009</v>
      </c>
      <c r="D7" s="53">
        <f t="shared" si="0"/>
        <v>10.957057261013173</v>
      </c>
      <c r="E7" s="49"/>
      <c r="F7" s="146"/>
      <c r="G7" s="51"/>
      <c r="H7" s="92"/>
      <c r="I7" s="90"/>
      <c r="J7" s="94"/>
      <c r="K7" s="92"/>
      <c r="L7" s="92"/>
      <c r="N7" s="22"/>
      <c r="Q7" s="52"/>
      <c r="R7" s="118"/>
    </row>
    <row r="8" spans="1:18" x14ac:dyDescent="0.2">
      <c r="A8" s="44">
        <v>2012</v>
      </c>
      <c r="B8" s="36">
        <v>3146</v>
      </c>
      <c r="C8" s="36">
        <v>313874218</v>
      </c>
      <c r="D8" s="53">
        <f t="shared" si="0"/>
        <v>10.023123339171489</v>
      </c>
      <c r="E8" s="49"/>
      <c r="F8" s="146"/>
      <c r="G8" s="51"/>
      <c r="H8" s="92"/>
      <c r="I8" s="90"/>
      <c r="J8" s="95"/>
      <c r="K8" s="92"/>
      <c r="L8" s="92"/>
      <c r="N8" s="22"/>
      <c r="Q8" s="121"/>
      <c r="R8" s="118"/>
    </row>
    <row r="9" spans="1:18" x14ac:dyDescent="0.2">
      <c r="A9" s="44">
        <v>2013</v>
      </c>
      <c r="B9" s="36">
        <v>3468</v>
      </c>
      <c r="C9" s="36">
        <v>316057727</v>
      </c>
      <c r="D9" s="53">
        <f t="shared" si="0"/>
        <v>10.972679051127898</v>
      </c>
      <c r="E9" s="49"/>
      <c r="F9" s="146"/>
      <c r="G9" s="51"/>
      <c r="H9" s="92"/>
      <c r="I9" s="96"/>
      <c r="J9" s="95"/>
      <c r="K9" s="92"/>
      <c r="L9" s="92"/>
      <c r="N9" s="22"/>
      <c r="Q9" s="121"/>
      <c r="R9" s="118"/>
    </row>
    <row r="10" spans="1:18" x14ac:dyDescent="0.2">
      <c r="A10" s="44">
        <v>2014</v>
      </c>
      <c r="B10" s="36">
        <v>3428</v>
      </c>
      <c r="C10" s="36">
        <v>318386421</v>
      </c>
      <c r="D10" s="53">
        <f t="shared" si="0"/>
        <v>10.766790836220997</v>
      </c>
      <c r="E10" s="49"/>
      <c r="F10" s="146"/>
      <c r="G10" s="51"/>
      <c r="H10" s="92"/>
      <c r="I10" s="96"/>
      <c r="J10" s="95"/>
      <c r="K10" s="92"/>
      <c r="L10" s="92"/>
      <c r="N10" s="22"/>
      <c r="Q10" s="121"/>
      <c r="R10" s="118"/>
    </row>
    <row r="11" spans="1:18" x14ac:dyDescent="0.2">
      <c r="A11" s="44">
        <v>2015</v>
      </c>
      <c r="B11" s="36">
        <v>3362</v>
      </c>
      <c r="C11" s="36">
        <v>320742673</v>
      </c>
      <c r="D11" s="53">
        <f t="shared" si="0"/>
        <v>10.481922996258126</v>
      </c>
      <c r="E11" s="49"/>
      <c r="F11" s="146"/>
      <c r="G11" s="51"/>
      <c r="H11" s="92"/>
      <c r="I11" s="96"/>
      <c r="J11" s="95"/>
      <c r="K11" s="92"/>
      <c r="L11" s="92"/>
      <c r="N11" s="22"/>
      <c r="Q11" s="121"/>
      <c r="R11" s="118"/>
    </row>
    <row r="12" spans="1:18" x14ac:dyDescent="0.2">
      <c r="A12" s="44">
        <v>2016</v>
      </c>
      <c r="B12" s="36">
        <v>3515</v>
      </c>
      <c r="C12" s="36">
        <v>323071342</v>
      </c>
      <c r="D12" s="53">
        <f t="shared" si="0"/>
        <v>10.879949853305156</v>
      </c>
      <c r="E12" s="49"/>
      <c r="F12" s="146"/>
      <c r="G12" s="51"/>
      <c r="H12" s="92"/>
      <c r="I12" s="96"/>
      <c r="J12" s="95"/>
      <c r="K12" s="92"/>
      <c r="L12" s="92"/>
      <c r="N12" s="22"/>
      <c r="Q12" s="121"/>
      <c r="R12" s="118"/>
    </row>
    <row r="13" spans="1:18" x14ac:dyDescent="0.2">
      <c r="A13" s="44">
        <v>2017</v>
      </c>
      <c r="B13" s="36">
        <v>3645</v>
      </c>
      <c r="C13" s="36">
        <v>325147121</v>
      </c>
      <c r="D13" s="53">
        <f t="shared" si="0"/>
        <v>11.210309932284469</v>
      </c>
      <c r="E13" s="49"/>
      <c r="F13" s="146"/>
      <c r="G13" s="51"/>
      <c r="H13" s="92"/>
      <c r="I13" s="96"/>
      <c r="J13" s="97"/>
      <c r="K13" s="92"/>
      <c r="L13" s="92"/>
      <c r="N13" s="22"/>
      <c r="Q13" s="121"/>
      <c r="R13" s="118"/>
    </row>
    <row r="14" spans="1:18" x14ac:dyDescent="0.2">
      <c r="A14" s="45" t="s">
        <v>155</v>
      </c>
      <c r="B14" s="46"/>
      <c r="C14" s="47"/>
      <c r="D14" s="155">
        <v>-5.5E-2</v>
      </c>
      <c r="E14" s="50"/>
      <c r="G14" s="51"/>
      <c r="I14" s="98"/>
      <c r="J14" s="98"/>
      <c r="K14" s="92"/>
      <c r="L14" s="99"/>
      <c r="Q14" s="119"/>
      <c r="R14" s="120"/>
    </row>
    <row r="15" spans="1:18" x14ac:dyDescent="0.2">
      <c r="A15" s="65" t="s">
        <v>135</v>
      </c>
      <c r="B15" s="65"/>
      <c r="C15" s="73"/>
      <c r="D15" s="73"/>
      <c r="E15" s="148"/>
      <c r="F15" s="68"/>
      <c r="G15" s="149"/>
      <c r="H15" s="150"/>
      <c r="I15" s="150"/>
      <c r="J15" s="151"/>
      <c r="K15" s="68"/>
      <c r="L15" s="68"/>
      <c r="M15" s="68"/>
      <c r="N15" s="68"/>
      <c r="O15" s="68"/>
      <c r="P15" s="42"/>
    </row>
    <row r="16" spans="1:18" x14ac:dyDescent="0.2">
      <c r="A16" s="65" t="s">
        <v>229</v>
      </c>
      <c r="B16" s="65"/>
      <c r="C16" s="73"/>
      <c r="D16" s="73"/>
      <c r="E16" s="148"/>
      <c r="F16" s="68"/>
      <c r="G16" s="68"/>
      <c r="H16" s="68"/>
      <c r="I16" s="68"/>
      <c r="J16" s="68"/>
      <c r="K16" s="68"/>
      <c r="L16" s="68"/>
      <c r="M16" s="68"/>
      <c r="N16" s="68"/>
      <c r="O16" s="68"/>
      <c r="P16" s="42"/>
    </row>
    <row r="17" spans="1:19" x14ac:dyDescent="0.2">
      <c r="A17" s="65" t="s">
        <v>230</v>
      </c>
      <c r="B17" s="65"/>
      <c r="C17" s="68"/>
      <c r="D17" s="68"/>
      <c r="E17" s="68"/>
      <c r="F17" s="68"/>
      <c r="G17" s="68"/>
      <c r="H17" s="68"/>
      <c r="I17" s="68"/>
      <c r="J17" s="68"/>
      <c r="K17" s="68"/>
      <c r="L17" s="68"/>
      <c r="M17" s="68"/>
      <c r="N17" s="68"/>
      <c r="O17" s="68"/>
      <c r="P17" s="42"/>
    </row>
    <row r="18" spans="1:19" x14ac:dyDescent="0.2">
      <c r="A18" s="65" t="s">
        <v>231</v>
      </c>
      <c r="B18" s="65"/>
      <c r="C18" s="68"/>
      <c r="D18" s="68"/>
      <c r="E18" s="68"/>
      <c r="F18" s="68"/>
      <c r="G18" s="68"/>
      <c r="H18" s="68"/>
      <c r="I18" s="68"/>
      <c r="J18" s="68"/>
      <c r="K18" s="68"/>
      <c r="L18" s="68"/>
      <c r="M18" s="68"/>
      <c r="N18" s="68"/>
      <c r="O18" s="68"/>
      <c r="P18" s="42"/>
    </row>
    <row r="19" spans="1:19" x14ac:dyDescent="0.2">
      <c r="A19" s="65" t="s">
        <v>136</v>
      </c>
      <c r="B19" s="65"/>
      <c r="C19" s="68"/>
      <c r="D19" s="68"/>
      <c r="E19" s="68"/>
      <c r="F19" s="68"/>
      <c r="G19" s="68"/>
      <c r="H19" s="68"/>
      <c r="I19" s="68"/>
      <c r="J19" s="68"/>
      <c r="K19" s="68"/>
      <c r="L19" s="68"/>
      <c r="M19" s="68"/>
      <c r="N19" s="68"/>
      <c r="O19" s="68"/>
      <c r="P19" s="42"/>
    </row>
    <row r="20" spans="1:19" x14ac:dyDescent="0.2">
      <c r="A20" s="65"/>
      <c r="B20" s="65"/>
      <c r="C20" s="68"/>
      <c r="D20" s="68"/>
      <c r="E20" s="68"/>
      <c r="F20" s="68"/>
      <c r="G20" s="68"/>
      <c r="H20" s="68"/>
      <c r="I20" s="68"/>
      <c r="J20" s="68"/>
      <c r="K20" s="68"/>
      <c r="L20" s="68"/>
      <c r="M20" s="68"/>
      <c r="N20" s="68"/>
      <c r="O20" s="68"/>
      <c r="P20" s="42"/>
    </row>
    <row r="21" spans="1:19" ht="18" x14ac:dyDescent="0.2">
      <c r="A21" s="31" t="s">
        <v>223</v>
      </c>
      <c r="B21" s="66"/>
      <c r="C21" s="42"/>
      <c r="D21" s="42"/>
      <c r="E21" s="42"/>
      <c r="F21" s="42"/>
      <c r="G21" s="42"/>
      <c r="H21" s="42"/>
      <c r="I21" s="42"/>
      <c r="J21" s="42"/>
      <c r="K21" s="42"/>
      <c r="L21" s="42"/>
      <c r="M21" s="42"/>
      <c r="N21" s="42"/>
      <c r="O21" s="42"/>
      <c r="P21" s="42"/>
    </row>
    <row r="22" spans="1:19" ht="18" x14ac:dyDescent="0.2">
      <c r="A22" s="31"/>
      <c r="B22" s="66"/>
      <c r="C22" s="42"/>
      <c r="D22" s="42"/>
      <c r="E22" s="42"/>
      <c r="F22" s="42"/>
      <c r="G22" s="42"/>
      <c r="H22" s="42"/>
      <c r="I22" s="42"/>
      <c r="J22" s="42"/>
      <c r="K22" s="42"/>
      <c r="L22" s="42"/>
      <c r="M22" s="42"/>
      <c r="N22" s="42"/>
      <c r="O22" s="42"/>
      <c r="P22" s="42"/>
    </row>
    <row r="23" spans="1:19" ht="71" x14ac:dyDescent="0.2">
      <c r="A23" s="24" t="s">
        <v>92</v>
      </c>
      <c r="B23" s="25" t="s">
        <v>146</v>
      </c>
      <c r="C23" s="25" t="s">
        <v>93</v>
      </c>
      <c r="D23" s="26" t="s">
        <v>94</v>
      </c>
      <c r="E23" s="26" t="s">
        <v>95</v>
      </c>
      <c r="F23" s="26" t="s">
        <v>96</v>
      </c>
      <c r="G23" s="26" t="s">
        <v>97</v>
      </c>
      <c r="H23" s="26" t="s">
        <v>98</v>
      </c>
      <c r="I23" s="25" t="s">
        <v>99</v>
      </c>
      <c r="J23" s="25" t="s">
        <v>100</v>
      </c>
      <c r="K23" s="27" t="s">
        <v>101</v>
      </c>
      <c r="L23" s="25" t="s">
        <v>102</v>
      </c>
      <c r="M23" s="25" t="s">
        <v>147</v>
      </c>
      <c r="N23" s="54" t="s">
        <v>156</v>
      </c>
      <c r="O23" s="54" t="s">
        <v>157</v>
      </c>
      <c r="P23" s="101" t="s">
        <v>160</v>
      </c>
      <c r="Q23" s="104" t="s">
        <v>165</v>
      </c>
      <c r="R23" s="54" t="s">
        <v>177</v>
      </c>
      <c r="S23" s="143" t="s">
        <v>224</v>
      </c>
    </row>
    <row r="24" spans="1:19" x14ac:dyDescent="0.2">
      <c r="A24" s="23" t="s">
        <v>45</v>
      </c>
      <c r="B24" s="5">
        <v>29.9</v>
      </c>
      <c r="C24" s="10">
        <v>30.7</v>
      </c>
      <c r="D24" s="10">
        <v>20.6</v>
      </c>
      <c r="E24" s="10">
        <v>26.5</v>
      </c>
      <c r="F24" s="10">
        <v>27.1</v>
      </c>
      <c r="G24" s="10">
        <v>28</v>
      </c>
      <c r="H24" s="10">
        <v>23.5</v>
      </c>
      <c r="I24" s="10">
        <v>22.63953717023897</v>
      </c>
      <c r="J24" s="10">
        <v>22.465231844401952</v>
      </c>
      <c r="K24" s="10">
        <v>21.23724809438173</v>
      </c>
      <c r="L24" s="10">
        <v>28.2</v>
      </c>
      <c r="M24" s="10">
        <v>23.7</v>
      </c>
      <c r="N24" s="58">
        <v>18.7</v>
      </c>
      <c r="O24" s="58">
        <v>20.479950748821473</v>
      </c>
      <c r="P24" s="102">
        <v>20.6</v>
      </c>
      <c r="Q24" s="21">
        <v>21.8</v>
      </c>
      <c r="R24" s="10">
        <v>22.2</v>
      </c>
      <c r="S24" s="144">
        <v>17.2</v>
      </c>
    </row>
    <row r="25" spans="1:19" x14ac:dyDescent="0.2">
      <c r="A25" s="23" t="s">
        <v>80</v>
      </c>
      <c r="B25" s="5">
        <v>25.5</v>
      </c>
      <c r="C25" s="10">
        <v>25.3</v>
      </c>
      <c r="D25" s="10">
        <v>17.100000000000001</v>
      </c>
      <c r="E25" s="10">
        <v>10.8</v>
      </c>
      <c r="F25" s="10">
        <v>10.6</v>
      </c>
      <c r="G25" s="10">
        <v>23.9</v>
      </c>
      <c r="H25" s="10">
        <v>25.1</v>
      </c>
      <c r="I25" s="10">
        <v>24.915835772398236</v>
      </c>
      <c r="J25" s="10">
        <v>17.504653320340989</v>
      </c>
      <c r="K25" s="10">
        <v>14.316945680076396</v>
      </c>
      <c r="L25" s="10">
        <v>15.4</v>
      </c>
      <c r="M25" s="10">
        <v>16.600000000000001</v>
      </c>
      <c r="N25" s="58">
        <v>24.6</v>
      </c>
      <c r="O25" s="58">
        <v>16.276505271553145</v>
      </c>
      <c r="P25" s="102">
        <v>17.600000000000001</v>
      </c>
      <c r="Q25" s="21">
        <v>19</v>
      </c>
      <c r="R25" s="10">
        <v>25.6</v>
      </c>
      <c r="S25" s="144">
        <v>27</v>
      </c>
    </row>
    <row r="26" spans="1:19" x14ac:dyDescent="0.2">
      <c r="A26" s="23" t="s">
        <v>67</v>
      </c>
      <c r="B26" s="5">
        <v>11.4</v>
      </c>
      <c r="C26" s="10">
        <v>11.7</v>
      </c>
      <c r="D26" s="10">
        <v>10.5</v>
      </c>
      <c r="E26" s="10">
        <v>12.4</v>
      </c>
      <c r="F26" s="10">
        <v>7.5</v>
      </c>
      <c r="G26" s="10">
        <v>12.9</v>
      </c>
      <c r="H26" s="10">
        <v>9.1999999999999993</v>
      </c>
      <c r="I26" s="10">
        <v>7.8588660819355951</v>
      </c>
      <c r="J26" s="10">
        <v>9.5396253727570155</v>
      </c>
      <c r="K26" s="10">
        <v>6.8225461802989731</v>
      </c>
      <c r="L26" s="10">
        <v>5.5</v>
      </c>
      <c r="M26" s="10">
        <v>7.7</v>
      </c>
      <c r="N26" s="58">
        <v>8.6999999999999993</v>
      </c>
      <c r="O26" s="58">
        <v>12.057277493870759</v>
      </c>
      <c r="P26" s="102">
        <v>6.8</v>
      </c>
      <c r="Q26" s="21">
        <v>6.2</v>
      </c>
      <c r="R26" s="10">
        <v>8.4</v>
      </c>
      <c r="S26" s="144">
        <v>10.4</v>
      </c>
    </row>
    <row r="27" spans="1:19" x14ac:dyDescent="0.2">
      <c r="A27" s="23" t="s">
        <v>64</v>
      </c>
      <c r="B27" s="5">
        <v>29.5</v>
      </c>
      <c r="C27" s="10">
        <v>35.299999999999997</v>
      </c>
      <c r="D27" s="10">
        <v>24.1</v>
      </c>
      <c r="E27" s="10">
        <v>21.3</v>
      </c>
      <c r="F27" s="10">
        <v>25.9</v>
      </c>
      <c r="G27" s="10">
        <v>31.8</v>
      </c>
      <c r="H27" s="10">
        <v>23.2</v>
      </c>
      <c r="I27" s="10">
        <v>26.036224128261477</v>
      </c>
      <c r="J27" s="10">
        <v>24.066137932453678</v>
      </c>
      <c r="K27" s="10">
        <v>28.725189915035735</v>
      </c>
      <c r="L27" s="10">
        <v>13.3</v>
      </c>
      <c r="M27" s="10">
        <v>15.3</v>
      </c>
      <c r="N27" s="58">
        <v>24.1</v>
      </c>
      <c r="O27" s="58">
        <v>20.278731159791334</v>
      </c>
      <c r="P27" s="102">
        <v>17.5</v>
      </c>
      <c r="Q27" s="21">
        <v>24.2</v>
      </c>
      <c r="R27" s="10">
        <v>20.7</v>
      </c>
      <c r="S27" s="144">
        <v>24</v>
      </c>
    </row>
    <row r="28" spans="1:19" x14ac:dyDescent="0.2">
      <c r="A28" s="23" t="s">
        <v>38</v>
      </c>
      <c r="B28" s="5">
        <v>7.4</v>
      </c>
      <c r="C28" s="10">
        <v>6.8</v>
      </c>
      <c r="D28" s="10">
        <v>7.9</v>
      </c>
      <c r="E28" s="10">
        <v>8</v>
      </c>
      <c r="F28" s="10">
        <v>8.1</v>
      </c>
      <c r="G28" s="10">
        <v>7.1</v>
      </c>
      <c r="H28" s="10">
        <v>8.1999999999999993</v>
      </c>
      <c r="I28" s="10">
        <v>8.2261082210234928</v>
      </c>
      <c r="J28" s="10">
        <v>5.5558584365080881</v>
      </c>
      <c r="K28" s="10">
        <v>5.4921769755820522</v>
      </c>
      <c r="L28" s="10">
        <v>6.3</v>
      </c>
      <c r="M28" s="10">
        <v>6.2</v>
      </c>
      <c r="N28" s="58">
        <v>5.3</v>
      </c>
      <c r="O28" s="58">
        <v>6.0107110871573139</v>
      </c>
      <c r="P28" s="102">
        <v>4.9000000000000004</v>
      </c>
      <c r="Q28" s="21">
        <v>5.5</v>
      </c>
      <c r="R28" s="10">
        <v>6.5</v>
      </c>
      <c r="S28" s="144">
        <v>7</v>
      </c>
    </row>
    <row r="29" spans="1:19" x14ac:dyDescent="0.2">
      <c r="A29" s="23" t="s">
        <v>66</v>
      </c>
      <c r="B29" s="5">
        <v>5.8</v>
      </c>
      <c r="C29" s="10">
        <v>6.5</v>
      </c>
      <c r="D29" s="10">
        <v>5.8</v>
      </c>
      <c r="E29" s="10">
        <v>6.4</v>
      </c>
      <c r="F29" s="10">
        <v>5.2</v>
      </c>
      <c r="G29" s="10">
        <v>7.7</v>
      </c>
      <c r="H29" s="10">
        <v>7.8</v>
      </c>
      <c r="I29" s="10">
        <v>8.260607290935905</v>
      </c>
      <c r="J29" s="10">
        <v>9.3331353085493962</v>
      </c>
      <c r="K29" s="10">
        <v>5.9704486672764485</v>
      </c>
      <c r="L29" s="10">
        <v>7.1</v>
      </c>
      <c r="M29" s="10">
        <v>8.4</v>
      </c>
      <c r="N29" s="58">
        <v>6.5</v>
      </c>
      <c r="O29" s="58">
        <v>4.93163427151985</v>
      </c>
      <c r="P29" s="102">
        <v>5.8</v>
      </c>
      <c r="Q29" s="21">
        <v>6.6</v>
      </c>
      <c r="R29" s="10">
        <v>8.3000000000000007</v>
      </c>
      <c r="S29" s="144">
        <v>8.5</v>
      </c>
    </row>
    <row r="30" spans="1:19" x14ac:dyDescent="0.2">
      <c r="A30" s="23" t="s">
        <v>70</v>
      </c>
      <c r="B30" s="5">
        <v>7.6</v>
      </c>
      <c r="C30" s="10">
        <v>9.6</v>
      </c>
      <c r="D30" s="10">
        <v>9.3000000000000007</v>
      </c>
      <c r="E30" s="10">
        <v>11.5</v>
      </c>
      <c r="F30" s="10">
        <v>10.4</v>
      </c>
      <c r="G30" s="10">
        <v>9.5</v>
      </c>
      <c r="H30" s="10">
        <v>6.6</v>
      </c>
      <c r="I30" s="10">
        <v>9.1726472804677357</v>
      </c>
      <c r="J30" s="10">
        <v>8.8504064335031849</v>
      </c>
      <c r="K30" s="10">
        <v>9.0953327300095967</v>
      </c>
      <c r="L30" s="10">
        <v>7</v>
      </c>
      <c r="M30" s="10">
        <v>9.5</v>
      </c>
      <c r="N30" s="58">
        <v>7.5</v>
      </c>
      <c r="O30" s="58">
        <v>7.2235445321796412</v>
      </c>
      <c r="P30" s="102">
        <v>8.1</v>
      </c>
      <c r="Q30" s="21">
        <v>6.4</v>
      </c>
      <c r="R30" s="10">
        <v>5.3</v>
      </c>
      <c r="S30" s="144">
        <v>6.7</v>
      </c>
    </row>
    <row r="31" spans="1:19" x14ac:dyDescent="0.2">
      <c r="A31" s="23" t="s">
        <v>77</v>
      </c>
      <c r="B31" s="5">
        <v>10.199999999999999</v>
      </c>
      <c r="C31" s="10">
        <v>25.1</v>
      </c>
      <c r="D31" s="10">
        <v>3.7</v>
      </c>
      <c r="E31" s="10">
        <v>3.7</v>
      </c>
      <c r="F31" s="10">
        <v>13.3</v>
      </c>
      <c r="G31" s="10">
        <v>10.7</v>
      </c>
      <c r="H31" s="10">
        <v>10.6</v>
      </c>
      <c r="I31" s="10">
        <v>13.874500517981353</v>
      </c>
      <c r="J31" s="10">
        <v>9.1241500283989172</v>
      </c>
      <c r="K31" s="10">
        <v>5.6489387903588435</v>
      </c>
      <c r="L31" s="10">
        <v>15.6</v>
      </c>
      <c r="M31" s="56" t="s">
        <v>104</v>
      </c>
      <c r="N31" s="58" t="s">
        <v>104</v>
      </c>
      <c r="O31" s="58">
        <v>14.050408542648393</v>
      </c>
      <c r="P31" s="102">
        <v>11.8</v>
      </c>
      <c r="Q31" s="105" t="s">
        <v>104</v>
      </c>
      <c r="R31" s="58" t="s">
        <v>104</v>
      </c>
      <c r="S31" s="144" t="s">
        <v>104</v>
      </c>
    </row>
    <row r="32" spans="1:19" x14ac:dyDescent="0.2">
      <c r="A32" s="23" t="s">
        <v>69</v>
      </c>
      <c r="B32" s="5">
        <v>42</v>
      </c>
      <c r="C32" s="10">
        <v>27.7</v>
      </c>
      <c r="D32" s="10">
        <v>24.2</v>
      </c>
      <c r="E32" s="10">
        <v>26</v>
      </c>
      <c r="F32" s="10">
        <v>43.1</v>
      </c>
      <c r="G32" s="10">
        <v>34.4</v>
      </c>
      <c r="H32" s="10">
        <v>34.200000000000003</v>
      </c>
      <c r="I32" s="10">
        <v>39.221771835016177</v>
      </c>
      <c r="J32" s="10">
        <v>32.207265620100046</v>
      </c>
      <c r="K32" s="10">
        <v>33.352399788545782</v>
      </c>
      <c r="L32" s="10">
        <v>41.3</v>
      </c>
      <c r="M32" s="10">
        <v>27.4</v>
      </c>
      <c r="N32" s="58">
        <v>20.5</v>
      </c>
      <c r="O32" s="58">
        <v>30.811371244671559</v>
      </c>
      <c r="P32" s="102">
        <v>21.2</v>
      </c>
      <c r="Q32" s="21">
        <v>28.3</v>
      </c>
      <c r="R32" s="10">
        <v>17.5</v>
      </c>
      <c r="S32" s="144">
        <v>18.7</v>
      </c>
    </row>
    <row r="33" spans="1:19" x14ac:dyDescent="0.2">
      <c r="A33" s="23" t="s">
        <v>43</v>
      </c>
      <c r="B33" s="5">
        <v>9.9</v>
      </c>
      <c r="C33" s="10">
        <v>10.8</v>
      </c>
      <c r="D33" s="10">
        <v>8.4</v>
      </c>
      <c r="E33" s="10">
        <v>10.3</v>
      </c>
      <c r="F33" s="10">
        <v>11</v>
      </c>
      <c r="G33" s="10">
        <v>9.5</v>
      </c>
      <c r="H33" s="10">
        <v>8.9</v>
      </c>
      <c r="I33" s="10">
        <v>9.7932540127174423</v>
      </c>
      <c r="J33" s="10">
        <v>8.4735446972149902</v>
      </c>
      <c r="K33" s="10">
        <v>8.8467080724970462</v>
      </c>
      <c r="L33" s="10">
        <v>7.6</v>
      </c>
      <c r="M33" s="10">
        <v>6.4</v>
      </c>
      <c r="N33" s="58">
        <v>7.1</v>
      </c>
      <c r="O33" s="58">
        <v>5.8672538410232367</v>
      </c>
      <c r="P33" s="102">
        <v>7</v>
      </c>
      <c r="Q33" s="21">
        <v>7.9</v>
      </c>
      <c r="R33" s="10">
        <v>7.1</v>
      </c>
      <c r="S33" s="144">
        <v>7.9</v>
      </c>
    </row>
    <row r="34" spans="1:19" x14ac:dyDescent="0.2">
      <c r="A34" s="23" t="s">
        <v>40</v>
      </c>
      <c r="B34" s="5">
        <v>20.8</v>
      </c>
      <c r="C34" s="10">
        <v>21.5</v>
      </c>
      <c r="D34" s="10">
        <v>21.6</v>
      </c>
      <c r="E34" s="10">
        <v>19.899999999999999</v>
      </c>
      <c r="F34" s="10">
        <v>20</v>
      </c>
      <c r="G34" s="10">
        <v>17.899999999999999</v>
      </c>
      <c r="H34" s="10">
        <v>18.8</v>
      </c>
      <c r="I34" s="10">
        <v>18.775381509983312</v>
      </c>
      <c r="J34" s="10">
        <v>14.860256316718294</v>
      </c>
      <c r="K34" s="10">
        <v>16.481485645185558</v>
      </c>
      <c r="L34" s="10">
        <v>16.899999999999999</v>
      </c>
      <c r="M34" s="10">
        <v>16.899999999999999</v>
      </c>
      <c r="N34" s="58">
        <v>13</v>
      </c>
      <c r="O34" s="58">
        <v>17.509176559434799</v>
      </c>
      <c r="P34" s="102">
        <v>15.6</v>
      </c>
      <c r="Q34" s="21">
        <v>14</v>
      </c>
      <c r="R34" s="10">
        <v>18</v>
      </c>
      <c r="S34" s="144">
        <v>14.4</v>
      </c>
    </row>
    <row r="35" spans="1:19" x14ac:dyDescent="0.2">
      <c r="A35" s="23" t="s">
        <v>103</v>
      </c>
      <c r="B35" s="5">
        <v>10.7</v>
      </c>
      <c r="C35" s="10">
        <v>4.0999999999999996</v>
      </c>
      <c r="D35" s="10">
        <v>3.3</v>
      </c>
      <c r="E35" s="10">
        <v>3.2</v>
      </c>
      <c r="F35" s="10">
        <v>10.4</v>
      </c>
      <c r="G35" s="10">
        <v>5.5</v>
      </c>
      <c r="H35" s="10">
        <v>5.5</v>
      </c>
      <c r="I35" s="10">
        <v>3.9159419563419466</v>
      </c>
      <c r="J35" s="10">
        <v>1.5624987792978287</v>
      </c>
      <c r="K35" s="10">
        <v>3.8604732322507025</v>
      </c>
      <c r="L35" s="28" t="s">
        <v>104</v>
      </c>
      <c r="M35" s="56" t="s">
        <v>104</v>
      </c>
      <c r="N35" s="58" t="s">
        <v>104</v>
      </c>
      <c r="O35" s="58">
        <v>7.0972975620073138</v>
      </c>
      <c r="P35" s="102" t="s">
        <v>104</v>
      </c>
      <c r="Q35" s="21">
        <v>7.7</v>
      </c>
      <c r="R35" s="58" t="s">
        <v>104</v>
      </c>
      <c r="S35" s="144">
        <v>9.8000000000000007</v>
      </c>
    </row>
    <row r="36" spans="1:19" x14ac:dyDescent="0.2">
      <c r="A36" s="23" t="s">
        <v>73</v>
      </c>
      <c r="B36" s="5">
        <v>6.9</v>
      </c>
      <c r="C36" s="10">
        <v>6.8</v>
      </c>
      <c r="D36" s="10">
        <v>6.7</v>
      </c>
      <c r="E36" s="10">
        <v>9.5</v>
      </c>
      <c r="F36" s="10">
        <v>7.2</v>
      </c>
      <c r="G36" s="10">
        <v>14.7</v>
      </c>
      <c r="H36" s="10">
        <v>16.399999999999999</v>
      </c>
      <c r="I36" s="10">
        <v>8.6710310856464421</v>
      </c>
      <c r="J36" s="10">
        <v>3.9310880268886423</v>
      </c>
      <c r="K36" s="10">
        <v>5.1753104054144101</v>
      </c>
      <c r="L36" s="10">
        <v>12.1</v>
      </c>
      <c r="M36" s="10">
        <v>6.9</v>
      </c>
      <c r="N36" s="58" t="s">
        <v>104</v>
      </c>
      <c r="O36" s="58">
        <v>8.6803241233027641</v>
      </c>
      <c r="P36" s="103" t="s">
        <v>104</v>
      </c>
      <c r="Q36" s="21">
        <v>8.5</v>
      </c>
      <c r="R36" s="10">
        <v>9.5</v>
      </c>
      <c r="S36" s="144">
        <v>8.1</v>
      </c>
    </row>
    <row r="37" spans="1:19" x14ac:dyDescent="0.2">
      <c r="A37" s="23" t="s">
        <v>49</v>
      </c>
      <c r="B37" s="5">
        <v>16.100000000000001</v>
      </c>
      <c r="C37" s="10">
        <v>14.6</v>
      </c>
      <c r="D37" s="10">
        <v>13.2</v>
      </c>
      <c r="E37" s="10">
        <v>13.4</v>
      </c>
      <c r="F37" s="10">
        <v>11.7</v>
      </c>
      <c r="G37" s="10">
        <v>10.3</v>
      </c>
      <c r="H37" s="10">
        <v>11</v>
      </c>
      <c r="I37" s="10">
        <v>14.163400411771523</v>
      </c>
      <c r="J37" s="10">
        <v>10.828579534981843</v>
      </c>
      <c r="K37" s="10">
        <v>8.442799914394655</v>
      </c>
      <c r="L37" s="10">
        <v>8.5</v>
      </c>
      <c r="M37" s="10">
        <v>10.199999999999999</v>
      </c>
      <c r="N37" s="58">
        <v>9.5</v>
      </c>
      <c r="O37" s="58">
        <v>9.8521770052981452</v>
      </c>
      <c r="P37" s="103">
        <v>10.1</v>
      </c>
      <c r="Q37" s="21">
        <v>9.6999999999999993</v>
      </c>
      <c r="R37" s="10">
        <v>10.6</v>
      </c>
      <c r="S37" s="144">
        <v>11.4</v>
      </c>
    </row>
    <row r="38" spans="1:19" x14ac:dyDescent="0.2">
      <c r="A38" s="23" t="s">
        <v>50</v>
      </c>
      <c r="B38" s="5">
        <v>16.100000000000001</v>
      </c>
      <c r="C38" s="10">
        <v>19.899999999999999</v>
      </c>
      <c r="D38" s="10">
        <v>14.2</v>
      </c>
      <c r="E38" s="10">
        <v>16.2</v>
      </c>
      <c r="F38" s="10">
        <v>18</v>
      </c>
      <c r="G38" s="10">
        <v>15</v>
      </c>
      <c r="H38" s="10">
        <v>18.3</v>
      </c>
      <c r="I38" s="10">
        <v>15.600100407918989</v>
      </c>
      <c r="J38" s="10">
        <v>12.995958256982078</v>
      </c>
      <c r="K38" s="10">
        <v>12.455019863421366</v>
      </c>
      <c r="L38" s="10">
        <v>14.6</v>
      </c>
      <c r="M38" s="10">
        <v>12.1</v>
      </c>
      <c r="N38" s="58">
        <v>12.1</v>
      </c>
      <c r="O38" s="58">
        <v>14.153715129545303</v>
      </c>
      <c r="P38" s="103">
        <v>16.100000000000001</v>
      </c>
      <c r="Q38" s="21">
        <v>11.6</v>
      </c>
      <c r="R38" s="10">
        <v>11.5</v>
      </c>
      <c r="S38" s="144">
        <v>11.9</v>
      </c>
    </row>
    <row r="39" spans="1:19" x14ac:dyDescent="0.2">
      <c r="A39" s="23" t="s">
        <v>68</v>
      </c>
      <c r="B39" s="5">
        <v>19.5</v>
      </c>
      <c r="C39" s="10">
        <v>10.6</v>
      </c>
      <c r="D39" s="10">
        <v>9.1999999999999993</v>
      </c>
      <c r="E39" s="10">
        <v>14.3</v>
      </c>
      <c r="F39" s="10">
        <v>15</v>
      </c>
      <c r="G39" s="10">
        <v>15.9</v>
      </c>
      <c r="H39" s="10">
        <v>10.8</v>
      </c>
      <c r="I39" s="10">
        <v>8.7285843344068361</v>
      </c>
      <c r="J39" s="10">
        <v>15.694613541846847</v>
      </c>
      <c r="K39" s="10">
        <v>13.298508971174153</v>
      </c>
      <c r="L39" s="10">
        <v>10.8</v>
      </c>
      <c r="M39" s="10">
        <v>13.4</v>
      </c>
      <c r="N39" s="58">
        <v>14.3</v>
      </c>
      <c r="O39" s="58">
        <v>10.34814724508067</v>
      </c>
      <c r="P39" s="103">
        <v>15.1</v>
      </c>
      <c r="Q39" s="21">
        <v>9.6</v>
      </c>
      <c r="R39" s="10">
        <v>17.2</v>
      </c>
      <c r="S39" s="144">
        <v>19.399999999999999</v>
      </c>
    </row>
    <row r="40" spans="1:19" x14ac:dyDescent="0.2">
      <c r="A40" s="23" t="s">
        <v>63</v>
      </c>
      <c r="B40" s="5">
        <v>20.100000000000001</v>
      </c>
      <c r="C40" s="10">
        <v>22.2</v>
      </c>
      <c r="D40" s="10">
        <v>18.8</v>
      </c>
      <c r="E40" s="10">
        <v>14.3</v>
      </c>
      <c r="F40" s="10">
        <v>17.600000000000001</v>
      </c>
      <c r="G40" s="10">
        <v>14.2</v>
      </c>
      <c r="H40" s="10">
        <v>27.2</v>
      </c>
      <c r="I40" s="10">
        <v>17.293645377949019</v>
      </c>
      <c r="J40" s="10">
        <v>14.309954326203279</v>
      </c>
      <c r="K40" s="10">
        <v>14.900237587836013</v>
      </c>
      <c r="L40" s="10">
        <v>14</v>
      </c>
      <c r="M40" s="10">
        <v>19.899999999999999</v>
      </c>
      <c r="N40" s="58">
        <v>13.2</v>
      </c>
      <c r="O40" s="58">
        <v>14.849086660305732</v>
      </c>
      <c r="P40" s="103">
        <v>16.5</v>
      </c>
      <c r="Q40" s="21">
        <v>15.8</v>
      </c>
      <c r="R40" s="10">
        <v>18.2</v>
      </c>
      <c r="S40" s="144">
        <v>12.4</v>
      </c>
    </row>
    <row r="41" spans="1:19" x14ac:dyDescent="0.2">
      <c r="A41" s="23" t="s">
        <v>54</v>
      </c>
      <c r="B41" s="5">
        <v>23.2</v>
      </c>
      <c r="C41" s="10">
        <v>18.399999999999999</v>
      </c>
      <c r="D41" s="10">
        <v>18.8</v>
      </c>
      <c r="E41" s="10">
        <v>21.6</v>
      </c>
      <c r="F41" s="10">
        <v>20.100000000000001</v>
      </c>
      <c r="G41" s="10">
        <v>24.2</v>
      </c>
      <c r="H41" s="10">
        <v>17.600000000000001</v>
      </c>
      <c r="I41" s="10">
        <v>18.560817690949698</v>
      </c>
      <c r="J41" s="10">
        <v>16.793946901738384</v>
      </c>
      <c r="K41" s="10">
        <v>19.23918080031747</v>
      </c>
      <c r="L41" s="10">
        <v>17.5</v>
      </c>
      <c r="M41" s="10">
        <v>16</v>
      </c>
      <c r="N41" s="58">
        <v>18.7</v>
      </c>
      <c r="O41" s="58">
        <v>18.638130022777158</v>
      </c>
      <c r="P41" s="103">
        <v>16.100000000000001</v>
      </c>
      <c r="Q41" s="21">
        <v>16.3</v>
      </c>
      <c r="R41" s="10">
        <v>19.8</v>
      </c>
      <c r="S41" s="144">
        <v>14.1</v>
      </c>
    </row>
    <row r="42" spans="1:19" x14ac:dyDescent="0.2">
      <c r="A42" s="23" t="s">
        <v>51</v>
      </c>
      <c r="B42" s="5">
        <v>27.7</v>
      </c>
      <c r="C42" s="10">
        <v>25.5</v>
      </c>
      <c r="D42" s="10">
        <v>26.7</v>
      </c>
      <c r="E42" s="10">
        <v>20.6</v>
      </c>
      <c r="F42" s="10">
        <v>22.5</v>
      </c>
      <c r="G42" s="10">
        <v>28.5</v>
      </c>
      <c r="H42" s="10">
        <v>21.7</v>
      </c>
      <c r="I42" s="10">
        <v>23.765333781827838</v>
      </c>
      <c r="J42" s="10">
        <v>21.354044208715774</v>
      </c>
      <c r="K42" s="10">
        <v>14.692538594627518</v>
      </c>
      <c r="L42" s="10">
        <v>19.8</v>
      </c>
      <c r="M42" s="10">
        <v>18.8</v>
      </c>
      <c r="N42" s="58">
        <v>13.9</v>
      </c>
      <c r="O42" s="58">
        <v>14.04104824849804</v>
      </c>
      <c r="P42" s="103">
        <v>18.100000000000001</v>
      </c>
      <c r="Q42" s="21">
        <v>17.8</v>
      </c>
      <c r="R42" s="10">
        <v>16</v>
      </c>
      <c r="S42" s="144">
        <v>19.7</v>
      </c>
    </row>
    <row r="43" spans="1:19" x14ac:dyDescent="0.2">
      <c r="A43" s="23" t="s">
        <v>105</v>
      </c>
      <c r="B43" s="5">
        <v>14.1</v>
      </c>
      <c r="C43" s="10">
        <v>12.4</v>
      </c>
      <c r="D43" s="10">
        <v>10</v>
      </c>
      <c r="E43" s="10">
        <v>10.7</v>
      </c>
      <c r="F43" s="10">
        <v>6.1</v>
      </c>
      <c r="G43" s="10">
        <v>13</v>
      </c>
      <c r="H43" s="10">
        <v>9.9</v>
      </c>
      <c r="I43" s="10">
        <v>6.832115192498641</v>
      </c>
      <c r="J43" s="10">
        <v>8.3451366440260575</v>
      </c>
      <c r="K43" s="10">
        <v>9.1026252729839392</v>
      </c>
      <c r="L43" s="28" t="s">
        <v>104</v>
      </c>
      <c r="M43" s="10">
        <v>15.1</v>
      </c>
      <c r="N43" s="58">
        <v>12</v>
      </c>
      <c r="O43" s="58">
        <v>12.041827287081677</v>
      </c>
      <c r="P43" s="103">
        <v>15.8</v>
      </c>
      <c r="Q43" s="21">
        <v>11.3</v>
      </c>
      <c r="R43" s="10">
        <v>12.8</v>
      </c>
      <c r="S43" s="144">
        <v>11.2</v>
      </c>
    </row>
    <row r="44" spans="1:19" x14ac:dyDescent="0.2">
      <c r="A44" s="23" t="s">
        <v>57</v>
      </c>
      <c r="B44" s="5">
        <v>11.7</v>
      </c>
      <c r="C44" s="10">
        <v>15.1</v>
      </c>
      <c r="D44" s="10">
        <v>13.1</v>
      </c>
      <c r="E44" s="10">
        <v>10</v>
      </c>
      <c r="F44" s="10">
        <v>14.1</v>
      </c>
      <c r="G44" s="10">
        <v>11.5</v>
      </c>
      <c r="H44" s="10">
        <v>9.8000000000000007</v>
      </c>
      <c r="I44" s="10">
        <v>16.151240930013302</v>
      </c>
      <c r="J44" s="10">
        <v>10.794797969162271</v>
      </c>
      <c r="K44" s="10">
        <v>11.404553188906071</v>
      </c>
      <c r="L44" s="10">
        <v>12.3</v>
      </c>
      <c r="M44" s="10">
        <v>8.6</v>
      </c>
      <c r="N44" s="58">
        <v>6.6</v>
      </c>
      <c r="O44" s="58">
        <v>10.776702184319664</v>
      </c>
      <c r="P44" s="103">
        <v>9.1999999999999993</v>
      </c>
      <c r="Q44" s="21">
        <v>7.8</v>
      </c>
      <c r="R44" s="10">
        <v>9.1</v>
      </c>
      <c r="S44" s="144">
        <v>10.5</v>
      </c>
    </row>
    <row r="45" spans="1:19" x14ac:dyDescent="0.2">
      <c r="A45" s="23" t="s">
        <v>65</v>
      </c>
      <c r="B45" s="5">
        <v>10.8</v>
      </c>
      <c r="C45" s="10">
        <v>10.6</v>
      </c>
      <c r="D45" s="10">
        <v>11.2</v>
      </c>
      <c r="E45" s="10">
        <v>10.9</v>
      </c>
      <c r="F45" s="10">
        <v>7.5</v>
      </c>
      <c r="G45" s="10">
        <v>7.5</v>
      </c>
      <c r="H45" s="10">
        <v>5.4</v>
      </c>
      <c r="I45" s="10">
        <v>6.9238491985644552</v>
      </c>
      <c r="J45" s="10">
        <v>7.6404828846306954</v>
      </c>
      <c r="K45" s="10">
        <v>5.3081880924601439</v>
      </c>
      <c r="L45" s="10">
        <v>5.6</v>
      </c>
      <c r="M45" s="10">
        <v>6.2</v>
      </c>
      <c r="N45" s="58">
        <v>4.8</v>
      </c>
      <c r="O45" s="58">
        <v>6.1113086935303897</v>
      </c>
      <c r="P45" s="103">
        <v>6.4</v>
      </c>
      <c r="Q45" s="21">
        <v>7.8</v>
      </c>
      <c r="R45" s="10">
        <v>6.2</v>
      </c>
      <c r="S45" s="144">
        <v>7.1</v>
      </c>
    </row>
    <row r="46" spans="1:19" x14ac:dyDescent="0.2">
      <c r="A46" s="23" t="s">
        <v>46</v>
      </c>
      <c r="B46" s="5">
        <v>17.3</v>
      </c>
      <c r="C46" s="10">
        <v>16.399999999999999</v>
      </c>
      <c r="D46" s="10">
        <v>16.600000000000001</v>
      </c>
      <c r="E46" s="10">
        <v>16.100000000000001</v>
      </c>
      <c r="F46" s="10">
        <v>14.7</v>
      </c>
      <c r="G46" s="10">
        <v>15.8</v>
      </c>
      <c r="H46" s="10">
        <v>14</v>
      </c>
      <c r="I46" s="10">
        <v>15.42158586236563</v>
      </c>
      <c r="J46" s="10">
        <v>14.800805163800911</v>
      </c>
      <c r="K46" s="10">
        <v>16.449798474923135</v>
      </c>
      <c r="L46" s="10">
        <v>13.3</v>
      </c>
      <c r="M46" s="10">
        <v>12.5</v>
      </c>
      <c r="N46" s="58">
        <v>12.2</v>
      </c>
      <c r="O46" s="58">
        <v>15.457366814326615</v>
      </c>
      <c r="P46" s="103">
        <v>14.2</v>
      </c>
      <c r="Q46" s="21">
        <v>10.4</v>
      </c>
      <c r="R46" s="10">
        <v>12.3</v>
      </c>
      <c r="S46" s="144">
        <v>10</v>
      </c>
    </row>
    <row r="47" spans="1:19" x14ac:dyDescent="0.2">
      <c r="A47" s="23" t="s">
        <v>62</v>
      </c>
      <c r="B47" s="5">
        <v>8.5</v>
      </c>
      <c r="C47" s="10">
        <v>10.199999999999999</v>
      </c>
      <c r="D47" s="10">
        <v>12.8</v>
      </c>
      <c r="E47" s="10">
        <v>8.5</v>
      </c>
      <c r="F47" s="10">
        <v>7.9</v>
      </c>
      <c r="G47" s="10">
        <v>10.199999999999999</v>
      </c>
      <c r="H47" s="10">
        <v>8.9</v>
      </c>
      <c r="I47" s="10">
        <v>8.668505930991758</v>
      </c>
      <c r="J47" s="10">
        <v>9.1773868423422442</v>
      </c>
      <c r="K47" s="10">
        <v>7.975369022223556</v>
      </c>
      <c r="L47" s="10">
        <v>8.1</v>
      </c>
      <c r="M47" s="10">
        <v>10.5</v>
      </c>
      <c r="N47" s="58">
        <v>10.199999999999999</v>
      </c>
      <c r="O47" s="58">
        <v>9.7748826091928152</v>
      </c>
      <c r="P47" s="103">
        <v>8.8000000000000007</v>
      </c>
      <c r="Q47" s="21">
        <v>10.4</v>
      </c>
      <c r="R47" s="10">
        <v>9</v>
      </c>
      <c r="S47" s="144">
        <v>14</v>
      </c>
    </row>
    <row r="48" spans="1:19" x14ac:dyDescent="0.2">
      <c r="A48" s="23" t="s">
        <v>55</v>
      </c>
      <c r="B48" s="5">
        <v>35.799999999999997</v>
      </c>
      <c r="C48" s="10">
        <v>31.9</v>
      </c>
      <c r="D48" s="10">
        <v>46.9</v>
      </c>
      <c r="E48" s="10">
        <v>32.799999999999997</v>
      </c>
      <c r="F48" s="10">
        <v>36.1</v>
      </c>
      <c r="G48" s="10">
        <v>25.9</v>
      </c>
      <c r="H48" s="10">
        <v>25.5</v>
      </c>
      <c r="I48" s="10">
        <v>28.407894930491356</v>
      </c>
      <c r="J48" s="10">
        <v>22.454830067970089</v>
      </c>
      <c r="K48" s="10">
        <v>28.116569263643989</v>
      </c>
      <c r="L48" s="10">
        <v>25.3</v>
      </c>
      <c r="M48" s="10">
        <v>27.2</v>
      </c>
      <c r="N48" s="58">
        <v>23.1</v>
      </c>
      <c r="O48" s="58">
        <v>22.391506467134949</v>
      </c>
      <c r="P48" s="103">
        <v>23.7</v>
      </c>
      <c r="Q48" s="21">
        <v>22.7</v>
      </c>
      <c r="R48" s="10">
        <v>19.8</v>
      </c>
      <c r="S48" s="144">
        <v>19.399999999999999</v>
      </c>
    </row>
    <row r="49" spans="1:19" x14ac:dyDescent="0.2">
      <c r="A49" s="23" t="s">
        <v>48</v>
      </c>
      <c r="B49" s="5">
        <v>21</v>
      </c>
      <c r="C49" s="10">
        <v>19.7</v>
      </c>
      <c r="D49" s="10">
        <v>19</v>
      </c>
      <c r="E49" s="10">
        <v>17</v>
      </c>
      <c r="F49" s="10">
        <v>21.2</v>
      </c>
      <c r="G49" s="10">
        <v>15</v>
      </c>
      <c r="H49" s="10">
        <v>16.8</v>
      </c>
      <c r="I49" s="10">
        <v>20.135963439858784</v>
      </c>
      <c r="J49" s="10">
        <v>16.801515631122054</v>
      </c>
      <c r="K49" s="10">
        <v>20.208498258060853</v>
      </c>
      <c r="L49" s="10">
        <v>18.2</v>
      </c>
      <c r="M49" s="10">
        <v>16.3</v>
      </c>
      <c r="N49" s="58">
        <v>14.6</v>
      </c>
      <c r="O49" s="58">
        <v>18.362535002548423</v>
      </c>
      <c r="P49" s="102">
        <v>15</v>
      </c>
      <c r="Q49" s="21">
        <v>18.8</v>
      </c>
      <c r="R49" s="10">
        <v>14.8</v>
      </c>
      <c r="S49" s="144">
        <v>17.399999999999999</v>
      </c>
    </row>
    <row r="50" spans="1:19" x14ac:dyDescent="0.2">
      <c r="A50" s="23" t="s">
        <v>82</v>
      </c>
      <c r="B50" s="5">
        <v>8.9</v>
      </c>
      <c r="C50" s="10">
        <v>5.5</v>
      </c>
      <c r="D50" s="10">
        <v>7.7</v>
      </c>
      <c r="E50" s="10">
        <v>12</v>
      </c>
      <c r="F50" s="10">
        <v>11.9</v>
      </c>
      <c r="G50" s="10">
        <v>10.7</v>
      </c>
      <c r="H50" s="10">
        <v>12.7</v>
      </c>
      <c r="I50" s="10">
        <v>9.402178171276347</v>
      </c>
      <c r="J50" s="10">
        <v>8.2668796765996664</v>
      </c>
      <c r="K50" s="10">
        <v>11.282178568168462</v>
      </c>
      <c r="L50" s="10">
        <v>10.1</v>
      </c>
      <c r="M50" s="10">
        <v>18</v>
      </c>
      <c r="N50" s="58">
        <v>9.9</v>
      </c>
      <c r="O50" s="58">
        <v>14.780305538476092</v>
      </c>
      <c r="P50" s="103">
        <v>13.7</v>
      </c>
      <c r="Q50" s="21">
        <v>10.7</v>
      </c>
      <c r="R50" s="10">
        <v>9.6</v>
      </c>
      <c r="S50" s="144">
        <v>10.4</v>
      </c>
    </row>
    <row r="51" spans="1:19" x14ac:dyDescent="0.2">
      <c r="A51" s="23" t="s">
        <v>75</v>
      </c>
      <c r="B51" s="5">
        <v>11.1</v>
      </c>
      <c r="C51" s="10">
        <v>15.7</v>
      </c>
      <c r="D51" s="10">
        <v>11</v>
      </c>
      <c r="E51" s="10">
        <v>13.3</v>
      </c>
      <c r="F51" s="10">
        <v>10.9</v>
      </c>
      <c r="G51" s="10">
        <v>17.100000000000001</v>
      </c>
      <c r="H51" s="10">
        <v>17</v>
      </c>
      <c r="I51" s="10">
        <v>12.429996519600975</v>
      </c>
      <c r="J51" s="10">
        <v>12.920310334619185</v>
      </c>
      <c r="K51" s="10">
        <v>7.7924145297361314</v>
      </c>
      <c r="L51" s="10">
        <v>9.8000000000000007</v>
      </c>
      <c r="M51" s="10">
        <v>9.1999999999999993</v>
      </c>
      <c r="N51" s="58">
        <v>11.9</v>
      </c>
      <c r="O51" s="58">
        <v>11.236141423426499</v>
      </c>
      <c r="P51" s="103">
        <v>10.6</v>
      </c>
      <c r="Q51" s="21">
        <v>15.3</v>
      </c>
      <c r="R51" s="10">
        <v>15.2</v>
      </c>
      <c r="S51" s="144">
        <v>8.3000000000000007</v>
      </c>
    </row>
    <row r="52" spans="1:19" x14ac:dyDescent="0.2">
      <c r="A52" s="23" t="s">
        <v>76</v>
      </c>
      <c r="B52" s="5">
        <v>11.9</v>
      </c>
      <c r="C52" s="10">
        <v>11.5</v>
      </c>
      <c r="D52" s="10">
        <v>11.1</v>
      </c>
      <c r="E52" s="10">
        <v>10.3</v>
      </c>
      <c r="F52" s="10">
        <v>8.6</v>
      </c>
      <c r="G52" s="10">
        <v>8.6999999999999993</v>
      </c>
      <c r="H52" s="10">
        <v>16.100000000000001</v>
      </c>
      <c r="I52" s="10">
        <v>14.409491259280491</v>
      </c>
      <c r="J52" s="10">
        <v>14.162896274009938</v>
      </c>
      <c r="K52" s="10">
        <v>6.810223659095338</v>
      </c>
      <c r="L52" s="10">
        <v>6.7</v>
      </c>
      <c r="M52" s="10">
        <v>10.7</v>
      </c>
      <c r="N52" s="58">
        <v>10.199999999999999</v>
      </c>
      <c r="O52" s="58">
        <v>10.388702250479492</v>
      </c>
      <c r="P52" s="102">
        <v>7</v>
      </c>
      <c r="Q52" s="21">
        <v>5.5</v>
      </c>
      <c r="R52" s="10">
        <v>9.9</v>
      </c>
      <c r="S52" s="144">
        <v>7.7</v>
      </c>
    </row>
    <row r="53" spans="1:19" x14ac:dyDescent="0.2">
      <c r="A53" s="23" t="s">
        <v>79</v>
      </c>
      <c r="B53" s="5">
        <v>8.9</v>
      </c>
      <c r="C53" s="10">
        <v>11.1</v>
      </c>
      <c r="D53" s="10">
        <v>6.3</v>
      </c>
      <c r="E53" s="10">
        <v>9.4</v>
      </c>
      <c r="F53" s="10">
        <v>7</v>
      </c>
      <c r="G53" s="10">
        <v>10.8</v>
      </c>
      <c r="H53" s="10">
        <v>4.5999999999999996</v>
      </c>
      <c r="I53" s="10">
        <v>6.8319336725514921</v>
      </c>
      <c r="J53" s="10">
        <v>11.355197387396185</v>
      </c>
      <c r="K53" s="10">
        <v>9.0595096540399744</v>
      </c>
      <c r="L53" s="10">
        <v>9.1</v>
      </c>
      <c r="M53" s="10">
        <v>8.3000000000000007</v>
      </c>
      <c r="N53" s="58">
        <v>10.6</v>
      </c>
      <c r="O53" s="58" t="s">
        <v>104</v>
      </c>
      <c r="P53" s="103" t="s">
        <v>104</v>
      </c>
      <c r="Q53" s="21">
        <v>9.8000000000000007</v>
      </c>
      <c r="R53" s="10">
        <v>8.1999999999999993</v>
      </c>
      <c r="S53" s="144">
        <v>8.1</v>
      </c>
    </row>
    <row r="54" spans="1:19" x14ac:dyDescent="0.2">
      <c r="A54" s="23" t="s">
        <v>59</v>
      </c>
      <c r="B54" s="5">
        <v>10.3</v>
      </c>
      <c r="C54" s="10">
        <v>9.3000000000000007</v>
      </c>
      <c r="D54" s="10">
        <v>9.1</v>
      </c>
      <c r="E54" s="10">
        <v>7.9</v>
      </c>
      <c r="F54" s="10">
        <v>8.6</v>
      </c>
      <c r="G54" s="10">
        <v>9.1</v>
      </c>
      <c r="H54" s="10">
        <v>8</v>
      </c>
      <c r="I54" s="10">
        <v>7.5265952242247982</v>
      </c>
      <c r="J54" s="10">
        <v>7.161570458475655</v>
      </c>
      <c r="K54" s="10">
        <v>5.7420186801648505</v>
      </c>
      <c r="L54" s="10">
        <v>7.3</v>
      </c>
      <c r="M54" s="10">
        <v>6.3</v>
      </c>
      <c r="N54" s="58">
        <v>6.2</v>
      </c>
      <c r="O54" s="58">
        <v>7.1817298587825045</v>
      </c>
      <c r="P54" s="103">
        <v>7.6</v>
      </c>
      <c r="Q54" s="21">
        <v>6.3</v>
      </c>
      <c r="R54" s="10">
        <v>6.1</v>
      </c>
      <c r="S54" s="144">
        <v>4.5999999999999996</v>
      </c>
    </row>
    <row r="55" spans="1:19" x14ac:dyDescent="0.2">
      <c r="A55" s="23" t="s">
        <v>71</v>
      </c>
      <c r="B55" s="5">
        <v>12.1</v>
      </c>
      <c r="C55" s="10">
        <v>9.8000000000000007</v>
      </c>
      <c r="D55" s="10">
        <v>15.7</v>
      </c>
      <c r="E55" s="10">
        <v>17.100000000000001</v>
      </c>
      <c r="F55" s="10">
        <v>13.8</v>
      </c>
      <c r="G55" s="10">
        <v>16.7</v>
      </c>
      <c r="H55" s="10">
        <v>11.4</v>
      </c>
      <c r="I55" s="10">
        <v>11.174711019433332</v>
      </c>
      <c r="J55" s="10">
        <v>15.119603624471381</v>
      </c>
      <c r="K55" s="10">
        <v>6.9663143867827122</v>
      </c>
      <c r="L55" s="10">
        <v>10.6</v>
      </c>
      <c r="M55" s="10">
        <v>11.1</v>
      </c>
      <c r="N55" s="58">
        <v>10.6</v>
      </c>
      <c r="O55" s="58">
        <v>10.541977435376481</v>
      </c>
      <c r="P55" s="103">
        <v>12.9</v>
      </c>
      <c r="Q55" s="21">
        <v>10.6</v>
      </c>
      <c r="R55" s="10">
        <v>10.5</v>
      </c>
      <c r="S55" s="144">
        <v>16.7</v>
      </c>
    </row>
    <row r="56" spans="1:19" x14ac:dyDescent="0.2">
      <c r="A56" s="23" t="s">
        <v>42</v>
      </c>
      <c r="B56" s="5">
        <v>11.9</v>
      </c>
      <c r="C56" s="10">
        <v>11.9</v>
      </c>
      <c r="D56" s="10">
        <v>11.3</v>
      </c>
      <c r="E56" s="10">
        <v>12.3</v>
      </c>
      <c r="F56" s="10">
        <v>11.4</v>
      </c>
      <c r="G56" s="10">
        <v>10.6</v>
      </c>
      <c r="H56" s="10">
        <v>10.3</v>
      </c>
      <c r="I56" s="10">
        <v>10.709076256191377</v>
      </c>
      <c r="J56" s="10">
        <v>10.172374481889628</v>
      </c>
      <c r="K56" s="10">
        <v>9.9276138780468361</v>
      </c>
      <c r="L56" s="10">
        <v>7.9</v>
      </c>
      <c r="M56" s="10">
        <v>8.6999999999999993</v>
      </c>
      <c r="N56" s="58">
        <v>7</v>
      </c>
      <c r="O56" s="58">
        <v>8.8851971599863528</v>
      </c>
      <c r="P56" s="103">
        <v>8.9</v>
      </c>
      <c r="Q56" s="21">
        <v>8.9</v>
      </c>
      <c r="R56" s="10">
        <v>7.5</v>
      </c>
      <c r="S56" s="144">
        <v>10</v>
      </c>
    </row>
    <row r="57" spans="1:19" x14ac:dyDescent="0.2">
      <c r="A57" s="23" t="s">
        <v>47</v>
      </c>
      <c r="B57" s="5">
        <v>19.600000000000001</v>
      </c>
      <c r="C57" s="10">
        <v>17.100000000000001</v>
      </c>
      <c r="D57" s="10">
        <v>17</v>
      </c>
      <c r="E57" s="10">
        <v>17.7</v>
      </c>
      <c r="F57" s="10">
        <v>16.8</v>
      </c>
      <c r="G57" s="10">
        <v>16.3</v>
      </c>
      <c r="H57" s="10">
        <v>15.6</v>
      </c>
      <c r="I57" s="10">
        <v>19.527642867875969</v>
      </c>
      <c r="J57" s="10">
        <v>14.40939986908031</v>
      </c>
      <c r="K57" s="10">
        <v>13.751369273940494</v>
      </c>
      <c r="L57" s="10">
        <v>12.6</v>
      </c>
      <c r="M57" s="10">
        <v>13.7</v>
      </c>
      <c r="N57" s="58">
        <v>12.1</v>
      </c>
      <c r="O57" s="58">
        <v>12.387148759604736</v>
      </c>
      <c r="P57" s="103">
        <v>14.2</v>
      </c>
      <c r="Q57" s="21">
        <v>14.2</v>
      </c>
      <c r="R57" s="10">
        <v>12.7</v>
      </c>
      <c r="S57" s="144">
        <v>14</v>
      </c>
    </row>
    <row r="58" spans="1:19" x14ac:dyDescent="0.2">
      <c r="A58" s="23" t="s">
        <v>106</v>
      </c>
      <c r="B58" s="5">
        <v>14</v>
      </c>
      <c r="C58" s="10">
        <v>9.4</v>
      </c>
      <c r="D58" s="10">
        <v>17.399999999999999</v>
      </c>
      <c r="E58" s="10">
        <v>7.9</v>
      </c>
      <c r="F58" s="10">
        <v>14.1</v>
      </c>
      <c r="G58" s="10">
        <v>17.3</v>
      </c>
      <c r="H58" s="10">
        <v>7.9</v>
      </c>
      <c r="I58" s="10">
        <v>6.2676080613974881</v>
      </c>
      <c r="J58" s="10">
        <v>10.92853518598025</v>
      </c>
      <c r="K58" s="10">
        <v>12.367742454131134</v>
      </c>
      <c r="L58" s="28" t="s">
        <v>104</v>
      </c>
      <c r="M58" s="10">
        <v>14.6</v>
      </c>
      <c r="N58" s="58" t="s">
        <v>104</v>
      </c>
      <c r="O58" s="58">
        <v>13.814883326402866</v>
      </c>
      <c r="P58" s="103" t="s">
        <v>104</v>
      </c>
      <c r="Q58" s="105" t="s">
        <v>104</v>
      </c>
      <c r="R58" s="130" t="s">
        <v>104</v>
      </c>
      <c r="S58" s="144">
        <v>13.2</v>
      </c>
    </row>
    <row r="59" spans="1:19" x14ac:dyDescent="0.2">
      <c r="A59" s="23" t="s">
        <v>41</v>
      </c>
      <c r="B59" s="5">
        <v>15.8</v>
      </c>
      <c r="C59" s="10">
        <v>14.8</v>
      </c>
      <c r="D59" s="10">
        <v>14.8</v>
      </c>
      <c r="E59" s="10">
        <v>15.2</v>
      </c>
      <c r="F59" s="10">
        <v>12</v>
      </c>
      <c r="G59" s="10">
        <v>13.6</v>
      </c>
      <c r="H59" s="10">
        <v>16.100000000000001</v>
      </c>
      <c r="I59" s="10">
        <v>12.499115730961742</v>
      </c>
      <c r="J59" s="10">
        <v>16.049705852269312</v>
      </c>
      <c r="K59" s="10">
        <v>10.656136440131357</v>
      </c>
      <c r="L59" s="10">
        <v>13.9</v>
      </c>
      <c r="M59" s="10">
        <v>10.7</v>
      </c>
      <c r="N59" s="58">
        <v>10.1</v>
      </c>
      <c r="O59" s="58">
        <v>11.320423729509276</v>
      </c>
      <c r="P59" s="103">
        <v>11.6</v>
      </c>
      <c r="Q59" s="21">
        <v>13.6</v>
      </c>
      <c r="R59" s="10">
        <v>14.1</v>
      </c>
      <c r="S59" s="144">
        <v>14.1</v>
      </c>
    </row>
    <row r="60" spans="1:19" x14ac:dyDescent="0.2">
      <c r="A60" s="23" t="s">
        <v>52</v>
      </c>
      <c r="B60" s="5">
        <v>17.7</v>
      </c>
      <c r="C60" s="10">
        <v>20.2</v>
      </c>
      <c r="D60" s="10">
        <v>20.399999999999999</v>
      </c>
      <c r="E60" s="10">
        <v>23.2</v>
      </c>
      <c r="F60" s="10">
        <v>26.2</v>
      </c>
      <c r="G60" s="10">
        <v>32</v>
      </c>
      <c r="H60" s="10">
        <v>19.100000000000001</v>
      </c>
      <c r="I60" s="10">
        <v>24.915660489243908</v>
      </c>
      <c r="J60" s="10">
        <v>26.371880323308265</v>
      </c>
      <c r="K60" s="10">
        <v>21.155124015134053</v>
      </c>
      <c r="L60" s="10">
        <v>22.3</v>
      </c>
      <c r="M60" s="10">
        <v>19.8</v>
      </c>
      <c r="N60" s="58">
        <v>18.899999999999999</v>
      </c>
      <c r="O60" s="58">
        <v>19.724285630494578</v>
      </c>
      <c r="P60" s="103">
        <v>22.4</v>
      </c>
      <c r="Q60" s="21">
        <v>17.899999999999999</v>
      </c>
      <c r="R60" s="10">
        <v>19.899999999999999</v>
      </c>
      <c r="S60" s="144">
        <v>15.8</v>
      </c>
    </row>
    <row r="61" spans="1:19" x14ac:dyDescent="0.2">
      <c r="A61" s="23" t="s">
        <v>72</v>
      </c>
      <c r="B61" s="5">
        <v>12.5</v>
      </c>
      <c r="C61" s="10">
        <v>11.2</v>
      </c>
      <c r="D61" s="10">
        <v>14.8</v>
      </c>
      <c r="E61" s="10">
        <v>10.7</v>
      </c>
      <c r="F61" s="10">
        <v>12.3</v>
      </c>
      <c r="G61" s="10">
        <v>8.8000000000000007</v>
      </c>
      <c r="H61" s="10">
        <v>10.3</v>
      </c>
      <c r="I61" s="10">
        <v>9.6438292752903401</v>
      </c>
      <c r="J61" s="10">
        <v>10.844850917685996</v>
      </c>
      <c r="K61" s="10">
        <v>7.8417903120954131</v>
      </c>
      <c r="L61" s="10">
        <v>5.7</v>
      </c>
      <c r="M61" s="10">
        <v>13.2</v>
      </c>
      <c r="N61" s="58">
        <v>6.9</v>
      </c>
      <c r="O61" s="58">
        <v>12.474325800877173</v>
      </c>
      <c r="P61" s="103">
        <v>12.1</v>
      </c>
      <c r="Q61" s="21">
        <v>11.7</v>
      </c>
      <c r="R61" s="10">
        <v>9.5</v>
      </c>
      <c r="S61" s="144">
        <v>11.3</v>
      </c>
    </row>
    <row r="62" spans="1:19" x14ac:dyDescent="0.2">
      <c r="A62" s="23" t="s">
        <v>39</v>
      </c>
      <c r="B62" s="5">
        <v>17.2</v>
      </c>
      <c r="C62" s="10">
        <v>16.5</v>
      </c>
      <c r="D62" s="10">
        <v>13.4</v>
      </c>
      <c r="E62" s="10">
        <v>18.3</v>
      </c>
      <c r="F62" s="10">
        <v>19</v>
      </c>
      <c r="G62" s="10">
        <v>18.100000000000001</v>
      </c>
      <c r="H62" s="10">
        <v>19.899999999999999</v>
      </c>
      <c r="I62" s="10">
        <v>19.245310712347209</v>
      </c>
      <c r="J62" s="10">
        <v>17.273582340380955</v>
      </c>
      <c r="K62" s="10">
        <v>13.407625860914367</v>
      </c>
      <c r="L62" s="10">
        <v>13.5</v>
      </c>
      <c r="M62" s="10">
        <v>14.9</v>
      </c>
      <c r="N62" s="58">
        <v>13</v>
      </c>
      <c r="O62" s="58">
        <v>14.239557553475015</v>
      </c>
      <c r="P62" s="103">
        <v>14.5</v>
      </c>
      <c r="Q62" s="21">
        <v>13.4</v>
      </c>
      <c r="R62" s="10">
        <v>12.6</v>
      </c>
      <c r="S62" s="144">
        <v>13.9</v>
      </c>
    </row>
    <row r="63" spans="1:19" x14ac:dyDescent="0.2">
      <c r="A63" s="23" t="s">
        <v>78</v>
      </c>
      <c r="B63" s="5">
        <v>17.100000000000001</v>
      </c>
      <c r="C63" s="10">
        <v>10.4</v>
      </c>
      <c r="D63" s="10">
        <v>19.7</v>
      </c>
      <c r="E63" s="10">
        <v>98.9</v>
      </c>
      <c r="F63" s="10">
        <v>4.7</v>
      </c>
      <c r="G63" s="10">
        <v>6.6</v>
      </c>
      <c r="H63" s="10">
        <v>4.7</v>
      </c>
      <c r="I63" s="10">
        <v>5.6871552754526267</v>
      </c>
      <c r="J63" s="10">
        <v>11.338211283787869</v>
      </c>
      <c r="K63" s="10">
        <v>7.5958333056401912</v>
      </c>
      <c r="L63" s="10">
        <v>12.4</v>
      </c>
      <c r="M63" s="10">
        <v>15.2</v>
      </c>
      <c r="N63" s="58">
        <v>10.4</v>
      </c>
      <c r="O63" s="58">
        <v>14.240226932256393</v>
      </c>
      <c r="P63" s="103">
        <v>10.4</v>
      </c>
      <c r="Q63" s="105" t="s">
        <v>104</v>
      </c>
      <c r="R63" s="10">
        <v>13.2</v>
      </c>
      <c r="S63" s="144" t="s">
        <v>104</v>
      </c>
    </row>
    <row r="64" spans="1:19" x14ac:dyDescent="0.2">
      <c r="A64" s="23" t="s">
        <v>60</v>
      </c>
      <c r="B64" s="5">
        <v>27.1</v>
      </c>
      <c r="C64" s="10">
        <v>19</v>
      </c>
      <c r="D64" s="10">
        <v>16.3</v>
      </c>
      <c r="E64" s="10">
        <v>21.2</v>
      </c>
      <c r="F64" s="10">
        <v>22.2</v>
      </c>
      <c r="G64" s="10">
        <v>16.7</v>
      </c>
      <c r="H64" s="10">
        <v>19.899999999999999</v>
      </c>
      <c r="I64" s="10">
        <v>17.404150596080857</v>
      </c>
      <c r="J64" s="10">
        <v>18.676021278213575</v>
      </c>
      <c r="K64" s="10">
        <v>14.469743109442559</v>
      </c>
      <c r="L64" s="10">
        <v>12.5</v>
      </c>
      <c r="M64" s="10">
        <v>13.9</v>
      </c>
      <c r="N64" s="58">
        <v>15.5</v>
      </c>
      <c r="O64" s="58">
        <v>13.411767023356802</v>
      </c>
      <c r="P64" s="103">
        <v>15.1</v>
      </c>
      <c r="Q64" s="21">
        <v>13.1</v>
      </c>
      <c r="R64" s="10">
        <v>14.7</v>
      </c>
      <c r="S64" s="144">
        <v>17.3</v>
      </c>
    </row>
    <row r="65" spans="1:19" x14ac:dyDescent="0.2">
      <c r="A65" s="23" t="s">
        <v>81</v>
      </c>
      <c r="B65" s="5">
        <v>10.6</v>
      </c>
      <c r="C65" s="10">
        <v>15.8</v>
      </c>
      <c r="D65" s="10">
        <v>19.7</v>
      </c>
      <c r="E65" s="10">
        <v>14.4</v>
      </c>
      <c r="F65" s="10">
        <v>20.7</v>
      </c>
      <c r="G65" s="10">
        <v>16.7</v>
      </c>
      <c r="H65" s="10">
        <v>15.2</v>
      </c>
      <c r="I65" s="10">
        <v>11.291850420621428</v>
      </c>
      <c r="J65" s="10">
        <v>14.94308552301422</v>
      </c>
      <c r="K65" s="10">
        <v>8.616625409443575</v>
      </c>
      <c r="L65" s="10">
        <v>12.2</v>
      </c>
      <c r="M65" s="10">
        <v>18.2</v>
      </c>
      <c r="N65" s="58">
        <v>24</v>
      </c>
      <c r="O65" s="58">
        <v>11.827181227897956</v>
      </c>
      <c r="P65" s="103" t="s">
        <v>104</v>
      </c>
      <c r="Q65" s="105" t="s">
        <v>104</v>
      </c>
      <c r="R65" s="10">
        <v>17.399999999999999</v>
      </c>
      <c r="S65" s="144">
        <v>20.6</v>
      </c>
    </row>
    <row r="66" spans="1:19" x14ac:dyDescent="0.2">
      <c r="A66" s="23" t="s">
        <v>44</v>
      </c>
      <c r="B66" s="5">
        <v>27.5</v>
      </c>
      <c r="C66" s="10">
        <v>25.1</v>
      </c>
      <c r="D66" s="10">
        <v>22.6</v>
      </c>
      <c r="E66" s="10">
        <v>32.1</v>
      </c>
      <c r="F66" s="10">
        <v>26.6</v>
      </c>
      <c r="G66" s="10">
        <v>30.1</v>
      </c>
      <c r="H66" s="10">
        <v>27.4</v>
      </c>
      <c r="I66" s="10">
        <v>22.517917944707008</v>
      </c>
      <c r="J66" s="10">
        <v>21.956739773528252</v>
      </c>
      <c r="K66" s="10">
        <v>19.853074542418394</v>
      </c>
      <c r="L66" s="10">
        <v>21.7</v>
      </c>
      <c r="M66" s="10">
        <v>18.600000000000001</v>
      </c>
      <c r="N66" s="58">
        <v>15</v>
      </c>
      <c r="O66" s="58">
        <v>19.546674148784668</v>
      </c>
      <c r="P66" s="103">
        <v>20.5</v>
      </c>
      <c r="Q66" s="21">
        <v>16.7</v>
      </c>
      <c r="R66" s="10">
        <v>21.2</v>
      </c>
      <c r="S66" s="144">
        <v>19.399999999999999</v>
      </c>
    </row>
    <row r="67" spans="1:19" x14ac:dyDescent="0.2">
      <c r="A67" s="23" t="s">
        <v>37</v>
      </c>
      <c r="B67" s="5">
        <v>15.2</v>
      </c>
      <c r="C67" s="10">
        <v>13.1</v>
      </c>
      <c r="D67" s="10">
        <v>14.7</v>
      </c>
      <c r="E67" s="10">
        <v>14.2</v>
      </c>
      <c r="F67" s="10">
        <v>11.4</v>
      </c>
      <c r="G67" s="10">
        <v>12.7</v>
      </c>
      <c r="H67" s="10">
        <v>12.5</v>
      </c>
      <c r="I67" s="10">
        <v>11.200744568446428</v>
      </c>
      <c r="J67" s="10">
        <v>10.950733186579786</v>
      </c>
      <c r="K67" s="10">
        <v>10.612412035007887</v>
      </c>
      <c r="L67" s="10">
        <v>10.3</v>
      </c>
      <c r="M67" s="10">
        <v>10.199999999999999</v>
      </c>
      <c r="N67" s="58">
        <v>7.9</v>
      </c>
      <c r="O67" s="58">
        <v>9.31877245583647</v>
      </c>
      <c r="P67" s="103">
        <v>8.6999999999999993</v>
      </c>
      <c r="Q67" s="105">
        <v>8.3000000000000007</v>
      </c>
      <c r="R67" s="10">
        <v>8.1999999999999993</v>
      </c>
      <c r="S67" s="144">
        <v>8.1999999999999993</v>
      </c>
    </row>
    <row r="68" spans="1:19" x14ac:dyDescent="0.2">
      <c r="A68" s="23" t="s">
        <v>74</v>
      </c>
      <c r="B68" s="5">
        <v>6.2</v>
      </c>
      <c r="C68" s="10">
        <v>7</v>
      </c>
      <c r="D68" s="10">
        <v>8.6</v>
      </c>
      <c r="E68" s="10">
        <v>7.1</v>
      </c>
      <c r="F68" s="10">
        <v>7.8</v>
      </c>
      <c r="G68" s="10">
        <v>8.8000000000000007</v>
      </c>
      <c r="H68" s="10">
        <v>6.2</v>
      </c>
      <c r="I68" s="10">
        <v>11.637527798675274</v>
      </c>
      <c r="J68" s="10">
        <v>5.1382086369617044</v>
      </c>
      <c r="K68" s="10">
        <v>7.1824323450785261</v>
      </c>
      <c r="L68" s="10">
        <v>6.8</v>
      </c>
      <c r="M68" s="10">
        <v>6.4</v>
      </c>
      <c r="N68" s="58">
        <v>7.4</v>
      </c>
      <c r="O68" s="58">
        <v>4.4784546713210442</v>
      </c>
      <c r="P68" s="103">
        <v>7.8</v>
      </c>
      <c r="Q68" s="105">
        <v>5.4</v>
      </c>
      <c r="R68" s="10">
        <v>8.1999999999999993</v>
      </c>
      <c r="S68" s="144">
        <v>8.4</v>
      </c>
    </row>
    <row r="69" spans="1:19" x14ac:dyDescent="0.2">
      <c r="A69" s="23" t="s">
        <v>107</v>
      </c>
      <c r="B69" s="5">
        <v>27.9</v>
      </c>
      <c r="C69" s="10">
        <v>8.1999999999999993</v>
      </c>
      <c r="D69" s="10">
        <v>6.5</v>
      </c>
      <c r="E69" s="10">
        <v>17.8</v>
      </c>
      <c r="F69" s="10">
        <v>4.9000000000000004</v>
      </c>
      <c r="G69" s="10">
        <v>16.100000000000001</v>
      </c>
      <c r="H69" s="10">
        <v>9.6999999999999993</v>
      </c>
      <c r="I69" s="10">
        <v>14.505366985784741</v>
      </c>
      <c r="J69" s="10">
        <v>6.4415661379751263</v>
      </c>
      <c r="K69" s="10">
        <v>16.083376222336593</v>
      </c>
      <c r="L69" s="28" t="s">
        <v>104</v>
      </c>
      <c r="M69" s="56" t="s">
        <v>104</v>
      </c>
      <c r="N69" s="58" t="s">
        <v>104</v>
      </c>
      <c r="O69" s="58" t="s">
        <v>104</v>
      </c>
      <c r="P69" s="103" t="s">
        <v>104</v>
      </c>
      <c r="Q69" s="105" t="s">
        <v>104</v>
      </c>
      <c r="R69" s="10">
        <v>17.600000000000001</v>
      </c>
      <c r="S69" s="144">
        <v>17.600000000000001</v>
      </c>
    </row>
    <row r="70" spans="1:19" x14ac:dyDescent="0.2">
      <c r="A70" s="23" t="s">
        <v>53</v>
      </c>
      <c r="B70" s="5">
        <v>17.5</v>
      </c>
      <c r="C70" s="10">
        <v>12.9</v>
      </c>
      <c r="D70" s="10">
        <v>11.5</v>
      </c>
      <c r="E70" s="10">
        <v>12.8</v>
      </c>
      <c r="F70" s="10">
        <v>16.2</v>
      </c>
      <c r="G70" s="10">
        <v>11</v>
      </c>
      <c r="H70" s="10">
        <v>12.6</v>
      </c>
      <c r="I70" s="10">
        <v>13.342402712834316</v>
      </c>
      <c r="J70" s="10">
        <v>10.92447958671023</v>
      </c>
      <c r="K70" s="10">
        <v>9.3877773675911094</v>
      </c>
      <c r="L70" s="10">
        <v>10.3</v>
      </c>
      <c r="M70" s="10">
        <v>7.9</v>
      </c>
      <c r="N70" s="58">
        <v>8.3000000000000007</v>
      </c>
      <c r="O70" s="58">
        <v>10.761340669585126</v>
      </c>
      <c r="P70" s="103">
        <v>10.6</v>
      </c>
      <c r="Q70" s="105">
        <v>10.4</v>
      </c>
      <c r="R70" s="10">
        <v>10.7</v>
      </c>
      <c r="S70" s="144">
        <v>8.6999999999999993</v>
      </c>
    </row>
    <row r="71" spans="1:19" x14ac:dyDescent="0.2">
      <c r="A71" s="23" t="s">
        <v>56</v>
      </c>
      <c r="B71" s="5">
        <v>11.5</v>
      </c>
      <c r="C71" s="10">
        <v>13</v>
      </c>
      <c r="D71" s="10">
        <v>12.2</v>
      </c>
      <c r="E71" s="10">
        <v>8.3000000000000007</v>
      </c>
      <c r="F71" s="10">
        <v>10.8</v>
      </c>
      <c r="G71" s="10">
        <v>10.199999999999999</v>
      </c>
      <c r="H71" s="10">
        <v>10.5</v>
      </c>
      <c r="I71" s="10">
        <v>8.8167339754699903</v>
      </c>
      <c r="J71" s="10">
        <v>7.1579944517928116</v>
      </c>
      <c r="K71" s="10">
        <v>9.9036717863147761</v>
      </c>
      <c r="L71" s="10">
        <v>10.7</v>
      </c>
      <c r="M71" s="10">
        <v>9.4</v>
      </c>
      <c r="N71" s="58">
        <v>9.9</v>
      </c>
      <c r="O71" s="58">
        <v>9.0338874022009996</v>
      </c>
      <c r="P71" s="103">
        <v>8.5</v>
      </c>
      <c r="Q71" s="105">
        <v>9.6</v>
      </c>
      <c r="R71" s="10">
        <v>9.1999999999999993</v>
      </c>
      <c r="S71" s="144">
        <v>11.6</v>
      </c>
    </row>
    <row r="72" spans="1:19" x14ac:dyDescent="0.2">
      <c r="A72" s="23" t="s">
        <v>58</v>
      </c>
      <c r="B72" s="5">
        <v>26</v>
      </c>
      <c r="C72" s="10">
        <v>18.3</v>
      </c>
      <c r="D72" s="10">
        <v>15</v>
      </c>
      <c r="E72" s="10">
        <v>26.6</v>
      </c>
      <c r="F72" s="10">
        <v>25.5</v>
      </c>
      <c r="G72" s="10">
        <v>22.2</v>
      </c>
      <c r="H72" s="10">
        <v>38.700000000000003</v>
      </c>
      <c r="I72" s="10">
        <v>24.845433795752864</v>
      </c>
      <c r="J72" s="10">
        <v>23.673825337819981</v>
      </c>
      <c r="K72" s="10">
        <v>19.782643697551954</v>
      </c>
      <c r="L72" s="10">
        <v>37.200000000000003</v>
      </c>
      <c r="M72" s="10">
        <v>17.2</v>
      </c>
      <c r="N72" s="58">
        <v>33.9</v>
      </c>
      <c r="O72" s="58">
        <v>24.27714792066228</v>
      </c>
      <c r="P72" s="103">
        <v>21.1</v>
      </c>
      <c r="Q72" s="105">
        <v>18.5</v>
      </c>
      <c r="R72" s="10">
        <v>29</v>
      </c>
      <c r="S72" s="144">
        <v>29.2</v>
      </c>
    </row>
    <row r="73" spans="1:19" x14ac:dyDescent="0.2">
      <c r="A73" s="23" t="s">
        <v>61</v>
      </c>
      <c r="B73" s="5">
        <v>10.4</v>
      </c>
      <c r="C73" s="10">
        <v>10.199999999999999</v>
      </c>
      <c r="D73" s="10">
        <v>11.6</v>
      </c>
      <c r="E73" s="10">
        <v>11.9</v>
      </c>
      <c r="F73" s="10">
        <v>11.8</v>
      </c>
      <c r="G73" s="10">
        <v>11.9</v>
      </c>
      <c r="H73" s="10">
        <v>12.8</v>
      </c>
      <c r="I73" s="10">
        <v>12.675015634006961</v>
      </c>
      <c r="J73" s="10">
        <v>11.728627286793548</v>
      </c>
      <c r="K73" s="10">
        <v>9.195769804416587</v>
      </c>
      <c r="L73" s="10">
        <v>8.1</v>
      </c>
      <c r="M73" s="10">
        <v>9.1</v>
      </c>
      <c r="N73" s="58">
        <v>11.7</v>
      </c>
      <c r="O73" s="58">
        <v>9.7510810205133129</v>
      </c>
      <c r="P73" s="103">
        <v>9.4</v>
      </c>
      <c r="Q73" s="105">
        <v>10.7</v>
      </c>
      <c r="R73" s="10">
        <v>9.1999999999999993</v>
      </c>
      <c r="S73" s="144">
        <v>11.2</v>
      </c>
    </row>
    <row r="74" spans="1:19" x14ac:dyDescent="0.2">
      <c r="A74" s="23" t="s">
        <v>108</v>
      </c>
      <c r="B74" s="5">
        <v>12.1</v>
      </c>
      <c r="C74" s="10">
        <v>14.2</v>
      </c>
      <c r="D74" s="10">
        <v>10.1</v>
      </c>
      <c r="E74" s="10">
        <v>2</v>
      </c>
      <c r="F74" s="10">
        <v>6</v>
      </c>
      <c r="G74" s="10">
        <v>13.8</v>
      </c>
      <c r="H74" s="10">
        <v>9.8000000000000007</v>
      </c>
      <c r="I74" s="10">
        <v>9.5526676779757516</v>
      </c>
      <c r="J74" s="10">
        <v>9.3874501057026869</v>
      </c>
      <c r="K74" s="10">
        <v>9.186616936446983</v>
      </c>
      <c r="L74" s="28" t="s">
        <v>104</v>
      </c>
      <c r="M74" s="56" t="s">
        <v>104</v>
      </c>
      <c r="N74" s="58" t="s">
        <v>104</v>
      </c>
      <c r="O74" s="58" t="s">
        <v>104</v>
      </c>
      <c r="P74" s="103" t="s">
        <v>104</v>
      </c>
      <c r="Q74" s="105" t="s">
        <v>104</v>
      </c>
      <c r="R74" s="58" t="s">
        <v>104</v>
      </c>
      <c r="S74" s="145" t="s">
        <v>104</v>
      </c>
    </row>
    <row r="75" spans="1:19" x14ac:dyDescent="0.2">
      <c r="A75" s="29" t="s">
        <v>148</v>
      </c>
      <c r="B75" s="38">
        <v>14.8</v>
      </c>
      <c r="C75" s="38">
        <v>14.1</v>
      </c>
      <c r="D75" s="38">
        <v>13.5</v>
      </c>
      <c r="E75" s="38">
        <v>14.2</v>
      </c>
      <c r="F75" s="38">
        <v>13.6</v>
      </c>
      <c r="G75" s="38">
        <v>13.5</v>
      </c>
      <c r="H75" s="38">
        <v>13.2</v>
      </c>
      <c r="I75" s="38">
        <v>13.2</v>
      </c>
      <c r="J75" s="38">
        <v>12</v>
      </c>
      <c r="K75" s="38">
        <v>11</v>
      </c>
      <c r="L75" s="38">
        <v>11.1</v>
      </c>
      <c r="M75" s="55">
        <v>11</v>
      </c>
      <c r="N75" s="57">
        <v>10</v>
      </c>
      <c r="O75" s="57">
        <v>11</v>
      </c>
      <c r="P75" s="78">
        <v>10.7</v>
      </c>
      <c r="Q75" s="106">
        <v>10.5</v>
      </c>
      <c r="R75" s="132">
        <v>10.9</v>
      </c>
      <c r="S75" s="142">
        <v>11.2</v>
      </c>
    </row>
    <row r="76" spans="1:19" x14ac:dyDescent="0.2">
      <c r="I76" s="22"/>
      <c r="N76" s="22"/>
      <c r="O76" s="22"/>
      <c r="Q76" s="100"/>
      <c r="R76" s="131"/>
    </row>
    <row r="77" spans="1:19" x14ac:dyDescent="0.2">
      <c r="A77" s="59" t="s">
        <v>225</v>
      </c>
      <c r="B77" s="59"/>
      <c r="C77" s="60"/>
      <c r="D77" s="60"/>
      <c r="E77" s="60"/>
      <c r="F77" s="60"/>
      <c r="G77" s="60"/>
      <c r="H77" s="60"/>
      <c r="I77" s="61"/>
      <c r="J77" s="62"/>
      <c r="K77" s="62"/>
      <c r="L77" s="62"/>
      <c r="M77" s="42"/>
    </row>
    <row r="78" spans="1:19" x14ac:dyDescent="0.2">
      <c r="A78" s="59" t="s">
        <v>226</v>
      </c>
      <c r="B78" s="59"/>
      <c r="C78" s="60"/>
      <c r="D78" s="60"/>
      <c r="E78" s="60"/>
      <c r="F78" s="60"/>
      <c r="G78" s="60"/>
      <c r="H78" s="60"/>
      <c r="I78" s="61"/>
      <c r="J78" s="62"/>
      <c r="K78" s="62"/>
      <c r="L78" s="62"/>
      <c r="M78" s="42"/>
    </row>
    <row r="79" spans="1:19" x14ac:dyDescent="0.2">
      <c r="A79" s="59" t="s">
        <v>109</v>
      </c>
      <c r="B79" s="59"/>
      <c r="C79" s="60"/>
      <c r="D79" s="60"/>
      <c r="E79" s="60"/>
      <c r="F79" s="60"/>
      <c r="G79" s="60"/>
      <c r="H79" s="60"/>
      <c r="I79" s="61"/>
      <c r="J79" s="62"/>
      <c r="K79" s="42"/>
      <c r="L79" s="42"/>
      <c r="M79" s="42"/>
    </row>
    <row r="80" spans="1:19" x14ac:dyDescent="0.2">
      <c r="A80" s="63" t="s">
        <v>149</v>
      </c>
      <c r="B80" s="63"/>
      <c r="C80" s="62"/>
      <c r="D80" s="62"/>
      <c r="E80" s="62"/>
      <c r="F80" s="62"/>
      <c r="G80" s="62"/>
      <c r="H80" s="62"/>
      <c r="I80" s="61"/>
      <c r="J80" s="62"/>
      <c r="K80" s="42"/>
      <c r="L80" s="42"/>
      <c r="M80" s="42"/>
    </row>
    <row r="81" spans="1:13" x14ac:dyDescent="0.2">
      <c r="A81" s="63" t="s">
        <v>110</v>
      </c>
      <c r="B81" s="63"/>
      <c r="C81" s="62"/>
      <c r="D81" s="62"/>
      <c r="E81" s="62"/>
      <c r="F81" s="62"/>
      <c r="G81" s="62"/>
      <c r="H81" s="62"/>
      <c r="I81" s="61"/>
      <c r="J81" s="62"/>
      <c r="K81" s="42"/>
      <c r="L81" s="42"/>
      <c r="M81" s="42"/>
    </row>
    <row r="82" spans="1:13" x14ac:dyDescent="0.2">
      <c r="A82" s="63" t="s">
        <v>150</v>
      </c>
      <c r="B82" s="63"/>
      <c r="C82" s="62"/>
      <c r="D82" s="62"/>
      <c r="E82" s="62"/>
      <c r="F82" s="62"/>
      <c r="G82" s="62"/>
      <c r="H82" s="62"/>
      <c r="I82" s="61"/>
      <c r="J82" s="62"/>
      <c r="K82" s="42"/>
      <c r="L82" s="42"/>
      <c r="M82" s="42"/>
    </row>
    <row r="83" spans="1:13" x14ac:dyDescent="0.2">
      <c r="A83" s="63" t="s">
        <v>151</v>
      </c>
      <c r="B83" s="63"/>
      <c r="C83" s="62"/>
      <c r="D83" s="62"/>
      <c r="E83" s="62"/>
      <c r="F83" s="62"/>
      <c r="G83" s="62"/>
      <c r="H83" s="62"/>
      <c r="I83" s="61"/>
      <c r="J83" s="62"/>
      <c r="K83" s="42"/>
      <c r="L83" s="42"/>
      <c r="M83" s="42"/>
    </row>
    <row r="84" spans="1:13" x14ac:dyDescent="0.2">
      <c r="A84" s="63" t="s">
        <v>227</v>
      </c>
      <c r="B84" s="63"/>
      <c r="C84" s="62"/>
      <c r="D84" s="62"/>
      <c r="E84" s="62"/>
      <c r="F84" s="62"/>
      <c r="G84" s="62"/>
      <c r="H84" s="62"/>
      <c r="I84" s="61"/>
      <c r="J84" s="62"/>
      <c r="K84" s="42"/>
      <c r="L84" s="42"/>
      <c r="M84" s="42"/>
    </row>
    <row r="85" spans="1:13" x14ac:dyDescent="0.2">
      <c r="A85" s="63" t="s">
        <v>228</v>
      </c>
      <c r="B85" s="42"/>
      <c r="C85" s="42"/>
      <c r="D85" s="42"/>
      <c r="E85" s="42"/>
      <c r="F85" s="42"/>
      <c r="G85" s="42"/>
      <c r="H85" s="42"/>
      <c r="I85" s="42"/>
      <c r="J85" s="42"/>
      <c r="K85" s="42"/>
      <c r="L85" s="42"/>
      <c r="M85" s="42"/>
    </row>
    <row r="86" spans="1:13" x14ac:dyDescent="0.2">
      <c r="A86" s="68" t="s">
        <v>161</v>
      </c>
      <c r="B86" s="42"/>
      <c r="C86" s="42"/>
      <c r="D86" s="42"/>
      <c r="E86" s="42"/>
      <c r="F86" s="42"/>
      <c r="G86" s="42"/>
      <c r="H86" s="42"/>
      <c r="I86" s="42"/>
      <c r="J86" s="42"/>
      <c r="K86" s="42"/>
      <c r="L86" s="42"/>
      <c r="M86" s="42"/>
    </row>
    <row r="87" spans="1:13" x14ac:dyDescent="0.2">
      <c r="A87" s="42"/>
      <c r="B87" s="42"/>
      <c r="C87" s="42"/>
      <c r="D87" s="42"/>
      <c r="E87" s="42"/>
      <c r="F87" s="42"/>
      <c r="G87" s="42"/>
      <c r="H87" s="42"/>
      <c r="I87" s="42"/>
      <c r="J87" s="42"/>
      <c r="K87" s="42"/>
      <c r="L87" s="42"/>
      <c r="M87" s="42"/>
    </row>
  </sheetData>
  <printOptions gridLines="1"/>
  <pageMargins left="0.7" right="0.7" top="0.75" bottom="0.75" header="0.3" footer="0.3"/>
  <pageSetup paperSize="5" scale="7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W40"/>
  <sheetViews>
    <sheetView workbookViewId="0">
      <selection activeCell="D29" sqref="D29"/>
    </sheetView>
  </sheetViews>
  <sheetFormatPr baseColWidth="10" defaultColWidth="8.83203125" defaultRowHeight="15" x14ac:dyDescent="0.2"/>
  <cols>
    <col min="2" max="2" width="13.1640625" customWidth="1"/>
    <col min="3" max="3" width="10.83203125" bestFit="1" customWidth="1"/>
    <col min="4" max="4" width="14.83203125" customWidth="1"/>
    <col min="6" max="6" width="9.1640625" customWidth="1"/>
    <col min="7" max="7" width="10.1640625" customWidth="1"/>
    <col min="8" max="10" width="9.1640625" customWidth="1"/>
    <col min="11" max="11" width="15.6640625" customWidth="1"/>
    <col min="12" max="12" width="9.83203125" customWidth="1"/>
    <col min="13" max="13" width="14.5" customWidth="1"/>
    <col min="14" max="15" width="9.1640625" customWidth="1"/>
    <col min="16" max="16" width="10.1640625" customWidth="1"/>
    <col min="18" max="18" width="10.6640625" bestFit="1" customWidth="1"/>
  </cols>
  <sheetData>
    <row r="1" spans="1:16" ht="18" x14ac:dyDescent="0.2">
      <c r="A1" s="20" t="s">
        <v>232</v>
      </c>
    </row>
    <row r="3" spans="1:16" x14ac:dyDescent="0.2">
      <c r="A3" s="33" t="s">
        <v>119</v>
      </c>
      <c r="J3" s="33" t="s">
        <v>120</v>
      </c>
    </row>
    <row r="4" spans="1:16" ht="57" x14ac:dyDescent="0.2">
      <c r="A4" s="37" t="s">
        <v>0</v>
      </c>
      <c r="B4" s="35" t="s">
        <v>137</v>
      </c>
      <c r="C4" s="35" t="s">
        <v>117</v>
      </c>
      <c r="D4" s="35" t="s">
        <v>118</v>
      </c>
      <c r="E4" s="67" t="s">
        <v>133</v>
      </c>
      <c r="J4" s="37" t="s">
        <v>0</v>
      </c>
      <c r="K4" s="35" t="s">
        <v>138</v>
      </c>
      <c r="L4" s="35" t="s">
        <v>117</v>
      </c>
      <c r="M4" s="35" t="s">
        <v>118</v>
      </c>
      <c r="N4" s="67" t="s">
        <v>133</v>
      </c>
      <c r="P4" s="96"/>
    </row>
    <row r="5" spans="1:16" x14ac:dyDescent="0.2">
      <c r="A5" s="44">
        <v>2008</v>
      </c>
      <c r="B5" s="36">
        <v>405</v>
      </c>
      <c r="C5" s="39">
        <v>60907384</v>
      </c>
      <c r="D5" s="76">
        <v>6.6494400744579671</v>
      </c>
      <c r="E5" s="76">
        <v>0.55398756271815297</v>
      </c>
      <c r="G5" s="115"/>
      <c r="J5" s="44">
        <v>2008</v>
      </c>
      <c r="K5" s="36">
        <v>221</v>
      </c>
      <c r="L5" s="39">
        <v>20271127</v>
      </c>
      <c r="M5" s="76">
        <v>10.902205881301025</v>
      </c>
      <c r="N5" s="76">
        <v>0.90830000673790523</v>
      </c>
      <c r="P5" s="96"/>
    </row>
    <row r="6" spans="1:16" x14ac:dyDescent="0.2">
      <c r="A6" s="44">
        <v>2009</v>
      </c>
      <c r="B6" s="36">
        <v>383</v>
      </c>
      <c r="C6" s="39">
        <v>61087581</v>
      </c>
      <c r="D6" s="76">
        <v>6.2696867960772584</v>
      </c>
      <c r="E6" s="76">
        <v>0.56719593181472483</v>
      </c>
      <c r="G6" s="115"/>
      <c r="J6" s="44">
        <v>2009</v>
      </c>
      <c r="K6" s="36">
        <v>217</v>
      </c>
      <c r="L6" s="39">
        <v>20244518</v>
      </c>
      <c r="M6" s="76">
        <v>10.718951174831627</v>
      </c>
      <c r="N6" s="76">
        <v>0.96970481898538619</v>
      </c>
      <c r="P6" s="96"/>
    </row>
    <row r="7" spans="1:16" x14ac:dyDescent="0.2">
      <c r="A7" s="44">
        <v>2010</v>
      </c>
      <c r="B7" s="36">
        <v>357</v>
      </c>
      <c r="C7" s="39">
        <v>61200686</v>
      </c>
      <c r="D7" s="76">
        <v>5.8332679473560152</v>
      </c>
      <c r="E7" s="76">
        <v>0.52376834162891794</v>
      </c>
      <c r="G7" s="115"/>
      <c r="J7" s="44">
        <v>2010</v>
      </c>
      <c r="K7" s="36">
        <v>204</v>
      </c>
      <c r="L7" s="36">
        <v>20188815</v>
      </c>
      <c r="M7" s="76">
        <v>10.104604950810636</v>
      </c>
      <c r="N7" s="76">
        <v>0.90729111463160272</v>
      </c>
      <c r="P7" s="96"/>
    </row>
    <row r="8" spans="1:16" x14ac:dyDescent="0.2">
      <c r="A8" s="44">
        <v>2011</v>
      </c>
      <c r="B8" s="36">
        <v>324</v>
      </c>
      <c r="C8" s="39">
        <v>61168631</v>
      </c>
      <c r="D8" s="76">
        <v>5.2968326199747713</v>
      </c>
      <c r="E8" s="76">
        <v>0.48341744446491886</v>
      </c>
      <c r="G8" s="115"/>
      <c r="J8" s="44">
        <v>2011</v>
      </c>
      <c r="K8" s="36">
        <v>175</v>
      </c>
      <c r="L8" s="36">
        <v>20123103</v>
      </c>
      <c r="M8" s="76">
        <v>8.6964719109175164</v>
      </c>
      <c r="N8" s="76">
        <v>0.79368681788867224</v>
      </c>
      <c r="P8" s="96"/>
    </row>
    <row r="9" spans="1:16" x14ac:dyDescent="0.2">
      <c r="A9" s="44">
        <v>2012</v>
      </c>
      <c r="B9" s="36">
        <v>274</v>
      </c>
      <c r="C9" s="39">
        <v>61113314</v>
      </c>
      <c r="D9" s="76">
        <v>4.4834747465994074</v>
      </c>
      <c r="E9" s="76">
        <v>0.44731313732092726</v>
      </c>
      <c r="G9" s="115"/>
      <c r="J9" s="44">
        <v>2012</v>
      </c>
      <c r="K9" s="36">
        <v>138</v>
      </c>
      <c r="L9" s="36">
        <v>19976066</v>
      </c>
      <c r="M9" s="76">
        <v>6.9082671232664126</v>
      </c>
      <c r="N9" s="76">
        <v>0.68923297554048157</v>
      </c>
      <c r="P9" s="96"/>
    </row>
    <row r="10" spans="1:16" x14ac:dyDescent="0.2">
      <c r="A10" s="44">
        <v>2013</v>
      </c>
      <c r="B10" s="36">
        <v>321</v>
      </c>
      <c r="C10" s="39">
        <v>61067866</v>
      </c>
      <c r="D10" s="76">
        <v>5.2564469830990985</v>
      </c>
      <c r="E10" s="76">
        <v>0.47904864059236113</v>
      </c>
      <c r="G10" s="115"/>
      <c r="J10" s="44">
        <v>2013</v>
      </c>
      <c r="K10" s="36">
        <v>163</v>
      </c>
      <c r="L10" s="36">
        <v>19849214</v>
      </c>
      <c r="M10" s="76">
        <v>8.2119120686592435</v>
      </c>
      <c r="N10" s="76">
        <v>0.74839626953411431</v>
      </c>
      <c r="P10" s="96"/>
    </row>
    <row r="11" spans="1:16" x14ac:dyDescent="0.2">
      <c r="A11" s="44">
        <v>2014</v>
      </c>
      <c r="B11" s="36">
        <v>285</v>
      </c>
      <c r="C11" s="39">
        <v>61053482</v>
      </c>
      <c r="D11" s="76">
        <v>4.6680384257199288</v>
      </c>
      <c r="E11" s="76">
        <v>0.43355894033122588</v>
      </c>
      <c r="G11" s="115"/>
      <c r="J11" s="44">
        <v>2014</v>
      </c>
      <c r="K11" s="36">
        <v>148</v>
      </c>
      <c r="L11" s="36">
        <v>19872353</v>
      </c>
      <c r="M11" s="76">
        <v>7.4475327607153519</v>
      </c>
      <c r="N11" s="76">
        <v>0.6917133316698979</v>
      </c>
      <c r="P11" s="96"/>
    </row>
    <row r="12" spans="1:16" x14ac:dyDescent="0.2">
      <c r="A12" s="44">
        <v>2015</v>
      </c>
      <c r="B12" s="36">
        <v>271</v>
      </c>
      <c r="C12" s="39">
        <v>60999735</v>
      </c>
      <c r="D12" s="76">
        <v>4.4426422508228924</v>
      </c>
      <c r="E12" s="76">
        <v>0.42383847433422689</v>
      </c>
      <c r="G12" s="115"/>
      <c r="J12" s="44">
        <v>2015</v>
      </c>
      <c r="K12" s="36">
        <v>137</v>
      </c>
      <c r="L12" s="36">
        <v>19918105</v>
      </c>
      <c r="M12" s="76">
        <v>6.8781643635275538</v>
      </c>
      <c r="N12" s="76">
        <v>0.65619298729660058</v>
      </c>
      <c r="P12" s="96"/>
    </row>
    <row r="13" spans="1:16" x14ac:dyDescent="0.2">
      <c r="A13" s="44">
        <v>2016</v>
      </c>
      <c r="B13" s="36">
        <v>309</v>
      </c>
      <c r="C13" s="39">
        <v>60975441</v>
      </c>
      <c r="D13" s="76">
        <v>5.0676140251285764</v>
      </c>
      <c r="E13" s="76">
        <v>0.46577549469027335</v>
      </c>
      <c r="G13" s="115"/>
      <c r="J13" s="44">
        <v>2016</v>
      </c>
      <c r="K13" s="36">
        <v>144</v>
      </c>
      <c r="L13" s="36">
        <v>19922365</v>
      </c>
      <c r="M13" s="76">
        <v>7.2280575122481689</v>
      </c>
      <c r="N13" s="76">
        <v>0.66434658336705477</v>
      </c>
      <c r="P13" s="96"/>
    </row>
    <row r="14" spans="1:16" x14ac:dyDescent="0.2">
      <c r="A14" s="44">
        <v>2017</v>
      </c>
      <c r="B14" s="36">
        <v>314</v>
      </c>
      <c r="C14" s="39">
        <v>60962698</v>
      </c>
      <c r="D14" s="76">
        <v>5.1506906731719786</v>
      </c>
      <c r="E14" s="76">
        <v>0.45946014912028005</v>
      </c>
      <c r="G14" s="115"/>
      <c r="J14" s="44">
        <v>2017</v>
      </c>
      <c r="K14" s="36">
        <v>130</v>
      </c>
      <c r="L14" s="36">
        <v>19891967</v>
      </c>
      <c r="M14" s="76">
        <v>6.5353014108660048</v>
      </c>
      <c r="N14" s="76">
        <v>0.5829724111413771</v>
      </c>
      <c r="P14" s="96"/>
    </row>
    <row r="15" spans="1:16" x14ac:dyDescent="0.2">
      <c r="A15" s="4" t="s">
        <v>3</v>
      </c>
      <c r="B15" s="4"/>
      <c r="C15" s="33"/>
      <c r="D15" s="157">
        <v>-0.26700000000000002</v>
      </c>
      <c r="E15" s="1"/>
      <c r="J15" s="4" t="s">
        <v>3</v>
      </c>
      <c r="K15" s="4"/>
      <c r="L15" s="33"/>
      <c r="M15" s="157">
        <v>-0.42299999999999999</v>
      </c>
      <c r="N15" s="1"/>
    </row>
    <row r="17" spans="1:23" x14ac:dyDescent="0.2">
      <c r="A17" s="33" t="s">
        <v>121</v>
      </c>
      <c r="J17" s="33" t="s">
        <v>122</v>
      </c>
    </row>
    <row r="18" spans="1:23" ht="57" x14ac:dyDescent="0.2">
      <c r="A18" s="37" t="s">
        <v>0</v>
      </c>
      <c r="B18" s="35" t="s">
        <v>139</v>
      </c>
      <c r="C18" s="35" t="s">
        <v>117</v>
      </c>
      <c r="D18" s="35" t="s">
        <v>118</v>
      </c>
      <c r="E18" s="67" t="s">
        <v>133</v>
      </c>
      <c r="J18" s="37" t="s">
        <v>0</v>
      </c>
      <c r="K18" s="35" t="s">
        <v>140</v>
      </c>
      <c r="L18" s="35" t="s">
        <v>117</v>
      </c>
      <c r="M18" s="35" t="s">
        <v>118</v>
      </c>
      <c r="N18" s="67" t="s">
        <v>133</v>
      </c>
      <c r="Q18" s="96"/>
      <c r="R18" s="96"/>
      <c r="S18" s="22"/>
      <c r="T18" s="22"/>
      <c r="V18" s="156"/>
      <c r="W18" s="114"/>
    </row>
    <row r="19" spans="1:23" x14ac:dyDescent="0.2">
      <c r="A19" s="44">
        <v>2008</v>
      </c>
      <c r="B19" s="36">
        <v>116</v>
      </c>
      <c r="C19" s="134">
        <v>19929602</v>
      </c>
      <c r="D19" s="76">
        <v>5.8204875340711775</v>
      </c>
      <c r="E19" s="76">
        <v>0.48492469542171629</v>
      </c>
      <c r="G19" s="114"/>
      <c r="J19" s="44">
        <v>2008</v>
      </c>
      <c r="K19" s="36">
        <v>68</v>
      </c>
      <c r="L19" s="39">
        <v>20706655</v>
      </c>
      <c r="M19" s="76">
        <v>3.2839683666917714</v>
      </c>
      <c r="N19" s="76">
        <v>0.27359862050571043</v>
      </c>
      <c r="Q19" s="96"/>
      <c r="R19" s="96"/>
      <c r="S19" s="22"/>
      <c r="T19" s="22"/>
      <c r="V19" s="156"/>
      <c r="W19" s="114"/>
    </row>
    <row r="20" spans="1:23" x14ac:dyDescent="0.2">
      <c r="A20" s="44">
        <v>2009</v>
      </c>
      <c r="B20" s="36">
        <v>98</v>
      </c>
      <c r="C20" s="134">
        <v>20182499</v>
      </c>
      <c r="D20" s="76">
        <v>4.8556920528027776</v>
      </c>
      <c r="E20" s="76">
        <v>0.43927693169904358</v>
      </c>
      <c r="G20" s="114"/>
      <c r="J20" s="44">
        <v>2009</v>
      </c>
      <c r="K20" s="36">
        <v>68</v>
      </c>
      <c r="L20" s="39">
        <v>20660564</v>
      </c>
      <c r="M20" s="76">
        <v>3.2912944680503395</v>
      </c>
      <c r="N20" s="76">
        <v>0.29775152944648903</v>
      </c>
      <c r="Q20" s="96"/>
      <c r="R20" s="96"/>
      <c r="S20" s="22"/>
      <c r="T20" s="22"/>
      <c r="V20" s="156"/>
      <c r="W20" s="114"/>
    </row>
    <row r="21" spans="1:23" x14ac:dyDescent="0.2">
      <c r="A21" s="44">
        <v>2010</v>
      </c>
      <c r="B21" s="36">
        <v>103</v>
      </c>
      <c r="C21" s="135">
        <v>20331229</v>
      </c>
      <c r="D21" s="76">
        <v>5.0660980701166665</v>
      </c>
      <c r="E21" s="76">
        <v>0.45488426190282844</v>
      </c>
      <c r="G21" s="114"/>
      <c r="J21" s="44">
        <v>2010</v>
      </c>
      <c r="K21" s="36">
        <v>50</v>
      </c>
      <c r="L21" s="36">
        <v>20680642</v>
      </c>
      <c r="M21" s="76">
        <v>2.4177199141109837</v>
      </c>
      <c r="N21" s="76">
        <v>0.21708674474847223</v>
      </c>
      <c r="Q21" s="96"/>
      <c r="R21" s="96"/>
      <c r="S21" s="22"/>
      <c r="T21" s="22"/>
      <c r="V21" s="156"/>
      <c r="W21" s="114"/>
    </row>
    <row r="22" spans="1:23" x14ac:dyDescent="0.2">
      <c r="A22" s="44">
        <v>2011</v>
      </c>
      <c r="B22" s="36">
        <v>97</v>
      </c>
      <c r="C22" s="136">
        <v>20332518</v>
      </c>
      <c r="D22" s="76">
        <v>4.7706830998502001</v>
      </c>
      <c r="E22" s="76">
        <v>0.43539820831501858</v>
      </c>
      <c r="G22" s="114"/>
      <c r="J22" s="44">
        <v>2011</v>
      </c>
      <c r="K22" s="36">
        <v>52</v>
      </c>
      <c r="L22" s="36">
        <v>20713010</v>
      </c>
      <c r="M22" s="76">
        <v>2.5104994397241156</v>
      </c>
      <c r="N22" s="76">
        <v>0.22912168659160367</v>
      </c>
      <c r="Q22" s="96"/>
      <c r="R22" s="96"/>
      <c r="S22" s="22"/>
      <c r="T22" s="22"/>
      <c r="V22" s="156"/>
      <c r="W22" s="114"/>
    </row>
    <row r="23" spans="1:23" x14ac:dyDescent="0.2">
      <c r="A23" s="44">
        <v>2012</v>
      </c>
      <c r="B23" s="36">
        <v>91</v>
      </c>
      <c r="C23" s="136">
        <v>20467161</v>
      </c>
      <c r="D23" s="76">
        <v>4.4461466834603973</v>
      </c>
      <c r="E23" s="76">
        <v>0.44358894258881937</v>
      </c>
      <c r="G23" s="114"/>
      <c r="J23" s="44">
        <v>2012</v>
      </c>
      <c r="K23" s="36">
        <v>44</v>
      </c>
      <c r="L23" s="36">
        <v>20670087</v>
      </c>
      <c r="M23" s="76">
        <v>2.1286799615308825</v>
      </c>
      <c r="N23" s="76">
        <v>0.21237690982128921</v>
      </c>
      <c r="Q23" s="96"/>
      <c r="R23" s="96"/>
      <c r="S23" s="22"/>
      <c r="T23" s="22"/>
      <c r="V23" s="156"/>
      <c r="W23" s="114"/>
    </row>
    <row r="24" spans="1:23" x14ac:dyDescent="0.2">
      <c r="A24" s="44">
        <v>2013</v>
      </c>
      <c r="B24" s="36">
        <v>102</v>
      </c>
      <c r="C24" s="136">
        <v>20567352</v>
      </c>
      <c r="D24" s="76">
        <v>4.9593161044747038</v>
      </c>
      <c r="E24" s="76">
        <v>0.45196948542525067</v>
      </c>
      <c r="G24" s="114"/>
      <c r="J24" s="44">
        <v>2013</v>
      </c>
      <c r="K24" s="36">
        <v>55</v>
      </c>
      <c r="L24" s="36">
        <v>20651300</v>
      </c>
      <c r="M24" s="76">
        <v>2.6632705931345728</v>
      </c>
      <c r="N24" s="76">
        <v>0.24271835353288779</v>
      </c>
      <c r="Q24" s="96"/>
      <c r="R24" s="96"/>
      <c r="S24" s="22"/>
      <c r="T24" s="22"/>
      <c r="V24" s="156"/>
      <c r="W24" s="114"/>
    </row>
    <row r="25" spans="1:23" x14ac:dyDescent="0.2">
      <c r="A25" s="44">
        <v>2014</v>
      </c>
      <c r="B25" s="36">
        <v>78</v>
      </c>
      <c r="C25" s="136">
        <v>20515054</v>
      </c>
      <c r="D25" s="76">
        <v>3.8020860193689963</v>
      </c>
      <c r="E25" s="76">
        <v>0.35313085182060422</v>
      </c>
      <c r="G25" s="114"/>
      <c r="J25" s="44">
        <v>2014</v>
      </c>
      <c r="K25" s="36">
        <v>59</v>
      </c>
      <c r="L25" s="36">
        <v>20666075</v>
      </c>
      <c r="M25" s="76">
        <v>2.8549204432868844</v>
      </c>
      <c r="N25" s="76">
        <v>0.26515983144044475</v>
      </c>
      <c r="Q25" s="96"/>
      <c r="R25" s="96"/>
      <c r="S25" s="22"/>
      <c r="T25" s="22"/>
      <c r="V25" s="156"/>
      <c r="W25" s="114"/>
    </row>
    <row r="26" spans="1:23" x14ac:dyDescent="0.2">
      <c r="A26" s="44">
        <v>2015</v>
      </c>
      <c r="B26" s="36">
        <v>83</v>
      </c>
      <c r="C26" s="136">
        <v>20476743</v>
      </c>
      <c r="D26" s="76">
        <v>4.053378996845348</v>
      </c>
      <c r="E26" s="76">
        <v>0.38670184834331806</v>
      </c>
      <c r="G26" s="114"/>
      <c r="J26" s="44">
        <v>2015</v>
      </c>
      <c r="K26" s="36">
        <v>51</v>
      </c>
      <c r="L26" s="36">
        <v>20604887</v>
      </c>
      <c r="M26" s="76">
        <v>2.4751409701979923</v>
      </c>
      <c r="N26" s="76">
        <v>0.23613424474512709</v>
      </c>
      <c r="Q26" s="96"/>
      <c r="R26" s="96"/>
      <c r="S26" s="22"/>
      <c r="T26" s="22"/>
      <c r="V26" s="156"/>
      <c r="W26" s="114"/>
    </row>
    <row r="27" spans="1:23" x14ac:dyDescent="0.2">
      <c r="A27" s="44">
        <v>2016</v>
      </c>
      <c r="B27" s="36">
        <v>98</v>
      </c>
      <c r="C27" s="137">
        <v>20432396</v>
      </c>
      <c r="D27" s="76">
        <v>4.796304848437746</v>
      </c>
      <c r="E27" s="76">
        <v>0.44083887454506093</v>
      </c>
      <c r="G27" s="114"/>
      <c r="J27" s="44">
        <v>2016</v>
      </c>
      <c r="K27" s="36">
        <v>67</v>
      </c>
      <c r="L27" s="36">
        <v>20620680</v>
      </c>
      <c r="M27" s="76">
        <v>3.2491654009470103</v>
      </c>
      <c r="N27" s="76">
        <v>0.2986379022656952</v>
      </c>
      <c r="Q27" s="96"/>
      <c r="R27" s="96"/>
      <c r="S27" s="22"/>
      <c r="T27" s="22"/>
      <c r="V27" s="156"/>
      <c r="W27" s="114"/>
    </row>
    <row r="28" spans="1:23" x14ac:dyDescent="0.2">
      <c r="A28" s="44">
        <v>2017</v>
      </c>
      <c r="B28" s="36">
        <v>115</v>
      </c>
      <c r="C28" s="137">
        <v>20304937</v>
      </c>
      <c r="D28" s="138">
        <v>5.66364722037798</v>
      </c>
      <c r="E28" s="76">
        <v>0.5052177196338965</v>
      </c>
      <c r="G28" s="114"/>
      <c r="J28" s="44">
        <v>2017</v>
      </c>
      <c r="K28" s="36">
        <v>69</v>
      </c>
      <c r="L28" s="36">
        <v>20765794</v>
      </c>
      <c r="M28" s="76">
        <v>3.3227720548513582</v>
      </c>
      <c r="N28" s="76">
        <v>0.29640322836054134</v>
      </c>
      <c r="Q28" s="96"/>
      <c r="R28" s="96"/>
      <c r="S28" s="22"/>
      <c r="T28" s="22"/>
      <c r="V28" s="156"/>
      <c r="W28" s="114"/>
    </row>
    <row r="29" spans="1:23" x14ac:dyDescent="0.2">
      <c r="A29" s="4" t="s">
        <v>3</v>
      </c>
      <c r="B29" s="4"/>
      <c r="C29" s="33"/>
      <c r="D29" s="164">
        <v>-0.1</v>
      </c>
      <c r="E29" s="1"/>
      <c r="J29" s="4" t="s">
        <v>3</v>
      </c>
      <c r="K29" s="4"/>
      <c r="L29" s="33"/>
      <c r="M29" s="157">
        <v>3.7999999999999999E-2</v>
      </c>
      <c r="N29" s="1"/>
      <c r="Q29" s="96"/>
      <c r="R29" s="96"/>
      <c r="S29" s="22"/>
      <c r="T29" s="158"/>
      <c r="V29" s="156"/>
      <c r="W29" s="114"/>
    </row>
    <row r="30" spans="1:23" x14ac:dyDescent="0.2">
      <c r="A30" s="4"/>
      <c r="B30" s="4"/>
      <c r="C30" s="33"/>
      <c r="E30" s="1"/>
      <c r="J30" s="4"/>
      <c r="K30" s="4"/>
      <c r="L30" s="33"/>
      <c r="N30" s="1"/>
      <c r="Q30" s="96"/>
      <c r="R30" s="96"/>
      <c r="S30" s="22"/>
      <c r="V30" s="156"/>
      <c r="W30" s="114"/>
    </row>
    <row r="31" spans="1:23" s="42" customFormat="1" x14ac:dyDescent="0.2">
      <c r="A31" s="68" t="s">
        <v>233</v>
      </c>
    </row>
    <row r="32" spans="1:23" s="42" customFormat="1" x14ac:dyDescent="0.2">
      <c r="A32" s="68" t="s">
        <v>234</v>
      </c>
    </row>
    <row r="33" spans="1:1" s="42" customFormat="1" x14ac:dyDescent="0.2">
      <c r="A33" s="68" t="s">
        <v>235</v>
      </c>
    </row>
    <row r="34" spans="1:1" s="42" customFormat="1" x14ac:dyDescent="0.2">
      <c r="A34" s="68" t="s">
        <v>128</v>
      </c>
    </row>
    <row r="35" spans="1:1" s="42" customFormat="1" x14ac:dyDescent="0.2">
      <c r="A35" s="68" t="s">
        <v>129</v>
      </c>
    </row>
    <row r="36" spans="1:1" s="42" customFormat="1" x14ac:dyDescent="0.2">
      <c r="A36" s="68" t="s">
        <v>130</v>
      </c>
    </row>
    <row r="37" spans="1:1" s="42" customFormat="1" x14ac:dyDescent="0.2"/>
    <row r="38" spans="1:1" s="42" customFormat="1" x14ac:dyDescent="0.2"/>
    <row r="39" spans="1:1" s="42" customFormat="1" x14ac:dyDescent="0.2"/>
    <row r="40" spans="1:1" s="42" customFormat="1" x14ac:dyDescent="0.2"/>
  </sheetData>
  <pageMargins left="0.7" right="0.7" top="0.75" bottom="0.75" header="0.3" footer="0.3"/>
  <pageSetup paperSize="5" scale="7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1:X42"/>
  <sheetViews>
    <sheetView topLeftCell="A19" workbookViewId="0">
      <selection activeCell="A36" sqref="A36"/>
    </sheetView>
  </sheetViews>
  <sheetFormatPr baseColWidth="10" defaultColWidth="8.83203125" defaultRowHeight="15" x14ac:dyDescent="0.2"/>
  <cols>
    <col min="2" max="2" width="11.6640625" customWidth="1"/>
    <col min="3" max="3" width="11.1640625" customWidth="1"/>
    <col min="4" max="4" width="14.6640625" customWidth="1"/>
    <col min="6" max="6" width="9.1640625" customWidth="1"/>
    <col min="7" max="7" width="10.1640625" customWidth="1"/>
    <col min="8" max="8" width="9.1640625" customWidth="1"/>
    <col min="9" max="9" width="13.1640625" customWidth="1"/>
    <col min="10" max="10" width="9.1640625" customWidth="1"/>
    <col min="11" max="11" width="14.33203125" customWidth="1"/>
    <col min="12" max="12" width="15.1640625" customWidth="1"/>
    <col min="13" max="13" width="15.83203125" customWidth="1"/>
    <col min="14" max="15" width="9.1640625" customWidth="1"/>
    <col min="16" max="16" width="10.1640625" bestFit="1" customWidth="1"/>
    <col min="18" max="19" width="10.6640625" bestFit="1" customWidth="1"/>
    <col min="20" max="20" width="17" customWidth="1"/>
  </cols>
  <sheetData>
    <row r="1" spans="1:24" ht="18" x14ac:dyDescent="0.2">
      <c r="A1" s="20" t="s">
        <v>236</v>
      </c>
    </row>
    <row r="3" spans="1:24" x14ac:dyDescent="0.2">
      <c r="A3" s="33" t="s">
        <v>141</v>
      </c>
      <c r="J3" s="33" t="s">
        <v>123</v>
      </c>
    </row>
    <row r="4" spans="1:24" ht="57" x14ac:dyDescent="0.2">
      <c r="A4" s="37" t="s">
        <v>0</v>
      </c>
      <c r="B4" s="35" t="s">
        <v>142</v>
      </c>
      <c r="C4" s="35" t="s">
        <v>117</v>
      </c>
      <c r="D4" s="35" t="s">
        <v>118</v>
      </c>
      <c r="E4" s="67" t="s">
        <v>133</v>
      </c>
      <c r="J4" s="37" t="s">
        <v>0</v>
      </c>
      <c r="K4" s="35" t="s">
        <v>143</v>
      </c>
      <c r="L4" s="35" t="s">
        <v>117</v>
      </c>
      <c r="M4" s="35" t="s">
        <v>118</v>
      </c>
      <c r="N4" s="67" t="s">
        <v>133</v>
      </c>
      <c r="Q4" s="96"/>
      <c r="V4" s="114"/>
      <c r="W4" s="22"/>
      <c r="X4" s="22"/>
    </row>
    <row r="5" spans="1:24" x14ac:dyDescent="0.2">
      <c r="A5" s="44">
        <v>2008</v>
      </c>
      <c r="B5" s="36">
        <v>1254</v>
      </c>
      <c r="C5" s="36">
        <v>38777621</v>
      </c>
      <c r="D5" s="76">
        <v>32.338239625375678</v>
      </c>
      <c r="E5" s="76">
        <v>2.6942091893531082</v>
      </c>
      <c r="G5" s="22"/>
      <c r="J5" s="44">
        <v>2008</v>
      </c>
      <c r="K5" s="36">
        <v>507</v>
      </c>
      <c r="L5" s="36">
        <v>20505679</v>
      </c>
      <c r="M5" s="76">
        <v>24.724857928381695</v>
      </c>
      <c r="N5" s="76">
        <v>2.0599123578707217</v>
      </c>
      <c r="Q5" s="96"/>
      <c r="R5" s="96"/>
      <c r="S5" s="22"/>
      <c r="T5" s="22"/>
      <c r="V5" s="156"/>
      <c r="W5" s="22"/>
      <c r="X5" s="22"/>
    </row>
    <row r="6" spans="1:24" x14ac:dyDescent="0.2">
      <c r="A6" s="44">
        <v>2009</v>
      </c>
      <c r="B6" s="36">
        <v>1130</v>
      </c>
      <c r="C6" s="39">
        <v>39623175</v>
      </c>
      <c r="D6" s="76">
        <v>28.518663635612238</v>
      </c>
      <c r="E6" s="76">
        <v>2.5799805510272678</v>
      </c>
      <c r="G6" s="22"/>
      <c r="J6" s="44">
        <v>2009</v>
      </c>
      <c r="K6" s="36">
        <v>451</v>
      </c>
      <c r="L6" s="39">
        <v>21233099</v>
      </c>
      <c r="M6" s="76">
        <v>21.240422794618912</v>
      </c>
      <c r="N6" s="76">
        <v>1.9215443754974038</v>
      </c>
      <c r="Q6" s="96"/>
      <c r="R6" s="96"/>
      <c r="S6" s="22"/>
      <c r="T6" s="22"/>
      <c r="V6" s="156"/>
      <c r="W6" s="22"/>
      <c r="X6" s="22"/>
    </row>
    <row r="7" spans="1:24" x14ac:dyDescent="0.2">
      <c r="A7" s="44">
        <v>2010</v>
      </c>
      <c r="B7" s="36">
        <v>1200</v>
      </c>
      <c r="C7" s="39">
        <v>40478782</v>
      </c>
      <c r="D7" s="76">
        <v>29.645160765953875</v>
      </c>
      <c r="E7" s="76">
        <v>2.6618349837236903</v>
      </c>
      <c r="G7" s="22"/>
      <c r="J7" s="44">
        <v>2010</v>
      </c>
      <c r="K7" s="36">
        <v>465</v>
      </c>
      <c r="L7" s="39">
        <v>21856865</v>
      </c>
      <c r="M7" s="76">
        <v>21.274780257827462</v>
      </c>
      <c r="N7" s="76">
        <v>1.9102596477181595</v>
      </c>
      <c r="Q7" s="96"/>
      <c r="R7" s="96"/>
      <c r="S7" s="22"/>
      <c r="T7" s="22"/>
      <c r="V7" s="156"/>
      <c r="W7" s="22"/>
      <c r="X7" s="22"/>
    </row>
    <row r="8" spans="1:24" x14ac:dyDescent="0.2">
      <c r="A8" s="44">
        <v>2011</v>
      </c>
      <c r="B8" s="36">
        <v>1215</v>
      </c>
      <c r="C8" s="39">
        <v>41352949</v>
      </c>
      <c r="D8" s="76">
        <v>29.381217769982985</v>
      </c>
      <c r="E8" s="76">
        <v>2.6814880190984942</v>
      </c>
      <c r="G8" s="22"/>
      <c r="J8" s="44">
        <v>2011</v>
      </c>
      <c r="K8" s="36">
        <v>488</v>
      </c>
      <c r="L8" s="36">
        <v>22486812</v>
      </c>
      <c r="M8" s="76">
        <v>21.70160892526695</v>
      </c>
      <c r="N8" s="76">
        <v>1.9806055958550548</v>
      </c>
      <c r="Q8" s="96"/>
      <c r="R8" s="96"/>
      <c r="S8" s="22"/>
      <c r="T8" s="22"/>
      <c r="V8" s="156"/>
      <c r="W8" s="22"/>
      <c r="X8" s="22"/>
    </row>
    <row r="9" spans="1:24" x14ac:dyDescent="0.2">
      <c r="A9" s="44">
        <v>2012</v>
      </c>
      <c r="B9" s="36">
        <v>1143</v>
      </c>
      <c r="C9" s="39">
        <v>43136139</v>
      </c>
      <c r="D9" s="76">
        <v>26.497503636104287</v>
      </c>
      <c r="E9" s="76">
        <v>2.6436373912061</v>
      </c>
      <c r="G9" s="22"/>
      <c r="J9" s="44">
        <v>2012</v>
      </c>
      <c r="K9" s="36">
        <v>489</v>
      </c>
      <c r="L9" s="36">
        <v>23993040</v>
      </c>
      <c r="M9" s="76">
        <v>20.380910464034571</v>
      </c>
      <c r="N9" s="76">
        <v>2.0333891716550756</v>
      </c>
      <c r="Q9" s="96"/>
      <c r="R9" s="96"/>
      <c r="S9" s="22"/>
      <c r="T9" s="22"/>
      <c r="V9" s="156"/>
      <c r="W9" s="22"/>
      <c r="X9" s="22"/>
    </row>
    <row r="10" spans="1:24" x14ac:dyDescent="0.2">
      <c r="A10" s="44">
        <v>2013</v>
      </c>
      <c r="B10" s="36">
        <v>1234</v>
      </c>
      <c r="C10" s="39">
        <v>44638518</v>
      </c>
      <c r="D10" s="76">
        <v>27.644286936228482</v>
      </c>
      <c r="E10" s="76">
        <v>2.5193744214533353</v>
      </c>
      <c r="G10" s="22"/>
      <c r="J10" s="44">
        <v>2013</v>
      </c>
      <c r="K10" s="36">
        <v>505</v>
      </c>
      <c r="L10" s="36">
        <v>25194608</v>
      </c>
      <c r="M10" s="76">
        <v>20.043971313227022</v>
      </c>
      <c r="N10" s="76">
        <v>1.8267162668142265</v>
      </c>
      <c r="Q10" s="96"/>
      <c r="R10" s="96"/>
      <c r="S10" s="22"/>
      <c r="T10" s="22"/>
      <c r="V10" s="156"/>
      <c r="W10" s="22"/>
      <c r="X10" s="22"/>
    </row>
    <row r="11" spans="1:24" x14ac:dyDescent="0.2">
      <c r="A11" s="44">
        <v>2014</v>
      </c>
      <c r="B11" s="36">
        <v>1306</v>
      </c>
      <c r="C11" s="39">
        <v>46169785</v>
      </c>
      <c r="D11" s="76">
        <v>28.286898022158862</v>
      </c>
      <c r="E11" s="76">
        <v>2.6272357708480567</v>
      </c>
      <c r="G11" s="22"/>
      <c r="J11" s="44">
        <v>2014</v>
      </c>
      <c r="K11" s="36">
        <v>577</v>
      </c>
      <c r="L11" s="36">
        <v>26359309</v>
      </c>
      <c r="M11" s="76">
        <v>21.889799918503172</v>
      </c>
      <c r="N11" s="76">
        <v>2.0330849044510839</v>
      </c>
      <c r="Q11" s="96"/>
      <c r="R11" s="96"/>
      <c r="S11" s="22"/>
      <c r="T11" s="22"/>
      <c r="V11" s="156"/>
      <c r="W11" s="22"/>
      <c r="X11" s="22"/>
    </row>
    <row r="12" spans="1:24" x14ac:dyDescent="0.2">
      <c r="A12" s="44">
        <v>2015</v>
      </c>
      <c r="B12" s="36">
        <v>1332</v>
      </c>
      <c r="C12" s="39">
        <v>47667696</v>
      </c>
      <c r="D12" s="76">
        <v>27.943452521808481</v>
      </c>
      <c r="E12" s="76">
        <v>2.6658708074638438</v>
      </c>
      <c r="G12" s="22"/>
      <c r="J12" s="44">
        <v>2015</v>
      </c>
      <c r="K12" s="36">
        <v>610</v>
      </c>
      <c r="L12" s="36">
        <v>27498662</v>
      </c>
      <c r="M12" s="76">
        <v>22.182897480611967</v>
      </c>
      <c r="N12" s="76">
        <v>2.1163003666913882</v>
      </c>
      <c r="Q12" s="96"/>
      <c r="R12" s="96"/>
      <c r="S12" s="22"/>
      <c r="T12" s="22"/>
      <c r="V12" s="156"/>
      <c r="W12" s="22"/>
      <c r="X12" s="22"/>
    </row>
    <row r="13" spans="1:24" x14ac:dyDescent="0.2">
      <c r="A13" s="44">
        <v>2016</v>
      </c>
      <c r="B13" s="36">
        <v>1314</v>
      </c>
      <c r="C13" s="39">
        <v>49223984</v>
      </c>
      <c r="D13" s="76">
        <v>26.694304142468436</v>
      </c>
      <c r="E13" s="76">
        <v>2.4535319098331256</v>
      </c>
      <c r="G13" s="22"/>
      <c r="J13" s="44">
        <v>2016</v>
      </c>
      <c r="K13" s="36">
        <v>626</v>
      </c>
      <c r="L13" s="36">
        <v>28609981</v>
      </c>
      <c r="M13" s="76">
        <v>21.880475908040623</v>
      </c>
      <c r="N13" s="76">
        <v>2.0110824225346664</v>
      </c>
      <c r="Q13" s="96"/>
      <c r="R13" s="96"/>
      <c r="S13" s="22"/>
      <c r="T13" s="22"/>
      <c r="V13" s="156"/>
      <c r="W13" s="22"/>
      <c r="X13" s="22"/>
    </row>
    <row r="14" spans="1:24" x14ac:dyDescent="0.2">
      <c r="A14" s="44">
        <v>2017</v>
      </c>
      <c r="B14" s="36">
        <v>1444</v>
      </c>
      <c r="C14" s="39">
        <v>50793923</v>
      </c>
      <c r="D14" s="76">
        <v>28.42859764936841</v>
      </c>
      <c r="E14" s="76">
        <v>2.5359332454758587</v>
      </c>
      <c r="G14" s="22"/>
      <c r="J14" s="44">
        <v>2017</v>
      </c>
      <c r="K14" s="36">
        <v>689</v>
      </c>
      <c r="L14" s="36">
        <v>29632683</v>
      </c>
      <c r="M14" s="76">
        <v>23.251353918914464</v>
      </c>
      <c r="N14" s="76">
        <v>2.074104468062306</v>
      </c>
      <c r="Q14" s="96"/>
      <c r="R14" s="96"/>
      <c r="S14" s="22"/>
      <c r="T14" s="22"/>
      <c r="V14" s="156"/>
      <c r="W14" s="22"/>
      <c r="X14" s="22"/>
    </row>
    <row r="15" spans="1:24" x14ac:dyDescent="0.2">
      <c r="A15" s="4" t="s">
        <v>3</v>
      </c>
      <c r="B15" s="4"/>
      <c r="C15" s="33"/>
      <c r="D15" s="157">
        <v>-0.106</v>
      </c>
      <c r="E15" s="1"/>
      <c r="J15" s="4" t="s">
        <v>3</v>
      </c>
      <c r="K15" s="4"/>
      <c r="L15" s="33"/>
      <c r="M15" s="133">
        <v>-0.01</v>
      </c>
      <c r="N15" s="1"/>
      <c r="Q15" s="96"/>
      <c r="V15" s="114"/>
      <c r="W15" s="22"/>
      <c r="X15" s="22"/>
    </row>
    <row r="16" spans="1:24" x14ac:dyDescent="0.2">
      <c r="Q16" s="96"/>
      <c r="V16" s="114"/>
      <c r="W16" s="22"/>
      <c r="X16" s="22"/>
    </row>
    <row r="17" spans="1:24" x14ac:dyDescent="0.2">
      <c r="A17" s="33" t="s">
        <v>124</v>
      </c>
      <c r="J17" s="33" t="s">
        <v>125</v>
      </c>
    </row>
    <row r="18" spans="1:24" ht="57" x14ac:dyDescent="0.2">
      <c r="A18" s="37" t="s">
        <v>0</v>
      </c>
      <c r="B18" s="35" t="s">
        <v>144</v>
      </c>
      <c r="C18" s="35" t="s">
        <v>117</v>
      </c>
      <c r="D18" s="35" t="s">
        <v>118</v>
      </c>
      <c r="E18" s="67" t="s">
        <v>133</v>
      </c>
      <c r="J18" s="37" t="s">
        <v>0</v>
      </c>
      <c r="K18" s="35" t="s">
        <v>145</v>
      </c>
      <c r="L18" s="35" t="s">
        <v>117</v>
      </c>
      <c r="M18" s="35" t="s">
        <v>118</v>
      </c>
      <c r="N18" s="67" t="s">
        <v>133</v>
      </c>
      <c r="Q18" s="96"/>
      <c r="V18" s="114"/>
      <c r="W18" s="22"/>
      <c r="X18" s="22"/>
    </row>
    <row r="19" spans="1:24" x14ac:dyDescent="0.2">
      <c r="A19" s="44">
        <v>2008</v>
      </c>
      <c r="B19" s="36">
        <v>469</v>
      </c>
      <c r="C19" s="36">
        <v>13076102</v>
      </c>
      <c r="D19" s="76">
        <v>35.866957905345188</v>
      </c>
      <c r="E19" s="76">
        <v>2.9881987610387593</v>
      </c>
      <c r="G19" s="22"/>
      <c r="J19" s="44">
        <v>2008</v>
      </c>
      <c r="K19" s="36">
        <v>279</v>
      </c>
      <c r="L19" s="36">
        <v>5195840</v>
      </c>
      <c r="M19" s="76">
        <v>53.696803596723527</v>
      </c>
      <c r="N19" s="76">
        <v>4.4736641006166362</v>
      </c>
      <c r="Q19" s="96"/>
      <c r="R19" s="96"/>
      <c r="S19" s="22"/>
      <c r="T19" s="22"/>
      <c r="U19" s="22"/>
      <c r="V19" s="156"/>
      <c r="W19" s="22"/>
      <c r="X19" s="22"/>
    </row>
    <row r="20" spans="1:24" x14ac:dyDescent="0.2">
      <c r="A20" s="44">
        <v>2009</v>
      </c>
      <c r="B20" s="36">
        <v>437</v>
      </c>
      <c r="C20" s="39">
        <v>13022775</v>
      </c>
      <c r="D20" s="76">
        <v>33.556596040398453</v>
      </c>
      <c r="E20" s="76">
        <v>3.0357441095099911</v>
      </c>
      <c r="G20" s="22"/>
      <c r="J20" s="44">
        <v>2009</v>
      </c>
      <c r="K20" s="36">
        <v>241</v>
      </c>
      <c r="L20" s="36">
        <v>5367301</v>
      </c>
      <c r="M20" s="76">
        <v>44.901524993660686</v>
      </c>
      <c r="N20" s="76">
        <v>4.0620788784243596</v>
      </c>
      <c r="Q20" s="96"/>
      <c r="R20" s="96"/>
      <c r="S20" s="22"/>
      <c r="T20" s="22"/>
      <c r="U20" s="22"/>
      <c r="V20" s="156"/>
      <c r="W20" s="22"/>
      <c r="X20" s="22"/>
    </row>
    <row r="21" spans="1:24" x14ac:dyDescent="0.2">
      <c r="A21" s="44">
        <v>2010</v>
      </c>
      <c r="B21" s="36">
        <v>452</v>
      </c>
      <c r="C21" s="39">
        <v>13079009</v>
      </c>
      <c r="D21" s="76">
        <v>34.559193284445328</v>
      </c>
      <c r="E21" s="76">
        <v>3.1030653002716297</v>
      </c>
      <c r="G21" s="22"/>
      <c r="J21" s="44">
        <v>2010</v>
      </c>
      <c r="K21" s="36">
        <v>282</v>
      </c>
      <c r="L21" s="39">
        <v>5542908</v>
      </c>
      <c r="M21" s="76">
        <v>50.875821861015915</v>
      </c>
      <c r="N21" s="76">
        <v>4.5681331777722693</v>
      </c>
      <c r="Q21" s="96"/>
      <c r="R21" s="96"/>
      <c r="S21" s="22"/>
      <c r="T21" s="22"/>
      <c r="U21" s="22"/>
      <c r="V21" s="156"/>
      <c r="W21" s="22"/>
      <c r="X21" s="22"/>
    </row>
    <row r="22" spans="1:24" x14ac:dyDescent="0.2">
      <c r="A22" s="44">
        <v>2011</v>
      </c>
      <c r="B22" s="36">
        <v>446</v>
      </c>
      <c r="C22" s="36">
        <v>13165608</v>
      </c>
      <c r="D22" s="76">
        <v>33.876141534823155</v>
      </c>
      <c r="E22" s="76">
        <v>3.0917189467795763</v>
      </c>
      <c r="G22" s="22"/>
      <c r="J22" s="44">
        <v>2011</v>
      </c>
      <c r="K22" s="36">
        <v>281</v>
      </c>
      <c r="L22" s="39">
        <v>5700529</v>
      </c>
      <c r="M22" s="76">
        <v>49.293670815462917</v>
      </c>
      <c r="N22" s="76">
        <v>4.4988056228251248</v>
      </c>
      <c r="Q22" s="96"/>
      <c r="R22" s="96"/>
      <c r="S22" s="22"/>
      <c r="T22" s="22"/>
      <c r="U22" s="22"/>
      <c r="V22" s="156"/>
      <c r="W22" s="22"/>
      <c r="X22" s="22"/>
    </row>
    <row r="23" spans="1:24" x14ac:dyDescent="0.2">
      <c r="A23" s="44">
        <v>2012</v>
      </c>
      <c r="B23" s="36">
        <v>415</v>
      </c>
      <c r="C23" s="36">
        <v>13267841</v>
      </c>
      <c r="D23" s="76">
        <v>31.27863832555726</v>
      </c>
      <c r="E23" s="76">
        <v>3.1206478526824903</v>
      </c>
      <c r="G23" s="22"/>
      <c r="J23" s="44">
        <v>2012</v>
      </c>
      <c r="K23" s="36">
        <v>239</v>
      </c>
      <c r="L23" s="116">
        <v>5875258</v>
      </c>
      <c r="M23" s="76">
        <v>40.679064647033371</v>
      </c>
      <c r="N23" s="76">
        <v>4.0585218070753486</v>
      </c>
      <c r="Q23" s="96"/>
      <c r="R23" s="96"/>
      <c r="S23" s="22"/>
      <c r="T23" s="22"/>
      <c r="U23" s="22"/>
      <c r="V23" s="156"/>
      <c r="W23" s="22"/>
      <c r="X23" s="22"/>
    </row>
    <row r="24" spans="1:24" x14ac:dyDescent="0.2">
      <c r="A24" s="44">
        <v>2013</v>
      </c>
      <c r="B24" s="36">
        <v>492</v>
      </c>
      <c r="C24" s="36">
        <v>13434457</v>
      </c>
      <c r="D24" s="76">
        <v>36.62224680908205</v>
      </c>
      <c r="E24" s="76">
        <v>3.3375847993401022</v>
      </c>
      <c r="G24" s="22"/>
      <c r="J24" s="44">
        <v>2013</v>
      </c>
      <c r="K24" s="36">
        <v>237</v>
      </c>
      <c r="L24" s="116">
        <v>6009453</v>
      </c>
      <c r="M24" s="76">
        <v>39.437865642679952</v>
      </c>
      <c r="N24" s="76">
        <v>3.5941874777268801</v>
      </c>
      <c r="Q24" s="96"/>
      <c r="R24" s="96"/>
      <c r="S24" s="22"/>
      <c r="T24" s="22"/>
      <c r="U24" s="22"/>
      <c r="V24" s="156"/>
      <c r="W24" s="22"/>
      <c r="X24" s="22"/>
    </row>
    <row r="25" spans="1:24" x14ac:dyDescent="0.2">
      <c r="A25" s="44">
        <v>2014</v>
      </c>
      <c r="B25" s="36">
        <v>456</v>
      </c>
      <c r="C25" s="36">
        <v>13662832</v>
      </c>
      <c r="D25" s="76">
        <v>33.375218256361492</v>
      </c>
      <c r="E25" s="76">
        <v>3.0998297230854126</v>
      </c>
      <c r="G25" s="22"/>
      <c r="J25" s="44">
        <v>2014</v>
      </c>
      <c r="K25" s="36">
        <v>273</v>
      </c>
      <c r="L25" s="116">
        <v>6147644</v>
      </c>
      <c r="M25" s="76">
        <v>44.407255852811261</v>
      </c>
      <c r="N25" s="76">
        <v>4.1244653609707935</v>
      </c>
      <c r="Q25" s="96"/>
      <c r="R25" s="96"/>
      <c r="S25" s="22"/>
      <c r="T25" s="22"/>
      <c r="U25" s="22"/>
      <c r="V25" s="156"/>
      <c r="W25" s="22"/>
      <c r="X25" s="22"/>
    </row>
    <row r="26" spans="1:24" x14ac:dyDescent="0.2">
      <c r="A26" s="44">
        <v>2015</v>
      </c>
      <c r="B26" s="36">
        <v>474</v>
      </c>
      <c r="C26" s="36">
        <v>13899336</v>
      </c>
      <c r="D26" s="76">
        <v>34.102348486287397</v>
      </c>
      <c r="E26" s="76">
        <v>3.253443905136622</v>
      </c>
      <c r="G26" s="22"/>
      <c r="J26" s="44">
        <v>2015</v>
      </c>
      <c r="K26" s="36">
        <v>248</v>
      </c>
      <c r="L26" s="116">
        <v>6269698</v>
      </c>
      <c r="M26" s="76">
        <v>39.555334244169337</v>
      </c>
      <c r="N26" s="76">
        <v>3.7736715160271586</v>
      </c>
      <c r="Q26" s="96"/>
      <c r="R26" s="96"/>
      <c r="S26" s="22"/>
      <c r="T26" s="22"/>
      <c r="U26" s="22"/>
      <c r="V26" s="156"/>
      <c r="W26" s="22"/>
      <c r="X26" s="22"/>
    </row>
    <row r="27" spans="1:24" x14ac:dyDescent="0.2">
      <c r="A27" s="44">
        <v>2016</v>
      </c>
      <c r="B27" s="36">
        <v>449</v>
      </c>
      <c r="C27" s="36">
        <v>14231040</v>
      </c>
      <c r="D27" s="76">
        <v>31.550751034358694</v>
      </c>
      <c r="E27" s="76">
        <v>2.899898571202888</v>
      </c>
      <c r="G27" s="22"/>
      <c r="J27" s="44">
        <v>2016</v>
      </c>
      <c r="K27" s="36">
        <v>238</v>
      </c>
      <c r="L27" s="116">
        <v>6382963</v>
      </c>
      <c r="M27" s="76">
        <v>37.286758516381816</v>
      </c>
      <c r="N27" s="76">
        <v>3.4271075711856054</v>
      </c>
      <c r="Q27" s="96"/>
      <c r="R27" s="96"/>
      <c r="S27" s="22"/>
      <c r="T27" s="22"/>
      <c r="U27" s="22"/>
      <c r="V27" s="156"/>
      <c r="W27" s="22"/>
      <c r="X27" s="22"/>
    </row>
    <row r="28" spans="1:24" x14ac:dyDescent="0.2">
      <c r="A28" s="44">
        <v>2017</v>
      </c>
      <c r="B28" s="36">
        <v>477</v>
      </c>
      <c r="C28" s="36">
        <v>14690826</v>
      </c>
      <c r="D28" s="76">
        <v>32.469243050050423</v>
      </c>
      <c r="E28" s="76">
        <v>2.8963733604315922</v>
      </c>
      <c r="G28" s="22"/>
      <c r="J28" s="44">
        <v>2017</v>
      </c>
      <c r="K28" s="36">
        <v>278</v>
      </c>
      <c r="L28" s="116">
        <v>6470414</v>
      </c>
      <c r="M28" s="76">
        <v>42.964793288342911</v>
      </c>
      <c r="N28" s="76">
        <v>3.8326142227887026</v>
      </c>
      <c r="Q28" s="96"/>
      <c r="R28" s="96"/>
      <c r="S28" s="22"/>
      <c r="T28" s="22"/>
      <c r="U28" s="22"/>
      <c r="V28" s="156"/>
      <c r="W28" s="22"/>
      <c r="X28" s="22"/>
    </row>
    <row r="29" spans="1:24" x14ac:dyDescent="0.2">
      <c r="A29" s="4" t="s">
        <v>3</v>
      </c>
      <c r="B29" s="4"/>
      <c r="C29" s="33"/>
      <c r="D29" s="157">
        <v>-6.7000000000000004E-2</v>
      </c>
      <c r="E29" s="1"/>
      <c r="J29" s="4" t="s">
        <v>3</v>
      </c>
      <c r="K29" s="4"/>
      <c r="L29" s="33"/>
      <c r="M29" s="133">
        <v>-0.24099999999999999</v>
      </c>
      <c r="N29" s="1"/>
      <c r="Q29" s="96"/>
      <c r="V29" s="114"/>
      <c r="W29" s="22"/>
      <c r="X29" s="22"/>
    </row>
    <row r="30" spans="1:24" x14ac:dyDescent="0.2">
      <c r="Q30" s="96"/>
      <c r="V30" s="114"/>
      <c r="W30" s="22"/>
      <c r="X30" s="22"/>
    </row>
    <row r="31" spans="1:24" s="42" customFormat="1" x14ac:dyDescent="0.2">
      <c r="A31" s="68" t="s">
        <v>237</v>
      </c>
    </row>
    <row r="32" spans="1:24" s="42" customFormat="1" x14ac:dyDescent="0.2">
      <c r="A32" s="68" t="s">
        <v>238</v>
      </c>
    </row>
    <row r="33" spans="1:13" s="42" customFormat="1" x14ac:dyDescent="0.2">
      <c r="A33" s="68" t="s">
        <v>239</v>
      </c>
    </row>
    <row r="34" spans="1:13" s="42" customFormat="1" x14ac:dyDescent="0.2">
      <c r="A34" s="68" t="s">
        <v>128</v>
      </c>
    </row>
    <row r="35" spans="1:13" s="42" customFormat="1" x14ac:dyDescent="0.2">
      <c r="A35" s="68" t="s">
        <v>131</v>
      </c>
    </row>
    <row r="36" spans="1:13" x14ac:dyDescent="0.2">
      <c r="A36" s="68" t="s">
        <v>132</v>
      </c>
      <c r="B36" s="42"/>
      <c r="C36" s="42"/>
      <c r="D36" s="42"/>
      <c r="E36" s="42"/>
      <c r="F36" s="42"/>
      <c r="G36" s="42"/>
      <c r="H36" s="42"/>
      <c r="I36" s="42"/>
      <c r="J36" s="42"/>
      <c r="K36" s="42"/>
      <c r="L36" s="42"/>
      <c r="M36" s="42"/>
    </row>
    <row r="37" spans="1:13" x14ac:dyDescent="0.2">
      <c r="A37" s="42"/>
      <c r="B37" s="42"/>
      <c r="C37" s="42"/>
      <c r="D37" s="42"/>
      <c r="E37" s="42"/>
      <c r="F37" s="42"/>
      <c r="G37" s="42"/>
      <c r="H37" s="42"/>
      <c r="I37" s="42"/>
      <c r="J37" s="42"/>
      <c r="K37" s="42"/>
      <c r="L37" s="42"/>
      <c r="M37" s="42"/>
    </row>
    <row r="38" spans="1:13" x14ac:dyDescent="0.2">
      <c r="A38" s="42"/>
      <c r="B38" s="42"/>
      <c r="C38" s="42"/>
      <c r="D38" s="42"/>
      <c r="E38" s="42"/>
      <c r="F38" s="42"/>
      <c r="G38" s="42"/>
      <c r="H38" s="42"/>
      <c r="I38" s="42"/>
      <c r="J38" s="42"/>
      <c r="K38" s="42"/>
      <c r="L38" s="42"/>
      <c r="M38" s="42"/>
    </row>
    <row r="39" spans="1:13" x14ac:dyDescent="0.2">
      <c r="A39" s="42"/>
      <c r="B39" s="42"/>
      <c r="C39" s="42"/>
      <c r="D39" s="42"/>
      <c r="E39" s="42"/>
      <c r="F39" s="42"/>
      <c r="G39" s="42"/>
      <c r="H39" s="42"/>
      <c r="I39" s="42"/>
      <c r="J39" s="42"/>
      <c r="K39" s="42"/>
      <c r="L39" s="42"/>
      <c r="M39" s="42"/>
    </row>
    <row r="40" spans="1:13" x14ac:dyDescent="0.2">
      <c r="A40" s="42"/>
      <c r="B40" s="42"/>
      <c r="C40" s="42"/>
      <c r="D40" s="42"/>
      <c r="E40" s="42"/>
      <c r="F40" s="42"/>
      <c r="G40" s="42"/>
      <c r="H40" s="42"/>
      <c r="I40" s="42"/>
      <c r="J40" s="42"/>
      <c r="K40" s="42"/>
      <c r="L40" s="42"/>
      <c r="M40" s="42"/>
    </row>
    <row r="41" spans="1:13" x14ac:dyDescent="0.2">
      <c r="A41" s="42"/>
      <c r="B41" s="42"/>
      <c r="C41" s="42"/>
      <c r="D41" s="42"/>
      <c r="E41" s="42"/>
      <c r="F41" s="42"/>
      <c r="G41" s="42"/>
      <c r="H41" s="42"/>
      <c r="I41" s="42"/>
      <c r="J41" s="42"/>
      <c r="K41" s="42"/>
      <c r="L41" s="42"/>
      <c r="M41" s="42"/>
    </row>
    <row r="42" spans="1:13" x14ac:dyDescent="0.2">
      <c r="A42" s="42"/>
      <c r="B42" s="42"/>
      <c r="C42" s="42"/>
      <c r="D42" s="42"/>
      <c r="E42" s="42"/>
      <c r="F42" s="42"/>
      <c r="G42" s="42"/>
      <c r="H42" s="42"/>
      <c r="I42" s="42"/>
      <c r="J42" s="42"/>
      <c r="K42" s="42"/>
      <c r="L42" s="42"/>
      <c r="M42" s="42"/>
    </row>
  </sheetData>
  <pageMargins left="0.7" right="0.7" top="0.75" bottom="0.75" header="0.3" footer="0.3"/>
  <pageSetup paperSize="5" scale="7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1:L26"/>
  <sheetViews>
    <sheetView workbookViewId="0">
      <selection activeCell="J26" sqref="J26"/>
    </sheetView>
  </sheetViews>
  <sheetFormatPr baseColWidth="10" defaultColWidth="8.83203125" defaultRowHeight="15" x14ac:dyDescent="0.2"/>
  <cols>
    <col min="1" max="1" width="12.1640625" customWidth="1"/>
    <col min="4" max="4" width="15.1640625" customWidth="1"/>
    <col min="5" max="5" width="8.83203125" customWidth="1"/>
    <col min="6" max="6" width="16" customWidth="1"/>
    <col min="7" max="7" width="12.5" customWidth="1"/>
    <col min="9" max="9" width="16.1640625" customWidth="1"/>
    <col min="10" max="10" width="32.6640625" customWidth="1"/>
    <col min="11" max="11" width="19.5" customWidth="1"/>
    <col min="12" max="12" width="13.6640625" customWidth="1"/>
  </cols>
  <sheetData>
    <row r="1" spans="1:12" x14ac:dyDescent="0.2">
      <c r="D1" s="127"/>
    </row>
    <row r="2" spans="1:12" ht="16" x14ac:dyDescent="0.2">
      <c r="A2" s="8" t="s">
        <v>240</v>
      </c>
      <c r="F2" s="8" t="s">
        <v>243</v>
      </c>
      <c r="K2" s="8" t="s">
        <v>244</v>
      </c>
    </row>
    <row r="3" spans="1:12" ht="57" x14ac:dyDescent="0.2">
      <c r="A3" s="6" t="s">
        <v>25</v>
      </c>
      <c r="B3" s="6" t="s">
        <v>90</v>
      </c>
      <c r="F3" s="6" t="s">
        <v>25</v>
      </c>
      <c r="G3" s="6" t="s">
        <v>91</v>
      </c>
      <c r="K3" s="6" t="s">
        <v>25</v>
      </c>
      <c r="L3" s="6" t="s">
        <v>134</v>
      </c>
    </row>
    <row r="4" spans="1:12" x14ac:dyDescent="0.2">
      <c r="A4" s="17" t="s">
        <v>22</v>
      </c>
      <c r="B4" s="21">
        <v>4.797441364605544</v>
      </c>
      <c r="C4" s="22"/>
      <c r="D4" s="22"/>
      <c r="F4" s="17" t="s">
        <v>22</v>
      </c>
      <c r="G4" s="21">
        <v>35.3803446480498</v>
      </c>
      <c r="H4" s="131"/>
      <c r="I4" s="131"/>
      <c r="J4" s="4"/>
      <c r="K4" s="17" t="s">
        <v>22</v>
      </c>
      <c r="L4" s="21">
        <v>0.78417295175876978</v>
      </c>
    </row>
    <row r="5" spans="1:12" x14ac:dyDescent="0.2">
      <c r="A5" s="18" t="s">
        <v>23</v>
      </c>
      <c r="B5" s="21">
        <v>2.4757166548211322</v>
      </c>
      <c r="C5" s="22"/>
      <c r="D5" s="22"/>
      <c r="F5" s="18" t="s">
        <v>23</v>
      </c>
      <c r="G5" s="21">
        <v>17.886666344360496</v>
      </c>
      <c r="H5" s="131"/>
      <c r="I5" s="131"/>
      <c r="J5" s="4"/>
      <c r="K5" s="18" t="s">
        <v>23</v>
      </c>
      <c r="L5" s="21">
        <v>0.39644158596839885</v>
      </c>
    </row>
    <row r="6" spans="1:12" x14ac:dyDescent="0.2">
      <c r="A6" s="18" t="s">
        <v>24</v>
      </c>
      <c r="B6" s="21">
        <v>3.2456763800047383</v>
      </c>
      <c r="C6" s="22"/>
      <c r="D6" s="22"/>
      <c r="F6" s="18" t="s">
        <v>24</v>
      </c>
      <c r="G6" s="21">
        <v>22.929088333761527</v>
      </c>
      <c r="H6" s="131"/>
      <c r="I6" s="131"/>
      <c r="J6" s="4"/>
      <c r="K6" s="18" t="s">
        <v>24</v>
      </c>
      <c r="L6" s="21">
        <v>0.50820225350219828</v>
      </c>
    </row>
    <row r="7" spans="1:12" x14ac:dyDescent="0.2">
      <c r="A7" s="19" t="s">
        <v>8</v>
      </c>
      <c r="B7" s="21">
        <v>5.2120350627813314</v>
      </c>
      <c r="C7" s="22"/>
      <c r="D7" s="22"/>
      <c r="F7" s="19" t="s">
        <v>8</v>
      </c>
      <c r="G7" s="21">
        <v>36.231508072280782</v>
      </c>
      <c r="H7" s="131"/>
      <c r="I7" s="131"/>
      <c r="J7" s="4"/>
      <c r="K7" s="19" t="s">
        <v>8</v>
      </c>
      <c r="L7" s="21">
        <v>0.80303820989709329</v>
      </c>
    </row>
    <row r="8" spans="1:12" x14ac:dyDescent="0.2">
      <c r="A8" s="19" t="s">
        <v>9</v>
      </c>
      <c r="B8" s="21">
        <v>6.7993366500829184</v>
      </c>
      <c r="C8" s="22"/>
      <c r="D8" s="22"/>
      <c r="F8" s="19" t="s">
        <v>9</v>
      </c>
      <c r="G8" s="21">
        <v>45.204290546940449</v>
      </c>
      <c r="H8" s="131"/>
      <c r="I8" s="131"/>
      <c r="J8" s="4"/>
      <c r="K8" s="19" t="s">
        <v>9</v>
      </c>
      <c r="L8" s="21">
        <v>1.001911719712693</v>
      </c>
    </row>
    <row r="9" spans="1:12" x14ac:dyDescent="0.2">
      <c r="A9" s="19" t="s">
        <v>10</v>
      </c>
      <c r="B9" s="21">
        <v>8.552475716654822</v>
      </c>
      <c r="C9" s="22"/>
      <c r="D9" s="22"/>
      <c r="F9" s="19" t="s">
        <v>10</v>
      </c>
      <c r="G9" s="21">
        <v>53.764088914882684</v>
      </c>
      <c r="H9" s="131"/>
      <c r="I9" s="131"/>
      <c r="J9" s="4"/>
      <c r="K9" s="19" t="s">
        <v>10</v>
      </c>
      <c r="L9" s="21">
        <v>1.1916318148508604</v>
      </c>
    </row>
    <row r="10" spans="1:12" x14ac:dyDescent="0.2">
      <c r="A10" s="19" t="s">
        <v>11</v>
      </c>
      <c r="B10" s="21">
        <v>8.552475716654822</v>
      </c>
      <c r="C10" s="22"/>
      <c r="D10" s="22"/>
      <c r="F10" s="19" t="s">
        <v>11</v>
      </c>
      <c r="G10" s="21">
        <v>57.1894818439605</v>
      </c>
      <c r="H10" s="131"/>
      <c r="I10" s="131"/>
      <c r="J10" s="4"/>
      <c r="K10" s="19" t="s">
        <v>11</v>
      </c>
      <c r="L10" s="21">
        <v>1.2675525135000363</v>
      </c>
    </row>
    <row r="11" spans="1:12" x14ac:dyDescent="0.2">
      <c r="A11" s="19" t="s">
        <v>12</v>
      </c>
      <c r="B11" s="21">
        <v>6.8822553897180772</v>
      </c>
      <c r="C11" s="22"/>
      <c r="D11" s="22"/>
      <c r="F11" s="19" t="s">
        <v>12</v>
      </c>
      <c r="G11" s="21">
        <v>47.645362655828038</v>
      </c>
      <c r="H11" s="131"/>
      <c r="I11" s="131"/>
      <c r="J11" s="4"/>
      <c r="K11" s="19" t="s">
        <v>12</v>
      </c>
      <c r="L11" s="21">
        <v>1.0560158484351332</v>
      </c>
    </row>
    <row r="12" spans="1:12" x14ac:dyDescent="0.2">
      <c r="A12" s="19" t="s">
        <v>13</v>
      </c>
      <c r="B12" s="21">
        <v>7.7943615257048098</v>
      </c>
      <c r="C12" s="22"/>
      <c r="D12" s="22"/>
      <c r="F12" s="19" t="s">
        <v>13</v>
      </c>
      <c r="G12" s="21">
        <v>58.365949189745017</v>
      </c>
      <c r="H12" s="131"/>
      <c r="I12" s="131"/>
      <c r="J12" s="4"/>
      <c r="K12" s="19" t="s">
        <v>13</v>
      </c>
      <c r="L12" s="21">
        <v>1.2936278352745656</v>
      </c>
    </row>
    <row r="13" spans="1:12" x14ac:dyDescent="0.2">
      <c r="A13" s="19" t="s">
        <v>14</v>
      </c>
      <c r="B13" s="21">
        <v>7.2376214167258937</v>
      </c>
      <c r="C13" s="22"/>
      <c r="D13" s="22"/>
      <c r="F13" s="19" t="s">
        <v>14</v>
      </c>
      <c r="G13" s="21">
        <v>50.762555937955824</v>
      </c>
      <c r="H13" s="131"/>
      <c r="I13" s="131"/>
      <c r="J13" s="4"/>
      <c r="K13" s="19" t="s">
        <v>14</v>
      </c>
      <c r="L13" s="21">
        <v>1.1251055840373412</v>
      </c>
    </row>
    <row r="14" spans="1:12" x14ac:dyDescent="0.2">
      <c r="A14" s="19" t="s">
        <v>15</v>
      </c>
      <c r="B14" s="21">
        <v>8.4458659085524754</v>
      </c>
      <c r="C14" s="22"/>
      <c r="D14" s="22"/>
      <c r="F14" s="19" t="s">
        <v>15</v>
      </c>
      <c r="G14" s="21">
        <v>58.039778700140332</v>
      </c>
      <c r="H14" s="131"/>
      <c r="I14" s="131"/>
      <c r="J14" s="4"/>
      <c r="K14" s="19" t="s">
        <v>15</v>
      </c>
      <c r="L14" s="21">
        <v>1.2863985649507672</v>
      </c>
    </row>
    <row r="15" spans="1:12" x14ac:dyDescent="0.2">
      <c r="A15" s="19" t="s">
        <v>16</v>
      </c>
      <c r="B15" s="21">
        <v>7.510068704098555</v>
      </c>
      <c r="C15" s="22"/>
      <c r="D15" s="22"/>
      <c r="F15" s="19" t="s">
        <v>16</v>
      </c>
      <c r="G15" s="21">
        <v>50.169926875440659</v>
      </c>
      <c r="H15" s="131"/>
      <c r="I15" s="131"/>
      <c r="J15" s="4"/>
      <c r="K15" s="19" t="s">
        <v>16</v>
      </c>
      <c r="L15" s="21">
        <v>1.1119705033626488</v>
      </c>
    </row>
    <row r="16" spans="1:12" x14ac:dyDescent="0.2">
      <c r="A16" s="19" t="s">
        <v>17</v>
      </c>
      <c r="B16" s="21">
        <v>7.0954750059227676</v>
      </c>
      <c r="C16" s="114"/>
      <c r="D16" s="22"/>
      <c r="F16" s="19" t="s">
        <v>17</v>
      </c>
      <c r="G16" s="21">
        <v>52.196655982296967</v>
      </c>
      <c r="H16" s="131"/>
      <c r="I16" s="131"/>
      <c r="J16" s="4"/>
      <c r="K16" s="19" t="s">
        <v>17</v>
      </c>
      <c r="L16" s="21">
        <v>1.1568910987369658</v>
      </c>
    </row>
    <row r="17" spans="1:12" x14ac:dyDescent="0.2">
      <c r="A17" s="19" t="s">
        <v>18</v>
      </c>
      <c r="B17" s="21">
        <v>4.9869699123430467</v>
      </c>
      <c r="C17" s="22"/>
      <c r="D17" s="22"/>
      <c r="F17" s="19" t="s">
        <v>18</v>
      </c>
      <c r="G17" s="21">
        <v>43.53915884905819</v>
      </c>
      <c r="H17" s="131"/>
      <c r="I17" s="131"/>
      <c r="J17" s="4"/>
      <c r="K17" s="19" t="s">
        <v>18</v>
      </c>
      <c r="L17" s="21">
        <v>0.96500559989999635</v>
      </c>
    </row>
    <row r="18" spans="1:12" x14ac:dyDescent="0.2">
      <c r="A18" s="19" t="s">
        <v>19</v>
      </c>
      <c r="B18" s="21">
        <v>3.9090262970859984</v>
      </c>
      <c r="C18" s="22"/>
      <c r="D18" s="22"/>
      <c r="F18" s="19" t="s">
        <v>19</v>
      </c>
      <c r="G18" s="21">
        <v>44.697453380766767</v>
      </c>
      <c r="H18" s="131"/>
      <c r="I18" s="131"/>
      <c r="J18" s="4"/>
      <c r="K18" s="19" t="s">
        <v>19</v>
      </c>
      <c r="L18" s="21">
        <v>0.99067813788602821</v>
      </c>
    </row>
    <row r="19" spans="1:12" x14ac:dyDescent="0.2">
      <c r="A19" s="19" t="s">
        <v>20</v>
      </c>
      <c r="B19" s="21">
        <v>2.4757166548211322</v>
      </c>
      <c r="C19" s="22"/>
      <c r="D19" s="22"/>
      <c r="F19" s="19" t="s">
        <v>20</v>
      </c>
      <c r="G19" s="21">
        <v>41.599732944245766</v>
      </c>
      <c r="H19" s="131"/>
      <c r="I19" s="131"/>
      <c r="J19" s="4"/>
      <c r="K19" s="19" t="s">
        <v>20</v>
      </c>
      <c r="L19" s="21">
        <v>0.92202000008114293</v>
      </c>
    </row>
    <row r="20" spans="1:12" x14ac:dyDescent="0.2">
      <c r="A20" s="19" t="s">
        <v>21</v>
      </c>
      <c r="B20" s="21">
        <v>2.1203506278133144</v>
      </c>
      <c r="C20" s="22"/>
      <c r="D20" s="22"/>
      <c r="F20" s="19" t="s">
        <v>21</v>
      </c>
      <c r="G20" s="21">
        <v>52.187900185563414</v>
      </c>
      <c r="H20" s="131"/>
      <c r="I20" s="131"/>
      <c r="J20" s="4"/>
      <c r="K20" s="19" t="s">
        <v>21</v>
      </c>
      <c r="L20" s="21">
        <v>1.1566970345174719</v>
      </c>
    </row>
    <row r="21" spans="1:12" x14ac:dyDescent="0.2">
      <c r="A21" s="19" t="s">
        <v>29</v>
      </c>
      <c r="B21" s="21">
        <v>1.9071310116086235</v>
      </c>
      <c r="C21" s="22"/>
      <c r="D21" s="22"/>
      <c r="F21" s="19" t="s">
        <v>29</v>
      </c>
      <c r="G21" s="21">
        <v>43.239291860302146</v>
      </c>
      <c r="H21" s="131"/>
      <c r="I21" s="131"/>
      <c r="J21" s="4"/>
      <c r="K21" s="19" t="s">
        <v>29</v>
      </c>
      <c r="L21" s="21">
        <v>0.95835932259413625</v>
      </c>
    </row>
    <row r="22" spans="1:12" x14ac:dyDescent="0.2">
      <c r="A22" s="19" t="s">
        <v>158</v>
      </c>
      <c r="B22" s="10">
        <f>SUM(B4:B21)</f>
        <v>99.999999999999986</v>
      </c>
      <c r="F22" s="83"/>
      <c r="G22" s="11"/>
      <c r="K22" s="83"/>
      <c r="L22" s="11"/>
    </row>
    <row r="23" spans="1:12" x14ac:dyDescent="0.2">
      <c r="A23" s="163" t="s">
        <v>241</v>
      </c>
      <c r="B23" s="12"/>
      <c r="F23" s="42"/>
      <c r="G23" s="11"/>
      <c r="K23" s="83"/>
      <c r="L23" s="11"/>
    </row>
    <row r="24" spans="1:12" x14ac:dyDescent="0.2">
      <c r="A24" s="162"/>
      <c r="B24" s="12"/>
      <c r="F24" s="42"/>
      <c r="G24" s="11"/>
      <c r="K24" s="83"/>
      <c r="L24" s="11"/>
    </row>
    <row r="25" spans="1:12" x14ac:dyDescent="0.2">
      <c r="A25" s="84" t="s">
        <v>171</v>
      </c>
      <c r="F25" s="15" t="s">
        <v>170</v>
      </c>
      <c r="K25" s="15" t="s">
        <v>170</v>
      </c>
    </row>
    <row r="26" spans="1:12" ht="145.5" customHeight="1" x14ac:dyDescent="0.2">
      <c r="A26" s="3" t="s">
        <v>174</v>
      </c>
      <c r="F26" s="3" t="s">
        <v>242</v>
      </c>
      <c r="K26" s="3" t="s">
        <v>163</v>
      </c>
    </row>
  </sheetData>
  <pageMargins left="0.7" right="0.7" top="0.75" bottom="0.75" header="0.3" footer="0.3"/>
  <pageSetup paperSize="5" scale="8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Index of Worksheets</vt:lpstr>
      <vt:lpstr>Deaths by Age 2017</vt:lpstr>
      <vt:lpstr>Deaths by Age+Gender 2017</vt:lpstr>
      <vt:lpstr>Deaths by Race+Gender 2017</vt:lpstr>
      <vt:lpstr>State Deaths, Rate, Risk 2017</vt:lpstr>
      <vt:lpstr>Ntl State Death Rate 2000-2017</vt:lpstr>
      <vt:lpstr>Death, Rate, Risk Child '08-'17</vt:lpstr>
      <vt:lpstr>Death, Rate, Risk Older '08-'17</vt:lpstr>
      <vt:lpstr>Injuries by Age 2017</vt:lpstr>
      <vt:lpstr>Injuries by Age+Gender 2017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Fire death and injury rates (2008-2017)</dc:title>
  <dc:creator>mlawler</dc:creator>
  <cp:lastModifiedBy>Derek Sonderegger</cp:lastModifiedBy>
  <cp:lastPrinted>2019-06-26T18:08:00Z</cp:lastPrinted>
  <dcterms:created xsi:type="dcterms:W3CDTF">2014-08-27T18:33:52Z</dcterms:created>
  <dcterms:modified xsi:type="dcterms:W3CDTF">2019-09-08T05:02:43Z</dcterms:modified>
</cp:coreProperties>
</file>