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7-9" sheetId="1" r:id="rId4"/>
    <sheet state="visible" name="Pics Task 7" sheetId="2" r:id="rId5"/>
  </sheets>
  <definedNames/>
  <calcPr/>
</workbook>
</file>

<file path=xl/sharedStrings.xml><?xml version="1.0" encoding="utf-8"?>
<sst xmlns="http://schemas.openxmlformats.org/spreadsheetml/2006/main" count="130" uniqueCount="27">
  <si>
    <t>Keypoint Detection</t>
  </si>
  <si>
    <t>Image</t>
  </si>
  <si>
    <t>Number of Keypoints Detected</t>
  </si>
  <si>
    <t xml:space="preserve">Note on Distribution of neighbourhood size </t>
  </si>
  <si>
    <t>Time Taken [ms]</t>
  </si>
  <si>
    <t>Note on Distribution of neighbourhood size</t>
  </si>
  <si>
    <t>Average</t>
  </si>
  <si>
    <t>SHITOMASI</t>
  </si>
  <si>
    <t>SEE NEXT SHEET FOR IMAGES</t>
  </si>
  <si>
    <t>HARRIS</t>
  </si>
  <si>
    <t>FAST</t>
  </si>
  <si>
    <t>BRISK</t>
  </si>
  <si>
    <t>ORB</t>
  </si>
  <si>
    <t>AKAZE</t>
  </si>
  <si>
    <t>SIFT</t>
  </si>
  <si>
    <t>Descriptor Formulation</t>
  </si>
  <si>
    <t>(**NOTE: BRUTE FORCE MATCHER, KNN SELECTOR)</t>
  </si>
  <si>
    <t>Detector</t>
  </si>
  <si>
    <t>Descriptor</t>
  </si>
  <si>
    <t>Number of Keypoints Matches</t>
  </si>
  <si>
    <t>Match / Detected Ratio</t>
  </si>
  <si>
    <t>BRIEF</t>
  </si>
  <si>
    <t>FREAK</t>
  </si>
  <si>
    <t xml:space="preserve">**NOTE: </t>
  </si>
  <si>
    <t>None of the Keypoint Detectors, except for AKAZE, can use AKAZE Descriptor</t>
  </si>
  <si>
    <t>SIFT Detector cannot be used with ORB Decriptor</t>
  </si>
  <si>
    <t>SHI-TOMASI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</si>
</sst>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  <font>
      <b/>
      <i/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5" fillId="0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7" fillId="0" fontId="1" numFmtId="1" xfId="0" applyAlignment="1" applyBorder="1" applyFont="1" applyNumberForma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8" fillId="0" fontId="4" numFmtId="0" xfId="0" applyAlignment="1" applyBorder="1" applyFont="1">
      <alignment horizontal="center" readingOrder="0"/>
    </xf>
    <xf borderId="7" fillId="0" fontId="3" numFmtId="0" xfId="0" applyBorder="1" applyFont="1"/>
    <xf borderId="5" fillId="0" fontId="4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0" fontId="1" numFmtId="1" xfId="0" applyAlignment="1" applyBorder="1" applyFont="1" applyNumberFormat="1">
      <alignment horizontal="center" readingOrder="0"/>
    </xf>
    <xf borderId="10" fillId="0" fontId="3" numFmtId="0" xfId="0" applyBorder="1" applyFont="1"/>
    <xf borderId="9" fillId="0" fontId="3" numFmtId="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6" fillId="0" fontId="4" numFmtId="164" xfId="0" applyAlignment="1" applyBorder="1" applyFont="1" applyNumberFormat="1">
      <alignment horizontal="center" readingOrder="0"/>
    </xf>
    <xf borderId="6" fillId="0" fontId="4" numFmtId="0" xfId="0" applyBorder="1" applyFont="1"/>
    <xf borderId="1" fillId="0" fontId="2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horizontal="center" readingOrder="0"/>
    </xf>
    <xf borderId="11" fillId="0" fontId="1" numFmtId="9" xfId="0" applyAlignment="1" applyBorder="1" applyFont="1" applyNumberFormat="1">
      <alignment horizontal="center" readingOrder="0"/>
    </xf>
    <xf borderId="12" fillId="0" fontId="3" numFmtId="4" xfId="0" applyAlignment="1" applyBorder="1" applyFont="1" applyNumberFormat="1">
      <alignment horizontal="center" readingOrder="0"/>
    </xf>
    <xf borderId="12" fillId="0" fontId="3" numFmtId="4" xfId="0" applyBorder="1" applyFont="1" applyNumberFormat="1"/>
    <xf borderId="11" fillId="0" fontId="1" numFmtId="4" xfId="0" applyAlignment="1" applyBorder="1" applyFont="1" applyNumberFormat="1">
      <alignment horizontal="center" readingOrder="0"/>
    </xf>
    <xf borderId="0" fillId="2" fontId="3" numFmtId="0" xfId="0" applyAlignment="1" applyFill="1" applyFont="1">
      <alignment horizontal="center"/>
    </xf>
    <xf borderId="8" fillId="0" fontId="3" numFmtId="0" xfId="0" applyBorder="1" applyFont="1"/>
    <xf borderId="7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8" fillId="2" fontId="1" numFmtId="1" xfId="0" applyAlignment="1" applyBorder="1" applyFont="1" applyNumberFormat="1">
      <alignment horizontal="center" readingOrder="0"/>
    </xf>
    <xf borderId="7" fillId="2" fontId="1" numFmtId="9" xfId="0" applyAlignment="1" applyBorder="1" applyFont="1" applyNumberForma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2" fontId="3" numFmtId="4" xfId="0" applyFont="1" applyNumberFormat="1"/>
    <xf borderId="7" fillId="2" fontId="1" numFmtId="4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1" numFmtId="1" xfId="0" applyAlignment="1" applyBorder="1" applyFont="1" applyNumberFormat="1">
      <alignment horizontal="center" readingOrder="0"/>
    </xf>
    <xf borderId="7" fillId="0" fontId="1" numFmtId="9" xfId="0" applyAlignment="1" applyBorder="1" applyFont="1" applyNumberFormat="1">
      <alignment horizontal="center" readingOrder="0"/>
    </xf>
    <xf borderId="0" fillId="0" fontId="2" numFmtId="4" xfId="0" applyFont="1" applyNumberFormat="1"/>
    <xf borderId="7" fillId="0" fontId="1" numFmtId="4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horizontal="center" readingOrder="0"/>
    </xf>
    <xf borderId="5" fillId="0" fontId="1" numFmtId="1" xfId="0" applyAlignment="1" applyBorder="1" applyFont="1" applyNumberFormat="1">
      <alignment horizontal="center" readingOrder="0"/>
    </xf>
    <xf borderId="10" fillId="0" fontId="1" numFmtId="9" xfId="0" applyAlignment="1" applyBorder="1" applyFont="1" applyNumberFormat="1">
      <alignment horizontal="center" readingOrder="0"/>
    </xf>
    <xf borderId="9" fillId="0" fontId="3" numFmtId="4" xfId="0" applyBorder="1" applyFont="1" applyNumberFormat="1"/>
    <xf borderId="10" fillId="0" fontId="1" numFmtId="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4" xfId="0" applyFont="1" applyNumberFormat="1"/>
    <xf borderId="11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horizontal="center" vertical="bottom"/>
    </xf>
    <xf borderId="0" fillId="0" fontId="2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2</xdr:row>
      <xdr:rowOff>38100</xdr:rowOff>
    </xdr:from>
    <xdr:ext cx="3200400" cy="24384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161925</xdr:colOff>
      <xdr:row>2</xdr:row>
      <xdr:rowOff>47625</xdr:rowOff>
    </xdr:from>
    <xdr:ext cx="3038475" cy="26193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</xdr:row>
      <xdr:rowOff>95250</xdr:rowOff>
    </xdr:from>
    <xdr:ext cx="2800350" cy="2571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19</xdr:row>
      <xdr:rowOff>66675</xdr:rowOff>
    </xdr:from>
    <xdr:ext cx="3495675" cy="31908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19</xdr:row>
      <xdr:rowOff>152400</xdr:rowOff>
    </xdr:from>
    <xdr:ext cx="3943350" cy="31242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933450</xdr:colOff>
      <xdr:row>19</xdr:row>
      <xdr:rowOff>152400</xdr:rowOff>
    </xdr:from>
    <xdr:ext cx="3943350" cy="352425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2</xdr:row>
      <xdr:rowOff>47625</xdr:rowOff>
    </xdr:from>
    <xdr:ext cx="2857500" cy="257175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14"/>
    <col customWidth="1" min="5" max="5" width="16.0"/>
    <col customWidth="1" min="14" max="14" width="28.14"/>
    <col customWidth="1" min="28" max="28" width="29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3" t="s">
        <v>1</v>
      </c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6"/>
      <c r="N2" s="7" t="s">
        <v>3</v>
      </c>
      <c r="O2" s="2"/>
      <c r="P2" s="3" t="s">
        <v>1</v>
      </c>
      <c r="Q2" s="4" t="s">
        <v>4</v>
      </c>
      <c r="R2" s="5"/>
      <c r="S2" s="5"/>
      <c r="T2" s="5"/>
      <c r="U2" s="5"/>
      <c r="V2" s="5"/>
      <c r="W2" s="5"/>
      <c r="X2" s="5"/>
      <c r="Y2" s="5"/>
      <c r="Z2" s="5"/>
      <c r="AA2" s="6"/>
      <c r="AB2" s="7" t="s">
        <v>5</v>
      </c>
    </row>
    <row r="3">
      <c r="A3" s="8"/>
      <c r="B3" s="9"/>
      <c r="C3" s="10">
        <v>1.0</v>
      </c>
      <c r="D3" s="10">
        <v>2.0</v>
      </c>
      <c r="E3" s="10">
        <v>3.0</v>
      </c>
      <c r="F3" s="10">
        <v>4.0</v>
      </c>
      <c r="G3" s="10">
        <v>5.0</v>
      </c>
      <c r="H3" s="10">
        <v>6.0</v>
      </c>
      <c r="I3" s="10">
        <v>7.0</v>
      </c>
      <c r="J3" s="10">
        <v>8.0</v>
      </c>
      <c r="K3" s="10">
        <v>9.0</v>
      </c>
      <c r="L3" s="10">
        <v>10.0</v>
      </c>
      <c r="M3" s="11" t="s">
        <v>6</v>
      </c>
      <c r="N3" s="9"/>
      <c r="O3" s="2"/>
      <c r="P3" s="9"/>
      <c r="Q3" s="12">
        <v>1.0</v>
      </c>
      <c r="R3" s="12">
        <v>2.0</v>
      </c>
      <c r="S3" s="12">
        <v>3.0</v>
      </c>
      <c r="T3" s="12">
        <v>4.0</v>
      </c>
      <c r="U3" s="12">
        <v>5.0</v>
      </c>
      <c r="V3" s="12">
        <v>6.0</v>
      </c>
      <c r="W3" s="12">
        <v>7.0</v>
      </c>
      <c r="X3" s="12">
        <v>8.0</v>
      </c>
      <c r="Y3" s="12">
        <v>9.0</v>
      </c>
      <c r="Z3" s="12">
        <v>10.0</v>
      </c>
      <c r="AA3" s="11" t="s">
        <v>6</v>
      </c>
      <c r="AB3" s="9"/>
    </row>
    <row r="4">
      <c r="A4" s="8"/>
      <c r="B4" s="13" t="s">
        <v>7</v>
      </c>
      <c r="C4" s="14">
        <v>125.0</v>
      </c>
      <c r="D4" s="14">
        <v>118.0</v>
      </c>
      <c r="E4" s="14">
        <v>123.0</v>
      </c>
      <c r="F4" s="14">
        <v>120.0</v>
      </c>
      <c r="G4" s="14">
        <v>120.0</v>
      </c>
      <c r="H4" s="14">
        <v>113.0</v>
      </c>
      <c r="I4" s="14">
        <v>114.0</v>
      </c>
      <c r="J4" s="14">
        <v>123.0</v>
      </c>
      <c r="K4" s="14">
        <v>111.0</v>
      </c>
      <c r="L4" s="14">
        <v>112.0</v>
      </c>
      <c r="M4" s="15">
        <f t="shared" ref="M4:M10" si="1">AVERAGE(C4:L4)</f>
        <v>117.9</v>
      </c>
      <c r="N4" s="16" t="s">
        <v>8</v>
      </c>
      <c r="O4" s="2"/>
      <c r="P4" s="13" t="s">
        <v>7</v>
      </c>
      <c r="Q4" s="17">
        <v>10.9274</v>
      </c>
      <c r="R4" s="17">
        <v>11.0245</v>
      </c>
      <c r="S4" s="17">
        <v>10.9489</v>
      </c>
      <c r="T4" s="17">
        <v>11.4652</v>
      </c>
      <c r="U4" s="17">
        <v>10.6198</v>
      </c>
      <c r="V4" s="17">
        <v>10.0855</v>
      </c>
      <c r="W4" s="17">
        <v>11.1596</v>
      </c>
      <c r="X4" s="17">
        <v>11.3248</v>
      </c>
      <c r="Y4" s="17">
        <v>15.127</v>
      </c>
      <c r="Z4" s="17">
        <v>10.0829</v>
      </c>
      <c r="AA4" s="18">
        <f t="shared" ref="AA4:AA10" si="2">AVERAGE(Q4:Z4)</f>
        <v>11.27656</v>
      </c>
      <c r="AB4" s="16" t="s">
        <v>8</v>
      </c>
    </row>
    <row r="5">
      <c r="A5" s="8"/>
      <c r="B5" s="19" t="s">
        <v>9</v>
      </c>
      <c r="C5" s="14">
        <v>17.0</v>
      </c>
      <c r="D5" s="14">
        <v>14.0</v>
      </c>
      <c r="E5" s="14">
        <v>18.0</v>
      </c>
      <c r="F5" s="14">
        <v>21.0</v>
      </c>
      <c r="G5" s="14">
        <v>26.0</v>
      </c>
      <c r="H5" s="14">
        <v>43.0</v>
      </c>
      <c r="I5" s="14">
        <v>18.0</v>
      </c>
      <c r="J5" s="14">
        <v>31.0</v>
      </c>
      <c r="K5" s="14">
        <v>26.0</v>
      </c>
      <c r="L5" s="14">
        <v>34.0</v>
      </c>
      <c r="M5" s="15">
        <f t="shared" si="1"/>
        <v>24.8</v>
      </c>
      <c r="N5" s="20"/>
      <c r="O5" s="2"/>
      <c r="P5" s="19" t="s">
        <v>9</v>
      </c>
      <c r="Q5" s="17">
        <v>10.9702</v>
      </c>
      <c r="R5" s="17">
        <v>12.5113</v>
      </c>
      <c r="S5" s="17">
        <v>10.3082</v>
      </c>
      <c r="T5" s="17">
        <v>10.3449</v>
      </c>
      <c r="U5" s="17">
        <v>9.99745</v>
      </c>
      <c r="V5" s="17">
        <v>17.5051</v>
      </c>
      <c r="W5" s="17">
        <v>12.7694</v>
      </c>
      <c r="X5" s="17">
        <v>10.6348</v>
      </c>
      <c r="Y5" s="17">
        <v>10.2375</v>
      </c>
      <c r="Z5" s="17">
        <v>12.8335</v>
      </c>
      <c r="AA5" s="18">
        <f t="shared" si="2"/>
        <v>11.811235</v>
      </c>
      <c r="AB5" s="20"/>
    </row>
    <row r="6">
      <c r="A6" s="8"/>
      <c r="B6" s="19" t="s">
        <v>10</v>
      </c>
      <c r="C6" s="14">
        <v>149.0</v>
      </c>
      <c r="D6" s="14">
        <v>152.0</v>
      </c>
      <c r="E6" s="14">
        <v>150.0</v>
      </c>
      <c r="F6" s="14">
        <v>155.0</v>
      </c>
      <c r="G6" s="14">
        <v>149.0</v>
      </c>
      <c r="H6" s="14">
        <v>149.0</v>
      </c>
      <c r="I6" s="14">
        <v>156.0</v>
      </c>
      <c r="J6" s="14">
        <v>150.0</v>
      </c>
      <c r="K6" s="14">
        <v>138.0</v>
      </c>
      <c r="L6" s="14">
        <v>143.0</v>
      </c>
      <c r="M6" s="15">
        <f t="shared" si="1"/>
        <v>149.1</v>
      </c>
      <c r="N6" s="20"/>
      <c r="O6" s="2"/>
      <c r="P6" s="19" t="s">
        <v>10</v>
      </c>
      <c r="Q6" s="17">
        <v>1.1907</v>
      </c>
      <c r="R6" s="17">
        <v>0.549687</v>
      </c>
      <c r="S6" s="17">
        <v>0.509427</v>
      </c>
      <c r="T6" s="17">
        <v>0.503577</v>
      </c>
      <c r="U6" s="17">
        <v>0.666507</v>
      </c>
      <c r="V6" s="17">
        <v>1.01274</v>
      </c>
      <c r="W6" s="17">
        <v>0.508094</v>
      </c>
      <c r="X6" s="17">
        <v>0.552329</v>
      </c>
      <c r="Y6" s="17">
        <v>0.522678</v>
      </c>
      <c r="Z6" s="17">
        <v>0.573555</v>
      </c>
      <c r="AA6" s="18">
        <f t="shared" si="2"/>
        <v>0.6589294</v>
      </c>
      <c r="AB6" s="20"/>
    </row>
    <row r="7">
      <c r="A7" s="8"/>
      <c r="B7" s="19" t="s">
        <v>11</v>
      </c>
      <c r="C7" s="14">
        <v>264.0</v>
      </c>
      <c r="D7" s="14">
        <v>282.0</v>
      </c>
      <c r="E7" s="14">
        <v>282.0</v>
      </c>
      <c r="F7" s="14">
        <v>277.0</v>
      </c>
      <c r="G7" s="14">
        <v>297.0</v>
      </c>
      <c r="H7" s="14">
        <v>279.0</v>
      </c>
      <c r="I7" s="14">
        <v>289.0</v>
      </c>
      <c r="J7" s="14">
        <v>272.0</v>
      </c>
      <c r="K7" s="14">
        <v>266.0</v>
      </c>
      <c r="L7" s="14">
        <v>254.0</v>
      </c>
      <c r="M7" s="15">
        <f t="shared" si="1"/>
        <v>276.2</v>
      </c>
      <c r="N7" s="20"/>
      <c r="O7" s="2"/>
      <c r="P7" s="19" t="s">
        <v>11</v>
      </c>
      <c r="Q7" s="17">
        <v>197.526</v>
      </c>
      <c r="R7" s="17">
        <v>210.778</v>
      </c>
      <c r="S7" s="17">
        <v>204.177</v>
      </c>
      <c r="T7" s="17">
        <v>196.219</v>
      </c>
      <c r="U7" s="17">
        <v>199.616</v>
      </c>
      <c r="V7" s="17">
        <v>195.922</v>
      </c>
      <c r="W7" s="17">
        <v>199.046</v>
      </c>
      <c r="X7" s="17">
        <v>196.687</v>
      </c>
      <c r="Y7" s="17">
        <v>193.778</v>
      </c>
      <c r="Z7" s="17">
        <v>191.923</v>
      </c>
      <c r="AA7" s="18">
        <f t="shared" si="2"/>
        <v>198.5672</v>
      </c>
      <c r="AB7" s="20"/>
    </row>
    <row r="8">
      <c r="A8" s="8"/>
      <c r="B8" s="19" t="s">
        <v>12</v>
      </c>
      <c r="C8" s="14">
        <v>92.0</v>
      </c>
      <c r="D8" s="14">
        <v>102.0</v>
      </c>
      <c r="E8" s="14">
        <v>106.0</v>
      </c>
      <c r="F8" s="14">
        <v>113.0</v>
      </c>
      <c r="G8" s="14">
        <v>109.0</v>
      </c>
      <c r="H8" s="14">
        <v>125.0</v>
      </c>
      <c r="I8" s="14">
        <v>130.0</v>
      </c>
      <c r="J8" s="14">
        <v>129.0</v>
      </c>
      <c r="K8" s="14">
        <v>127.0</v>
      </c>
      <c r="L8" s="14">
        <v>128.0</v>
      </c>
      <c r="M8" s="15">
        <f t="shared" si="1"/>
        <v>116.1</v>
      </c>
      <c r="N8" s="20"/>
      <c r="O8" s="2"/>
      <c r="P8" s="19" t="s">
        <v>12</v>
      </c>
      <c r="Q8" s="17">
        <v>5.32287</v>
      </c>
      <c r="R8" s="17">
        <v>5.16383</v>
      </c>
      <c r="S8" s="17">
        <v>5.19165</v>
      </c>
      <c r="T8" s="17">
        <v>4.81228</v>
      </c>
      <c r="U8" s="17">
        <v>4.88035</v>
      </c>
      <c r="V8" s="17">
        <v>4.51542</v>
      </c>
      <c r="W8" s="17">
        <v>3.88682</v>
      </c>
      <c r="X8" s="17">
        <v>4.92787</v>
      </c>
      <c r="Y8" s="17">
        <v>5.41806</v>
      </c>
      <c r="Z8" s="17">
        <v>4.44204</v>
      </c>
      <c r="AA8" s="18">
        <f t="shared" si="2"/>
        <v>4.856119</v>
      </c>
      <c r="AB8" s="20"/>
    </row>
    <row r="9">
      <c r="A9" s="8"/>
      <c r="B9" s="19" t="s">
        <v>13</v>
      </c>
      <c r="C9" s="14">
        <v>166.0</v>
      </c>
      <c r="D9" s="14">
        <v>157.0</v>
      </c>
      <c r="E9" s="14">
        <v>161.0</v>
      </c>
      <c r="F9" s="14">
        <v>155.0</v>
      </c>
      <c r="G9" s="14">
        <v>163.0</v>
      </c>
      <c r="H9" s="14">
        <v>164.0</v>
      </c>
      <c r="I9" s="14">
        <v>173.0</v>
      </c>
      <c r="J9" s="14">
        <v>175.0</v>
      </c>
      <c r="K9" s="14">
        <v>177.0</v>
      </c>
      <c r="L9" s="14">
        <v>179.0</v>
      </c>
      <c r="M9" s="15">
        <f t="shared" si="1"/>
        <v>167</v>
      </c>
      <c r="N9" s="20"/>
      <c r="O9" s="2"/>
      <c r="P9" s="19" t="s">
        <v>13</v>
      </c>
      <c r="Q9" s="17">
        <v>59.4872</v>
      </c>
      <c r="R9" s="17">
        <v>44.3818</v>
      </c>
      <c r="S9" s="17">
        <v>49.5404</v>
      </c>
      <c r="T9" s="17">
        <v>47.9752</v>
      </c>
      <c r="U9" s="17">
        <v>50.4053</v>
      </c>
      <c r="V9" s="17">
        <v>45.9847</v>
      </c>
      <c r="W9" s="17">
        <v>50.5992</v>
      </c>
      <c r="X9" s="17">
        <v>44.2683</v>
      </c>
      <c r="Y9" s="17">
        <v>51.887</v>
      </c>
      <c r="Z9" s="17">
        <v>55.9825</v>
      </c>
      <c r="AA9" s="18">
        <f t="shared" si="2"/>
        <v>50.05116</v>
      </c>
      <c r="AB9" s="20"/>
    </row>
    <row r="10">
      <c r="A10" s="8"/>
      <c r="B10" s="21" t="s">
        <v>14</v>
      </c>
      <c r="C10" s="22">
        <v>138.0</v>
      </c>
      <c r="D10" s="22">
        <v>132.0</v>
      </c>
      <c r="E10" s="22">
        <v>124.0</v>
      </c>
      <c r="F10" s="22">
        <v>137.0</v>
      </c>
      <c r="G10" s="22">
        <v>134.0</v>
      </c>
      <c r="H10" s="22">
        <v>140.0</v>
      </c>
      <c r="I10" s="22">
        <v>137.0</v>
      </c>
      <c r="J10" s="22">
        <v>148.0</v>
      </c>
      <c r="K10" s="22">
        <v>159.0</v>
      </c>
      <c r="L10" s="22">
        <v>137.0</v>
      </c>
      <c r="M10" s="23">
        <f t="shared" si="1"/>
        <v>138.6</v>
      </c>
      <c r="N10" s="24"/>
      <c r="O10" s="2"/>
      <c r="P10" s="21" t="s">
        <v>14</v>
      </c>
      <c r="Q10" s="25">
        <v>82.7581</v>
      </c>
      <c r="R10" s="25">
        <v>64.854</v>
      </c>
      <c r="S10" s="25">
        <v>66.1813</v>
      </c>
      <c r="T10" s="25">
        <v>66.7294</v>
      </c>
      <c r="U10" s="25">
        <v>62.7273</v>
      </c>
      <c r="V10" s="25">
        <v>61.2056</v>
      </c>
      <c r="W10" s="25">
        <v>61.9677</v>
      </c>
      <c r="X10" s="25">
        <v>84.4433</v>
      </c>
      <c r="Y10" s="25">
        <v>66.5911</v>
      </c>
      <c r="Z10" s="25">
        <v>63.0979</v>
      </c>
      <c r="AA10" s="26">
        <f t="shared" si="2"/>
        <v>68.05557</v>
      </c>
      <c r="AB10" s="24"/>
    </row>
    <row r="11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8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 t="s">
        <v>15</v>
      </c>
      <c r="B13" s="2"/>
      <c r="C13" s="28" t="s">
        <v>16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2"/>
      <c r="Q13" s="28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3" t="s">
        <v>17</v>
      </c>
      <c r="C14" s="3" t="s">
        <v>18</v>
      </c>
      <c r="D14" s="4" t="s">
        <v>19</v>
      </c>
      <c r="E14" s="5"/>
      <c r="F14" s="5"/>
      <c r="G14" s="5"/>
      <c r="H14" s="5"/>
      <c r="I14" s="5"/>
      <c r="J14" s="5"/>
      <c r="K14" s="5"/>
      <c r="L14" s="5"/>
      <c r="M14" s="5"/>
      <c r="N14" s="6"/>
      <c r="O14" s="2"/>
      <c r="P14" s="3" t="s">
        <v>17</v>
      </c>
      <c r="Q14" s="3" t="s">
        <v>18</v>
      </c>
      <c r="R14" s="4" t="s">
        <v>4</v>
      </c>
      <c r="S14" s="5"/>
      <c r="T14" s="5"/>
      <c r="U14" s="5"/>
      <c r="V14" s="5"/>
      <c r="W14" s="5"/>
      <c r="X14" s="5"/>
      <c r="Y14" s="5"/>
      <c r="Z14" s="5"/>
      <c r="AA14" s="5"/>
      <c r="AB14" s="6"/>
    </row>
    <row r="15">
      <c r="A15" s="2"/>
      <c r="B15" s="9"/>
      <c r="C15" s="9"/>
      <c r="D15" s="29">
        <v>43862.0</v>
      </c>
      <c r="E15" s="29">
        <v>43892.0</v>
      </c>
      <c r="F15" s="29">
        <v>43924.0</v>
      </c>
      <c r="G15" s="29">
        <v>43955.0</v>
      </c>
      <c r="H15" s="29">
        <v>43987.0</v>
      </c>
      <c r="I15" s="29">
        <v>44018.0</v>
      </c>
      <c r="J15" s="29">
        <v>44050.0</v>
      </c>
      <c r="K15" s="29">
        <v>44082.0</v>
      </c>
      <c r="L15" s="29">
        <v>44113.0</v>
      </c>
      <c r="M15" s="11" t="s">
        <v>6</v>
      </c>
      <c r="N15" s="11" t="s">
        <v>20</v>
      </c>
      <c r="O15" s="2"/>
      <c r="P15" s="9"/>
      <c r="Q15" s="9"/>
      <c r="R15" s="29">
        <v>43862.0</v>
      </c>
      <c r="S15" s="29">
        <v>43892.0</v>
      </c>
      <c r="T15" s="29">
        <v>43924.0</v>
      </c>
      <c r="U15" s="29">
        <v>43955.0</v>
      </c>
      <c r="V15" s="29">
        <v>43987.0</v>
      </c>
      <c r="W15" s="29">
        <v>44018.0</v>
      </c>
      <c r="X15" s="29">
        <v>44050.0</v>
      </c>
      <c r="Y15" s="29">
        <v>44082.0</v>
      </c>
      <c r="Z15" s="29">
        <v>44113.0</v>
      </c>
      <c r="AA15" s="30"/>
      <c r="AB15" s="11" t="s">
        <v>6</v>
      </c>
    </row>
    <row r="16">
      <c r="A16" s="2"/>
      <c r="B16" s="31" t="s">
        <v>7</v>
      </c>
      <c r="C16" s="32" t="s">
        <v>11</v>
      </c>
      <c r="D16" s="33">
        <v>95.0</v>
      </c>
      <c r="E16" s="33">
        <v>88.0</v>
      </c>
      <c r="F16" s="33">
        <v>80.0</v>
      </c>
      <c r="G16" s="33">
        <v>90.0</v>
      </c>
      <c r="H16" s="33">
        <v>82.0</v>
      </c>
      <c r="I16" s="33">
        <v>79.0</v>
      </c>
      <c r="J16" s="33">
        <v>85.0</v>
      </c>
      <c r="K16" s="33">
        <v>86.0</v>
      </c>
      <c r="L16" s="33">
        <v>82.0</v>
      </c>
      <c r="M16" s="34">
        <f t="shared" ref="M16:M50" si="3">AVERAGE(C16:K16)</f>
        <v>85.625</v>
      </c>
      <c r="N16" s="35">
        <f t="shared" ref="N16:N20" si="4">M16/M$4</f>
        <v>0.7262510602</v>
      </c>
      <c r="O16" s="2"/>
      <c r="P16" s="31" t="s">
        <v>7</v>
      </c>
      <c r="Q16" s="32" t="s">
        <v>11</v>
      </c>
      <c r="R16" s="36">
        <v>1.4954</v>
      </c>
      <c r="S16" s="36">
        <v>1.28388</v>
      </c>
      <c r="T16" s="36">
        <v>1.26856</v>
      </c>
      <c r="U16" s="36">
        <v>1.26624</v>
      </c>
      <c r="V16" s="36">
        <v>1.24379</v>
      </c>
      <c r="W16" s="36">
        <v>1.33868</v>
      </c>
      <c r="X16" s="36">
        <v>1.3701</v>
      </c>
      <c r="Y16" s="36">
        <v>1.99369</v>
      </c>
      <c r="Z16" s="36">
        <v>1.24255</v>
      </c>
      <c r="AA16" s="37"/>
      <c r="AB16" s="38">
        <f t="shared" ref="AB16:AB50" si="5">AVERAGE(R16:Z16)</f>
        <v>1.38921</v>
      </c>
    </row>
    <row r="17">
      <c r="A17" s="39"/>
      <c r="B17" s="40"/>
      <c r="C17" s="41" t="s">
        <v>21</v>
      </c>
      <c r="D17" s="42">
        <v>115.0</v>
      </c>
      <c r="E17" s="42">
        <v>111.0</v>
      </c>
      <c r="F17" s="42">
        <v>104.0</v>
      </c>
      <c r="G17" s="42">
        <v>101.0</v>
      </c>
      <c r="H17" s="42">
        <v>102.0</v>
      </c>
      <c r="I17" s="42">
        <v>102.0</v>
      </c>
      <c r="J17" s="42">
        <v>100.0</v>
      </c>
      <c r="K17" s="42">
        <v>109.0</v>
      </c>
      <c r="L17" s="42">
        <v>100.0</v>
      </c>
      <c r="M17" s="43">
        <f t="shared" si="3"/>
        <v>105.5</v>
      </c>
      <c r="N17" s="44">
        <f t="shared" si="4"/>
        <v>0.8948261238</v>
      </c>
      <c r="O17" s="39"/>
      <c r="P17" s="40"/>
      <c r="Q17" s="41" t="s">
        <v>21</v>
      </c>
      <c r="R17" s="45">
        <v>0.807479</v>
      </c>
      <c r="S17" s="45">
        <v>0.892705</v>
      </c>
      <c r="T17" s="45">
        <v>0.849935</v>
      </c>
      <c r="U17" s="45">
        <v>0.716897</v>
      </c>
      <c r="V17" s="45">
        <v>0.81794</v>
      </c>
      <c r="W17" s="45">
        <v>0.773435</v>
      </c>
      <c r="X17" s="45">
        <v>0.732415</v>
      </c>
      <c r="Y17" s="45">
        <v>0.730407</v>
      </c>
      <c r="Z17" s="45">
        <v>0.716922</v>
      </c>
      <c r="AA17" s="46"/>
      <c r="AB17" s="47">
        <f t="shared" si="5"/>
        <v>0.782015</v>
      </c>
    </row>
    <row r="18">
      <c r="A18" s="2"/>
      <c r="B18" s="40"/>
      <c r="C18" s="48" t="s">
        <v>12</v>
      </c>
      <c r="D18" s="14">
        <v>104.0</v>
      </c>
      <c r="E18" s="14">
        <v>103.0</v>
      </c>
      <c r="F18" s="14">
        <v>100.0</v>
      </c>
      <c r="G18" s="14">
        <v>102.0</v>
      </c>
      <c r="H18" s="14">
        <v>103.0</v>
      </c>
      <c r="I18" s="14">
        <v>98.0</v>
      </c>
      <c r="J18" s="14">
        <v>98.0</v>
      </c>
      <c r="K18" s="14">
        <v>102.0</v>
      </c>
      <c r="L18" s="14">
        <v>97.0</v>
      </c>
      <c r="M18" s="49">
        <f t="shared" si="3"/>
        <v>101.25</v>
      </c>
      <c r="N18" s="50">
        <f t="shared" si="4"/>
        <v>0.858778626</v>
      </c>
      <c r="O18" s="2"/>
      <c r="P18" s="40"/>
      <c r="Q18" s="48" t="s">
        <v>12</v>
      </c>
      <c r="R18" s="17">
        <v>2.43233</v>
      </c>
      <c r="S18" s="17">
        <v>2.56182</v>
      </c>
      <c r="T18" s="17">
        <v>2.57593</v>
      </c>
      <c r="U18" s="17">
        <v>2.39211</v>
      </c>
      <c r="V18" s="17">
        <v>2.43762</v>
      </c>
      <c r="W18" s="17">
        <v>2.37098</v>
      </c>
      <c r="X18" s="17">
        <v>2.54706</v>
      </c>
      <c r="Y18" s="17">
        <v>2.5088</v>
      </c>
      <c r="Z18" s="17">
        <v>3.1158</v>
      </c>
      <c r="AA18" s="51"/>
      <c r="AB18" s="52">
        <f t="shared" si="5"/>
        <v>2.549161111</v>
      </c>
    </row>
    <row r="19">
      <c r="A19" s="2"/>
      <c r="B19" s="40"/>
      <c r="C19" s="48" t="s">
        <v>22</v>
      </c>
      <c r="D19" s="14">
        <v>90.0</v>
      </c>
      <c r="E19" s="14">
        <v>88.0</v>
      </c>
      <c r="F19" s="14">
        <v>87.0</v>
      </c>
      <c r="G19" s="14">
        <v>89.0</v>
      </c>
      <c r="H19" s="14">
        <v>83.0</v>
      </c>
      <c r="I19" s="14">
        <v>78.0</v>
      </c>
      <c r="J19" s="14">
        <v>81.0</v>
      </c>
      <c r="K19" s="14">
        <v>86.0</v>
      </c>
      <c r="L19" s="14">
        <v>84.0</v>
      </c>
      <c r="M19" s="49">
        <f t="shared" si="3"/>
        <v>85.25</v>
      </c>
      <c r="N19" s="50">
        <f t="shared" si="4"/>
        <v>0.7230703986</v>
      </c>
      <c r="O19" s="2"/>
      <c r="P19" s="40"/>
      <c r="Q19" s="48" t="s">
        <v>22</v>
      </c>
      <c r="R19" s="17">
        <v>28.0647</v>
      </c>
      <c r="S19" s="17">
        <v>30.8506</v>
      </c>
      <c r="T19" s="17">
        <v>29.3022</v>
      </c>
      <c r="U19" s="17">
        <v>29.7026</v>
      </c>
      <c r="V19" s="17">
        <v>27.6139</v>
      </c>
      <c r="W19" s="17">
        <v>25.1828</v>
      </c>
      <c r="X19" s="17">
        <v>25.6964</v>
      </c>
      <c r="Y19" s="17">
        <v>25.6109</v>
      </c>
      <c r="Z19" s="17">
        <v>25.5537</v>
      </c>
      <c r="AA19" s="51"/>
      <c r="AB19" s="52">
        <f t="shared" si="5"/>
        <v>27.50864444</v>
      </c>
    </row>
    <row r="20">
      <c r="A20" s="2"/>
      <c r="B20" s="9"/>
      <c r="C20" s="53" t="s">
        <v>14</v>
      </c>
      <c r="D20" s="22">
        <v>112.0</v>
      </c>
      <c r="E20" s="22">
        <v>109.0</v>
      </c>
      <c r="F20" s="22">
        <v>104.0</v>
      </c>
      <c r="G20" s="22">
        <v>103.0</v>
      </c>
      <c r="H20" s="22">
        <v>99.0</v>
      </c>
      <c r="I20" s="22">
        <v>101.0</v>
      </c>
      <c r="J20" s="22">
        <v>96.0</v>
      </c>
      <c r="K20" s="22">
        <v>106.0</v>
      </c>
      <c r="L20" s="22">
        <v>97.0</v>
      </c>
      <c r="M20" s="54">
        <f t="shared" si="3"/>
        <v>103.75</v>
      </c>
      <c r="N20" s="55">
        <f t="shared" si="4"/>
        <v>0.8799830365</v>
      </c>
      <c r="O20" s="2"/>
      <c r="P20" s="9"/>
      <c r="Q20" s="53" t="s">
        <v>14</v>
      </c>
      <c r="R20" s="25">
        <v>14.1129</v>
      </c>
      <c r="S20" s="25">
        <v>13.1413</v>
      </c>
      <c r="T20" s="25">
        <v>14.9089</v>
      </c>
      <c r="U20" s="25">
        <v>12.4293</v>
      </c>
      <c r="V20" s="25">
        <v>13.4611</v>
      </c>
      <c r="W20" s="25">
        <v>12.6235</v>
      </c>
      <c r="X20" s="25">
        <v>12.6845</v>
      </c>
      <c r="Y20" s="25">
        <v>13.86</v>
      </c>
      <c r="Z20" s="25">
        <v>12.968</v>
      </c>
      <c r="AA20" s="56"/>
      <c r="AB20" s="57">
        <f t="shared" si="5"/>
        <v>13.35438889</v>
      </c>
    </row>
    <row r="21">
      <c r="A21" s="2"/>
      <c r="B21" s="31" t="s">
        <v>9</v>
      </c>
      <c r="C21" s="32" t="s">
        <v>11</v>
      </c>
      <c r="D21" s="33">
        <v>12.0</v>
      </c>
      <c r="E21" s="33">
        <v>10.0</v>
      </c>
      <c r="F21" s="33">
        <v>14.0</v>
      </c>
      <c r="G21" s="33">
        <v>15.0</v>
      </c>
      <c r="H21" s="33">
        <v>16.0</v>
      </c>
      <c r="I21" s="33">
        <v>16.0</v>
      </c>
      <c r="J21" s="33">
        <v>15.0</v>
      </c>
      <c r="K21" s="33">
        <v>23.0</v>
      </c>
      <c r="L21" s="33">
        <v>21.0</v>
      </c>
      <c r="M21" s="34">
        <f t="shared" si="3"/>
        <v>15.125</v>
      </c>
      <c r="N21" s="50">
        <f t="shared" ref="N21:N25" si="6">M21/M$5</f>
        <v>0.6098790323</v>
      </c>
      <c r="O21" s="2"/>
      <c r="P21" s="31" t="s">
        <v>9</v>
      </c>
      <c r="Q21" s="32" t="s">
        <v>11</v>
      </c>
      <c r="R21" s="36">
        <v>0.391473</v>
      </c>
      <c r="S21" s="36">
        <v>0.65663</v>
      </c>
      <c r="T21" s="36">
        <v>0.652482</v>
      </c>
      <c r="U21" s="36">
        <v>0.680709</v>
      </c>
      <c r="V21" s="36">
        <v>0.719458</v>
      </c>
      <c r="W21" s="36">
        <v>0.956152</v>
      </c>
      <c r="X21" s="36">
        <v>0.668079</v>
      </c>
      <c r="Y21" s="36">
        <v>0.766722</v>
      </c>
      <c r="Z21" s="36">
        <v>0.708771</v>
      </c>
      <c r="AA21" s="37"/>
      <c r="AB21" s="38">
        <f t="shared" si="5"/>
        <v>0.6889417778</v>
      </c>
    </row>
    <row r="22">
      <c r="A22" s="2"/>
      <c r="B22" s="40"/>
      <c r="C22" s="48" t="s">
        <v>21</v>
      </c>
      <c r="D22" s="14">
        <v>14.0</v>
      </c>
      <c r="E22" s="14">
        <v>11.0</v>
      </c>
      <c r="F22" s="14">
        <v>15.0</v>
      </c>
      <c r="G22" s="14">
        <v>20.0</v>
      </c>
      <c r="H22" s="14">
        <v>24.0</v>
      </c>
      <c r="I22" s="14">
        <v>26.0</v>
      </c>
      <c r="J22" s="14">
        <v>16.0</v>
      </c>
      <c r="K22" s="14">
        <v>24.0</v>
      </c>
      <c r="L22" s="14">
        <v>23.0</v>
      </c>
      <c r="M22" s="49">
        <f t="shared" si="3"/>
        <v>18.75</v>
      </c>
      <c r="N22" s="50">
        <f t="shared" si="6"/>
        <v>0.7560483871</v>
      </c>
      <c r="O22" s="2"/>
      <c r="P22" s="40"/>
      <c r="Q22" s="48" t="s">
        <v>21</v>
      </c>
      <c r="R22" s="17">
        <v>0.254747</v>
      </c>
      <c r="S22" s="17">
        <v>0.889752</v>
      </c>
      <c r="T22" s="17">
        <v>0.553328</v>
      </c>
      <c r="U22" s="17">
        <v>0.564302</v>
      </c>
      <c r="V22" s="17">
        <v>0.54876</v>
      </c>
      <c r="W22" s="17">
        <v>0.616547</v>
      </c>
      <c r="X22" s="17">
        <v>0.584773</v>
      </c>
      <c r="Y22" s="17">
        <v>0.596994</v>
      </c>
      <c r="Z22" s="17">
        <v>0.66529</v>
      </c>
      <c r="AA22" s="51"/>
      <c r="AB22" s="52">
        <f t="shared" si="5"/>
        <v>0.5860547778</v>
      </c>
    </row>
    <row r="23">
      <c r="A23" s="2"/>
      <c r="B23" s="40"/>
      <c r="C23" s="48" t="s">
        <v>12</v>
      </c>
      <c r="D23" s="14">
        <v>12.0</v>
      </c>
      <c r="E23" s="14">
        <v>13.0</v>
      </c>
      <c r="F23" s="14">
        <v>16.0</v>
      </c>
      <c r="G23" s="14">
        <v>18.0</v>
      </c>
      <c r="H23" s="14">
        <v>24.0</v>
      </c>
      <c r="I23" s="14">
        <v>18.0</v>
      </c>
      <c r="J23" s="14">
        <v>15.0</v>
      </c>
      <c r="K23" s="14">
        <v>24.0</v>
      </c>
      <c r="L23" s="14">
        <v>20.0</v>
      </c>
      <c r="M23" s="49">
        <f t="shared" si="3"/>
        <v>17.5</v>
      </c>
      <c r="N23" s="50">
        <f t="shared" si="6"/>
        <v>0.7056451613</v>
      </c>
      <c r="O23" s="2"/>
      <c r="P23" s="40"/>
      <c r="Q23" s="48" t="s">
        <v>12</v>
      </c>
      <c r="R23" s="17">
        <v>2.35879</v>
      </c>
      <c r="S23" s="17">
        <v>2.61775</v>
      </c>
      <c r="T23" s="17">
        <v>2.58255</v>
      </c>
      <c r="U23" s="17">
        <v>2.9302</v>
      </c>
      <c r="V23" s="17">
        <v>2.58059</v>
      </c>
      <c r="W23" s="17">
        <v>3.17489</v>
      </c>
      <c r="X23" s="17">
        <v>2.56441</v>
      </c>
      <c r="Y23" s="17">
        <v>2.51962</v>
      </c>
      <c r="Z23" s="17">
        <v>2.49135</v>
      </c>
      <c r="AA23" s="51"/>
      <c r="AB23" s="52">
        <f t="shared" si="5"/>
        <v>2.646683333</v>
      </c>
    </row>
    <row r="24">
      <c r="A24" s="2"/>
      <c r="B24" s="40"/>
      <c r="C24" s="48" t="s">
        <v>22</v>
      </c>
      <c r="D24" s="14">
        <v>13.0</v>
      </c>
      <c r="E24" s="14">
        <v>13.0</v>
      </c>
      <c r="F24" s="14">
        <v>15.0</v>
      </c>
      <c r="G24" s="14">
        <v>15.0</v>
      </c>
      <c r="H24" s="14">
        <v>17.0</v>
      </c>
      <c r="I24" s="14">
        <v>20.0</v>
      </c>
      <c r="J24" s="14">
        <v>14.0</v>
      </c>
      <c r="K24" s="14">
        <v>21.0</v>
      </c>
      <c r="L24" s="14">
        <v>18.0</v>
      </c>
      <c r="M24" s="49">
        <f t="shared" si="3"/>
        <v>16</v>
      </c>
      <c r="N24" s="50">
        <f t="shared" si="6"/>
        <v>0.6451612903</v>
      </c>
      <c r="O24" s="2"/>
      <c r="P24" s="40"/>
      <c r="Q24" s="48" t="s">
        <v>22</v>
      </c>
      <c r="R24" s="17">
        <v>25.8207</v>
      </c>
      <c r="S24" s="17">
        <v>24.5822</v>
      </c>
      <c r="T24" s="17">
        <v>26.4881</v>
      </c>
      <c r="U24" s="17">
        <v>24.6892</v>
      </c>
      <c r="V24" s="17">
        <v>26.8542</v>
      </c>
      <c r="W24" s="17">
        <v>24.673</v>
      </c>
      <c r="X24" s="17">
        <v>24.7849</v>
      </c>
      <c r="Y24" s="17">
        <v>24.4405</v>
      </c>
      <c r="Z24" s="17">
        <v>24.3853</v>
      </c>
      <c r="AA24" s="51"/>
      <c r="AB24" s="52">
        <f t="shared" si="5"/>
        <v>25.1909</v>
      </c>
    </row>
    <row r="25">
      <c r="A25" s="2"/>
      <c r="B25" s="9"/>
      <c r="C25" s="53" t="s">
        <v>14</v>
      </c>
      <c r="D25" s="22">
        <v>14.0</v>
      </c>
      <c r="E25" s="22">
        <v>11.0</v>
      </c>
      <c r="F25" s="22">
        <v>16.0</v>
      </c>
      <c r="G25" s="22">
        <v>19.0</v>
      </c>
      <c r="H25" s="22">
        <v>22.0</v>
      </c>
      <c r="I25" s="22">
        <v>22.0</v>
      </c>
      <c r="J25" s="22">
        <v>13.0</v>
      </c>
      <c r="K25" s="22">
        <v>24.0</v>
      </c>
      <c r="L25" s="22">
        <v>22.0</v>
      </c>
      <c r="M25" s="54">
        <f t="shared" si="3"/>
        <v>17.625</v>
      </c>
      <c r="N25" s="55">
        <f t="shared" si="6"/>
        <v>0.7106854839</v>
      </c>
      <c r="O25" s="2"/>
      <c r="P25" s="9"/>
      <c r="Q25" s="53" t="s">
        <v>14</v>
      </c>
      <c r="R25" s="25">
        <v>12.731</v>
      </c>
      <c r="S25" s="25">
        <v>13.6717</v>
      </c>
      <c r="T25" s="25">
        <v>14.0671</v>
      </c>
      <c r="U25" s="25">
        <v>12.515</v>
      </c>
      <c r="V25" s="25">
        <v>12.6031</v>
      </c>
      <c r="W25" s="25">
        <v>12.3043</v>
      </c>
      <c r="X25" s="25">
        <v>12.6475</v>
      </c>
      <c r="Y25" s="25">
        <v>12.4281</v>
      </c>
      <c r="Z25" s="25">
        <v>12.3341</v>
      </c>
      <c r="AA25" s="56"/>
      <c r="AB25" s="57">
        <f t="shared" si="5"/>
        <v>12.81132222</v>
      </c>
    </row>
    <row r="26">
      <c r="A26" s="2"/>
      <c r="B26" s="31" t="s">
        <v>10</v>
      </c>
      <c r="C26" s="32" t="s">
        <v>11</v>
      </c>
      <c r="D26" s="33">
        <v>97.0</v>
      </c>
      <c r="E26" s="33">
        <v>104.0</v>
      </c>
      <c r="F26" s="33">
        <v>101.0</v>
      </c>
      <c r="G26" s="33">
        <v>98.0</v>
      </c>
      <c r="H26" s="33">
        <v>85.0</v>
      </c>
      <c r="I26" s="33">
        <v>107.0</v>
      </c>
      <c r="J26" s="33">
        <v>107.0</v>
      </c>
      <c r="K26" s="33">
        <v>100.0</v>
      </c>
      <c r="L26" s="33">
        <v>100.0</v>
      </c>
      <c r="M26" s="34">
        <f t="shared" si="3"/>
        <v>99.875</v>
      </c>
      <c r="N26" s="50">
        <f t="shared" ref="N26:N30" si="7">M26/M$6</f>
        <v>0.669852448</v>
      </c>
      <c r="O26" s="2"/>
      <c r="P26" s="31" t="s">
        <v>10</v>
      </c>
      <c r="Q26" s="32" t="s">
        <v>11</v>
      </c>
      <c r="R26" s="36">
        <v>1.56275</v>
      </c>
      <c r="S26" s="36">
        <v>1.47064</v>
      </c>
      <c r="T26" s="36">
        <v>1.23615</v>
      </c>
      <c r="U26" s="36">
        <v>1.31922</v>
      </c>
      <c r="V26" s="36">
        <v>1.14595</v>
      </c>
      <c r="W26" s="36">
        <v>1.1957</v>
      </c>
      <c r="X26" s="36">
        <v>1.20078</v>
      </c>
      <c r="Y26" s="36">
        <v>1.27315</v>
      </c>
      <c r="Z26" s="36">
        <v>1.10183</v>
      </c>
      <c r="AA26" s="37"/>
      <c r="AB26" s="38">
        <f t="shared" si="5"/>
        <v>1.278463333</v>
      </c>
    </row>
    <row r="27">
      <c r="A27" s="2"/>
      <c r="B27" s="40"/>
      <c r="C27" s="48" t="s">
        <v>21</v>
      </c>
      <c r="D27" s="14">
        <v>119.0</v>
      </c>
      <c r="E27" s="14">
        <v>130.0</v>
      </c>
      <c r="F27" s="14">
        <v>118.0</v>
      </c>
      <c r="G27" s="14">
        <v>126.0</v>
      </c>
      <c r="H27" s="14">
        <v>108.0</v>
      </c>
      <c r="I27" s="14">
        <v>123.0</v>
      </c>
      <c r="J27" s="14">
        <v>131.0</v>
      </c>
      <c r="K27" s="14">
        <v>125.0</v>
      </c>
      <c r="L27" s="14">
        <v>119.0</v>
      </c>
      <c r="M27" s="49">
        <f t="shared" si="3"/>
        <v>122.5</v>
      </c>
      <c r="N27" s="50">
        <f t="shared" si="7"/>
        <v>0.8215962441</v>
      </c>
      <c r="O27" s="2"/>
      <c r="P27" s="40"/>
      <c r="Q27" s="48" t="s">
        <v>21</v>
      </c>
      <c r="R27" s="17">
        <v>1.53684</v>
      </c>
      <c r="S27" s="17">
        <v>0.885974</v>
      </c>
      <c r="T27" s="17">
        <v>0.882251</v>
      </c>
      <c r="U27" s="17">
        <v>0.631495</v>
      </c>
      <c r="V27" s="17">
        <v>0.597871</v>
      </c>
      <c r="W27" s="17">
        <v>0.756347</v>
      </c>
      <c r="X27" s="17">
        <v>0.630307</v>
      </c>
      <c r="Y27" s="17">
        <v>0.571914</v>
      </c>
      <c r="Z27" s="17">
        <v>0.636647</v>
      </c>
      <c r="AA27" s="51"/>
      <c r="AB27" s="52">
        <f t="shared" si="5"/>
        <v>0.7921828889</v>
      </c>
    </row>
    <row r="28">
      <c r="A28" s="2"/>
      <c r="B28" s="40"/>
      <c r="C28" s="48" t="s">
        <v>12</v>
      </c>
      <c r="D28" s="14">
        <v>122.0</v>
      </c>
      <c r="E28" s="14">
        <v>122.0</v>
      </c>
      <c r="F28" s="14">
        <v>115.0</v>
      </c>
      <c r="G28" s="14">
        <v>129.0</v>
      </c>
      <c r="H28" s="14">
        <v>107.0</v>
      </c>
      <c r="I28" s="14">
        <v>120.0</v>
      </c>
      <c r="J28" s="14">
        <v>126.0</v>
      </c>
      <c r="K28" s="14">
        <v>122.0</v>
      </c>
      <c r="L28" s="14">
        <v>118.0</v>
      </c>
      <c r="M28" s="49">
        <f t="shared" si="3"/>
        <v>120.375</v>
      </c>
      <c r="N28" s="50">
        <f t="shared" si="7"/>
        <v>0.8073440644</v>
      </c>
      <c r="O28" s="2"/>
      <c r="P28" s="40"/>
      <c r="Q28" s="48" t="s">
        <v>12</v>
      </c>
      <c r="R28" s="17">
        <v>3.1512</v>
      </c>
      <c r="S28" s="17">
        <v>4.86755</v>
      </c>
      <c r="T28" s="17">
        <v>3.05211</v>
      </c>
      <c r="U28" s="17">
        <v>2.63462</v>
      </c>
      <c r="V28" s="17">
        <v>3.27138</v>
      </c>
      <c r="W28" s="17">
        <v>3.86636</v>
      </c>
      <c r="X28" s="17">
        <v>3.96801</v>
      </c>
      <c r="Y28" s="17">
        <v>3.05933</v>
      </c>
      <c r="Z28" s="17">
        <v>2.69487</v>
      </c>
      <c r="AA28" s="51"/>
      <c r="AB28" s="52">
        <f t="shared" si="5"/>
        <v>3.396158889</v>
      </c>
    </row>
    <row r="29">
      <c r="A29" s="2"/>
      <c r="B29" s="40"/>
      <c r="C29" s="48" t="s">
        <v>22</v>
      </c>
      <c r="D29" s="14">
        <v>97.0</v>
      </c>
      <c r="E29" s="14">
        <v>98.0</v>
      </c>
      <c r="F29" s="14">
        <v>94.0</v>
      </c>
      <c r="G29" s="14">
        <v>99.0</v>
      </c>
      <c r="H29" s="14">
        <v>88.0</v>
      </c>
      <c r="I29" s="14">
        <v>99.0</v>
      </c>
      <c r="J29" s="14">
        <v>104.0</v>
      </c>
      <c r="K29" s="14">
        <v>99.0</v>
      </c>
      <c r="L29" s="14">
        <v>103.0</v>
      </c>
      <c r="M29" s="49">
        <f t="shared" si="3"/>
        <v>97.25</v>
      </c>
      <c r="N29" s="50">
        <f t="shared" si="7"/>
        <v>0.6522468142</v>
      </c>
      <c r="O29" s="2"/>
      <c r="P29" s="40"/>
      <c r="Q29" s="48" t="s">
        <v>22</v>
      </c>
      <c r="R29" s="17">
        <v>30.7444</v>
      </c>
      <c r="S29" s="17">
        <v>27.4084</v>
      </c>
      <c r="T29" s="17">
        <v>25.2473</v>
      </c>
      <c r="U29" s="17">
        <v>25.338</v>
      </c>
      <c r="V29" s="17">
        <v>24.7595</v>
      </c>
      <c r="W29" s="17">
        <v>24.8426</v>
      </c>
      <c r="X29" s="17">
        <v>25.8684</v>
      </c>
      <c r="Y29" s="17">
        <v>26.3519</v>
      </c>
      <c r="Z29" s="17">
        <v>26.1703</v>
      </c>
      <c r="AA29" s="51"/>
      <c r="AB29" s="52">
        <f t="shared" si="5"/>
        <v>26.30342222</v>
      </c>
    </row>
    <row r="30">
      <c r="A30" s="2"/>
      <c r="B30" s="9"/>
      <c r="C30" s="53" t="s">
        <v>14</v>
      </c>
      <c r="D30" s="22">
        <v>118.0</v>
      </c>
      <c r="E30" s="22">
        <v>123.0</v>
      </c>
      <c r="F30" s="22">
        <v>110.0</v>
      </c>
      <c r="G30" s="22">
        <v>119.0</v>
      </c>
      <c r="H30" s="22">
        <v>114.0</v>
      </c>
      <c r="I30" s="22">
        <v>119.0</v>
      </c>
      <c r="J30" s="22">
        <v>123.0</v>
      </c>
      <c r="K30" s="22">
        <v>117.0</v>
      </c>
      <c r="L30" s="22">
        <v>103.0</v>
      </c>
      <c r="M30" s="54">
        <f t="shared" si="3"/>
        <v>117.875</v>
      </c>
      <c r="N30" s="55">
        <f t="shared" si="7"/>
        <v>0.7905767941</v>
      </c>
      <c r="O30" s="2"/>
      <c r="P30" s="9"/>
      <c r="Q30" s="53" t="s">
        <v>14</v>
      </c>
      <c r="R30" s="25">
        <v>15.267</v>
      </c>
      <c r="S30" s="25">
        <v>16.1242</v>
      </c>
      <c r="T30" s="25">
        <v>13.8852</v>
      </c>
      <c r="U30" s="25">
        <v>12.9824</v>
      </c>
      <c r="V30" s="25">
        <v>13.1647</v>
      </c>
      <c r="W30" s="25">
        <v>13.2169</v>
      </c>
      <c r="X30" s="25">
        <v>15.0406</v>
      </c>
      <c r="Y30" s="25">
        <v>13.3762</v>
      </c>
      <c r="Z30" s="25">
        <v>14.6024</v>
      </c>
      <c r="AA30" s="56"/>
      <c r="AB30" s="57">
        <f t="shared" si="5"/>
        <v>14.1844</v>
      </c>
    </row>
    <row r="31">
      <c r="A31" s="2"/>
      <c r="B31" s="31" t="s">
        <v>11</v>
      </c>
      <c r="C31" s="32" t="s">
        <v>11</v>
      </c>
      <c r="D31" s="33">
        <v>171.0</v>
      </c>
      <c r="E31" s="33">
        <v>176.0</v>
      </c>
      <c r="F31" s="33">
        <v>157.0</v>
      </c>
      <c r="G31" s="33">
        <v>176.0</v>
      </c>
      <c r="H31" s="33">
        <v>174.0</v>
      </c>
      <c r="I31" s="33">
        <v>188.0</v>
      </c>
      <c r="J31" s="33">
        <v>173.0</v>
      </c>
      <c r="K31" s="33">
        <v>171.0</v>
      </c>
      <c r="L31" s="33">
        <v>184.0</v>
      </c>
      <c r="M31" s="34">
        <f t="shared" si="3"/>
        <v>173.25</v>
      </c>
      <c r="N31" s="50">
        <f t="shared" ref="N31:N35" si="8">M31/M$7</f>
        <v>0.627262853</v>
      </c>
      <c r="O31" s="2"/>
      <c r="P31" s="31" t="s">
        <v>11</v>
      </c>
      <c r="Q31" s="32" t="s">
        <v>11</v>
      </c>
      <c r="R31" s="36">
        <v>2.37297</v>
      </c>
      <c r="S31" s="36">
        <v>2.75303</v>
      </c>
      <c r="T31" s="36">
        <v>2.0452</v>
      </c>
      <c r="U31" s="36">
        <v>1.97459</v>
      </c>
      <c r="V31" s="36">
        <v>2.10304</v>
      </c>
      <c r="W31" s="36">
        <v>2.09654</v>
      </c>
      <c r="X31" s="36">
        <v>2.09222</v>
      </c>
      <c r="Y31" s="36">
        <v>1.97533</v>
      </c>
      <c r="Z31" s="36">
        <v>1.92193</v>
      </c>
      <c r="AA31" s="37"/>
      <c r="AB31" s="38">
        <f t="shared" si="5"/>
        <v>2.148316667</v>
      </c>
    </row>
    <row r="32">
      <c r="A32" s="39"/>
      <c r="B32" s="40"/>
      <c r="C32" s="41" t="s">
        <v>21</v>
      </c>
      <c r="D32" s="42">
        <v>178.0</v>
      </c>
      <c r="E32" s="42">
        <v>205.0</v>
      </c>
      <c r="F32" s="42">
        <v>185.0</v>
      </c>
      <c r="G32" s="42">
        <v>179.0</v>
      </c>
      <c r="H32" s="42">
        <v>183.0</v>
      </c>
      <c r="I32" s="42">
        <v>195.0</v>
      </c>
      <c r="J32" s="42">
        <v>207.0</v>
      </c>
      <c r="K32" s="42">
        <v>189.0</v>
      </c>
      <c r="L32" s="42">
        <v>183.0</v>
      </c>
      <c r="M32" s="43">
        <f t="shared" si="3"/>
        <v>190.125</v>
      </c>
      <c r="N32" s="44">
        <f t="shared" si="8"/>
        <v>0.6883598841</v>
      </c>
      <c r="O32" s="39"/>
      <c r="P32" s="40"/>
      <c r="Q32" s="41" t="s">
        <v>21</v>
      </c>
      <c r="R32" s="45">
        <v>1.03005</v>
      </c>
      <c r="S32" s="45">
        <v>0.664869</v>
      </c>
      <c r="T32" s="45">
        <v>0.659673</v>
      </c>
      <c r="U32" s="45">
        <v>1.193</v>
      </c>
      <c r="V32" s="45">
        <v>0.82458</v>
      </c>
      <c r="W32" s="45">
        <v>0.812999</v>
      </c>
      <c r="X32" s="45">
        <v>0.742531</v>
      </c>
      <c r="Y32" s="45">
        <v>0.736346</v>
      </c>
      <c r="Z32" s="45">
        <v>0.749609</v>
      </c>
      <c r="AA32" s="46"/>
      <c r="AB32" s="47">
        <f t="shared" si="5"/>
        <v>0.8237396667</v>
      </c>
    </row>
    <row r="33">
      <c r="A33" s="58"/>
      <c r="B33" s="40"/>
      <c r="C33" s="48" t="s">
        <v>12</v>
      </c>
      <c r="D33" s="14">
        <v>160.0</v>
      </c>
      <c r="E33" s="14">
        <v>171.0</v>
      </c>
      <c r="F33" s="14">
        <v>157.0</v>
      </c>
      <c r="G33" s="14">
        <v>170.0</v>
      </c>
      <c r="H33" s="14">
        <v>154.0</v>
      </c>
      <c r="I33" s="14">
        <v>180.0</v>
      </c>
      <c r="J33" s="14">
        <v>171.0</v>
      </c>
      <c r="K33" s="14">
        <v>175.0</v>
      </c>
      <c r="L33" s="14">
        <v>172.0</v>
      </c>
      <c r="M33" s="49">
        <f t="shared" si="3"/>
        <v>167.25</v>
      </c>
      <c r="N33" s="50">
        <f t="shared" si="8"/>
        <v>0.6055394642</v>
      </c>
      <c r="O33" s="58"/>
      <c r="P33" s="40"/>
      <c r="Q33" s="48" t="s">
        <v>12</v>
      </c>
      <c r="R33" s="17">
        <v>8.76876</v>
      </c>
      <c r="S33" s="17">
        <v>8.01739</v>
      </c>
      <c r="T33" s="17">
        <v>9.47507</v>
      </c>
      <c r="U33" s="17">
        <v>9.94129</v>
      </c>
      <c r="V33" s="17">
        <v>8.6737</v>
      </c>
      <c r="W33" s="17">
        <v>8.55877</v>
      </c>
      <c r="X33" s="17">
        <v>8.16582</v>
      </c>
      <c r="Y33" s="17">
        <v>7.75317</v>
      </c>
      <c r="Z33" s="17">
        <v>11.2438</v>
      </c>
      <c r="AA33" s="59"/>
      <c r="AB33" s="52">
        <f t="shared" si="5"/>
        <v>8.955307778</v>
      </c>
    </row>
    <row r="34">
      <c r="A34" s="2"/>
      <c r="B34" s="40"/>
      <c r="C34" s="48" t="s">
        <v>22</v>
      </c>
      <c r="D34" s="14">
        <v>160.0</v>
      </c>
      <c r="E34" s="14">
        <v>178.0</v>
      </c>
      <c r="F34" s="14">
        <v>156.0</v>
      </c>
      <c r="G34" s="14">
        <v>173.0</v>
      </c>
      <c r="H34" s="14">
        <v>160.0</v>
      </c>
      <c r="I34" s="14">
        <v>183.0</v>
      </c>
      <c r="J34" s="14">
        <v>169.0</v>
      </c>
      <c r="K34" s="14">
        <v>179.0</v>
      </c>
      <c r="L34" s="14">
        <v>168.0</v>
      </c>
      <c r="M34" s="49">
        <f t="shared" si="3"/>
        <v>169.75</v>
      </c>
      <c r="N34" s="50">
        <f t="shared" si="8"/>
        <v>0.6145908762</v>
      </c>
      <c r="O34" s="2"/>
      <c r="P34" s="40"/>
      <c r="Q34" s="48" t="s">
        <v>22</v>
      </c>
      <c r="R34" s="17">
        <v>26.5709</v>
      </c>
      <c r="S34" s="17">
        <v>26.1979</v>
      </c>
      <c r="T34" s="17">
        <v>25.1518</v>
      </c>
      <c r="U34" s="17">
        <v>26.8373</v>
      </c>
      <c r="V34" s="17">
        <v>28.1639</v>
      </c>
      <c r="W34" s="17">
        <v>25.2997</v>
      </c>
      <c r="X34" s="17">
        <v>25.6705</v>
      </c>
      <c r="Y34" s="17">
        <v>25.7294</v>
      </c>
      <c r="Z34" s="17">
        <v>25.1774</v>
      </c>
      <c r="AA34" s="51"/>
      <c r="AB34" s="52">
        <f t="shared" si="5"/>
        <v>26.08875556</v>
      </c>
    </row>
    <row r="35">
      <c r="A35" s="2"/>
      <c r="B35" s="9"/>
      <c r="C35" s="53" t="s">
        <v>14</v>
      </c>
      <c r="D35" s="22">
        <v>182.0</v>
      </c>
      <c r="E35" s="22">
        <v>193.0</v>
      </c>
      <c r="F35" s="22">
        <v>169.0</v>
      </c>
      <c r="G35" s="22">
        <v>183.0</v>
      </c>
      <c r="H35" s="22">
        <v>171.0</v>
      </c>
      <c r="I35" s="22">
        <v>195.0</v>
      </c>
      <c r="J35" s="22">
        <v>194.0</v>
      </c>
      <c r="K35" s="22">
        <v>176.0</v>
      </c>
      <c r="L35" s="22">
        <v>183.0</v>
      </c>
      <c r="M35" s="54">
        <f t="shared" si="3"/>
        <v>182.875</v>
      </c>
      <c r="N35" s="55">
        <f t="shared" si="8"/>
        <v>0.6621107893</v>
      </c>
      <c r="O35" s="2"/>
      <c r="P35" s="9"/>
      <c r="Q35" s="53" t="s">
        <v>14</v>
      </c>
      <c r="R35" s="25">
        <v>20.66</v>
      </c>
      <c r="S35" s="25">
        <v>17.7879</v>
      </c>
      <c r="T35" s="25">
        <v>16.5009</v>
      </c>
      <c r="U35" s="25">
        <v>16.7059</v>
      </c>
      <c r="V35" s="25">
        <v>26.384</v>
      </c>
      <c r="W35" s="25">
        <v>16.5009</v>
      </c>
      <c r="X35" s="25">
        <v>22.6257</v>
      </c>
      <c r="Y35" s="25">
        <v>16.7875</v>
      </c>
      <c r="Z35" s="25">
        <v>16.8015</v>
      </c>
      <c r="AA35" s="56"/>
      <c r="AB35" s="57">
        <f t="shared" si="5"/>
        <v>18.9727</v>
      </c>
    </row>
    <row r="36">
      <c r="A36" s="2"/>
      <c r="B36" s="31" t="s">
        <v>12</v>
      </c>
      <c r="C36" s="60" t="s">
        <v>11</v>
      </c>
      <c r="D36" s="33">
        <v>73.0</v>
      </c>
      <c r="E36" s="33">
        <v>74.0</v>
      </c>
      <c r="F36" s="33">
        <v>79.0</v>
      </c>
      <c r="G36" s="33">
        <v>85.0</v>
      </c>
      <c r="H36" s="33">
        <v>79.0</v>
      </c>
      <c r="I36" s="33">
        <v>92.0</v>
      </c>
      <c r="J36" s="33">
        <v>90.0</v>
      </c>
      <c r="K36" s="33">
        <v>88.0</v>
      </c>
      <c r="L36" s="33">
        <v>91.0</v>
      </c>
      <c r="M36" s="34">
        <f t="shared" si="3"/>
        <v>82.5</v>
      </c>
      <c r="N36" s="50">
        <f t="shared" ref="N36:N40" si="9">M36/M$8</f>
        <v>0.7105943152</v>
      </c>
      <c r="O36" s="2"/>
      <c r="P36" s="31" t="s">
        <v>12</v>
      </c>
      <c r="Q36" s="60" t="s">
        <v>11</v>
      </c>
      <c r="R36" s="36">
        <v>1.19728</v>
      </c>
      <c r="S36" s="36">
        <v>1.07489</v>
      </c>
      <c r="T36" s="36">
        <v>0.874935</v>
      </c>
      <c r="U36" s="36">
        <v>0.986765</v>
      </c>
      <c r="V36" s="36">
        <v>0.944467</v>
      </c>
      <c r="W36" s="36">
        <v>1.0922</v>
      </c>
      <c r="X36" s="36">
        <v>1.08523</v>
      </c>
      <c r="Y36" s="36">
        <v>1.84043</v>
      </c>
      <c r="Z36" s="36">
        <v>1.09511</v>
      </c>
      <c r="AA36" s="37"/>
      <c r="AB36" s="38">
        <f t="shared" si="5"/>
        <v>1.132367444</v>
      </c>
    </row>
    <row r="37">
      <c r="A37" s="2"/>
      <c r="B37" s="40"/>
      <c r="C37" s="61" t="s">
        <v>21</v>
      </c>
      <c r="D37" s="14">
        <v>49.0</v>
      </c>
      <c r="E37" s="14">
        <v>43.0</v>
      </c>
      <c r="F37" s="14">
        <v>45.0</v>
      </c>
      <c r="G37" s="14">
        <v>59.0</v>
      </c>
      <c r="H37" s="14">
        <v>53.0</v>
      </c>
      <c r="I37" s="14">
        <v>78.0</v>
      </c>
      <c r="J37" s="14">
        <v>68.0</v>
      </c>
      <c r="K37" s="14">
        <v>84.0</v>
      </c>
      <c r="L37" s="14">
        <v>66.0</v>
      </c>
      <c r="M37" s="49">
        <f t="shared" si="3"/>
        <v>59.875</v>
      </c>
      <c r="N37" s="50">
        <f t="shared" si="9"/>
        <v>0.5157192076</v>
      </c>
      <c r="O37" s="2"/>
      <c r="P37" s="40"/>
      <c r="Q37" s="61" t="s">
        <v>21</v>
      </c>
      <c r="R37" s="17">
        <v>0.792213</v>
      </c>
      <c r="S37" s="17">
        <v>0.548351</v>
      </c>
      <c r="T37" s="17">
        <v>0.501204</v>
      </c>
      <c r="U37" s="17">
        <v>0.477569</v>
      </c>
      <c r="V37" s="17">
        <v>0.541364</v>
      </c>
      <c r="W37" s="17">
        <v>0.70559</v>
      </c>
      <c r="X37" s="17">
        <v>0.486319</v>
      </c>
      <c r="Y37" s="17">
        <v>0.692614</v>
      </c>
      <c r="Z37" s="17">
        <v>0.52496</v>
      </c>
      <c r="AA37" s="51"/>
      <c r="AB37" s="52">
        <f t="shared" si="5"/>
        <v>0.585576</v>
      </c>
    </row>
    <row r="38">
      <c r="A38" s="2"/>
      <c r="B38" s="40"/>
      <c r="C38" s="61" t="s">
        <v>12</v>
      </c>
      <c r="D38" s="14">
        <v>65.0</v>
      </c>
      <c r="E38" s="14">
        <v>69.0</v>
      </c>
      <c r="F38" s="14">
        <v>71.0</v>
      </c>
      <c r="G38" s="14">
        <v>85.0</v>
      </c>
      <c r="H38" s="14">
        <v>91.0</v>
      </c>
      <c r="I38" s="14">
        <v>101.0</v>
      </c>
      <c r="J38" s="14">
        <v>95.0</v>
      </c>
      <c r="K38" s="14">
        <v>93.0</v>
      </c>
      <c r="L38" s="14">
        <v>91.0</v>
      </c>
      <c r="M38" s="49">
        <f t="shared" si="3"/>
        <v>83.75</v>
      </c>
      <c r="N38" s="50">
        <f t="shared" si="9"/>
        <v>0.7213608958</v>
      </c>
      <c r="O38" s="2"/>
      <c r="P38" s="40"/>
      <c r="Q38" s="61" t="s">
        <v>12</v>
      </c>
      <c r="R38" s="17">
        <v>10.1444</v>
      </c>
      <c r="S38" s="17">
        <v>10.9123</v>
      </c>
      <c r="T38" s="17">
        <v>9.44186</v>
      </c>
      <c r="U38" s="17">
        <v>10.4166</v>
      </c>
      <c r="V38" s="17">
        <v>10.2034</v>
      </c>
      <c r="W38" s="17">
        <v>9.42258</v>
      </c>
      <c r="X38" s="17">
        <v>9.18952</v>
      </c>
      <c r="Y38" s="17">
        <v>8.31556</v>
      </c>
      <c r="Z38" s="17">
        <v>9.13284</v>
      </c>
      <c r="AA38" s="51"/>
      <c r="AB38" s="52">
        <f t="shared" si="5"/>
        <v>9.686562222</v>
      </c>
    </row>
    <row r="39">
      <c r="A39" s="2"/>
      <c r="B39" s="40"/>
      <c r="C39" s="61" t="s">
        <v>22</v>
      </c>
      <c r="D39" s="14">
        <v>42.0</v>
      </c>
      <c r="E39" s="14">
        <v>36.0</v>
      </c>
      <c r="F39" s="14">
        <v>45.0</v>
      </c>
      <c r="G39" s="14">
        <v>47.0</v>
      </c>
      <c r="H39" s="14">
        <v>44.0</v>
      </c>
      <c r="I39" s="14">
        <v>51.0</v>
      </c>
      <c r="J39" s="14">
        <v>52.0</v>
      </c>
      <c r="K39" s="14">
        <v>49.0</v>
      </c>
      <c r="L39" s="14">
        <v>55.0</v>
      </c>
      <c r="M39" s="49">
        <f t="shared" si="3"/>
        <v>45.75</v>
      </c>
      <c r="N39" s="50">
        <f t="shared" si="9"/>
        <v>0.3940568475</v>
      </c>
      <c r="O39" s="2"/>
      <c r="P39" s="40"/>
      <c r="Q39" s="61" t="s">
        <v>22</v>
      </c>
      <c r="R39" s="17">
        <v>26.9634</v>
      </c>
      <c r="S39" s="17">
        <v>27.2163</v>
      </c>
      <c r="T39" s="17">
        <v>24.1498</v>
      </c>
      <c r="U39" s="17">
        <v>24.1691</v>
      </c>
      <c r="V39" s="17">
        <v>24.0633</v>
      </c>
      <c r="W39" s="17">
        <v>23.8251</v>
      </c>
      <c r="X39" s="17">
        <v>24.3663</v>
      </c>
      <c r="Y39" s="17">
        <v>24.4805</v>
      </c>
      <c r="Z39" s="17">
        <v>24.2733</v>
      </c>
      <c r="AA39" s="51"/>
      <c r="AB39" s="52">
        <f t="shared" si="5"/>
        <v>24.83412222</v>
      </c>
    </row>
    <row r="40">
      <c r="A40" s="2"/>
      <c r="B40" s="9"/>
      <c r="C40" s="62" t="s">
        <v>14</v>
      </c>
      <c r="D40" s="22">
        <v>67.0</v>
      </c>
      <c r="E40" s="22">
        <v>79.0</v>
      </c>
      <c r="F40" s="22">
        <v>78.0</v>
      </c>
      <c r="G40" s="22">
        <v>79.0</v>
      </c>
      <c r="H40" s="22">
        <v>82.0</v>
      </c>
      <c r="I40" s="22">
        <v>95.0</v>
      </c>
      <c r="J40" s="22">
        <v>95.0</v>
      </c>
      <c r="K40" s="22">
        <v>94.0</v>
      </c>
      <c r="L40" s="22">
        <v>94.0</v>
      </c>
      <c r="M40" s="54">
        <f t="shared" si="3"/>
        <v>83.625</v>
      </c>
      <c r="N40" s="55">
        <f t="shared" si="9"/>
        <v>0.7202842377</v>
      </c>
      <c r="O40" s="2"/>
      <c r="P40" s="9"/>
      <c r="Q40" s="62" t="s">
        <v>14</v>
      </c>
      <c r="R40" s="25">
        <v>23.2467</v>
      </c>
      <c r="S40" s="25">
        <v>19.7721</v>
      </c>
      <c r="T40" s="25">
        <v>21.7593</v>
      </c>
      <c r="U40" s="25">
        <v>24.7851</v>
      </c>
      <c r="V40" s="25">
        <v>22.5114</v>
      </c>
      <c r="W40" s="25">
        <v>23.8575</v>
      </c>
      <c r="X40" s="25">
        <v>25.0894</v>
      </c>
      <c r="Y40" s="25">
        <v>23.1859</v>
      </c>
      <c r="Z40" s="25">
        <v>25.463</v>
      </c>
      <c r="AA40" s="56"/>
      <c r="AB40" s="57">
        <f t="shared" si="5"/>
        <v>23.29671111</v>
      </c>
    </row>
    <row r="41">
      <c r="A41" s="2"/>
      <c r="B41" s="31" t="s">
        <v>13</v>
      </c>
      <c r="C41" s="60" t="s">
        <v>11</v>
      </c>
      <c r="D41" s="33">
        <v>137.0</v>
      </c>
      <c r="E41" s="33">
        <v>125.0</v>
      </c>
      <c r="F41" s="33">
        <v>129.0</v>
      </c>
      <c r="G41" s="33">
        <v>129.0</v>
      </c>
      <c r="H41" s="33">
        <v>131.0</v>
      </c>
      <c r="I41" s="33">
        <v>132.0</v>
      </c>
      <c r="J41" s="33">
        <v>142.0</v>
      </c>
      <c r="K41" s="33">
        <v>146.0</v>
      </c>
      <c r="L41" s="33">
        <v>144.0</v>
      </c>
      <c r="M41" s="34">
        <f t="shared" si="3"/>
        <v>133.875</v>
      </c>
      <c r="N41" s="50">
        <f t="shared" ref="N41:N46" si="10">M41/M$9</f>
        <v>0.8016467066</v>
      </c>
      <c r="O41" s="2"/>
      <c r="P41" s="31" t="s">
        <v>13</v>
      </c>
      <c r="Q41" s="60" t="s">
        <v>11</v>
      </c>
      <c r="R41" s="36">
        <v>1.26815</v>
      </c>
      <c r="S41" s="36">
        <v>1.18673</v>
      </c>
      <c r="T41" s="36">
        <v>1.19957</v>
      </c>
      <c r="U41" s="36">
        <v>1.17331</v>
      </c>
      <c r="V41" s="36">
        <v>1.23151</v>
      </c>
      <c r="W41" s="36">
        <v>1.47213</v>
      </c>
      <c r="X41" s="36">
        <v>1.31012</v>
      </c>
      <c r="Y41" s="36">
        <v>1.37896</v>
      </c>
      <c r="Z41" s="36">
        <v>1.36071</v>
      </c>
      <c r="AA41" s="37"/>
      <c r="AB41" s="38">
        <f t="shared" si="5"/>
        <v>1.286798889</v>
      </c>
    </row>
    <row r="42">
      <c r="A42" s="58"/>
      <c r="B42" s="40"/>
      <c r="C42" s="61" t="s">
        <v>21</v>
      </c>
      <c r="D42" s="14">
        <v>141.0</v>
      </c>
      <c r="E42" s="14">
        <v>134.0</v>
      </c>
      <c r="F42" s="14">
        <v>131.0</v>
      </c>
      <c r="G42" s="14">
        <v>130.0</v>
      </c>
      <c r="H42" s="14">
        <v>134.0</v>
      </c>
      <c r="I42" s="14">
        <v>146.0</v>
      </c>
      <c r="J42" s="14">
        <v>150.0</v>
      </c>
      <c r="K42" s="14">
        <v>148.0</v>
      </c>
      <c r="L42" s="14">
        <v>152.0</v>
      </c>
      <c r="M42" s="49">
        <f t="shared" si="3"/>
        <v>139.25</v>
      </c>
      <c r="N42" s="50">
        <f t="shared" si="10"/>
        <v>0.8338323353</v>
      </c>
      <c r="O42" s="58"/>
      <c r="P42" s="40"/>
      <c r="Q42" s="61" t="s">
        <v>21</v>
      </c>
      <c r="R42" s="17">
        <v>0.730534</v>
      </c>
      <c r="S42" s="17">
        <v>0.72419</v>
      </c>
      <c r="T42" s="17">
        <v>0.602001</v>
      </c>
      <c r="U42" s="17">
        <v>0.551137</v>
      </c>
      <c r="V42" s="17">
        <v>0.748703</v>
      </c>
      <c r="W42" s="17">
        <v>0.582653</v>
      </c>
      <c r="X42" s="17">
        <v>0.610261</v>
      </c>
      <c r="Y42" s="17">
        <v>0.689615</v>
      </c>
      <c r="Z42" s="17">
        <v>0.720923</v>
      </c>
      <c r="AA42" s="59"/>
      <c r="AB42" s="52">
        <f t="shared" si="5"/>
        <v>0.6622241111</v>
      </c>
    </row>
    <row r="43">
      <c r="A43" s="2"/>
      <c r="B43" s="40"/>
      <c r="C43" s="61" t="s">
        <v>12</v>
      </c>
      <c r="D43" s="14">
        <v>130.0</v>
      </c>
      <c r="E43" s="14">
        <v>129.0</v>
      </c>
      <c r="F43" s="14">
        <v>128.0</v>
      </c>
      <c r="G43" s="14">
        <v>115.0</v>
      </c>
      <c r="H43" s="14">
        <v>132.0</v>
      </c>
      <c r="I43" s="14">
        <v>132.0</v>
      </c>
      <c r="J43" s="14">
        <v>137.0</v>
      </c>
      <c r="K43" s="14">
        <v>137.0</v>
      </c>
      <c r="L43" s="14">
        <v>146.0</v>
      </c>
      <c r="M43" s="49">
        <f t="shared" si="3"/>
        <v>130</v>
      </c>
      <c r="N43" s="50">
        <f t="shared" si="10"/>
        <v>0.7784431138</v>
      </c>
      <c r="O43" s="2"/>
      <c r="P43" s="40"/>
      <c r="Q43" s="61" t="s">
        <v>12</v>
      </c>
      <c r="R43" s="17">
        <v>7.1776</v>
      </c>
      <c r="S43" s="17">
        <v>5.56702</v>
      </c>
      <c r="T43" s="17">
        <v>5.84479</v>
      </c>
      <c r="U43" s="17">
        <v>7.55447</v>
      </c>
      <c r="V43" s="17">
        <v>5.66188</v>
      </c>
      <c r="W43" s="17">
        <v>5.48847</v>
      </c>
      <c r="X43" s="17">
        <v>5.40306</v>
      </c>
      <c r="Y43" s="17">
        <v>5.43109</v>
      </c>
      <c r="Z43" s="17">
        <v>6.1869</v>
      </c>
      <c r="AA43" s="51"/>
      <c r="AB43" s="52">
        <f t="shared" si="5"/>
        <v>6.035031111</v>
      </c>
    </row>
    <row r="44">
      <c r="A44" s="2"/>
      <c r="B44" s="40"/>
      <c r="C44" s="61" t="s">
        <v>22</v>
      </c>
      <c r="D44" s="14">
        <v>126.0</v>
      </c>
      <c r="E44" s="14">
        <v>128.0</v>
      </c>
      <c r="F44" s="14">
        <v>128.0</v>
      </c>
      <c r="G44" s="14">
        <v>121.0</v>
      </c>
      <c r="H44" s="14">
        <v>123.0</v>
      </c>
      <c r="I44" s="14">
        <v>132.0</v>
      </c>
      <c r="J44" s="14">
        <v>145.0</v>
      </c>
      <c r="K44" s="14">
        <v>148.0</v>
      </c>
      <c r="L44" s="14">
        <v>137.0</v>
      </c>
      <c r="M44" s="49">
        <f t="shared" si="3"/>
        <v>131.375</v>
      </c>
      <c r="N44" s="50">
        <f t="shared" si="10"/>
        <v>0.7866766467</v>
      </c>
      <c r="O44" s="2"/>
      <c r="P44" s="40"/>
      <c r="Q44" s="61" t="s">
        <v>22</v>
      </c>
      <c r="R44" s="17">
        <v>27.8181</v>
      </c>
      <c r="S44" s="17">
        <v>24.8582</v>
      </c>
      <c r="T44" s="17">
        <v>25.6497</v>
      </c>
      <c r="U44" s="17">
        <v>24.4266</v>
      </c>
      <c r="V44" s="17">
        <v>26.4394</v>
      </c>
      <c r="W44" s="17">
        <v>26.7291</v>
      </c>
      <c r="X44" s="17">
        <v>26.7932</v>
      </c>
      <c r="Y44" s="17">
        <v>25.8802</v>
      </c>
      <c r="Z44" s="17">
        <v>25.6038</v>
      </c>
      <c r="AA44" s="51"/>
      <c r="AB44" s="52">
        <f t="shared" si="5"/>
        <v>26.02203333</v>
      </c>
    </row>
    <row r="45">
      <c r="A45" s="2"/>
      <c r="B45" s="40"/>
      <c r="C45" s="63" t="s">
        <v>13</v>
      </c>
      <c r="D45" s="14">
        <v>138.0</v>
      </c>
      <c r="E45" s="14">
        <v>138.0</v>
      </c>
      <c r="F45" s="14">
        <v>133.0</v>
      </c>
      <c r="G45" s="14">
        <v>127.0</v>
      </c>
      <c r="H45" s="14">
        <v>129.0</v>
      </c>
      <c r="I45" s="14">
        <v>146.0</v>
      </c>
      <c r="J45" s="14">
        <v>147.0</v>
      </c>
      <c r="K45" s="14">
        <v>151.0</v>
      </c>
      <c r="L45" s="14">
        <v>150.0</v>
      </c>
      <c r="M45" s="49">
        <f t="shared" si="3"/>
        <v>138.625</v>
      </c>
      <c r="N45" s="50">
        <f t="shared" si="10"/>
        <v>0.8300898204</v>
      </c>
      <c r="O45" s="2"/>
      <c r="P45" s="40"/>
      <c r="Q45" s="63" t="s">
        <v>13</v>
      </c>
      <c r="R45" s="17">
        <v>42.8929</v>
      </c>
      <c r="S45" s="17">
        <v>41.2287</v>
      </c>
      <c r="T45" s="17">
        <v>40.2987</v>
      </c>
      <c r="U45" s="17">
        <v>40.9723</v>
      </c>
      <c r="V45" s="17">
        <v>41.5046</v>
      </c>
      <c r="W45" s="17">
        <v>39.9565</v>
      </c>
      <c r="X45" s="17">
        <v>41.0479</v>
      </c>
      <c r="Y45" s="17">
        <v>38.9848</v>
      </c>
      <c r="Z45" s="17">
        <v>39.6391</v>
      </c>
      <c r="AA45" s="51"/>
      <c r="AB45" s="52">
        <f t="shared" si="5"/>
        <v>40.72505556</v>
      </c>
    </row>
    <row r="46">
      <c r="A46" s="2"/>
      <c r="B46" s="9"/>
      <c r="C46" s="62" t="s">
        <v>14</v>
      </c>
      <c r="D46" s="22">
        <v>134.0</v>
      </c>
      <c r="E46" s="22">
        <v>134.0</v>
      </c>
      <c r="F46" s="22">
        <v>130.0</v>
      </c>
      <c r="G46" s="22">
        <v>136.0</v>
      </c>
      <c r="H46" s="22">
        <v>137.0</v>
      </c>
      <c r="I46" s="22">
        <v>147.0</v>
      </c>
      <c r="J46" s="22">
        <v>147.0</v>
      </c>
      <c r="K46" s="22">
        <v>154.0</v>
      </c>
      <c r="L46" s="22">
        <v>151.0</v>
      </c>
      <c r="M46" s="54">
        <f t="shared" si="3"/>
        <v>139.875</v>
      </c>
      <c r="N46" s="55">
        <f t="shared" si="10"/>
        <v>0.8375748503</v>
      </c>
      <c r="O46" s="2"/>
      <c r="P46" s="9"/>
      <c r="Q46" s="62" t="s">
        <v>14</v>
      </c>
      <c r="R46" s="25">
        <v>16.9955</v>
      </c>
      <c r="S46" s="25">
        <v>12.8681</v>
      </c>
      <c r="T46" s="25">
        <v>15.1838</v>
      </c>
      <c r="U46" s="25">
        <v>12.8514</v>
      </c>
      <c r="V46" s="25">
        <v>13.136</v>
      </c>
      <c r="W46" s="25">
        <v>13.7079</v>
      </c>
      <c r="X46" s="25">
        <v>14.1711</v>
      </c>
      <c r="Y46" s="25">
        <v>13.6205</v>
      </c>
      <c r="Z46" s="25">
        <v>13.8961</v>
      </c>
      <c r="AA46" s="56"/>
      <c r="AB46" s="57">
        <f t="shared" si="5"/>
        <v>14.04782222</v>
      </c>
    </row>
    <row r="47">
      <c r="A47" s="2"/>
      <c r="B47" s="64" t="s">
        <v>14</v>
      </c>
      <c r="C47" s="61" t="s">
        <v>11</v>
      </c>
      <c r="D47" s="14">
        <v>64.0</v>
      </c>
      <c r="E47" s="14">
        <v>66.0</v>
      </c>
      <c r="F47" s="14">
        <v>62.0</v>
      </c>
      <c r="G47" s="14">
        <v>66.0</v>
      </c>
      <c r="H47" s="14">
        <v>59.0</v>
      </c>
      <c r="I47" s="14">
        <v>64.0</v>
      </c>
      <c r="J47" s="14">
        <v>64.0</v>
      </c>
      <c r="K47" s="14">
        <v>67.0</v>
      </c>
      <c r="L47" s="14">
        <v>80.0</v>
      </c>
      <c r="M47" s="49">
        <f t="shared" si="3"/>
        <v>64</v>
      </c>
      <c r="N47" s="50">
        <f t="shared" ref="N47:N50" si="11">M47/M$10</f>
        <v>0.4617604618</v>
      </c>
      <c r="O47" s="2"/>
      <c r="P47" s="64" t="s">
        <v>14</v>
      </c>
      <c r="Q47" s="61" t="s">
        <v>11</v>
      </c>
      <c r="R47" s="17">
        <v>1.13186</v>
      </c>
      <c r="S47" s="17">
        <v>1.05521</v>
      </c>
      <c r="T47" s="17">
        <v>1.008</v>
      </c>
      <c r="U47" s="17">
        <v>1.12753</v>
      </c>
      <c r="V47" s="17">
        <v>1.06524</v>
      </c>
      <c r="W47" s="17">
        <v>1.10242</v>
      </c>
      <c r="X47" s="17">
        <v>1.20135</v>
      </c>
      <c r="Y47" s="17">
        <v>1.14324</v>
      </c>
      <c r="Z47" s="17">
        <v>1.21482</v>
      </c>
      <c r="AA47" s="51"/>
      <c r="AB47" s="52">
        <f t="shared" si="5"/>
        <v>1.11663</v>
      </c>
    </row>
    <row r="48">
      <c r="A48" s="39"/>
      <c r="B48" s="40"/>
      <c r="C48" s="65" t="s">
        <v>21</v>
      </c>
      <c r="D48" s="42">
        <v>86.0</v>
      </c>
      <c r="E48" s="42">
        <v>78.0</v>
      </c>
      <c r="F48" s="42">
        <v>76.0</v>
      </c>
      <c r="G48" s="42">
        <v>85.0</v>
      </c>
      <c r="H48" s="42">
        <v>69.0</v>
      </c>
      <c r="I48" s="42">
        <v>74.0</v>
      </c>
      <c r="J48" s="42">
        <v>76.0</v>
      </c>
      <c r="K48" s="42">
        <v>70.0</v>
      </c>
      <c r="L48" s="42">
        <v>88.0</v>
      </c>
      <c r="M48" s="43">
        <f t="shared" si="3"/>
        <v>76.75</v>
      </c>
      <c r="N48" s="44">
        <f t="shared" si="11"/>
        <v>0.5537518038</v>
      </c>
      <c r="O48" s="39"/>
      <c r="P48" s="40"/>
      <c r="Q48" s="65" t="s">
        <v>21</v>
      </c>
      <c r="R48" s="45">
        <v>0.622533</v>
      </c>
      <c r="S48" s="45">
        <v>0.497039</v>
      </c>
      <c r="T48" s="45">
        <v>0.49579</v>
      </c>
      <c r="U48" s="45">
        <v>0.499326</v>
      </c>
      <c r="V48" s="45">
        <v>0.602502</v>
      </c>
      <c r="W48" s="45">
        <v>0.502727</v>
      </c>
      <c r="X48" s="45">
        <v>0.504653</v>
      </c>
      <c r="Y48" s="45">
        <v>0.517428</v>
      </c>
      <c r="Z48" s="45">
        <v>0.525789</v>
      </c>
      <c r="AA48" s="46"/>
      <c r="AB48" s="47">
        <f t="shared" si="5"/>
        <v>0.5297541111</v>
      </c>
    </row>
    <row r="49">
      <c r="A49" s="2"/>
      <c r="B49" s="40"/>
      <c r="C49" s="61" t="s">
        <v>22</v>
      </c>
      <c r="D49" s="14">
        <v>64.0</v>
      </c>
      <c r="E49" s="14">
        <v>72.0</v>
      </c>
      <c r="F49" s="14">
        <v>65.0</v>
      </c>
      <c r="G49" s="14">
        <v>66.0</v>
      </c>
      <c r="H49" s="14">
        <v>63.0</v>
      </c>
      <c r="I49" s="14">
        <v>58.0</v>
      </c>
      <c r="J49" s="14">
        <v>64.0</v>
      </c>
      <c r="K49" s="14">
        <v>65.0</v>
      </c>
      <c r="L49" s="14">
        <v>79.0</v>
      </c>
      <c r="M49" s="49">
        <f t="shared" si="3"/>
        <v>64.625</v>
      </c>
      <c r="N49" s="50">
        <f t="shared" si="11"/>
        <v>0.4662698413</v>
      </c>
      <c r="O49" s="2"/>
      <c r="P49" s="40"/>
      <c r="Q49" s="61" t="s">
        <v>22</v>
      </c>
      <c r="R49" s="17">
        <v>24.5556</v>
      </c>
      <c r="S49" s="17">
        <v>24.7354</v>
      </c>
      <c r="T49" s="17">
        <v>24.9499</v>
      </c>
      <c r="U49" s="17">
        <v>25.0401</v>
      </c>
      <c r="V49" s="17">
        <v>24.5914</v>
      </c>
      <c r="W49" s="17">
        <v>24.4971</v>
      </c>
      <c r="X49" s="17">
        <v>32.9722</v>
      </c>
      <c r="Y49" s="17">
        <v>33.1208</v>
      </c>
      <c r="Z49" s="17">
        <v>27.7105</v>
      </c>
      <c r="AA49" s="51"/>
      <c r="AB49" s="52">
        <f t="shared" si="5"/>
        <v>26.90811111</v>
      </c>
    </row>
    <row r="50">
      <c r="A50" s="2"/>
      <c r="B50" s="9"/>
      <c r="C50" s="62" t="s">
        <v>14</v>
      </c>
      <c r="D50" s="22">
        <v>82.0</v>
      </c>
      <c r="E50" s="22">
        <v>81.0</v>
      </c>
      <c r="F50" s="22">
        <v>85.0</v>
      </c>
      <c r="G50" s="22">
        <v>93.0</v>
      </c>
      <c r="H50" s="22">
        <v>90.0</v>
      </c>
      <c r="I50" s="22">
        <v>81.0</v>
      </c>
      <c r="J50" s="22">
        <v>82.0</v>
      </c>
      <c r="K50" s="22">
        <v>102.0</v>
      </c>
      <c r="L50" s="22">
        <v>104.0</v>
      </c>
      <c r="M50" s="54">
        <f t="shared" si="3"/>
        <v>87</v>
      </c>
      <c r="N50" s="55">
        <f t="shared" si="11"/>
        <v>0.6277056277</v>
      </c>
      <c r="O50" s="2"/>
      <c r="P50" s="9"/>
      <c r="Q50" s="62" t="s">
        <v>14</v>
      </c>
      <c r="R50" s="25">
        <v>52.9807</v>
      </c>
      <c r="S50" s="25">
        <v>53.3347</v>
      </c>
      <c r="T50" s="25">
        <v>53.9821</v>
      </c>
      <c r="U50" s="25">
        <v>51.2614</v>
      </c>
      <c r="V50" s="25">
        <v>53.1534</v>
      </c>
      <c r="W50" s="25">
        <v>51.3715</v>
      </c>
      <c r="X50" s="25">
        <v>52.3749</v>
      </c>
      <c r="Y50" s="25">
        <v>53.7215</v>
      </c>
      <c r="Z50" s="25">
        <v>52.7415</v>
      </c>
      <c r="AA50" s="56"/>
      <c r="AB50" s="57">
        <f t="shared" si="5"/>
        <v>52.76907778</v>
      </c>
    </row>
    <row r="51">
      <c r="A51" s="2"/>
      <c r="B51" s="2"/>
      <c r="C51" s="2"/>
      <c r="D51" s="66"/>
      <c r="E51" s="66"/>
      <c r="F51" s="66"/>
      <c r="G51" s="66"/>
      <c r="H51" s="66"/>
      <c r="I51" s="67"/>
      <c r="J51" s="66"/>
      <c r="K51" s="66"/>
      <c r="L51" s="66"/>
      <c r="M51" s="68"/>
      <c r="N51" s="66"/>
      <c r="O51" s="2"/>
      <c r="P51" s="2"/>
      <c r="Q51" s="2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2"/>
    </row>
    <row r="52">
      <c r="A52" s="2"/>
      <c r="B52" s="2"/>
      <c r="C52" s="2"/>
      <c r="D52" s="66"/>
      <c r="E52" s="66"/>
      <c r="F52" s="66"/>
      <c r="G52" s="66"/>
      <c r="H52" s="66"/>
      <c r="I52" s="67"/>
      <c r="J52" s="66"/>
      <c r="K52" s="66"/>
      <c r="L52" s="66"/>
      <c r="M52" s="68"/>
      <c r="N52" s="66"/>
      <c r="O52" s="2"/>
      <c r="P52" s="2"/>
      <c r="Q52" s="2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2"/>
    </row>
    <row r="53">
      <c r="A53" s="2"/>
      <c r="B53" s="70" t="s">
        <v>23</v>
      </c>
      <c r="C53" s="71"/>
      <c r="D53" s="66"/>
      <c r="E53" s="66"/>
      <c r="F53" s="66"/>
      <c r="G53" s="66"/>
      <c r="H53" s="66"/>
      <c r="I53" s="67"/>
      <c r="J53" s="66"/>
      <c r="K53" s="67"/>
      <c r="L53" s="66"/>
      <c r="M53" s="68"/>
      <c r="N53" s="66"/>
      <c r="O53" s="2"/>
      <c r="P53" s="2"/>
      <c r="Q53" s="2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2"/>
    </row>
    <row r="54">
      <c r="A54" s="2"/>
      <c r="B54" s="70">
        <v>1.0</v>
      </c>
      <c r="C54" s="72" t="s">
        <v>24</v>
      </c>
      <c r="D54" s="66"/>
      <c r="E54" s="66"/>
      <c r="F54" s="66"/>
      <c r="G54" s="66"/>
      <c r="H54" s="66"/>
      <c r="I54" s="67"/>
      <c r="J54" s="66"/>
      <c r="K54" s="67"/>
      <c r="L54" s="66"/>
      <c r="M54" s="68"/>
      <c r="N54" s="66"/>
      <c r="O54" s="58"/>
      <c r="P54" s="2"/>
      <c r="Q54" s="2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2"/>
    </row>
    <row r="55">
      <c r="A55" s="2"/>
      <c r="B55" s="70">
        <v>2.0</v>
      </c>
      <c r="C55" s="72" t="s">
        <v>25</v>
      </c>
      <c r="D55" s="66"/>
      <c r="E55" s="66"/>
      <c r="F55" s="66"/>
      <c r="G55" s="66"/>
      <c r="H55" s="66"/>
      <c r="I55" s="67"/>
      <c r="J55" s="67"/>
      <c r="K55" s="67"/>
      <c r="L55" s="66"/>
      <c r="M55" s="66"/>
      <c r="N55" s="66"/>
      <c r="O55" s="2"/>
      <c r="P55" s="2"/>
      <c r="Q55" s="2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2"/>
    </row>
    <row r="56">
      <c r="A56" s="2"/>
      <c r="B56" s="2"/>
      <c r="C56" s="2"/>
      <c r="D56" s="66"/>
      <c r="E56" s="66"/>
      <c r="F56" s="66"/>
      <c r="G56" s="66"/>
      <c r="H56" s="66"/>
      <c r="I56" s="67"/>
      <c r="J56" s="67"/>
      <c r="K56" s="67"/>
      <c r="L56" s="66"/>
      <c r="M56" s="66"/>
      <c r="N56" s="66"/>
      <c r="O56" s="2"/>
      <c r="P56" s="2"/>
      <c r="Q56" s="2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2"/>
    </row>
    <row r="57">
      <c r="A57" s="2"/>
      <c r="B57" s="2"/>
      <c r="C57" s="2"/>
      <c r="D57" s="66"/>
      <c r="E57" s="66"/>
      <c r="F57" s="66"/>
      <c r="G57" s="66"/>
      <c r="H57" s="66"/>
      <c r="I57" s="67"/>
      <c r="J57" s="67"/>
      <c r="K57" s="67"/>
      <c r="L57" s="68"/>
      <c r="M57" s="66"/>
      <c r="N57" s="66"/>
      <c r="O57" s="2"/>
      <c r="P57" s="2"/>
      <c r="Q57" s="2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2"/>
    </row>
    <row r="58">
      <c r="A58" s="2"/>
      <c r="B58" s="2"/>
      <c r="C58" s="2"/>
      <c r="D58" s="66"/>
      <c r="E58" s="66"/>
      <c r="F58" s="66"/>
      <c r="G58" s="66"/>
      <c r="H58" s="66"/>
      <c r="I58" s="67"/>
      <c r="J58" s="67"/>
      <c r="K58" s="67"/>
      <c r="L58" s="66"/>
      <c r="M58" s="66"/>
      <c r="N58" s="66"/>
      <c r="O58" s="2"/>
      <c r="P58" s="2"/>
      <c r="Q58" s="2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2"/>
    </row>
    <row r="59">
      <c r="A59" s="2"/>
      <c r="B59" s="2"/>
      <c r="C59" s="2"/>
      <c r="D59" s="2"/>
      <c r="E59" s="2"/>
      <c r="F59" s="2"/>
      <c r="G59" s="2"/>
      <c r="H59" s="2"/>
      <c r="I59" s="58"/>
      <c r="J59" s="58"/>
      <c r="K59" s="58"/>
      <c r="L59" s="2"/>
      <c r="M59" s="2"/>
      <c r="N59" s="58"/>
      <c r="O59" s="14"/>
      <c r="P59" s="14"/>
      <c r="Q59" s="2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2"/>
    </row>
    <row r="60">
      <c r="A60" s="2"/>
      <c r="B60" s="2"/>
      <c r="C60" s="2"/>
      <c r="D60" s="2"/>
      <c r="E60" s="2"/>
      <c r="F60" s="2"/>
      <c r="G60" s="2"/>
      <c r="H60" s="2"/>
      <c r="I60" s="58"/>
      <c r="J60" s="58"/>
      <c r="K60" s="58"/>
      <c r="L60" s="2"/>
      <c r="M60" s="2"/>
      <c r="N60" s="2"/>
      <c r="O60" s="2"/>
      <c r="P60" s="2"/>
      <c r="Q60" s="2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58"/>
      <c r="K61" s="58"/>
      <c r="L61" s="2"/>
      <c r="M61" s="2"/>
      <c r="N61" s="2"/>
      <c r="O61" s="2"/>
      <c r="P61" s="2"/>
      <c r="Q61" s="2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58"/>
      <c r="K62" s="58"/>
      <c r="L62" s="2"/>
      <c r="M62" s="2"/>
      <c r="N62" s="2"/>
      <c r="O62" s="2"/>
      <c r="P62" s="2"/>
      <c r="Q62" s="2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58"/>
      <c r="K63" s="5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58"/>
      <c r="K64" s="5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5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5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5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5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5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5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5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</sheetData>
  <mergeCells count="28">
    <mergeCell ref="B41:B46"/>
    <mergeCell ref="B47:B50"/>
    <mergeCell ref="C14:C15"/>
    <mergeCell ref="D14:N14"/>
    <mergeCell ref="B16:B20"/>
    <mergeCell ref="B21:B25"/>
    <mergeCell ref="B26:B30"/>
    <mergeCell ref="B31:B35"/>
    <mergeCell ref="B36:B40"/>
    <mergeCell ref="P21:P25"/>
    <mergeCell ref="P16:P20"/>
    <mergeCell ref="P14:P15"/>
    <mergeCell ref="Q14:Q15"/>
    <mergeCell ref="P47:P50"/>
    <mergeCell ref="P41:P46"/>
    <mergeCell ref="P36:P40"/>
    <mergeCell ref="P31:P35"/>
    <mergeCell ref="P26:P30"/>
    <mergeCell ref="N2:N3"/>
    <mergeCell ref="N4:N10"/>
    <mergeCell ref="B2:B3"/>
    <mergeCell ref="C2:M2"/>
    <mergeCell ref="P2:P3"/>
    <mergeCell ref="Q2:AA2"/>
    <mergeCell ref="AB2:AB3"/>
    <mergeCell ref="B14:B15"/>
    <mergeCell ref="R14:AB14"/>
    <mergeCell ref="AB4:AB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73" t="s">
        <v>26</v>
      </c>
      <c r="D2" s="74"/>
      <c r="E2" s="74"/>
      <c r="F2" s="74"/>
      <c r="G2" s="73" t="s">
        <v>11</v>
      </c>
      <c r="H2" s="74"/>
      <c r="I2" s="74"/>
      <c r="J2" s="74"/>
      <c r="K2" s="73" t="s">
        <v>9</v>
      </c>
      <c r="L2" s="74"/>
      <c r="M2" s="74"/>
      <c r="N2" s="74"/>
      <c r="O2" s="74"/>
      <c r="P2" s="73" t="s">
        <v>10</v>
      </c>
      <c r="Q2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>
      <c r="A19" s="74"/>
      <c r="B19" s="73" t="s">
        <v>12</v>
      </c>
      <c r="C19" s="74"/>
      <c r="D19" s="74"/>
      <c r="E19" s="74"/>
      <c r="F19" s="74"/>
      <c r="G19" s="74"/>
      <c r="H19" s="73" t="s">
        <v>13</v>
      </c>
      <c r="I19" s="74"/>
      <c r="J19" s="74"/>
      <c r="K19" s="74"/>
      <c r="L19" s="74"/>
      <c r="M19" s="74"/>
      <c r="N19" s="73" t="s">
        <v>14</v>
      </c>
      <c r="O19" s="74"/>
      <c r="P19" s="74"/>
    </row>
  </sheetData>
  <drawing r:id="rId1"/>
</worksheet>
</file>