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erekvantilborg/Dropbox/PycharmProjects/Nano_Particles_Active_Learning/data/cycle_0/"/>
    </mc:Choice>
  </mc:AlternateContent>
  <xr:revisionPtr revIDLastSave="0" documentId="13_ncr:1_{F2065F43-0028-A24F-AE47-4067ACA019C0}" xr6:coauthVersionLast="47" xr6:coauthVersionMax="47" xr10:uidLastSave="{00000000-0000-0000-0000-000000000000}"/>
  <bookViews>
    <workbookView xWindow="-30080" yWindow="-18540" windowWidth="30080" windowHeight="33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G38" i="1"/>
  <c r="G37" i="1"/>
  <c r="G36" i="1"/>
  <c r="G35" i="1"/>
  <c r="H34" i="1"/>
  <c r="H33" i="1"/>
  <c r="F38" i="1"/>
  <c r="F37" i="1"/>
  <c r="F36" i="1"/>
  <c r="F35" i="1"/>
  <c r="F34" i="1"/>
  <c r="F33" i="1"/>
  <c r="G29" i="1"/>
  <c r="G28" i="1"/>
  <c r="H27" i="1"/>
  <c r="G27" i="1"/>
  <c r="H26" i="1"/>
  <c r="G26" i="1"/>
  <c r="H25" i="1"/>
  <c r="G25" i="1"/>
  <c r="G24" i="1"/>
  <c r="G23" i="1"/>
  <c r="G22" i="1"/>
  <c r="F28" i="1"/>
  <c r="F24" i="1"/>
  <c r="F23" i="1"/>
  <c r="F22" i="1"/>
  <c r="H16" i="1"/>
  <c r="G16" i="1"/>
  <c r="H15" i="1"/>
  <c r="G15" i="1"/>
  <c r="H14" i="1"/>
  <c r="G14" i="1"/>
</calcChain>
</file>

<file path=xl/sharedStrings.xml><?xml version="1.0" encoding="utf-8"?>
<sst xmlns="http://schemas.openxmlformats.org/spreadsheetml/2006/main" count="122" uniqueCount="71">
  <si>
    <t>2021_11_25</t>
  </si>
  <si>
    <t>2021_12_09</t>
  </si>
  <si>
    <t>2022_04_06</t>
  </si>
  <si>
    <t>#F</t>
  </si>
  <si>
    <t xml:space="preserve">PLGA </t>
  </si>
  <si>
    <t>PP-L</t>
  </si>
  <si>
    <t>PP-COOH</t>
  </si>
  <si>
    <t>PP-NH2</t>
  </si>
  <si>
    <t>PP-S</t>
  </si>
  <si>
    <t>Dye</t>
  </si>
  <si>
    <t>Dye (uM)</t>
  </si>
  <si>
    <t>SFR</t>
  </si>
  <si>
    <t>S/AS</t>
  </si>
  <si>
    <t>Composition (%)</t>
  </si>
  <si>
    <t>PP-Mal</t>
  </si>
  <si>
    <t xml:space="preserve">DLS </t>
  </si>
  <si>
    <t>stdev</t>
  </si>
  <si>
    <t>PDI</t>
  </si>
  <si>
    <t>Z-pot</t>
  </si>
  <si>
    <t>Physicochemical properties</t>
  </si>
  <si>
    <t>2021_05_12/18</t>
  </si>
  <si>
    <t>Date experiment</t>
  </si>
  <si>
    <t>DiO</t>
  </si>
  <si>
    <t>Harvard pump+Chemyx</t>
  </si>
  <si>
    <t>H+Chemyx</t>
  </si>
  <si>
    <t>LSPone</t>
  </si>
  <si>
    <t>DiD</t>
  </si>
  <si>
    <t>LSPone+Chemyx</t>
  </si>
  <si>
    <t>polymers not filtered</t>
  </si>
  <si>
    <t>polymers filtered</t>
  </si>
  <si>
    <t>only acetonitrile</t>
  </si>
  <si>
    <t>date</t>
  </si>
  <si>
    <t>experiment</t>
  </si>
  <si>
    <t>F.p.0.1</t>
  </si>
  <si>
    <t>F.p.0.2</t>
  </si>
  <si>
    <t>F.p.0.3</t>
  </si>
  <si>
    <t>F.p.0.4</t>
  </si>
  <si>
    <t>F.p.0.5</t>
  </si>
  <si>
    <t>F.p.0.6</t>
  </si>
  <si>
    <t>F.p.0.7</t>
  </si>
  <si>
    <t>F.p.0.8</t>
  </si>
  <si>
    <t>F.p.0.9</t>
  </si>
  <si>
    <t>F.p.0.10</t>
  </si>
  <si>
    <t>F.p.0.11</t>
  </si>
  <si>
    <t>F.p.0.12</t>
  </si>
  <si>
    <t>F.p.0.13</t>
  </si>
  <si>
    <t>F.p.0.14</t>
  </si>
  <si>
    <t>F.p.0.15</t>
  </si>
  <si>
    <t>F.p.0.16</t>
  </si>
  <si>
    <t>F.p.0.17</t>
  </si>
  <si>
    <t>F.p.0.18</t>
  </si>
  <si>
    <t>F.p.0.19</t>
  </si>
  <si>
    <t>F.p.0.20</t>
  </si>
  <si>
    <t>F.p.0.21</t>
  </si>
  <si>
    <t>F.p.0.22</t>
  </si>
  <si>
    <t>F.p.0.23</t>
  </si>
  <si>
    <t>F.p.0.24</t>
  </si>
  <si>
    <t>F.p.0.25</t>
  </si>
  <si>
    <t>F.p.0.26</t>
  </si>
  <si>
    <t>F.p.0.27</t>
  </si>
  <si>
    <t>F.p.0.28</t>
  </si>
  <si>
    <t>F.p.0.29</t>
  </si>
  <si>
    <t>F.p.0.30</t>
  </si>
  <si>
    <t>F.p.0.31</t>
  </si>
  <si>
    <t>F.p.0.32</t>
  </si>
  <si>
    <t>F.p.0.33</t>
  </si>
  <si>
    <t>F.p.0.34</t>
  </si>
  <si>
    <t>F.p.0.35</t>
  </si>
  <si>
    <t>F.p.0.36</t>
  </si>
  <si>
    <t>F.p.0.37</t>
  </si>
  <si>
    <t>F.p.0.38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</si>
</sst>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 (Body)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5" borderId="0" xfId="0" applyFont="1" applyFill="1"/>
    <xf numFmtId="0" fontId="0" fillId="0" borderId="3" xfId="0" applyBorder="1"/>
    <xf numFmtId="0" fontId="3" fillId="3" borderId="0" xfId="0" applyFont="1" applyFill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3" fillId="5" borderId="4" xfId="0" applyFon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8" xfId="0" applyBorder="1"/>
    <xf numFmtId="0" fontId="2" fillId="0" borderId="4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/>
    <xf numFmtId="0" fontId="3" fillId="4" borderId="1" xfId="0" applyFont="1" applyFill="1" applyBorder="1"/>
    <xf numFmtId="0" fontId="3" fillId="4" borderId="3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5" fillId="0" borderId="3" xfId="0" applyFont="1" applyBorder="1"/>
    <xf numFmtId="0" fontId="5" fillId="0" borderId="7" xfId="0" applyFont="1" applyBorder="1"/>
    <xf numFmtId="0" fontId="5" fillId="0" borderId="8" xfId="0" applyFont="1" applyBorder="1"/>
    <xf numFmtId="0" fontId="2" fillId="0" borderId="7" xfId="0" applyFont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5" borderId="7" xfId="0" applyFont="1" applyFill="1" applyBorder="1"/>
    <xf numFmtId="0" fontId="3" fillId="7" borderId="1" xfId="0" applyFont="1" applyFill="1" applyBorder="1"/>
    <xf numFmtId="0" fontId="3" fillId="7" borderId="3" xfId="0" applyFont="1" applyFill="1" applyBorder="1"/>
    <xf numFmtId="0" fontId="3" fillId="6" borderId="4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2" xfId="0" applyFont="1" applyFill="1" applyBorder="1"/>
    <xf numFmtId="0" fontId="1" fillId="8" borderId="3" xfId="0" applyFont="1" applyFill="1" applyBorder="1"/>
    <xf numFmtId="0" fontId="3" fillId="3" borderId="4" xfId="0" applyFont="1" applyFill="1" applyBorder="1"/>
    <xf numFmtId="0" fontId="3" fillId="3" borderId="7" xfId="0" applyFont="1" applyFill="1" applyBorder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workbookViewId="0">
      <selection activeCell="D4" sqref="D4:D41"/>
    </sheetView>
  </sheetViews>
  <sheetFormatPr baseColWidth="10" defaultColWidth="8.83203125" defaultRowHeight="15" x14ac:dyDescent="0.2"/>
  <cols>
    <col min="1" max="1" width="15.33203125" customWidth="1"/>
    <col min="21" max="21" width="15.83203125" customWidth="1"/>
    <col min="22" max="22" width="21.6640625" customWidth="1"/>
  </cols>
  <sheetData>
    <row r="1" spans="1:22" x14ac:dyDescent="0.2">
      <c r="A1" t="s">
        <v>21</v>
      </c>
    </row>
    <row r="2" spans="1:22" x14ac:dyDescent="0.2">
      <c r="A2" t="s">
        <v>20</v>
      </c>
      <c r="B2" t="s">
        <v>24</v>
      </c>
      <c r="E2" s="33" t="s">
        <v>13</v>
      </c>
      <c r="F2" s="34"/>
      <c r="G2" s="34"/>
      <c r="H2" s="34"/>
      <c r="I2" s="34"/>
      <c r="J2" s="35"/>
      <c r="K2" s="37"/>
      <c r="L2" s="38"/>
      <c r="M2" s="25"/>
      <c r="N2" s="26"/>
      <c r="O2" s="41" t="s">
        <v>19</v>
      </c>
      <c r="P2" s="42"/>
      <c r="Q2" s="42"/>
      <c r="R2" s="42"/>
      <c r="S2" s="42"/>
      <c r="T2" s="43"/>
    </row>
    <row r="3" spans="1:22" x14ac:dyDescent="0.2">
      <c r="A3" t="s">
        <v>0</v>
      </c>
      <c r="B3" t="s">
        <v>25</v>
      </c>
      <c r="D3" s="22" t="s">
        <v>3</v>
      </c>
      <c r="E3" s="15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36" t="s">
        <v>14</v>
      </c>
      <c r="K3" s="39" t="s">
        <v>9</v>
      </c>
      <c r="L3" s="40" t="s">
        <v>10</v>
      </c>
      <c r="M3" s="27" t="s">
        <v>11</v>
      </c>
      <c r="N3" s="28" t="s">
        <v>12</v>
      </c>
      <c r="O3" s="44" t="s">
        <v>15</v>
      </c>
      <c r="P3" s="3" t="s">
        <v>16</v>
      </c>
      <c r="Q3" s="3" t="s">
        <v>17</v>
      </c>
      <c r="R3" s="3" t="s">
        <v>16</v>
      </c>
      <c r="S3" s="3" t="s">
        <v>18</v>
      </c>
      <c r="T3" s="45" t="s">
        <v>16</v>
      </c>
      <c r="U3" s="46" t="s">
        <v>31</v>
      </c>
      <c r="V3" s="46" t="s">
        <v>32</v>
      </c>
    </row>
    <row r="4" spans="1:22" x14ac:dyDescent="0.2">
      <c r="A4" t="s">
        <v>1</v>
      </c>
      <c r="B4" t="s">
        <v>25</v>
      </c>
      <c r="D4" s="23" t="s">
        <v>33</v>
      </c>
      <c r="E4" s="9">
        <v>35</v>
      </c>
      <c r="F4" s="10">
        <v>65</v>
      </c>
      <c r="G4" s="10">
        <v>0</v>
      </c>
      <c r="H4" s="10">
        <v>0</v>
      </c>
      <c r="I4" s="10">
        <v>0</v>
      </c>
      <c r="J4" s="2">
        <v>0</v>
      </c>
      <c r="K4" s="9" t="s">
        <v>22</v>
      </c>
      <c r="L4" s="2">
        <v>10</v>
      </c>
      <c r="M4" s="9">
        <v>5</v>
      </c>
      <c r="N4" s="29">
        <v>2.5000000000000001E-2</v>
      </c>
      <c r="O4" s="4">
        <v>71.44</v>
      </c>
      <c r="P4" s="5">
        <v>0.34699999999999998</v>
      </c>
      <c r="Q4" s="5">
        <v>0.14699999999999999</v>
      </c>
      <c r="R4" s="5">
        <v>0.02</v>
      </c>
      <c r="S4" s="10"/>
      <c r="T4" s="2"/>
      <c r="U4" t="s">
        <v>20</v>
      </c>
      <c r="V4" t="s">
        <v>23</v>
      </c>
    </row>
    <row r="5" spans="1:22" x14ac:dyDescent="0.2">
      <c r="A5" t="s">
        <v>2</v>
      </c>
      <c r="B5" t="s">
        <v>25</v>
      </c>
      <c r="D5" s="23" t="s">
        <v>34</v>
      </c>
      <c r="E5" s="11">
        <v>35</v>
      </c>
      <c r="F5">
        <v>65</v>
      </c>
      <c r="G5">
        <v>0</v>
      </c>
      <c r="H5">
        <v>0</v>
      </c>
      <c r="I5">
        <v>0</v>
      </c>
      <c r="J5" s="18">
        <v>0</v>
      </c>
      <c r="K5" s="11" t="s">
        <v>22</v>
      </c>
      <c r="L5" s="18">
        <v>10</v>
      </c>
      <c r="M5" s="11">
        <v>5</v>
      </c>
      <c r="N5" s="30">
        <v>0.05</v>
      </c>
      <c r="O5" s="6">
        <v>81.010000000000005</v>
      </c>
      <c r="P5" s="14">
        <v>0.1646</v>
      </c>
      <c r="Q5" s="14">
        <v>4.9000000000000002E-2</v>
      </c>
      <c r="R5" s="14">
        <v>1.2E-2</v>
      </c>
      <c r="T5" s="18"/>
      <c r="V5" t="s">
        <v>28</v>
      </c>
    </row>
    <row r="6" spans="1:22" x14ac:dyDescent="0.2">
      <c r="D6" s="23" t="s">
        <v>35</v>
      </c>
      <c r="E6" s="11">
        <v>35</v>
      </c>
      <c r="F6">
        <v>65</v>
      </c>
      <c r="G6">
        <v>0</v>
      </c>
      <c r="H6">
        <v>0</v>
      </c>
      <c r="I6">
        <v>0</v>
      </c>
      <c r="J6" s="18">
        <v>0</v>
      </c>
      <c r="K6" s="11" t="s">
        <v>22</v>
      </c>
      <c r="L6" s="18">
        <v>10</v>
      </c>
      <c r="M6" s="11">
        <v>5</v>
      </c>
      <c r="N6" s="30">
        <v>0.1</v>
      </c>
      <c r="O6" s="6">
        <v>100.3</v>
      </c>
      <c r="P6" s="14">
        <v>1.1679999999999999</v>
      </c>
      <c r="Q6" s="14">
        <v>0.122</v>
      </c>
      <c r="R6" s="14">
        <v>1.4E-2</v>
      </c>
      <c r="T6" s="18"/>
    </row>
    <row r="7" spans="1:22" x14ac:dyDescent="0.2">
      <c r="D7" s="23" t="s">
        <v>36</v>
      </c>
      <c r="E7" s="12">
        <v>35</v>
      </c>
      <c r="F7" s="13">
        <v>65</v>
      </c>
      <c r="G7" s="13">
        <v>0</v>
      </c>
      <c r="H7" s="13">
        <v>0</v>
      </c>
      <c r="I7" s="13">
        <v>0</v>
      </c>
      <c r="J7" s="20">
        <v>0</v>
      </c>
      <c r="K7" s="12" t="s">
        <v>22</v>
      </c>
      <c r="L7" s="20">
        <v>10</v>
      </c>
      <c r="M7" s="12">
        <v>5</v>
      </c>
      <c r="N7" s="31">
        <v>0.18</v>
      </c>
      <c r="O7" s="7">
        <v>113.3</v>
      </c>
      <c r="P7" s="8">
        <v>0.5292</v>
      </c>
      <c r="Q7" s="8">
        <v>4.2999999999999997E-2</v>
      </c>
      <c r="R7" s="8">
        <v>2.1999999999999999E-2</v>
      </c>
      <c r="S7" s="13"/>
      <c r="T7" s="20"/>
    </row>
    <row r="8" spans="1:22" x14ac:dyDescent="0.2">
      <c r="D8" s="23" t="s">
        <v>37</v>
      </c>
      <c r="E8" s="9">
        <v>35</v>
      </c>
      <c r="F8" s="10">
        <v>65</v>
      </c>
      <c r="G8" s="10">
        <v>0</v>
      </c>
      <c r="H8" s="10">
        <v>0</v>
      </c>
      <c r="I8" s="10">
        <v>0</v>
      </c>
      <c r="J8" s="2">
        <v>0</v>
      </c>
      <c r="K8" s="9" t="s">
        <v>22</v>
      </c>
      <c r="L8" s="2">
        <v>10</v>
      </c>
      <c r="M8" s="9">
        <v>15</v>
      </c>
      <c r="N8" s="29">
        <v>0.05</v>
      </c>
      <c r="O8" s="9">
        <v>92.42</v>
      </c>
      <c r="P8" s="10">
        <v>0.7823</v>
      </c>
      <c r="Q8" s="10">
        <v>4.4999999999999998E-2</v>
      </c>
      <c r="R8" s="10">
        <v>2.3E-2</v>
      </c>
      <c r="S8" s="10"/>
      <c r="T8" s="2"/>
      <c r="U8" t="s">
        <v>20</v>
      </c>
      <c r="V8" t="s">
        <v>23</v>
      </c>
    </row>
    <row r="9" spans="1:22" x14ac:dyDescent="0.2">
      <c r="D9" s="23" t="s">
        <v>38</v>
      </c>
      <c r="E9" s="11">
        <v>35</v>
      </c>
      <c r="F9">
        <v>65</v>
      </c>
      <c r="G9">
        <v>0</v>
      </c>
      <c r="H9">
        <v>0</v>
      </c>
      <c r="I9">
        <v>0</v>
      </c>
      <c r="J9" s="18">
        <v>0</v>
      </c>
      <c r="K9" s="11" t="s">
        <v>22</v>
      </c>
      <c r="L9" s="18">
        <v>10</v>
      </c>
      <c r="M9" s="11">
        <v>15</v>
      </c>
      <c r="N9" s="30">
        <v>0.1</v>
      </c>
      <c r="O9" s="11">
        <v>109.6</v>
      </c>
      <c r="P9">
        <v>0.35120000000000001</v>
      </c>
      <c r="Q9">
        <v>4.3999999999999997E-2</v>
      </c>
      <c r="R9">
        <v>1.4E-2</v>
      </c>
      <c r="T9" s="18"/>
      <c r="V9" t="s">
        <v>28</v>
      </c>
    </row>
    <row r="10" spans="1:22" x14ac:dyDescent="0.2">
      <c r="D10" s="23" t="s">
        <v>39</v>
      </c>
      <c r="E10" s="12">
        <v>35</v>
      </c>
      <c r="F10" s="13">
        <v>65</v>
      </c>
      <c r="G10" s="13">
        <v>0</v>
      </c>
      <c r="H10" s="13">
        <v>0</v>
      </c>
      <c r="I10" s="13">
        <v>0</v>
      </c>
      <c r="J10" s="20">
        <v>0</v>
      </c>
      <c r="K10" s="12" t="s">
        <v>22</v>
      </c>
      <c r="L10" s="20">
        <v>10</v>
      </c>
      <c r="M10" s="12">
        <v>15</v>
      </c>
      <c r="N10" s="31">
        <v>0.18</v>
      </c>
      <c r="O10" s="12">
        <v>128.80000000000001</v>
      </c>
      <c r="P10" s="13">
        <v>0.90739999999999998</v>
      </c>
      <c r="Q10" s="13">
        <v>8.9999999999999993E-3</v>
      </c>
      <c r="R10" s="13">
        <v>4.0000000000000001E-3</v>
      </c>
      <c r="S10" s="13"/>
      <c r="T10" s="20"/>
    </row>
    <row r="11" spans="1:22" x14ac:dyDescent="0.2">
      <c r="D11" s="23" t="s">
        <v>40</v>
      </c>
      <c r="E11" s="9">
        <v>35</v>
      </c>
      <c r="F11" s="10">
        <v>0</v>
      </c>
      <c r="G11" s="10">
        <v>0</v>
      </c>
      <c r="H11" s="10">
        <v>65</v>
      </c>
      <c r="I11" s="10">
        <v>0</v>
      </c>
      <c r="J11" s="2">
        <v>0</v>
      </c>
      <c r="K11" s="9" t="s">
        <v>26</v>
      </c>
      <c r="L11" s="2">
        <v>10</v>
      </c>
      <c r="M11" s="9">
        <v>15</v>
      </c>
      <c r="N11" s="29">
        <v>0.1</v>
      </c>
      <c r="O11" s="16">
        <v>127.4</v>
      </c>
      <c r="P11" s="10">
        <v>0.75060000000000004</v>
      </c>
      <c r="Q11" s="10">
        <v>0.17599999999999999</v>
      </c>
      <c r="R11" s="10">
        <v>7.0000000000000001E-3</v>
      </c>
      <c r="S11" s="10">
        <v>-21.5</v>
      </c>
      <c r="T11" s="2">
        <v>0.252</v>
      </c>
      <c r="U11" t="s">
        <v>0</v>
      </c>
      <c r="V11" t="s">
        <v>27</v>
      </c>
    </row>
    <row r="12" spans="1:22" x14ac:dyDescent="0.2">
      <c r="D12" s="23" t="s">
        <v>41</v>
      </c>
      <c r="E12" s="11">
        <v>35</v>
      </c>
      <c r="F12">
        <v>0</v>
      </c>
      <c r="G12">
        <v>0</v>
      </c>
      <c r="H12">
        <v>65</v>
      </c>
      <c r="I12">
        <v>0</v>
      </c>
      <c r="J12" s="18">
        <v>0</v>
      </c>
      <c r="K12" s="11" t="s">
        <v>26</v>
      </c>
      <c r="L12" s="18">
        <v>10</v>
      </c>
      <c r="M12" s="11">
        <v>15</v>
      </c>
      <c r="N12" s="30">
        <v>0.18</v>
      </c>
      <c r="O12" s="17">
        <v>121.4</v>
      </c>
      <c r="P12">
        <v>4.9960000000000004</v>
      </c>
      <c r="Q12">
        <v>0.193</v>
      </c>
      <c r="R12">
        <v>2.7E-2</v>
      </c>
      <c r="S12">
        <v>-20</v>
      </c>
      <c r="T12" s="18">
        <v>1.72</v>
      </c>
      <c r="V12" t="s">
        <v>29</v>
      </c>
    </row>
    <row r="13" spans="1:22" x14ac:dyDescent="0.2">
      <c r="D13" s="23" t="s">
        <v>42</v>
      </c>
      <c r="E13" s="11">
        <v>35</v>
      </c>
      <c r="F13">
        <v>0</v>
      </c>
      <c r="G13">
        <v>0</v>
      </c>
      <c r="H13">
        <v>65</v>
      </c>
      <c r="I13">
        <v>0</v>
      </c>
      <c r="J13" s="18">
        <v>0</v>
      </c>
      <c r="K13" s="11" t="s">
        <v>26</v>
      </c>
      <c r="L13" s="18">
        <v>10</v>
      </c>
      <c r="M13" s="11">
        <v>15</v>
      </c>
      <c r="N13" s="30">
        <v>0.25</v>
      </c>
      <c r="O13" s="17">
        <v>127.2</v>
      </c>
      <c r="P13">
        <v>3.8889999999999998</v>
      </c>
      <c r="Q13">
        <v>0.185</v>
      </c>
      <c r="R13">
        <v>2.5999999999999999E-2</v>
      </c>
      <c r="S13">
        <v>-22.1</v>
      </c>
      <c r="T13" s="18">
        <v>0.79400000000000004</v>
      </c>
    </row>
    <row r="14" spans="1:22" x14ac:dyDescent="0.2">
      <c r="D14" s="23" t="s">
        <v>43</v>
      </c>
      <c r="E14" s="11">
        <v>35</v>
      </c>
      <c r="F14">
        <v>0</v>
      </c>
      <c r="G14">
        <f t="shared" ref="G14:H16" si="0">65*0.5</f>
        <v>32.5</v>
      </c>
      <c r="H14">
        <f t="shared" si="0"/>
        <v>32.5</v>
      </c>
      <c r="I14">
        <v>0</v>
      </c>
      <c r="J14" s="18">
        <v>0</v>
      </c>
      <c r="K14" s="11" t="s">
        <v>26</v>
      </c>
      <c r="L14" s="18">
        <v>10</v>
      </c>
      <c r="M14" s="11">
        <v>15</v>
      </c>
      <c r="N14" s="30">
        <v>0.1</v>
      </c>
      <c r="O14" s="17">
        <v>93.07</v>
      </c>
      <c r="P14">
        <v>2.76</v>
      </c>
      <c r="Q14">
        <v>0.16500000000000001</v>
      </c>
      <c r="R14">
        <v>4.3999999999999997E-2</v>
      </c>
      <c r="S14">
        <v>-22.5</v>
      </c>
      <c r="T14" s="18">
        <v>1.66</v>
      </c>
    </row>
    <row r="15" spans="1:22" x14ac:dyDescent="0.2">
      <c r="D15" s="23" t="s">
        <v>44</v>
      </c>
      <c r="E15" s="11">
        <v>35</v>
      </c>
      <c r="F15">
        <v>0</v>
      </c>
      <c r="G15">
        <f t="shared" si="0"/>
        <v>32.5</v>
      </c>
      <c r="H15">
        <f t="shared" si="0"/>
        <v>32.5</v>
      </c>
      <c r="I15">
        <v>0</v>
      </c>
      <c r="J15" s="18">
        <v>0</v>
      </c>
      <c r="K15" s="11" t="s">
        <v>26</v>
      </c>
      <c r="L15" s="18">
        <v>10</v>
      </c>
      <c r="M15" s="11">
        <v>15</v>
      </c>
      <c r="N15" s="30">
        <v>0.18</v>
      </c>
      <c r="O15" s="17">
        <v>97.12</v>
      </c>
      <c r="P15">
        <v>3.68</v>
      </c>
      <c r="Q15">
        <v>0.11899999999999999</v>
      </c>
      <c r="R15">
        <v>1.7999999999999999E-2</v>
      </c>
      <c r="S15">
        <v>-22.8</v>
      </c>
      <c r="T15" s="18">
        <v>1.1200000000000001</v>
      </c>
    </row>
    <row r="16" spans="1:22" x14ac:dyDescent="0.2">
      <c r="D16" s="23" t="s">
        <v>45</v>
      </c>
      <c r="E16" s="11">
        <v>35</v>
      </c>
      <c r="F16">
        <v>0</v>
      </c>
      <c r="G16">
        <f t="shared" si="0"/>
        <v>32.5</v>
      </c>
      <c r="H16">
        <f t="shared" si="0"/>
        <v>32.5</v>
      </c>
      <c r="I16">
        <v>0</v>
      </c>
      <c r="J16" s="18">
        <v>0</v>
      </c>
      <c r="K16" s="11" t="s">
        <v>26</v>
      </c>
      <c r="L16" s="18">
        <v>10</v>
      </c>
      <c r="M16" s="11">
        <v>15</v>
      </c>
      <c r="N16" s="30">
        <v>0.25</v>
      </c>
      <c r="O16" s="17">
        <v>109.1</v>
      </c>
      <c r="P16">
        <v>1.079</v>
      </c>
      <c r="Q16">
        <v>0.19500000000000001</v>
      </c>
      <c r="R16">
        <v>4.0000000000000001E-3</v>
      </c>
      <c r="S16">
        <v>-20.7</v>
      </c>
      <c r="T16" s="18">
        <v>0.72299999999999998</v>
      </c>
    </row>
    <row r="17" spans="4:22" x14ac:dyDescent="0.2">
      <c r="D17" s="23" t="s">
        <v>46</v>
      </c>
      <c r="E17" s="11">
        <v>35</v>
      </c>
      <c r="F17">
        <v>65</v>
      </c>
      <c r="G17">
        <v>0</v>
      </c>
      <c r="H17">
        <v>0</v>
      </c>
      <c r="I17">
        <v>0</v>
      </c>
      <c r="J17" s="18">
        <v>0</v>
      </c>
      <c r="K17" s="11" t="s">
        <v>26</v>
      </c>
      <c r="L17" s="18">
        <v>10</v>
      </c>
      <c r="M17" s="11">
        <v>15</v>
      </c>
      <c r="N17" s="30">
        <v>0.1</v>
      </c>
      <c r="O17" s="17">
        <v>103.5</v>
      </c>
      <c r="P17">
        <v>1.002</v>
      </c>
      <c r="Q17">
        <v>0.104</v>
      </c>
      <c r="R17">
        <v>2.5000000000000001E-2</v>
      </c>
      <c r="S17">
        <v>-29.4</v>
      </c>
      <c r="T17" s="18">
        <v>0.41599999999999998</v>
      </c>
    </row>
    <row r="18" spans="4:22" x14ac:dyDescent="0.2">
      <c r="D18" s="23" t="s">
        <v>47</v>
      </c>
      <c r="E18" s="12">
        <v>0</v>
      </c>
      <c r="F18" s="13">
        <v>100</v>
      </c>
      <c r="G18" s="13">
        <v>0</v>
      </c>
      <c r="H18" s="13">
        <v>0</v>
      </c>
      <c r="I18" s="13">
        <v>0</v>
      </c>
      <c r="J18" s="20">
        <v>0</v>
      </c>
      <c r="K18" s="11" t="s">
        <v>26</v>
      </c>
      <c r="L18" s="20">
        <v>10</v>
      </c>
      <c r="M18" s="12">
        <v>15</v>
      </c>
      <c r="N18" s="31">
        <v>0.1</v>
      </c>
      <c r="O18" s="19">
        <v>98.84</v>
      </c>
      <c r="P18" s="13">
        <v>1.351</v>
      </c>
      <c r="Q18" s="13">
        <v>0.182</v>
      </c>
      <c r="R18" s="13">
        <v>1.9E-2</v>
      </c>
      <c r="S18" s="13">
        <v>-25.8</v>
      </c>
      <c r="T18" s="20">
        <v>0.115</v>
      </c>
    </row>
    <row r="19" spans="4:22" x14ac:dyDescent="0.2">
      <c r="D19" s="23" t="s">
        <v>48</v>
      </c>
      <c r="E19" s="9">
        <v>35</v>
      </c>
      <c r="F19" s="10">
        <v>0</v>
      </c>
      <c r="G19" s="10">
        <v>65</v>
      </c>
      <c r="H19" s="10">
        <v>0</v>
      </c>
      <c r="I19">
        <v>0</v>
      </c>
      <c r="J19" s="18">
        <v>0</v>
      </c>
      <c r="K19" s="11" t="s">
        <v>26</v>
      </c>
      <c r="L19" s="2">
        <v>10</v>
      </c>
      <c r="M19" s="9">
        <v>15</v>
      </c>
      <c r="N19" s="29">
        <v>0.1</v>
      </c>
      <c r="O19" s="9">
        <v>128.30000000000001</v>
      </c>
      <c r="P19" s="10">
        <v>1.778</v>
      </c>
      <c r="Q19" s="10">
        <v>8.6999999999999994E-2</v>
      </c>
      <c r="R19" s="10">
        <v>1.7999999999999999E-2</v>
      </c>
      <c r="S19" s="10">
        <v>-34.700000000000003</v>
      </c>
      <c r="T19" s="2">
        <v>0.6</v>
      </c>
      <c r="U19" t="s">
        <v>1</v>
      </c>
      <c r="V19" t="s">
        <v>27</v>
      </c>
    </row>
    <row r="20" spans="4:22" x14ac:dyDescent="0.2">
      <c r="D20" s="23" t="s">
        <v>49</v>
      </c>
      <c r="E20" s="11">
        <v>35</v>
      </c>
      <c r="F20">
        <v>0</v>
      </c>
      <c r="G20">
        <v>65</v>
      </c>
      <c r="H20">
        <v>0</v>
      </c>
      <c r="I20">
        <v>0</v>
      </c>
      <c r="J20" s="18">
        <v>0</v>
      </c>
      <c r="K20" s="11" t="s">
        <v>26</v>
      </c>
      <c r="L20" s="18">
        <v>10</v>
      </c>
      <c r="M20" s="11">
        <v>15</v>
      </c>
      <c r="N20" s="30">
        <v>0.18</v>
      </c>
      <c r="O20" s="11">
        <v>132.80000000000001</v>
      </c>
      <c r="P20">
        <v>1.0580000000000001</v>
      </c>
      <c r="Q20">
        <v>8.5999999999999993E-2</v>
      </c>
      <c r="R20">
        <v>1.4E-2</v>
      </c>
      <c r="S20">
        <v>-37.6</v>
      </c>
      <c r="T20" s="18">
        <v>0.79400000000000004</v>
      </c>
      <c r="V20" t="s">
        <v>29</v>
      </c>
    </row>
    <row r="21" spans="4:22" x14ac:dyDescent="0.2">
      <c r="D21" s="23" t="s">
        <v>50</v>
      </c>
      <c r="E21" s="11">
        <v>35</v>
      </c>
      <c r="F21">
        <v>0</v>
      </c>
      <c r="G21">
        <v>65</v>
      </c>
      <c r="H21">
        <v>0</v>
      </c>
      <c r="I21">
        <v>0</v>
      </c>
      <c r="J21" s="18">
        <v>0</v>
      </c>
      <c r="K21" s="11" t="s">
        <v>26</v>
      </c>
      <c r="L21" s="18">
        <v>10</v>
      </c>
      <c r="M21" s="11">
        <v>15</v>
      </c>
      <c r="N21" s="30">
        <v>0.25</v>
      </c>
      <c r="O21" s="11">
        <v>148.19999999999999</v>
      </c>
      <c r="P21">
        <v>0.60829999999999995</v>
      </c>
      <c r="Q21">
        <v>0.10299999999999999</v>
      </c>
      <c r="R21">
        <v>8.9999999999999993E-3</v>
      </c>
      <c r="S21">
        <v>-39</v>
      </c>
      <c r="T21" s="18">
        <v>0.52900000000000003</v>
      </c>
    </row>
    <row r="22" spans="4:22" x14ac:dyDescent="0.2">
      <c r="D22" s="23" t="s">
        <v>51</v>
      </c>
      <c r="E22" s="11">
        <v>35</v>
      </c>
      <c r="F22">
        <f>65*0.5</f>
        <v>32.5</v>
      </c>
      <c r="G22">
        <f t="shared" ref="G22:G27" si="1">65*0.5</f>
        <v>32.5</v>
      </c>
      <c r="H22">
        <v>0</v>
      </c>
      <c r="I22">
        <v>0</v>
      </c>
      <c r="J22" s="18">
        <v>0</v>
      </c>
      <c r="K22" s="11" t="s">
        <v>26</v>
      </c>
      <c r="L22" s="18">
        <v>10</v>
      </c>
      <c r="M22" s="11">
        <v>15</v>
      </c>
      <c r="N22" s="30">
        <v>0.1</v>
      </c>
      <c r="O22" s="11">
        <v>105.6</v>
      </c>
      <c r="P22">
        <v>4.0919999999999996</v>
      </c>
      <c r="Q22">
        <v>0.151</v>
      </c>
      <c r="R22">
        <v>0.04</v>
      </c>
      <c r="S22">
        <v>-36.4</v>
      </c>
      <c r="T22" s="18">
        <v>0.2</v>
      </c>
    </row>
    <row r="23" spans="4:22" x14ac:dyDescent="0.2">
      <c r="D23" s="23" t="s">
        <v>52</v>
      </c>
      <c r="E23" s="11">
        <v>35</v>
      </c>
      <c r="F23">
        <f>65*0.5</f>
        <v>32.5</v>
      </c>
      <c r="G23">
        <f t="shared" si="1"/>
        <v>32.5</v>
      </c>
      <c r="H23">
        <v>0</v>
      </c>
      <c r="I23">
        <v>0</v>
      </c>
      <c r="J23" s="18">
        <v>0</v>
      </c>
      <c r="K23" s="11" t="s">
        <v>26</v>
      </c>
      <c r="L23" s="18">
        <v>10</v>
      </c>
      <c r="M23" s="11">
        <v>15</v>
      </c>
      <c r="N23" s="30">
        <v>0.18</v>
      </c>
      <c r="O23" s="11">
        <v>112.6</v>
      </c>
      <c r="P23">
        <v>1.054</v>
      </c>
      <c r="Q23">
        <v>6.0999999999999999E-2</v>
      </c>
      <c r="R23">
        <v>1.2999999999999999E-2</v>
      </c>
      <c r="S23">
        <v>-36.200000000000003</v>
      </c>
      <c r="T23" s="18">
        <v>0.90200000000000002</v>
      </c>
    </row>
    <row r="24" spans="4:22" x14ac:dyDescent="0.2">
      <c r="D24" s="23" t="s">
        <v>53</v>
      </c>
      <c r="E24" s="11">
        <v>35</v>
      </c>
      <c r="F24">
        <f>65*0.5</f>
        <v>32.5</v>
      </c>
      <c r="G24">
        <f t="shared" si="1"/>
        <v>32.5</v>
      </c>
      <c r="H24">
        <v>0</v>
      </c>
      <c r="I24">
        <v>0</v>
      </c>
      <c r="J24" s="18">
        <v>0</v>
      </c>
      <c r="K24" s="11" t="s">
        <v>26</v>
      </c>
      <c r="L24" s="18">
        <v>10</v>
      </c>
      <c r="M24" s="11">
        <v>15</v>
      </c>
      <c r="N24" s="30">
        <v>0.25</v>
      </c>
      <c r="O24" s="11">
        <v>129.69999999999999</v>
      </c>
      <c r="P24">
        <v>0.92920000000000003</v>
      </c>
      <c r="Q24">
        <v>8.8999999999999996E-2</v>
      </c>
      <c r="R24">
        <v>1.2999999999999999E-2</v>
      </c>
      <c r="S24">
        <v>-36.700000000000003</v>
      </c>
      <c r="T24" s="18">
        <v>0.28899999999999998</v>
      </c>
    </row>
    <row r="25" spans="4:22" x14ac:dyDescent="0.2">
      <c r="D25" s="23" t="s">
        <v>54</v>
      </c>
      <c r="E25" s="11">
        <v>35</v>
      </c>
      <c r="F25">
        <v>0</v>
      </c>
      <c r="G25">
        <f t="shared" si="1"/>
        <v>32.5</v>
      </c>
      <c r="H25">
        <f>65*0.5</f>
        <v>32.5</v>
      </c>
      <c r="I25">
        <v>0</v>
      </c>
      <c r="J25" s="18">
        <v>0</v>
      </c>
      <c r="K25" s="11" t="s">
        <v>26</v>
      </c>
      <c r="L25" s="18">
        <v>10</v>
      </c>
      <c r="M25" s="11">
        <v>15</v>
      </c>
      <c r="N25" s="30">
        <v>0.1</v>
      </c>
      <c r="O25" s="11">
        <v>117.9</v>
      </c>
      <c r="P25">
        <v>0.56859999999999999</v>
      </c>
      <c r="Q25">
        <v>5.3999999999999999E-2</v>
      </c>
      <c r="R25">
        <v>7.0000000000000001E-3</v>
      </c>
      <c r="S25">
        <v>-37.200000000000003</v>
      </c>
      <c r="T25" s="18">
        <v>0.252</v>
      </c>
    </row>
    <row r="26" spans="4:22" x14ac:dyDescent="0.2">
      <c r="D26" s="23" t="s">
        <v>55</v>
      </c>
      <c r="E26" s="11">
        <v>35</v>
      </c>
      <c r="F26">
        <v>0</v>
      </c>
      <c r="G26">
        <f t="shared" si="1"/>
        <v>32.5</v>
      </c>
      <c r="H26">
        <f>65*0.5</f>
        <v>32.5</v>
      </c>
      <c r="I26">
        <v>0</v>
      </c>
      <c r="J26" s="18">
        <v>0</v>
      </c>
      <c r="K26" s="11" t="s">
        <v>26</v>
      </c>
      <c r="L26" s="18">
        <v>10</v>
      </c>
      <c r="M26" s="11">
        <v>15</v>
      </c>
      <c r="N26" s="30">
        <v>0.18</v>
      </c>
      <c r="O26" s="11">
        <v>126.1</v>
      </c>
      <c r="P26">
        <v>0.69279999999999997</v>
      </c>
      <c r="Q26">
        <v>7.0999999999999994E-2</v>
      </c>
      <c r="R26">
        <v>2.5000000000000001E-2</v>
      </c>
      <c r="S26">
        <v>-37.299999999999997</v>
      </c>
      <c r="T26" s="18">
        <v>0.47299999999999998</v>
      </c>
    </row>
    <row r="27" spans="4:22" x14ac:dyDescent="0.2">
      <c r="D27" s="23" t="s">
        <v>56</v>
      </c>
      <c r="E27" s="11">
        <v>35</v>
      </c>
      <c r="F27">
        <v>0</v>
      </c>
      <c r="G27">
        <f t="shared" si="1"/>
        <v>32.5</v>
      </c>
      <c r="H27">
        <f>65*0.5</f>
        <v>32.5</v>
      </c>
      <c r="I27">
        <v>0</v>
      </c>
      <c r="J27" s="18">
        <v>0</v>
      </c>
      <c r="K27" s="11" t="s">
        <v>26</v>
      </c>
      <c r="L27" s="18">
        <v>10</v>
      </c>
      <c r="M27" s="11">
        <v>15</v>
      </c>
      <c r="N27" s="30">
        <v>0.25</v>
      </c>
      <c r="O27" s="11">
        <v>148.69999999999999</v>
      </c>
      <c r="P27">
        <v>1.1499999999999999</v>
      </c>
      <c r="Q27">
        <v>9.6000000000000002E-2</v>
      </c>
      <c r="R27">
        <v>2.4E-2</v>
      </c>
      <c r="S27">
        <v>-37.799999999999997</v>
      </c>
      <c r="T27" s="18">
        <v>1.03</v>
      </c>
    </row>
    <row r="28" spans="4:22" x14ac:dyDescent="0.2">
      <c r="D28" s="23" t="s">
        <v>57</v>
      </c>
      <c r="E28" s="21">
        <v>35</v>
      </c>
      <c r="F28" s="24">
        <f>65*0.25</f>
        <v>16.25</v>
      </c>
      <c r="G28" s="24">
        <f>65*0.75</f>
        <v>48.75</v>
      </c>
      <c r="H28" s="24">
        <v>0</v>
      </c>
      <c r="I28">
        <v>0</v>
      </c>
      <c r="J28" s="18">
        <v>0</v>
      </c>
      <c r="K28" s="11" t="s">
        <v>26</v>
      </c>
      <c r="L28" s="18">
        <v>10</v>
      </c>
      <c r="M28" s="11">
        <v>15</v>
      </c>
      <c r="N28" s="32">
        <v>0.1</v>
      </c>
      <c r="O28" s="11">
        <v>111.1</v>
      </c>
      <c r="P28">
        <v>1.0820000000000001</v>
      </c>
      <c r="Q28">
        <v>6.8000000000000005E-2</v>
      </c>
      <c r="R28">
        <v>1.4E-2</v>
      </c>
      <c r="S28">
        <v>-33.1</v>
      </c>
      <c r="T28" s="18">
        <v>0.98699999999999999</v>
      </c>
    </row>
    <row r="29" spans="4:22" x14ac:dyDescent="0.2">
      <c r="D29" s="23" t="s">
        <v>58</v>
      </c>
      <c r="E29" s="21">
        <v>35</v>
      </c>
      <c r="F29" s="24">
        <v>48.75</v>
      </c>
      <c r="G29" s="24">
        <f>65*0.25</f>
        <v>16.25</v>
      </c>
      <c r="H29" s="24">
        <v>0</v>
      </c>
      <c r="I29">
        <v>0</v>
      </c>
      <c r="J29" s="18">
        <v>0</v>
      </c>
      <c r="K29" s="11" t="s">
        <v>26</v>
      </c>
      <c r="L29" s="18">
        <v>10</v>
      </c>
      <c r="M29" s="11">
        <v>15</v>
      </c>
      <c r="N29" s="32">
        <v>0.1</v>
      </c>
      <c r="O29" s="11">
        <v>101.9</v>
      </c>
      <c r="P29">
        <v>0.40410000000000001</v>
      </c>
      <c r="Q29">
        <v>5.6000000000000001E-2</v>
      </c>
      <c r="R29">
        <v>3.4000000000000002E-2</v>
      </c>
      <c r="S29">
        <v>-31.1</v>
      </c>
      <c r="T29" s="18">
        <v>0.66600000000000004</v>
      </c>
    </row>
    <row r="30" spans="4:22" x14ac:dyDescent="0.2">
      <c r="D30" s="23" t="s">
        <v>59</v>
      </c>
      <c r="E30" s="21">
        <v>35</v>
      </c>
      <c r="F30" s="24">
        <v>48.75</v>
      </c>
      <c r="G30" s="24">
        <v>0</v>
      </c>
      <c r="H30" s="24">
        <v>16.25</v>
      </c>
      <c r="I30">
        <v>0</v>
      </c>
      <c r="J30" s="18">
        <v>0</v>
      </c>
      <c r="K30" s="11" t="s">
        <v>26</v>
      </c>
      <c r="L30" s="18">
        <v>10</v>
      </c>
      <c r="M30" s="11">
        <v>15</v>
      </c>
      <c r="N30" s="32">
        <v>0.1</v>
      </c>
      <c r="O30" s="11">
        <v>106.5</v>
      </c>
      <c r="P30">
        <v>0.25169999999999998</v>
      </c>
      <c r="Q30">
        <v>8.8999999999999996E-2</v>
      </c>
      <c r="R30">
        <v>5.0000000000000001E-3</v>
      </c>
      <c r="S30">
        <v>-36.6</v>
      </c>
      <c r="T30" s="18">
        <v>0.252</v>
      </c>
    </row>
    <row r="31" spans="4:22" x14ac:dyDescent="0.2">
      <c r="D31" s="23" t="s">
        <v>60</v>
      </c>
      <c r="E31" s="9">
        <v>35</v>
      </c>
      <c r="F31" s="10">
        <v>65</v>
      </c>
      <c r="G31" s="10">
        <v>0</v>
      </c>
      <c r="H31" s="10">
        <v>0</v>
      </c>
      <c r="I31" s="10">
        <v>0</v>
      </c>
      <c r="J31" s="2">
        <v>0</v>
      </c>
      <c r="K31" s="9" t="s">
        <v>26</v>
      </c>
      <c r="L31" s="2">
        <v>50</v>
      </c>
      <c r="M31" s="9">
        <v>15</v>
      </c>
      <c r="N31" s="29">
        <v>0.1</v>
      </c>
      <c r="O31" s="9">
        <v>110.1</v>
      </c>
      <c r="P31" s="10">
        <v>0.90739999999999998</v>
      </c>
      <c r="Q31" s="10">
        <v>8.6999999999999994E-2</v>
      </c>
      <c r="R31" s="10">
        <v>2.3E-2</v>
      </c>
      <c r="S31" s="10">
        <v>-25</v>
      </c>
      <c r="T31" s="2">
        <v>1.62</v>
      </c>
      <c r="U31" t="s">
        <v>2</v>
      </c>
      <c r="V31" t="s">
        <v>27</v>
      </c>
    </row>
    <row r="32" spans="4:22" x14ac:dyDescent="0.2">
      <c r="D32" s="23" t="s">
        <v>61</v>
      </c>
      <c r="E32" s="11">
        <v>0</v>
      </c>
      <c r="F32">
        <v>100</v>
      </c>
      <c r="G32">
        <v>0</v>
      </c>
      <c r="H32">
        <v>0</v>
      </c>
      <c r="I32">
        <v>0</v>
      </c>
      <c r="J32" s="18">
        <v>0</v>
      </c>
      <c r="K32" s="11" t="s">
        <v>26</v>
      </c>
      <c r="L32" s="18">
        <v>50</v>
      </c>
      <c r="M32" s="11">
        <v>15</v>
      </c>
      <c r="N32" s="30">
        <v>0.1</v>
      </c>
      <c r="O32" s="11">
        <v>77.45</v>
      </c>
      <c r="P32">
        <v>0.7974</v>
      </c>
      <c r="Q32">
        <v>8.3000000000000004E-2</v>
      </c>
      <c r="R32">
        <v>2.5999999999999999E-2</v>
      </c>
      <c r="S32">
        <v>-17.899999999999999</v>
      </c>
      <c r="T32" s="18">
        <v>1.27</v>
      </c>
      <c r="V32" t="s">
        <v>28</v>
      </c>
    </row>
    <row r="33" spans="4:22" x14ac:dyDescent="0.2">
      <c r="D33" s="23" t="s">
        <v>62</v>
      </c>
      <c r="E33" s="11">
        <v>35</v>
      </c>
      <c r="F33">
        <f>65*0.75</f>
        <v>48.75</v>
      </c>
      <c r="G33">
        <v>0</v>
      </c>
      <c r="H33">
        <f>65*0.25</f>
        <v>16.25</v>
      </c>
      <c r="I33">
        <v>0</v>
      </c>
      <c r="J33" s="18">
        <v>0</v>
      </c>
      <c r="K33" s="11" t="s">
        <v>26</v>
      </c>
      <c r="L33" s="18">
        <v>50</v>
      </c>
      <c r="M33" s="11">
        <v>15</v>
      </c>
      <c r="N33" s="30">
        <v>0.1</v>
      </c>
      <c r="O33" s="11">
        <v>113.2</v>
      </c>
      <c r="P33">
        <v>0.76380000000000003</v>
      </c>
      <c r="Q33">
        <v>9.4E-2</v>
      </c>
      <c r="R33">
        <v>2.3E-2</v>
      </c>
      <c r="S33">
        <v>-27.8</v>
      </c>
      <c r="T33" s="18">
        <v>0.66600000000000004</v>
      </c>
      <c r="V33" t="s">
        <v>30</v>
      </c>
    </row>
    <row r="34" spans="4:22" x14ac:dyDescent="0.2">
      <c r="D34" s="23" t="s">
        <v>63</v>
      </c>
      <c r="E34" s="11">
        <v>35</v>
      </c>
      <c r="F34">
        <f>65*0.25</f>
        <v>16.25</v>
      </c>
      <c r="G34">
        <v>0</v>
      </c>
      <c r="H34">
        <f>65*0.75</f>
        <v>48.75</v>
      </c>
      <c r="I34">
        <v>0</v>
      </c>
      <c r="J34" s="18">
        <v>0</v>
      </c>
      <c r="K34" s="11" t="s">
        <v>26</v>
      </c>
      <c r="L34" s="18">
        <v>50</v>
      </c>
      <c r="M34" s="11">
        <v>15</v>
      </c>
      <c r="N34" s="30">
        <v>0.1</v>
      </c>
      <c r="O34" s="11">
        <v>124.4</v>
      </c>
      <c r="P34">
        <v>1.3</v>
      </c>
      <c r="Q34">
        <v>0.126</v>
      </c>
      <c r="R34">
        <v>1.7000000000000001E-2</v>
      </c>
      <c r="S34">
        <v>-28.6</v>
      </c>
      <c r="T34" s="18">
        <v>0.61099999999999999</v>
      </c>
    </row>
    <row r="35" spans="4:22" x14ac:dyDescent="0.2">
      <c r="D35" s="23" t="s">
        <v>64</v>
      </c>
      <c r="E35" s="11">
        <v>35</v>
      </c>
      <c r="F35">
        <f>65*0.75</f>
        <v>48.75</v>
      </c>
      <c r="G35">
        <f>65*0.25</f>
        <v>16.25</v>
      </c>
      <c r="H35">
        <v>0</v>
      </c>
      <c r="I35">
        <v>0</v>
      </c>
      <c r="J35" s="18">
        <v>0</v>
      </c>
      <c r="K35" s="11" t="s">
        <v>26</v>
      </c>
      <c r="L35" s="18">
        <v>50</v>
      </c>
      <c r="M35" s="11">
        <v>15</v>
      </c>
      <c r="N35" s="30">
        <v>0.1</v>
      </c>
      <c r="O35" s="11">
        <v>115.5</v>
      </c>
      <c r="P35">
        <v>1.4930000000000001</v>
      </c>
      <c r="Q35">
        <v>7.1999999999999995E-2</v>
      </c>
      <c r="R35">
        <v>1.6E-2</v>
      </c>
      <c r="S35">
        <v>-31.3</v>
      </c>
      <c r="T35" s="18">
        <v>0.17299999999999999</v>
      </c>
    </row>
    <row r="36" spans="4:22" x14ac:dyDescent="0.2">
      <c r="D36" s="23" t="s">
        <v>65</v>
      </c>
      <c r="E36" s="11">
        <v>35</v>
      </c>
      <c r="F36">
        <f>65*0.25</f>
        <v>16.25</v>
      </c>
      <c r="G36">
        <f>65*0.75</f>
        <v>48.75</v>
      </c>
      <c r="H36">
        <v>0</v>
      </c>
      <c r="I36">
        <v>0</v>
      </c>
      <c r="J36" s="18">
        <v>0</v>
      </c>
      <c r="K36" s="11" t="s">
        <v>26</v>
      </c>
      <c r="L36" s="18">
        <v>50</v>
      </c>
      <c r="M36" s="11">
        <v>15</v>
      </c>
      <c r="N36" s="30">
        <v>0.1</v>
      </c>
      <c r="O36" s="11">
        <v>125.6</v>
      </c>
      <c r="P36">
        <v>3.387</v>
      </c>
      <c r="Q36">
        <v>8.2000000000000003E-2</v>
      </c>
      <c r="R36">
        <v>2.5999999999999999E-2</v>
      </c>
      <c r="S36">
        <v>-34.200000000000003</v>
      </c>
      <c r="T36" s="18">
        <v>1.27</v>
      </c>
    </row>
    <row r="37" spans="4:22" x14ac:dyDescent="0.2">
      <c r="D37" s="23" t="s">
        <v>66</v>
      </c>
      <c r="E37" s="11">
        <v>35</v>
      </c>
      <c r="F37">
        <f>65*0.25</f>
        <v>16.25</v>
      </c>
      <c r="G37">
        <f>65*0.75</f>
        <v>48.75</v>
      </c>
      <c r="H37">
        <v>0</v>
      </c>
      <c r="I37">
        <v>0</v>
      </c>
      <c r="J37" s="18">
        <v>0</v>
      </c>
      <c r="K37" s="11" t="s">
        <v>26</v>
      </c>
      <c r="L37" s="18">
        <v>50</v>
      </c>
      <c r="M37" s="11">
        <v>15</v>
      </c>
      <c r="N37" s="30">
        <v>0.1</v>
      </c>
      <c r="O37" s="11">
        <v>119.8</v>
      </c>
      <c r="P37">
        <v>1.3580000000000001</v>
      </c>
      <c r="Q37">
        <v>9.9000000000000005E-2</v>
      </c>
      <c r="R37">
        <v>1.6E-2</v>
      </c>
      <c r="S37">
        <v>-29.8</v>
      </c>
      <c r="T37" s="18">
        <v>1.55</v>
      </c>
    </row>
    <row r="38" spans="4:22" x14ac:dyDescent="0.2">
      <c r="D38" s="23" t="s">
        <v>67</v>
      </c>
      <c r="E38" s="11">
        <v>35</v>
      </c>
      <c r="F38">
        <f>65*0.5</f>
        <v>32.5</v>
      </c>
      <c r="G38">
        <f>65*0.25</f>
        <v>16.25</v>
      </c>
      <c r="H38">
        <f>65*0.25</f>
        <v>16.25</v>
      </c>
      <c r="I38">
        <v>0</v>
      </c>
      <c r="J38" s="18">
        <v>0</v>
      </c>
      <c r="K38" s="11" t="s">
        <v>26</v>
      </c>
      <c r="L38" s="18">
        <v>50</v>
      </c>
      <c r="M38" s="11">
        <v>15</v>
      </c>
      <c r="N38" s="30">
        <v>0.1</v>
      </c>
      <c r="O38" s="11">
        <v>124.1</v>
      </c>
      <c r="P38">
        <v>0.80830000000000002</v>
      </c>
      <c r="Q38">
        <v>0.109</v>
      </c>
      <c r="R38">
        <v>2.7E-2</v>
      </c>
      <c r="S38">
        <v>-31.1</v>
      </c>
      <c r="T38" s="18">
        <v>1.22</v>
      </c>
    </row>
    <row r="39" spans="4:22" x14ac:dyDescent="0.2">
      <c r="D39" s="23" t="s">
        <v>68</v>
      </c>
      <c r="E39" s="11">
        <v>0</v>
      </c>
      <c r="F39">
        <v>75</v>
      </c>
      <c r="G39">
        <v>0</v>
      </c>
      <c r="H39">
        <v>25</v>
      </c>
      <c r="I39">
        <v>0</v>
      </c>
      <c r="J39" s="18">
        <v>0</v>
      </c>
      <c r="K39" s="11" t="s">
        <v>26</v>
      </c>
      <c r="L39" s="18">
        <v>50</v>
      </c>
      <c r="M39" s="11">
        <v>15</v>
      </c>
      <c r="N39" s="30">
        <v>0.25</v>
      </c>
      <c r="O39" s="11">
        <v>84.51</v>
      </c>
      <c r="P39">
        <v>1.4259999999999999</v>
      </c>
      <c r="Q39">
        <v>0.10199999999999999</v>
      </c>
      <c r="R39">
        <v>2.1000000000000001E-2</v>
      </c>
      <c r="S39">
        <v>-18.399999999999999</v>
      </c>
      <c r="T39" s="18">
        <v>2.35</v>
      </c>
    </row>
    <row r="40" spans="4:22" x14ac:dyDescent="0.2">
      <c r="D40" s="23" t="s">
        <v>69</v>
      </c>
      <c r="E40" s="11">
        <v>0</v>
      </c>
      <c r="F40">
        <v>25</v>
      </c>
      <c r="G40">
        <v>0</v>
      </c>
      <c r="H40">
        <v>75</v>
      </c>
      <c r="I40">
        <v>0</v>
      </c>
      <c r="J40" s="18">
        <v>0</v>
      </c>
      <c r="K40" s="11" t="s">
        <v>26</v>
      </c>
      <c r="L40" s="18">
        <v>50</v>
      </c>
      <c r="M40" s="11">
        <v>15</v>
      </c>
      <c r="N40" s="30">
        <v>0.25</v>
      </c>
      <c r="O40" s="11">
        <v>88.05</v>
      </c>
      <c r="P40">
        <v>1.278</v>
      </c>
      <c r="Q40">
        <v>0.11899999999999999</v>
      </c>
      <c r="R40">
        <v>0.03</v>
      </c>
      <c r="S40">
        <v>-20.9</v>
      </c>
      <c r="T40" s="18">
        <v>2.4900000000000002</v>
      </c>
    </row>
    <row r="41" spans="4:22" x14ac:dyDescent="0.2">
      <c r="D41" s="23" t="s">
        <v>70</v>
      </c>
      <c r="E41" s="12">
        <v>50</v>
      </c>
      <c r="F41" s="13">
        <v>50</v>
      </c>
      <c r="G41" s="13">
        <v>0</v>
      </c>
      <c r="H41" s="13">
        <v>0</v>
      </c>
      <c r="I41" s="13">
        <v>0</v>
      </c>
      <c r="J41" s="20">
        <v>0</v>
      </c>
      <c r="K41" s="12" t="s">
        <v>26</v>
      </c>
      <c r="L41" s="20">
        <v>50</v>
      </c>
      <c r="M41" s="12">
        <v>15</v>
      </c>
      <c r="N41" s="31">
        <v>0.1</v>
      </c>
      <c r="O41" s="12">
        <v>120.7</v>
      </c>
      <c r="P41" s="13">
        <v>1.3080000000000001</v>
      </c>
      <c r="Q41" s="13">
        <v>7.3999999999999996E-2</v>
      </c>
      <c r="R41" s="13">
        <v>1.7000000000000001E-2</v>
      </c>
      <c r="S41" s="13">
        <v>-31.5</v>
      </c>
      <c r="T41" s="20">
        <v>0.55700000000000005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Perez, Ana</dc:creator>
  <cp:lastModifiedBy>Microsoft Office User</cp:lastModifiedBy>
  <dcterms:created xsi:type="dcterms:W3CDTF">2015-06-05T18:17:20Z</dcterms:created>
  <dcterms:modified xsi:type="dcterms:W3CDTF">2023-03-07T13:23:29Z</dcterms:modified>
</cp:coreProperties>
</file>