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280" windowHeight="6084"/>
  </bookViews>
  <sheets>
    <sheet name="BOM" sheetId="1" r:id="rId1"/>
  </sheets>
  <definedNames>
    <definedName name="_xlnm.Print_Area" localSheetId="0">BOM!$A$1:$N$4</definedName>
  </definedNames>
  <calcPr calcId="144525" concurrentCalc="0"/>
</workbook>
</file>

<file path=xl/sharedStrings.xml><?xml version="1.0" encoding="utf-8"?>
<sst xmlns="http://schemas.openxmlformats.org/spreadsheetml/2006/main" count="132" uniqueCount="106">
  <si>
    <t>QA120570_BOM (100 pcs)</t>
  </si>
  <si>
    <t>Version: Rev A</t>
  </si>
  <si>
    <t>Date: 12/12/2019</t>
  </si>
  <si>
    <t xml:space="preserve">Id </t>
  </si>
  <si>
    <t xml:space="preserve">Description </t>
  </si>
  <si>
    <t xml:space="preserve">Package </t>
  </si>
  <si>
    <t>Supplier</t>
  </si>
  <si>
    <t xml:space="preserve"> Part No. </t>
  </si>
  <si>
    <t>Manufacturer</t>
  </si>
  <si>
    <t>Manufactrure Part No.</t>
  </si>
  <si>
    <t>QT Part number (Alternative parts)</t>
  </si>
  <si>
    <t xml:space="preserve">Designator reference </t>
  </si>
  <si>
    <t xml:space="preserve">Qty per board </t>
  </si>
  <si>
    <t>Qty in total</t>
  </si>
  <si>
    <t>QT unit price</t>
  </si>
  <si>
    <t>QT Sub-total</t>
  </si>
  <si>
    <t>Comment</t>
  </si>
  <si>
    <t>SMD,0402,100NF,16v,10%,X7R</t>
  </si>
  <si>
    <t>0402</t>
  </si>
  <si>
    <t>Digi-Key</t>
  </si>
  <si>
    <t>490-3261-1-ND</t>
  </si>
  <si>
    <t>Murata</t>
  </si>
  <si>
    <t>GRM155R71C104KA88D</t>
  </si>
  <si>
    <t>QCC-00020</t>
  </si>
  <si>
    <t>C1, C2, C3, C4, C5, C6</t>
  </si>
  <si>
    <t>SMD,0603,2.2UF,10V,+80%,-20%</t>
  </si>
  <si>
    <t>0603</t>
  </si>
  <si>
    <t>490-1586-1-ND</t>
  </si>
  <si>
    <t>GRM188F51A225ZE01D</t>
  </si>
  <si>
    <t>QCC-00346</t>
  </si>
  <si>
    <t>C7, C8</t>
  </si>
  <si>
    <t>SMD,0402,20PF,50V,2%,COG</t>
  </si>
  <si>
    <t>490-6217-1-ND</t>
  </si>
  <si>
    <t>GRM1555C1H200GA01D</t>
  </si>
  <si>
    <t>C9, C10</t>
  </si>
  <si>
    <t>NOT FIT</t>
  </si>
  <si>
    <t>SMD,CHIP_LED,0603,blue</t>
  </si>
  <si>
    <t>511-1313-1-ND</t>
  </si>
  <si>
    <t>ROHM</t>
  </si>
  <si>
    <t>SML-512MWT86</t>
  </si>
  <si>
    <t>QCD-00046</t>
  </si>
  <si>
    <t>D2</t>
  </si>
  <si>
    <t>SMD,CHIP_LED,0603,YELLOW</t>
  </si>
  <si>
    <t>511-1311-1-ND</t>
  </si>
  <si>
    <t>SML-511WWT86</t>
  </si>
  <si>
    <t>QCD-00047</t>
  </si>
  <si>
    <t>D1</t>
  </si>
  <si>
    <t>USB_B,90°</t>
  </si>
  <si>
    <t>DIP_USB</t>
  </si>
  <si>
    <t>LUMBERG</t>
  </si>
  <si>
    <t>2411 01</t>
  </si>
  <si>
    <t>QCJ-00079</t>
  </si>
  <si>
    <t>J1</t>
  </si>
  <si>
    <t>TERM BLOCK PCB 2POS 5.08MM BLACK</t>
  </si>
  <si>
    <t>281-1882-ND</t>
  </si>
  <si>
    <t>Weidmuller</t>
  </si>
  <si>
    <t>QCJ-00128</t>
  </si>
  <si>
    <t>P4</t>
  </si>
  <si>
    <t>CONN HEADER 16POS DL STR GOLD</t>
  </si>
  <si>
    <t>DIP_2*8_2.54</t>
  </si>
  <si>
    <t>3M11931-ND</t>
  </si>
  <si>
    <t>3M</t>
  </si>
  <si>
    <t>30316-6002HB</t>
  </si>
  <si>
    <t>QCJ-00130</t>
  </si>
  <si>
    <t>P5</t>
  </si>
  <si>
    <t>CONN HEADER 4POS .200 VERT</t>
  </si>
  <si>
    <t>Farnell</t>
  </si>
  <si>
    <t>Molex</t>
  </si>
  <si>
    <t>15-24-4449</t>
  </si>
  <si>
    <t>P6</t>
  </si>
  <si>
    <t>SMD,0603,33Ω,1%</t>
  </si>
  <si>
    <t>Panasonic</t>
  </si>
  <si>
    <t>ERJ3RED33R0V</t>
  </si>
  <si>
    <t>QCR-00138</t>
  </si>
  <si>
    <t>R1, R2</t>
  </si>
  <si>
    <t>SMD,0603,470Ω,1%</t>
  </si>
  <si>
    <t>ERJ3RBD4700V</t>
  </si>
  <si>
    <t>QCR-00227</t>
  </si>
  <si>
    <t>R5, R6</t>
  </si>
  <si>
    <t>MK20DX256VLH7</t>
  </si>
  <si>
    <t>LQFP-64</t>
  </si>
  <si>
    <t>MK20DX256VLH7-ND</t>
  </si>
  <si>
    <t>Freescale Semiconductor</t>
  </si>
  <si>
    <t>U1</t>
  </si>
  <si>
    <t>CRYSTAL 16.0000MHZ 7.2PF SMD</t>
  </si>
  <si>
    <t>644-1099-1-ND</t>
  </si>
  <si>
    <t>NDK America</t>
  </si>
  <si>
    <t>NX3225SA-16.000000MHZ-B3</t>
  </si>
  <si>
    <t>X1</t>
  </si>
  <si>
    <t>TPS259250DRCT</t>
  </si>
  <si>
    <t>VSON</t>
  </si>
  <si>
    <t>296-42966-1-ND</t>
  </si>
  <si>
    <t>Texas Instruments</t>
  </si>
  <si>
    <t>U2</t>
  </si>
  <si>
    <t>SMD,0603,1MΩ,1%</t>
  </si>
  <si>
    <t>Quick-teck</t>
  </si>
  <si>
    <t>QCR-00202</t>
  </si>
  <si>
    <t>RALEC</t>
  </si>
  <si>
    <t>RTT031004FTP</t>
  </si>
  <si>
    <t>R7</t>
  </si>
  <si>
    <t>SMD,0603,100KΩ,1%</t>
  </si>
  <si>
    <t xml:space="preserve"> QCR-00187</t>
  </si>
  <si>
    <t>ROYALOHM</t>
  </si>
  <si>
    <t>0603F1003T5E</t>
  </si>
  <si>
    <t>QCR-00187</t>
  </si>
  <si>
    <t>R8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</si>
</sst>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£-809]#,##0.00_);\([$£-809]#,##0.00\)"/>
    <numFmt numFmtId="177" formatCode="[$£-809]#,##0.000_);\([$£-809]#,##0.000\)"/>
  </numFmts>
  <fonts count="30">
    <font>
      <sz val="12"/>
      <name val="宋体"/>
      <charset val="134"/>
    </font>
    <font>
      <sz val="10"/>
      <name val="Verdana"/>
      <charset val="134"/>
    </font>
    <font>
      <b/>
      <sz val="20"/>
      <name val="Verdana"/>
      <charset val="134"/>
    </font>
    <font>
      <sz val="10"/>
      <color rgb="FFFF0000"/>
      <name val="Verdana"/>
      <charset val="134"/>
    </font>
    <font>
      <u/>
      <sz val="10"/>
      <color rgb="FF0000FF"/>
      <name val="Verdana"/>
      <charset val="134"/>
    </font>
    <font>
      <u/>
      <sz val="10"/>
      <color rgb="FF800080"/>
      <name val="Verdana"/>
      <charset val="134"/>
    </font>
    <font>
      <u/>
      <sz val="11"/>
      <color rgb="FF0000FF"/>
      <name val="Verdana"/>
      <charset val="0"/>
    </font>
    <font>
      <sz val="10"/>
      <name val="宋体"/>
      <charset val="134"/>
    </font>
    <font>
      <b/>
      <sz val="10"/>
      <color rgb="FFFF0000"/>
      <name val="Verdana"/>
      <charset val="134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2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9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1" xfId="1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5" fillId="2" borderId="1" xfId="10" applyFont="1" applyFill="1" applyBorder="1" applyAlignment="1">
      <alignment horizontal="center" vertical="center" wrapText="1"/>
    </xf>
    <xf numFmtId="0" fontId="6" fillId="2" borderId="1" xfId="1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1" fillId="2" borderId="0" xfId="0" applyNumberFormat="1" applyFont="1" applyFill="1" applyBorder="1" applyAlignment="1">
      <alignment horizontal="center" vertical="center" wrapText="1"/>
    </xf>
    <xf numFmtId="176" fontId="8" fillId="5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colors>
    <mruColors>
      <color rgb="0070F826"/>
      <color rgb="007FFA3C"/>
      <color rgb="006BF9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44444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quick-teck.co.uk/ElectronicElement/eeDetail.php?eeId=264" TargetMode="External"/><Relationship Id="rId8" Type="http://schemas.openxmlformats.org/officeDocument/2006/relationships/hyperlink" Target="http://www.quick-teck.co.uk/ElectronicElement/eeDetail.php?eeId=175" TargetMode="External"/><Relationship Id="rId7" Type="http://schemas.openxmlformats.org/officeDocument/2006/relationships/hyperlink" Target="http://www.quick-teck.co.uk/ElectronicElement/eeDetail.php?eeId=3117" TargetMode="External"/><Relationship Id="rId6" Type="http://schemas.openxmlformats.org/officeDocument/2006/relationships/hyperlink" Target="http://www.quick-teck.co.uk/ElectronicElement/eeDetail.php?eeId=2825" TargetMode="External"/><Relationship Id="rId5" Type="http://schemas.openxmlformats.org/officeDocument/2006/relationships/hyperlink" Target="http://www.quick-teck.co.uk/ElectronicElement/eeDetail.php?eeId=1201" TargetMode="External"/><Relationship Id="rId4" Type="http://schemas.openxmlformats.org/officeDocument/2006/relationships/hyperlink" Target="http://www.quick-teck.co.uk/ElectronicElement/eeDetail.php?eeId=1060" TargetMode="External"/><Relationship Id="rId3" Type="http://schemas.openxmlformats.org/officeDocument/2006/relationships/hyperlink" Target="http://www.quick-teck.co.uk/ElectronicElement/eeDetail.php?eeId=1059" TargetMode="External"/><Relationship Id="rId2" Type="http://schemas.openxmlformats.org/officeDocument/2006/relationships/hyperlink" Target="http://www.quick-teck.co.uk/ElectronicElement/eeDetail.php?eeId=2763" TargetMode="External"/><Relationship Id="rId11" Type="http://schemas.openxmlformats.org/officeDocument/2006/relationships/hyperlink" Target="http://www.quick-teck.co.uk/ElectronicElement/eeDetail.php?eeId=224" TargetMode="External"/><Relationship Id="rId10" Type="http://schemas.openxmlformats.org/officeDocument/2006/relationships/hyperlink" Target="http://www.quick-teck.co.uk/ElectronicElement/eeDetail.php?eeId=239" TargetMode="External"/><Relationship Id="rId1" Type="http://schemas.openxmlformats.org/officeDocument/2006/relationships/hyperlink" Target="http://www.quick-teck.co.uk/ElectronicElement/eeDetail.php?eeId=5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4"/>
  <sheetViews>
    <sheetView tabSelected="1" zoomScale="85" zoomScaleNormal="85" topLeftCell="E1" workbookViewId="0">
      <pane ySplit="4" topLeftCell="A5" activePane="bottomLeft" state="frozen"/>
      <selection/>
      <selection pane="bottomLeft" activeCell="A1" sqref="A1:N1"/>
    </sheetView>
  </sheetViews>
  <sheetFormatPr defaultColWidth="9" defaultRowHeight="20" customHeight="1"/>
  <cols>
    <col min="1" max="1" width="3.7" style="3" customWidth="1"/>
    <col min="2" max="2" width="31.25" style="3" customWidth="1"/>
    <col min="3" max="3" width="8.825" style="6" customWidth="1"/>
    <col min="4" max="4" width="11.175" style="3" customWidth="1"/>
    <col min="5" max="5" width="16.4666666666667" style="3" customWidth="1"/>
    <col min="6" max="6" width="14.9916666666667" style="3" customWidth="1"/>
    <col min="7" max="7" width="22.7083333333333" style="3" customWidth="1"/>
    <col min="8" max="8" width="16.7" style="3" customWidth="1"/>
    <col min="9" max="9" width="17.3416666666667" style="3" customWidth="1"/>
    <col min="10" max="10" width="10.875" style="3" customWidth="1"/>
    <col min="11" max="11" width="11.25" style="3" customWidth="1"/>
    <col min="12" max="12" width="10" style="7" customWidth="1"/>
    <col min="13" max="13" width="10.625" style="8" customWidth="1"/>
    <col min="14" max="14" width="14.7083333333333" style="3" customWidth="1"/>
    <col min="15" max="242" width="20.625" style="3" customWidth="1"/>
    <col min="243" max="16384" width="9" style="3"/>
  </cols>
  <sheetData>
    <row r="1" ht="37" customHeight="1" spans="1:1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7"/>
      <c r="N1" s="9"/>
    </row>
    <row r="2" s="1" customFormat="1" customHeight="1" spans="1:14">
      <c r="A2" s="10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28"/>
      <c r="N2" s="29"/>
    </row>
    <row r="3" s="2" customFormat="1" customHeight="1" spans="1:14">
      <c r="A3" s="12" t="s">
        <v>2</v>
      </c>
      <c r="B3" s="12"/>
      <c r="C3" s="13"/>
      <c r="D3" s="14"/>
      <c r="E3" s="14"/>
      <c r="F3" s="14"/>
      <c r="G3" s="14"/>
      <c r="H3" s="14"/>
      <c r="I3" s="13"/>
      <c r="J3" s="13"/>
      <c r="K3" s="13"/>
      <c r="L3" s="30"/>
      <c r="M3" s="31"/>
      <c r="N3" s="13"/>
    </row>
    <row r="4" s="3" customFormat="1" ht="43" customHeight="1" spans="1:14">
      <c r="A4" s="15" t="s">
        <v>3</v>
      </c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32" t="s">
        <v>14</v>
      </c>
      <c r="M4" s="33" t="s">
        <v>15</v>
      </c>
      <c r="N4" s="15" t="s">
        <v>16</v>
      </c>
    </row>
    <row r="5" s="4" customFormat="1" ht="25.2" spans="1:14">
      <c r="A5" s="16">
        <v>1</v>
      </c>
      <c r="B5" s="16" t="s">
        <v>17</v>
      </c>
      <c r="C5" s="17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8" t="s">
        <v>23</v>
      </c>
      <c r="I5" s="16" t="s">
        <v>24</v>
      </c>
      <c r="J5" s="16">
        <v>6</v>
      </c>
      <c r="K5" s="16">
        <f>J5*100</f>
        <v>600</v>
      </c>
      <c r="L5" s="34">
        <v>0.03</v>
      </c>
      <c r="M5" s="35">
        <f>L5*K5</f>
        <v>18</v>
      </c>
      <c r="N5" s="16"/>
    </row>
    <row r="6" s="4" customFormat="1" customHeight="1" spans="1:14">
      <c r="A6" s="16">
        <v>2</v>
      </c>
      <c r="B6" s="16" t="s">
        <v>25</v>
      </c>
      <c r="C6" s="17" t="s">
        <v>26</v>
      </c>
      <c r="D6" s="16" t="s">
        <v>19</v>
      </c>
      <c r="E6" s="16" t="s">
        <v>27</v>
      </c>
      <c r="F6" s="16" t="s">
        <v>21</v>
      </c>
      <c r="G6" s="16" t="s">
        <v>28</v>
      </c>
      <c r="H6" s="18" t="s">
        <v>29</v>
      </c>
      <c r="I6" s="16" t="s">
        <v>30</v>
      </c>
      <c r="J6" s="16">
        <v>2</v>
      </c>
      <c r="K6" s="16">
        <f t="shared" ref="K6:K20" si="0">J6*100</f>
        <v>200</v>
      </c>
      <c r="L6" s="34">
        <v>0.035</v>
      </c>
      <c r="M6" s="35">
        <f t="shared" ref="M6:M20" si="1">L6*K6</f>
        <v>7</v>
      </c>
      <c r="N6" s="16"/>
    </row>
    <row r="7" s="5" customFormat="1" ht="12.6" spans="1:14">
      <c r="A7" s="19">
        <v>3</v>
      </c>
      <c r="B7" s="19" t="s">
        <v>31</v>
      </c>
      <c r="C7" s="20" t="s">
        <v>18</v>
      </c>
      <c r="D7" s="19" t="s">
        <v>19</v>
      </c>
      <c r="E7" s="19" t="s">
        <v>32</v>
      </c>
      <c r="F7" s="19" t="s">
        <v>21</v>
      </c>
      <c r="G7" s="19" t="s">
        <v>33</v>
      </c>
      <c r="H7" s="19"/>
      <c r="I7" s="19" t="s">
        <v>34</v>
      </c>
      <c r="J7" s="19">
        <v>0</v>
      </c>
      <c r="K7" s="19">
        <f t="shared" si="0"/>
        <v>0</v>
      </c>
      <c r="L7" s="36"/>
      <c r="M7" s="37"/>
      <c r="N7" s="19" t="s">
        <v>35</v>
      </c>
    </row>
    <row r="8" s="4" customFormat="1" customHeight="1" spans="1:14">
      <c r="A8" s="16">
        <v>4</v>
      </c>
      <c r="B8" s="16" t="s">
        <v>36</v>
      </c>
      <c r="C8" s="17" t="s">
        <v>26</v>
      </c>
      <c r="D8" s="16" t="s">
        <v>19</v>
      </c>
      <c r="E8" s="16" t="s">
        <v>37</v>
      </c>
      <c r="F8" s="16" t="s">
        <v>38</v>
      </c>
      <c r="G8" s="16" t="s">
        <v>39</v>
      </c>
      <c r="H8" s="18" t="s">
        <v>40</v>
      </c>
      <c r="I8" s="16" t="s">
        <v>41</v>
      </c>
      <c r="J8" s="16">
        <v>1</v>
      </c>
      <c r="K8" s="16">
        <f t="shared" si="0"/>
        <v>100</v>
      </c>
      <c r="L8" s="34">
        <v>0.045</v>
      </c>
      <c r="M8" s="35">
        <f t="shared" si="1"/>
        <v>4.5</v>
      </c>
      <c r="N8" s="16"/>
    </row>
    <row r="9" s="4" customFormat="1" ht="12.6" spans="1:14">
      <c r="A9" s="16">
        <v>5</v>
      </c>
      <c r="B9" s="16" t="s">
        <v>42</v>
      </c>
      <c r="C9" s="17" t="s">
        <v>26</v>
      </c>
      <c r="D9" s="16" t="s">
        <v>19</v>
      </c>
      <c r="E9" s="16" t="s">
        <v>43</v>
      </c>
      <c r="F9" s="16" t="s">
        <v>38</v>
      </c>
      <c r="G9" s="16" t="s">
        <v>44</v>
      </c>
      <c r="H9" s="18" t="s">
        <v>45</v>
      </c>
      <c r="I9" s="16" t="s">
        <v>46</v>
      </c>
      <c r="J9" s="16">
        <v>1</v>
      </c>
      <c r="K9" s="16">
        <f t="shared" si="0"/>
        <v>100</v>
      </c>
      <c r="L9" s="34">
        <v>0.045</v>
      </c>
      <c r="M9" s="35">
        <f t="shared" si="1"/>
        <v>4.5</v>
      </c>
      <c r="N9" s="16"/>
    </row>
    <row r="10" s="4" customFormat="1" customHeight="1" spans="1:14">
      <c r="A10" s="16">
        <v>6</v>
      </c>
      <c r="B10" s="16" t="s">
        <v>47</v>
      </c>
      <c r="C10" s="17" t="s">
        <v>48</v>
      </c>
      <c r="D10" s="16"/>
      <c r="E10" s="16"/>
      <c r="F10" s="16" t="s">
        <v>49</v>
      </c>
      <c r="G10" s="16" t="s">
        <v>50</v>
      </c>
      <c r="H10" s="18" t="s">
        <v>51</v>
      </c>
      <c r="I10" s="16" t="s">
        <v>52</v>
      </c>
      <c r="J10" s="16">
        <v>1</v>
      </c>
      <c r="K10" s="16">
        <f t="shared" si="0"/>
        <v>100</v>
      </c>
      <c r="L10" s="34">
        <v>0.13</v>
      </c>
      <c r="M10" s="35">
        <f t="shared" si="1"/>
        <v>13</v>
      </c>
      <c r="N10" s="16"/>
    </row>
    <row r="11" s="4" customFormat="1" ht="25.2" spans="1:14">
      <c r="A11" s="16">
        <v>7</v>
      </c>
      <c r="B11" s="16" t="s">
        <v>53</v>
      </c>
      <c r="C11" s="17"/>
      <c r="D11" s="16" t="s">
        <v>19</v>
      </c>
      <c r="E11" s="16" t="s">
        <v>54</v>
      </c>
      <c r="F11" s="16" t="s">
        <v>55</v>
      </c>
      <c r="G11" s="16">
        <v>1760510000</v>
      </c>
      <c r="H11" s="18" t="s">
        <v>56</v>
      </c>
      <c r="I11" s="16" t="s">
        <v>57</v>
      </c>
      <c r="J11" s="16">
        <v>1</v>
      </c>
      <c r="K11" s="16">
        <f t="shared" si="0"/>
        <v>100</v>
      </c>
      <c r="L11" s="34">
        <v>0.065</v>
      </c>
      <c r="M11" s="35">
        <f t="shared" si="1"/>
        <v>6.5</v>
      </c>
      <c r="N11" s="16"/>
    </row>
    <row r="12" s="4" customFormat="1" ht="25.2" spans="1:14">
      <c r="A12" s="16">
        <v>8</v>
      </c>
      <c r="B12" s="16" t="s">
        <v>58</v>
      </c>
      <c r="C12" s="17" t="s">
        <v>59</v>
      </c>
      <c r="D12" s="16" t="s">
        <v>19</v>
      </c>
      <c r="E12" s="16" t="s">
        <v>60</v>
      </c>
      <c r="F12" s="16" t="s">
        <v>61</v>
      </c>
      <c r="G12" s="16" t="s">
        <v>62</v>
      </c>
      <c r="H12" s="21" t="s">
        <v>63</v>
      </c>
      <c r="I12" s="16" t="s">
        <v>64</v>
      </c>
      <c r="J12" s="16">
        <v>1</v>
      </c>
      <c r="K12" s="16">
        <f t="shared" si="0"/>
        <v>100</v>
      </c>
      <c r="L12" s="34">
        <v>0.058</v>
      </c>
      <c r="M12" s="35">
        <f t="shared" si="1"/>
        <v>5.8</v>
      </c>
      <c r="N12" s="16"/>
    </row>
    <row r="13" s="4" customFormat="1" ht="12.6" spans="1:14">
      <c r="A13" s="16">
        <v>9</v>
      </c>
      <c r="B13" s="16" t="s">
        <v>65</v>
      </c>
      <c r="C13" s="17"/>
      <c r="D13" s="16" t="s">
        <v>66</v>
      </c>
      <c r="E13" s="16">
        <v>1756779</v>
      </c>
      <c r="F13" s="16" t="s">
        <v>67</v>
      </c>
      <c r="G13" s="16" t="s">
        <v>68</v>
      </c>
      <c r="H13" s="16"/>
      <c r="I13" s="16" t="s">
        <v>69</v>
      </c>
      <c r="J13" s="16">
        <v>1</v>
      </c>
      <c r="K13" s="16">
        <f t="shared" si="0"/>
        <v>100</v>
      </c>
      <c r="L13" s="34">
        <v>0.658</v>
      </c>
      <c r="M13" s="35">
        <f t="shared" si="1"/>
        <v>65.8</v>
      </c>
      <c r="N13" s="16"/>
    </row>
    <row r="14" s="4" customFormat="1" customHeight="1" spans="1:14">
      <c r="A14" s="16">
        <v>10</v>
      </c>
      <c r="B14" s="16" t="s">
        <v>70</v>
      </c>
      <c r="C14" s="17" t="s">
        <v>26</v>
      </c>
      <c r="D14" s="16" t="s">
        <v>66</v>
      </c>
      <c r="E14" s="16">
        <v>2380200</v>
      </c>
      <c r="F14" s="16" t="s">
        <v>71</v>
      </c>
      <c r="G14" s="16" t="s">
        <v>72</v>
      </c>
      <c r="H14" s="18" t="s">
        <v>73</v>
      </c>
      <c r="I14" s="16" t="s">
        <v>74</v>
      </c>
      <c r="J14" s="16">
        <v>2</v>
      </c>
      <c r="K14" s="16">
        <f t="shared" si="0"/>
        <v>200</v>
      </c>
      <c r="L14" s="34">
        <v>0.025</v>
      </c>
      <c r="M14" s="35">
        <f t="shared" si="1"/>
        <v>5</v>
      </c>
      <c r="N14" s="16"/>
    </row>
    <row r="15" s="4" customFormat="1" customHeight="1" spans="1:14">
      <c r="A15" s="16">
        <v>11</v>
      </c>
      <c r="B15" s="16" t="s">
        <v>75</v>
      </c>
      <c r="C15" s="17" t="s">
        <v>26</v>
      </c>
      <c r="D15" s="16" t="s">
        <v>66</v>
      </c>
      <c r="E15" s="16">
        <v>2380046</v>
      </c>
      <c r="F15" s="16" t="s">
        <v>71</v>
      </c>
      <c r="G15" s="16" t="s">
        <v>76</v>
      </c>
      <c r="H15" s="18" t="s">
        <v>77</v>
      </c>
      <c r="I15" s="16" t="s">
        <v>78</v>
      </c>
      <c r="J15" s="16">
        <v>2</v>
      </c>
      <c r="K15" s="16">
        <f t="shared" si="0"/>
        <v>200</v>
      </c>
      <c r="L15" s="34">
        <v>0.025</v>
      </c>
      <c r="M15" s="35">
        <f t="shared" si="1"/>
        <v>5</v>
      </c>
      <c r="N15" s="16"/>
    </row>
    <row r="16" s="4" customFormat="1" ht="48" spans="1:14">
      <c r="A16" s="16">
        <v>12</v>
      </c>
      <c r="B16" s="16" t="s">
        <v>79</v>
      </c>
      <c r="C16" s="17" t="s">
        <v>80</v>
      </c>
      <c r="D16" s="16" t="s">
        <v>19</v>
      </c>
      <c r="E16" s="16" t="s">
        <v>81</v>
      </c>
      <c r="F16" s="16" t="s">
        <v>82</v>
      </c>
      <c r="G16" s="16" t="s">
        <v>79</v>
      </c>
      <c r="H16" s="16"/>
      <c r="I16" s="16" t="s">
        <v>83</v>
      </c>
      <c r="J16" s="16">
        <v>1</v>
      </c>
      <c r="K16" s="16">
        <f t="shared" si="0"/>
        <v>100</v>
      </c>
      <c r="L16" s="34">
        <v>6.375</v>
      </c>
      <c r="M16" s="35">
        <f t="shared" si="1"/>
        <v>637.5</v>
      </c>
      <c r="N16" s="38"/>
    </row>
    <row r="17" s="4" customFormat="1" ht="25.2" spans="1:14">
      <c r="A17" s="16">
        <v>13</v>
      </c>
      <c r="B17" s="16" t="s">
        <v>84</v>
      </c>
      <c r="C17" s="17"/>
      <c r="D17" s="16" t="s">
        <v>19</v>
      </c>
      <c r="E17" s="16" t="s">
        <v>85</v>
      </c>
      <c r="F17" s="16" t="s">
        <v>86</v>
      </c>
      <c r="G17" s="16" t="s">
        <v>87</v>
      </c>
      <c r="H17" s="16"/>
      <c r="I17" s="16" t="s">
        <v>88</v>
      </c>
      <c r="J17" s="16">
        <v>1</v>
      </c>
      <c r="K17" s="16">
        <f t="shared" si="0"/>
        <v>100</v>
      </c>
      <c r="L17" s="34">
        <v>0.662</v>
      </c>
      <c r="M17" s="35">
        <f t="shared" si="1"/>
        <v>66.2</v>
      </c>
      <c r="N17" s="38"/>
    </row>
    <row r="18" s="4" customFormat="1" ht="25.2" spans="1:14">
      <c r="A18" s="16">
        <v>14</v>
      </c>
      <c r="B18" s="16" t="s">
        <v>89</v>
      </c>
      <c r="C18" s="17" t="s">
        <v>90</v>
      </c>
      <c r="D18" s="16" t="s">
        <v>19</v>
      </c>
      <c r="E18" s="16" t="s">
        <v>91</v>
      </c>
      <c r="F18" s="16" t="s">
        <v>92</v>
      </c>
      <c r="G18" s="16" t="s">
        <v>89</v>
      </c>
      <c r="H18" s="16"/>
      <c r="I18" s="16" t="s">
        <v>93</v>
      </c>
      <c r="J18" s="16">
        <v>1</v>
      </c>
      <c r="K18" s="16">
        <f t="shared" si="0"/>
        <v>100</v>
      </c>
      <c r="L18" s="34">
        <v>0.997</v>
      </c>
      <c r="M18" s="35">
        <f t="shared" si="1"/>
        <v>99.7</v>
      </c>
      <c r="N18" s="16"/>
    </row>
    <row r="19" s="4" customFormat="1" customHeight="1" spans="1:14">
      <c r="A19" s="16">
        <v>15</v>
      </c>
      <c r="B19" s="16" t="s">
        <v>94</v>
      </c>
      <c r="C19" s="17" t="s">
        <v>26</v>
      </c>
      <c r="D19" s="16" t="s">
        <v>95</v>
      </c>
      <c r="E19" s="16" t="s">
        <v>96</v>
      </c>
      <c r="F19" s="16" t="s">
        <v>97</v>
      </c>
      <c r="G19" s="16" t="s">
        <v>98</v>
      </c>
      <c r="H19" s="22" t="s">
        <v>96</v>
      </c>
      <c r="I19" s="16" t="s">
        <v>99</v>
      </c>
      <c r="J19" s="16">
        <v>1</v>
      </c>
      <c r="K19" s="16">
        <f t="shared" si="0"/>
        <v>100</v>
      </c>
      <c r="L19" s="34">
        <v>0.025</v>
      </c>
      <c r="M19" s="35">
        <f t="shared" si="1"/>
        <v>2.5</v>
      </c>
      <c r="N19" s="16"/>
    </row>
    <row r="20" s="4" customFormat="1" customHeight="1" spans="1:14">
      <c r="A20" s="16">
        <v>16</v>
      </c>
      <c r="B20" s="16" t="s">
        <v>100</v>
      </c>
      <c r="C20" s="17" t="s">
        <v>26</v>
      </c>
      <c r="D20" s="16" t="s">
        <v>95</v>
      </c>
      <c r="E20" s="16" t="s">
        <v>101</v>
      </c>
      <c r="F20" s="16" t="s">
        <v>102</v>
      </c>
      <c r="G20" s="16" t="s">
        <v>103</v>
      </c>
      <c r="H20" s="22" t="s">
        <v>104</v>
      </c>
      <c r="I20" s="16" t="s">
        <v>105</v>
      </c>
      <c r="J20" s="16">
        <v>1</v>
      </c>
      <c r="K20" s="16">
        <f t="shared" si="0"/>
        <v>100</v>
      </c>
      <c r="L20" s="34">
        <v>0.025</v>
      </c>
      <c r="M20" s="35">
        <f t="shared" si="1"/>
        <v>2.5</v>
      </c>
      <c r="N20" s="16"/>
    </row>
    <row r="21" s="4" customFormat="1" ht="12.6" spans="1:14">
      <c r="A21" s="23"/>
      <c r="B21" s="23"/>
      <c r="C21" s="24"/>
      <c r="D21" s="23"/>
      <c r="E21" s="23"/>
      <c r="F21" s="23"/>
      <c r="G21" s="23"/>
      <c r="H21" s="23"/>
      <c r="I21" s="23"/>
      <c r="J21" s="23"/>
      <c r="K21" s="23"/>
      <c r="L21" s="39"/>
      <c r="M21" s="40">
        <f>SUM(M5:M20)</f>
        <v>943.5</v>
      </c>
      <c r="N21" s="23"/>
    </row>
    <row r="22" customHeight="1" spans="1:14">
      <c r="A22" s="25"/>
      <c r="B22" s="25"/>
      <c r="C22" s="26"/>
      <c r="D22" s="25"/>
      <c r="E22" s="25"/>
      <c r="F22" s="25"/>
      <c r="G22" s="25"/>
      <c r="H22" s="25"/>
      <c r="I22" s="25"/>
      <c r="J22" s="25"/>
      <c r="K22" s="25"/>
      <c r="L22" s="41"/>
      <c r="M22" s="42"/>
      <c r="N22" s="25"/>
    </row>
    <row r="23" customHeight="1" spans="1:14">
      <c r="A23" s="25"/>
      <c r="B23" s="25"/>
      <c r="C23" s="26"/>
      <c r="D23" s="25"/>
      <c r="E23" s="25"/>
      <c r="F23" s="25"/>
      <c r="G23" s="25"/>
      <c r="H23" s="25"/>
      <c r="I23" s="25"/>
      <c r="J23" s="25"/>
      <c r="K23" s="25"/>
      <c r="L23" s="41"/>
      <c r="M23" s="42"/>
      <c r="N23" s="25"/>
    </row>
    <row r="24" customHeight="1" spans="1:14">
      <c r="A24" s="25"/>
      <c r="B24" s="25"/>
      <c r="C24" s="26"/>
      <c r="D24" s="25"/>
      <c r="E24" s="25"/>
      <c r="F24" s="25"/>
      <c r="G24" s="25"/>
      <c r="H24" s="25"/>
      <c r="I24" s="25"/>
      <c r="J24" s="25"/>
      <c r="K24" s="25"/>
      <c r="L24" s="41"/>
      <c r="M24" s="42"/>
      <c r="N24" s="25"/>
    </row>
    <row r="25" customHeight="1" spans="1:14">
      <c r="A25" s="25"/>
      <c r="B25" s="25"/>
      <c r="C25" s="26"/>
      <c r="D25" s="25"/>
      <c r="E25" s="25"/>
      <c r="F25" s="25"/>
      <c r="G25" s="25"/>
      <c r="H25" s="25"/>
      <c r="I25" s="25"/>
      <c r="J25" s="25"/>
      <c r="K25" s="25"/>
      <c r="L25" s="41"/>
      <c r="M25" s="42"/>
      <c r="N25" s="25"/>
    </row>
    <row r="26" customHeight="1" spans="1:14">
      <c r="A26" s="25"/>
      <c r="B26" s="25"/>
      <c r="C26" s="26"/>
      <c r="D26" s="25"/>
      <c r="E26" s="25"/>
      <c r="F26" s="25"/>
      <c r="G26" s="25"/>
      <c r="H26" s="25"/>
      <c r="I26" s="25"/>
      <c r="J26" s="25"/>
      <c r="K26" s="25"/>
      <c r="L26" s="41"/>
      <c r="M26" s="42"/>
      <c r="N26" s="25"/>
    </row>
    <row r="27" customHeight="1" spans="1:14">
      <c r="A27" s="25"/>
      <c r="B27" s="25"/>
      <c r="C27" s="26"/>
      <c r="D27" s="25"/>
      <c r="E27" s="25"/>
      <c r="F27" s="25"/>
      <c r="G27" s="25"/>
      <c r="H27" s="25"/>
      <c r="I27" s="25"/>
      <c r="J27" s="25"/>
      <c r="K27" s="25"/>
      <c r="L27" s="41"/>
      <c r="M27" s="42"/>
      <c r="N27" s="25"/>
    </row>
    <row r="28" customHeight="1" spans="1:14">
      <c r="A28" s="25"/>
      <c r="B28" s="25"/>
      <c r="C28" s="26"/>
      <c r="D28" s="25"/>
      <c r="E28" s="25"/>
      <c r="F28" s="25"/>
      <c r="G28" s="25"/>
      <c r="H28" s="25"/>
      <c r="I28" s="25"/>
      <c r="J28" s="25"/>
      <c r="K28" s="25"/>
      <c r="L28" s="41"/>
      <c r="M28" s="42"/>
      <c r="N28" s="25"/>
    </row>
    <row r="29" customHeight="1" spans="1:14">
      <c r="A29" s="25"/>
      <c r="B29" s="25"/>
      <c r="C29" s="26"/>
      <c r="D29" s="25"/>
      <c r="E29" s="25"/>
      <c r="F29" s="25"/>
      <c r="G29" s="25"/>
      <c r="H29" s="25"/>
      <c r="I29" s="25"/>
      <c r="J29" s="25"/>
      <c r="K29" s="25"/>
      <c r="L29" s="41"/>
      <c r="M29" s="42"/>
      <c r="N29" s="25"/>
    </row>
    <row r="30" customHeight="1" spans="8:8">
      <c r="H30" s="25"/>
    </row>
    <row r="31" customHeight="1" spans="8:8">
      <c r="H31" s="25"/>
    </row>
    <row r="32" customHeight="1" spans="8:8">
      <c r="H32" s="25"/>
    </row>
    <row r="33" customHeight="1" spans="8:8">
      <c r="H33" s="25"/>
    </row>
    <row r="34" customHeight="1" spans="8:8">
      <c r="H34" s="25"/>
    </row>
    <row r="35" customHeight="1" spans="8:8">
      <c r="H35" s="25"/>
    </row>
    <row r="36" customHeight="1" spans="8:8">
      <c r="H36" s="25"/>
    </row>
    <row r="37" customHeight="1" spans="8:8">
      <c r="H37" s="25"/>
    </row>
    <row r="38" customHeight="1" spans="8:8">
      <c r="H38" s="25"/>
    </row>
    <row r="39" customHeight="1" spans="8:8">
      <c r="H39" s="25"/>
    </row>
    <row r="40" customHeight="1" spans="8:8">
      <c r="H40" s="25"/>
    </row>
    <row r="41" customHeight="1" spans="8:8">
      <c r="H41" s="25"/>
    </row>
    <row r="42" customHeight="1" spans="8:8">
      <c r="H42" s="25"/>
    </row>
    <row r="43" customHeight="1" spans="8:8">
      <c r="H43" s="25"/>
    </row>
    <row r="44" customHeight="1" spans="8:8">
      <c r="H44" s="25"/>
    </row>
    <row r="45" customHeight="1" spans="8:8">
      <c r="H45" s="25"/>
    </row>
    <row r="46" customHeight="1" spans="8:8">
      <c r="H46" s="25"/>
    </row>
    <row r="47" customHeight="1" spans="8:8">
      <c r="H47" s="25"/>
    </row>
    <row r="48" customHeight="1" spans="8:8">
      <c r="H48" s="25"/>
    </row>
    <row r="49" customHeight="1" spans="8:8">
      <c r="H49" s="25"/>
    </row>
    <row r="50" customHeight="1" spans="8:8">
      <c r="H50" s="25"/>
    </row>
    <row r="51" customHeight="1" spans="8:8">
      <c r="H51" s="25"/>
    </row>
    <row r="52" customHeight="1" spans="8:8">
      <c r="H52" s="25"/>
    </row>
    <row r="53" customHeight="1" spans="8:8">
      <c r="H53" s="25"/>
    </row>
    <row r="54" customHeight="1" spans="8:8">
      <c r="H54" s="25"/>
    </row>
    <row r="55" customHeight="1" spans="8:8">
      <c r="H55" s="25"/>
    </row>
    <row r="56" customHeight="1" spans="8:8">
      <c r="H56" s="25"/>
    </row>
    <row r="57" customHeight="1" spans="8:8">
      <c r="H57" s="25"/>
    </row>
    <row r="58" customHeight="1" spans="8:8">
      <c r="H58" s="25"/>
    </row>
    <row r="59" customHeight="1" spans="8:8">
      <c r="H59" s="25"/>
    </row>
    <row r="60" customHeight="1" spans="8:8">
      <c r="H60" s="25"/>
    </row>
    <row r="61" customHeight="1" spans="8:8">
      <c r="H61" s="25"/>
    </row>
    <row r="62" customHeight="1" spans="8:8">
      <c r="H62" s="25"/>
    </row>
    <row r="63" customHeight="1" spans="8:8">
      <c r="H63" s="25"/>
    </row>
    <row r="64" customHeight="1" spans="8:8">
      <c r="H64" s="25"/>
    </row>
    <row r="65" customHeight="1" spans="8:8">
      <c r="H65" s="25"/>
    </row>
    <row r="66" customHeight="1" spans="8:8">
      <c r="H66" s="25"/>
    </row>
    <row r="67" customHeight="1" spans="8:8">
      <c r="H67" s="25"/>
    </row>
    <row r="68" customHeight="1" spans="8:8">
      <c r="H68" s="25"/>
    </row>
    <row r="69" customHeight="1" spans="8:8">
      <c r="H69" s="25"/>
    </row>
    <row r="70" customHeight="1" spans="8:8">
      <c r="H70" s="25"/>
    </row>
    <row r="71" customHeight="1" spans="8:8">
      <c r="H71" s="25"/>
    </row>
    <row r="72" customHeight="1" spans="8:8">
      <c r="H72" s="25"/>
    </row>
    <row r="73" customHeight="1" spans="8:8">
      <c r="H73" s="25"/>
    </row>
    <row r="74" customHeight="1" spans="8:8">
      <c r="H74" s="25"/>
    </row>
    <row r="75" customHeight="1" spans="8:8">
      <c r="H75" s="25"/>
    </row>
    <row r="76" customHeight="1" spans="8:8">
      <c r="H76" s="25"/>
    </row>
    <row r="77" customHeight="1" spans="8:8">
      <c r="H77" s="25"/>
    </row>
    <row r="78" customHeight="1" spans="8:8">
      <c r="H78" s="25"/>
    </row>
    <row r="79" customHeight="1" spans="8:8">
      <c r="H79" s="25"/>
    </row>
    <row r="80" customHeight="1" spans="8:8">
      <c r="H80" s="25"/>
    </row>
    <row r="81" customHeight="1" spans="8:8">
      <c r="H81" s="25"/>
    </row>
    <row r="82" customHeight="1" spans="8:8">
      <c r="H82" s="25"/>
    </row>
    <row r="83" customHeight="1" spans="8:8">
      <c r="H83" s="25"/>
    </row>
    <row r="84" customHeight="1" spans="8:8">
      <c r="H84" s="25"/>
    </row>
    <row r="85" customHeight="1" spans="8:8">
      <c r="H85" s="25"/>
    </row>
    <row r="86" customHeight="1" spans="8:8">
      <c r="H86" s="25"/>
    </row>
    <row r="87" customHeight="1" spans="8:8">
      <c r="H87" s="25"/>
    </row>
    <row r="88" customHeight="1" spans="8:8">
      <c r="H88" s="25"/>
    </row>
    <row r="89" customHeight="1" spans="8:8">
      <c r="H89" s="25"/>
    </row>
    <row r="90" customHeight="1" spans="8:8">
      <c r="H90" s="25"/>
    </row>
    <row r="91" customHeight="1" spans="8:8">
      <c r="H91" s="25"/>
    </row>
    <row r="92" customHeight="1" spans="8:8">
      <c r="H92" s="25"/>
    </row>
    <row r="93" customHeight="1" spans="8:8">
      <c r="H93" s="25"/>
    </row>
    <row r="94" customHeight="1" spans="8:8">
      <c r="H94" s="25"/>
    </row>
    <row r="95" customHeight="1" spans="8:8">
      <c r="H95" s="25"/>
    </row>
    <row r="96" customHeight="1" spans="8:8">
      <c r="H96" s="25"/>
    </row>
    <row r="97" customHeight="1" spans="8:8">
      <c r="H97" s="25"/>
    </row>
    <row r="98" customHeight="1" spans="8:8">
      <c r="H98" s="25"/>
    </row>
    <row r="99" customHeight="1" spans="8:8">
      <c r="H99" s="25"/>
    </row>
    <row r="100" customHeight="1" spans="8:8">
      <c r="H100" s="25"/>
    </row>
    <row r="101" customHeight="1" spans="8:8">
      <c r="H101" s="25"/>
    </row>
    <row r="102" customHeight="1" spans="8:8">
      <c r="H102" s="25"/>
    </row>
    <row r="103" customHeight="1" spans="8:8">
      <c r="H103" s="25"/>
    </row>
    <row r="104" customHeight="1" spans="8:8">
      <c r="H104" s="25"/>
    </row>
    <row r="105" customHeight="1" spans="8:8">
      <c r="H105" s="25"/>
    </row>
    <row r="106" customHeight="1" spans="8:8">
      <c r="H106" s="25"/>
    </row>
    <row r="107" customHeight="1" spans="8:8">
      <c r="H107" s="25"/>
    </row>
    <row r="108" customHeight="1" spans="8:8">
      <c r="H108" s="25"/>
    </row>
    <row r="109" customHeight="1" spans="8:8">
      <c r="H109" s="25"/>
    </row>
    <row r="110" customHeight="1" spans="8:8">
      <c r="H110" s="25"/>
    </row>
    <row r="111" customHeight="1" spans="8:8">
      <c r="H111" s="25"/>
    </row>
    <row r="112" customHeight="1" spans="8:8">
      <c r="H112" s="25"/>
    </row>
    <row r="113" customHeight="1" spans="8:8">
      <c r="H113" s="25"/>
    </row>
    <row r="114" customHeight="1" spans="8:8">
      <c r="H114" s="25"/>
    </row>
  </sheetData>
  <mergeCells count="6">
    <mergeCell ref="A1:N1"/>
    <mergeCell ref="A2:B2"/>
    <mergeCell ref="C2:M2"/>
    <mergeCell ref="A3:B3"/>
    <mergeCell ref="D3:G3"/>
    <mergeCell ref="L3:M3"/>
  </mergeCells>
  <hyperlinks>
    <hyperlink ref="H5" r:id="rId1" display="QCC-00020"/>
    <hyperlink ref="H6" r:id="rId2" display="QCC-00346"/>
    <hyperlink ref="H8" r:id="rId3" display="QCD-00046"/>
    <hyperlink ref="H9" r:id="rId4" display="QCD-00047"/>
    <hyperlink ref="H10" r:id="rId5" display="QCJ-00079"/>
    <hyperlink ref="H11" r:id="rId6" display="QCJ-00128"/>
    <hyperlink ref="H12" r:id="rId7" display="QCJ-00130"/>
    <hyperlink ref="H14" r:id="rId8" display="QCR-00138"/>
    <hyperlink ref="H15" r:id="rId9" display="QCR-00227"/>
    <hyperlink ref="H19" r:id="rId10" display="QCR-00202"/>
    <hyperlink ref="H20" r:id="rId11" display="QCR-00187"/>
  </hyperlinks>
  <printOptions horizontalCentered="1" verticalCentered="1"/>
  <pageMargins left="0" right="0" top="0" bottom="0" header="0" footer="0"/>
  <pageSetup paperSize="9" scale="40" orientation="landscape" useFirstPageNumber="1" errors="NA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2013-05-07T15:49:00Z</dcterms:created>
  <cp:lastPrinted>2013-09-03T08:51:00Z</cp:lastPrinted>
  <dcterms:modified xsi:type="dcterms:W3CDTF">2019-12-12T02:25:49Z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