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18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Sheet1!$A$1:$K$4</definedName>
  </definedNames>
  <calcPr calcId="144525" concurrentCalc="0"/>
</workbook>
</file>

<file path=xl/sharedStrings.xml><?xml version="1.0" encoding="utf-8"?>
<sst xmlns="http://schemas.openxmlformats.org/spreadsheetml/2006/main" count="237">
  <si>
    <r>
      <t>QX080001_BOM</t>
    </r>
    <r>
      <rPr>
        <b/>
        <sz val="20"/>
        <rFont val="宋体"/>
        <charset val="134"/>
      </rPr>
      <t>（数量：</t>
    </r>
    <r>
      <rPr>
        <b/>
        <sz val="20"/>
        <rFont val="Verdana"/>
        <charset val="134"/>
      </rPr>
      <t>100pcs</t>
    </r>
    <r>
      <rPr>
        <b/>
        <sz val="20"/>
        <rFont val="宋体"/>
        <charset val="134"/>
      </rPr>
      <t>）</t>
    </r>
  </si>
  <si>
    <t>Version: Rev A</t>
  </si>
  <si>
    <t>Date: 01/01/2016</t>
  </si>
  <si>
    <t>客户提供采购信息</t>
  </si>
  <si>
    <t>报给客户价格</t>
  </si>
  <si>
    <t>国内供应商</t>
  </si>
  <si>
    <t>采购信息</t>
  </si>
  <si>
    <t xml:space="preserve">Id </t>
  </si>
  <si>
    <t xml:space="preserve">Description </t>
  </si>
  <si>
    <t xml:space="preserve">Package </t>
  </si>
  <si>
    <t>Supplier</t>
  </si>
  <si>
    <t xml:space="preserve"> Part No. </t>
  </si>
  <si>
    <t>Manufacturer</t>
  </si>
  <si>
    <t>Manufactrure Part No.</t>
  </si>
  <si>
    <t>QT Part number (Alternative parts)</t>
  </si>
  <si>
    <t xml:space="preserve">Designator reference </t>
  </si>
  <si>
    <t xml:space="preserve">Qty per board </t>
  </si>
  <si>
    <t>Qty in total</t>
  </si>
  <si>
    <t>QT unit price</t>
  </si>
  <si>
    <t>QT Sub-total</t>
  </si>
  <si>
    <r>
      <rPr>
        <sz val="10"/>
        <color rgb="FFFF0000"/>
        <rFont val="Verdana"/>
        <charset val="134"/>
      </rPr>
      <t>香港供应商</t>
    </r>
    <r>
      <rPr>
        <sz val="10"/>
        <color rgb="FFFF0000"/>
        <rFont val="Verdana"/>
        <charset val="134"/>
      </rPr>
      <t xml:space="preserve"> </t>
    </r>
    <r>
      <rPr>
        <sz val="10"/>
        <color rgb="FFFF0000"/>
        <rFont val="宋体"/>
        <charset val="134"/>
      </rPr>
      <t>单价</t>
    </r>
  </si>
  <si>
    <t>单价</t>
  </si>
  <si>
    <t>供应商</t>
  </si>
  <si>
    <t>采购数量</t>
  </si>
  <si>
    <t>总价</t>
  </si>
  <si>
    <t>采购商</t>
  </si>
  <si>
    <t>备注</t>
  </si>
  <si>
    <t>Comment</t>
  </si>
  <si>
    <t>Status</t>
  </si>
  <si>
    <t>10K 1% 0402</t>
  </si>
  <si>
    <t>0402</t>
  </si>
  <si>
    <t>Quick-teck</t>
  </si>
  <si>
    <t>QCR-00076</t>
  </si>
  <si>
    <t>RALEC</t>
  </si>
  <si>
    <t>RTT021002FTH</t>
  </si>
  <si>
    <t>R1, R6-8, R11, R15, R18</t>
  </si>
  <si>
    <t>270R 1% 0402</t>
  </si>
  <si>
    <t>QCR-00041</t>
  </si>
  <si>
    <t>RTT022700FTH</t>
  </si>
  <si>
    <t>R2</t>
  </si>
  <si>
    <t>8K2 1% 0402</t>
  </si>
  <si>
    <t>QCR-00074</t>
  </si>
  <si>
    <t>YAGEO</t>
  </si>
  <si>
    <t>RC0402FR-078K2L</t>
  </si>
  <si>
    <t>R16</t>
  </si>
  <si>
    <t>62R 1% 0603</t>
  </si>
  <si>
    <t>0603</t>
  </si>
  <si>
    <t xml:space="preserve">QCR-00221 </t>
  </si>
  <si>
    <t>UniOhm</t>
  </si>
  <si>
    <t>0603WAF620JT5E</t>
  </si>
  <si>
    <t>R20-21</t>
  </si>
  <si>
    <t>100K 1% 0603</t>
  </si>
  <si>
    <t xml:space="preserve">QCR-00187 </t>
  </si>
  <si>
    <t>0603F1003T5E</t>
  </si>
  <si>
    <t>R4, R7, R9, R16-17, R20, R56-57</t>
  </si>
  <si>
    <t>1K5 1% 0603</t>
  </si>
  <si>
    <t xml:space="preserve">QCR-00161 </t>
  </si>
  <si>
    <t>0603F1501T5E</t>
  </si>
  <si>
    <t>R3, R21</t>
  </si>
  <si>
    <t>4K7 1% 0603</t>
  </si>
  <si>
    <t>QCR-00236</t>
  </si>
  <si>
    <t>RTT034701FTP</t>
  </si>
  <si>
    <t>R24</t>
  </si>
  <si>
    <t>0R 0603</t>
  </si>
  <si>
    <t>QCR-00578</t>
  </si>
  <si>
    <t>RTT030000FTP</t>
  </si>
  <si>
    <t>R32-39</t>
  </si>
  <si>
    <t>Green chip LED 0603</t>
  </si>
  <si>
    <t xml:space="preserve">QCD-00048 </t>
  </si>
  <si>
    <t>QUICK-TECK</t>
  </si>
  <si>
    <t>KO-0603QGC/4</t>
  </si>
  <si>
    <t>D1-10</t>
  </si>
  <si>
    <t>Blue chip LED 0805</t>
  </si>
  <si>
    <t>0805</t>
  </si>
  <si>
    <t>QCD-00050</t>
  </si>
  <si>
    <t>XINGYU</t>
  </si>
  <si>
    <t>XY-0805-1-BC</t>
  </si>
  <si>
    <t>D11-12</t>
  </si>
  <si>
    <t>0805 18pF 50V 5% COG</t>
  </si>
  <si>
    <t>QCC-00061</t>
  </si>
  <si>
    <t>FENGHUA</t>
  </si>
  <si>
    <t>0805CG180J500NT</t>
  </si>
  <si>
    <t>C1-4</t>
  </si>
  <si>
    <t>0805 100nF 50V 10% X7R</t>
  </si>
  <si>
    <t xml:space="preserve">QCC-00157 </t>
  </si>
  <si>
    <t>SAMSUNG</t>
  </si>
  <si>
    <t>CL21B104KBCNNNC</t>
  </si>
  <si>
    <t>C5-8, C11-13</t>
  </si>
  <si>
    <t>0805 4.7nF 50V 5% COG</t>
  </si>
  <si>
    <t xml:space="preserve">QCC-00264 </t>
  </si>
  <si>
    <t>CL21C472JBFNNNE</t>
  </si>
  <si>
    <t>C14</t>
  </si>
  <si>
    <t>1206 91K 1%</t>
  </si>
  <si>
    <t>1206</t>
  </si>
  <si>
    <t>QCR-00510</t>
  </si>
  <si>
    <t>RTT069102FTP</t>
  </si>
  <si>
    <t>R3-5, R9-10, R12-14, R17</t>
  </si>
  <si>
    <t>1206 4.7nF 50V 10% X7R</t>
  </si>
  <si>
    <t>QCC-00128</t>
  </si>
  <si>
    <t>1206B472K500NT</t>
  </si>
  <si>
    <t>C15-c18</t>
  </si>
  <si>
    <t>1206 10uF 50V 10% X5R</t>
  </si>
  <si>
    <t>QCC-00344</t>
  </si>
  <si>
    <t>CL31A106KBHNNNE</t>
  </si>
  <si>
    <t>c19-c25</t>
  </si>
  <si>
    <t>CAP CER 6800PF 25V X7R 0402</t>
  </si>
  <si>
    <t>Digi-Key</t>
  </si>
  <si>
    <t>490-1310-1-ND</t>
  </si>
  <si>
    <t>Murata Electronics North America</t>
  </si>
  <si>
    <t>GRM155R71E682KA01D</t>
  </si>
  <si>
    <t>QCC-00377</t>
  </si>
  <si>
    <t>C52, C55</t>
  </si>
  <si>
    <t>CAP CER 22PF 50V C0G 0603</t>
  </si>
  <si>
    <t>445-1273-1-ND</t>
  </si>
  <si>
    <t>TDK Corporation</t>
  </si>
  <si>
    <t>C1608C0G1H220J080AA</t>
  </si>
  <si>
    <t>QCC-00030</t>
  </si>
  <si>
    <t>C56, C57</t>
  </si>
  <si>
    <t>FERRITE CHIP 470 OHM 1000MA 0603</t>
  </si>
  <si>
    <t>490-5223-1-ND</t>
  </si>
  <si>
    <t>BLM18PG471SN1D</t>
  </si>
  <si>
    <t>QCF-00010</t>
  </si>
  <si>
    <t>L1</t>
  </si>
  <si>
    <t>LED POINTLED 645NM SUPER RED SMD</t>
  </si>
  <si>
    <t>1080-1400-1-ND</t>
  </si>
  <si>
    <t>Everlight Electronics Co Ltd</t>
  </si>
  <si>
    <t>QTLP600C7TR</t>
  </si>
  <si>
    <t>QCD-00045</t>
  </si>
  <si>
    <t>LED1</t>
  </si>
  <si>
    <t>CAP CER 4.7UF 16V 10% X5R 0805</t>
  </si>
  <si>
    <t>1276-1065-6-ND</t>
  </si>
  <si>
    <t>Samsung Electro-Mechanics America, Inc</t>
  </si>
  <si>
    <t>CL21A475KOFNNNE</t>
  </si>
  <si>
    <t>QCC-00107</t>
  </si>
  <si>
    <t>C50</t>
  </si>
  <si>
    <t>10 pin 100 mil header</t>
  </si>
  <si>
    <t>2.54mm</t>
  </si>
  <si>
    <t>609-3236-ND</t>
  </si>
  <si>
    <t>FCI</t>
  </si>
  <si>
    <t>67997-210HLF</t>
  </si>
  <si>
    <t>QCJ-00027</t>
  </si>
  <si>
    <t>CN1</t>
  </si>
  <si>
    <t>CONN USB TYPE B JACK</t>
  </si>
  <si>
    <t>USB - B</t>
  </si>
  <si>
    <t>553-2272-ND</t>
  </si>
  <si>
    <t>Pulse Electronics Corporation</t>
  </si>
  <si>
    <t>E8144-B02022-L</t>
  </si>
  <si>
    <t>QCJ-00144</t>
  </si>
  <si>
    <t>CN7</t>
  </si>
  <si>
    <t>CONN TERM BLOCK 3.81MM 2POS PCB</t>
  </si>
  <si>
    <t>3.81-02P</t>
  </si>
  <si>
    <t>ED2808-ND</t>
  </si>
  <si>
    <t>On Shore Technology Inc</t>
  </si>
  <si>
    <t>OSTOQ023251</t>
  </si>
  <si>
    <t>QCJ-00168</t>
  </si>
  <si>
    <t>CN9</t>
  </si>
  <si>
    <t>CONN MICRO SD CARD HINGED TYPE</t>
  </si>
  <si>
    <t>SMD 8PIN</t>
  </si>
  <si>
    <t>WM6698CT-ND</t>
  </si>
  <si>
    <t>Molex, LLC</t>
  </si>
  <si>
    <t>0472192001</t>
  </si>
  <si>
    <t>QCJ-00169</t>
  </si>
  <si>
    <t>CN11</t>
  </si>
  <si>
    <t>TVS DIODE 5.5VWM SOT143B</t>
  </si>
  <si>
    <t>SOT-143B</t>
  </si>
  <si>
    <t>568-4140-1-ND</t>
  </si>
  <si>
    <t>NXP Semiconductors</t>
  </si>
  <si>
    <t>PRTR5V0U2X,215</t>
  </si>
  <si>
    <t>QCD-00185</t>
  </si>
  <si>
    <t>D1</t>
  </si>
  <si>
    <t>IC CTLR 3-1 ETH TCP/IP 48LQFP</t>
  </si>
  <si>
    <t>LQFP48</t>
  </si>
  <si>
    <t>1278-1021-ND</t>
  </si>
  <si>
    <t>WIZnet</t>
  </si>
  <si>
    <t>W5500</t>
  </si>
  <si>
    <t>QCI-01997</t>
  </si>
  <si>
    <t>U4</t>
  </si>
  <si>
    <t>IC RTC CLK/CALENDAR I2C 8-SOIC</t>
  </si>
  <si>
    <t>SOIC8</t>
  </si>
  <si>
    <t>DS1307Z+T&amp;RDKR-ND</t>
  </si>
  <si>
    <t>Maxim Integrated</t>
  </si>
  <si>
    <t>DS1307Z+T&amp;R</t>
  </si>
  <si>
    <t>QCI-01592</t>
  </si>
  <si>
    <t>U5</t>
  </si>
  <si>
    <t>47uF 63V Electrolytic PTH</t>
  </si>
  <si>
    <t>6.3x 11.2mm</t>
  </si>
  <si>
    <t>RS</t>
  </si>
  <si>
    <t>228-6975</t>
  </si>
  <si>
    <t>Panasonic</t>
  </si>
  <si>
    <t>ECA1JM470</t>
  </si>
  <si>
    <t>C9</t>
  </si>
  <si>
    <t>20Mhz 18pf XTAL (-40 to +85 rating)</t>
  </si>
  <si>
    <t>12 x 4.8 x 4.6mm</t>
  </si>
  <si>
    <t>703-7135</t>
  </si>
  <si>
    <t>RALTRON</t>
  </si>
  <si>
    <t>AS-20.000-18-SMD</t>
  </si>
  <si>
    <t>XT1-2</t>
  </si>
  <si>
    <t>Microchip PIC18F25K80</t>
  </si>
  <si>
    <t>SOIC-28</t>
  </si>
  <si>
    <t>Mouser</t>
  </si>
  <si>
    <t>579-PIC18F25K80-I/SO</t>
  </si>
  <si>
    <t>Microchip</t>
  </si>
  <si>
    <t>PIC18F25K80-I/SO</t>
  </si>
  <si>
    <t>U1</t>
  </si>
  <si>
    <t>Microchip MCP2551</t>
  </si>
  <si>
    <t>SOIC-8</t>
  </si>
  <si>
    <t>579-MCP2551-I/SN</t>
  </si>
  <si>
    <t>MCP2551-I/SN</t>
  </si>
  <si>
    <t>U3-4</t>
  </si>
  <si>
    <t>Microchip MCP2515</t>
  </si>
  <si>
    <t>SOIC-18</t>
  </si>
  <si>
    <t>MCP2515-I/SO-ND</t>
  </si>
  <si>
    <t>MCP2515-I/SO</t>
  </si>
  <si>
    <t>U2</t>
  </si>
  <si>
    <t>PESD2CAN,215</t>
  </si>
  <si>
    <t>TO-236AB</t>
  </si>
  <si>
    <t>568-4147-1-ND</t>
  </si>
  <si>
    <t>NXP</t>
  </si>
  <si>
    <t>SJ1</t>
  </si>
  <si>
    <t>Microchip PIC18F45K80</t>
  </si>
  <si>
    <t>TQFP</t>
  </si>
  <si>
    <t>Farnell</t>
  </si>
  <si>
    <t>PIC18F45K80-I/PT</t>
  </si>
  <si>
    <t>N Type MOSFET, DPAK</t>
  </si>
  <si>
    <t>D-PAK</t>
  </si>
  <si>
    <t>ON Semiconductor</t>
  </si>
  <si>
    <t>NTD5867NLT4G</t>
  </si>
  <si>
    <t>Q3, Q4, Q7</t>
  </si>
  <si>
    <t>N Type MOSFET, SOT32-3</t>
  </si>
  <si>
    <t>SOT-23</t>
  </si>
  <si>
    <t>BSS138LT3G</t>
  </si>
  <si>
    <t>Q5, Q6</t>
  </si>
  <si>
    <t>P Type MOSFET, DPAK</t>
  </si>
  <si>
    <t>760-9890</t>
  </si>
  <si>
    <t>STMicroelectronics</t>
  </si>
  <si>
    <t>STD30PF03LT4</t>
  </si>
  <si>
    <t>Q1, Q2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</si>
</sst>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176" formatCode="[$£-809]#,##0.000_);\([$£-809]#,##0.000\)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[$£-809]#,##0.00_);\([$£-809]#,##0.00\)"/>
    <numFmt numFmtId="178" formatCode="[$HK$-C04]#,##0.000_);\([$HK$-C04]#,##0.000\)"/>
    <numFmt numFmtId="179" formatCode="&quot;￥&quot;#,##0.000_);\(&quot;￥&quot;#,##0.000\)"/>
  </numFmts>
  <fonts count="32">
    <font>
      <sz val="12"/>
      <name val="宋体"/>
      <charset val="134"/>
    </font>
    <font>
      <sz val="10"/>
      <name val="Verdana"/>
      <charset val="134"/>
    </font>
    <font>
      <b/>
      <sz val="20"/>
      <name val="Verdana"/>
      <charset val="134"/>
    </font>
    <font>
      <sz val="10"/>
      <color rgb="FFFF0000"/>
      <name val="Verdana"/>
      <charset val="134"/>
    </font>
    <font>
      <sz val="10"/>
      <name val="Arial"/>
      <charset val="134"/>
    </font>
    <font>
      <sz val="10"/>
      <color rgb="FF000000"/>
      <name val="Verdana"/>
      <charset val="134"/>
    </font>
    <font>
      <u/>
      <sz val="11"/>
      <color rgb="FF0000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0"/>
      <color rgb="FF0000FF"/>
      <name val="Verdana"/>
      <charset val="0"/>
    </font>
    <font>
      <u/>
      <sz val="10"/>
      <color rgb="FF800080"/>
      <name val="Verdana"/>
      <charset val="0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20"/>
      <name val="宋体"/>
      <charset val="134"/>
    </font>
    <font>
      <sz val="10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6" borderId="8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9" fillId="0" borderId="0"/>
  </cellStyleXfs>
  <cellXfs count="5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 wrapText="1"/>
    </xf>
    <xf numFmtId="179" fontId="1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5" fillId="0" borderId="1" xfId="49" applyFont="1" applyFill="1" applyBorder="1" applyAlignment="1">
      <alignment horizontal="center" vertical="center" wrapText="1"/>
    </xf>
    <xf numFmtId="0" fontId="6" fillId="0" borderId="1" xfId="10" applyNumberFormat="1" applyFill="1" applyBorder="1" applyAlignment="1" applyProtection="1">
      <alignment horizontal="center" vertical="center" wrapText="1"/>
    </xf>
    <xf numFmtId="0" fontId="7" fillId="0" borderId="1" xfId="10" applyNumberForma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5" fillId="0" borderId="1" xfId="1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8" fillId="0" borderId="1" xfId="10" applyFont="1" applyFill="1" applyBorder="1" applyAlignment="1">
      <alignment horizontal="center" vertical="center" wrapText="1"/>
    </xf>
    <xf numFmtId="0" fontId="9" fillId="0" borderId="1" xfId="10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3" borderId="2" xfId="0" applyNumberFormat="1" applyFont="1" applyFill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 wrapText="1"/>
    </xf>
    <xf numFmtId="176" fontId="1" fillId="3" borderId="4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179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17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1" xfId="49" applyFont="1" applyFill="1" applyBorder="1" applyAlignment="1" quotePrefix="1">
      <alignment horizontal="center" vertical="center" wrapText="1"/>
    </xf>
    <xf numFmtId="0" fontId="5" fillId="0" borderId="1" xfId="0" applyFont="1" applyFill="1" applyBorder="1" applyAlignment="1" quotePrefix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2"/>
  <colors>
    <mruColors>
      <color rgb="0000FF00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quick-teck.co.uk/ElectronicElement/eeDetail.php?eeId=3609" TargetMode="External"/><Relationship Id="rId8" Type="http://schemas.openxmlformats.org/officeDocument/2006/relationships/hyperlink" Target="http://www.quick-teck.co.uk/ElectronicElement/eeDetail.php?eeId=3265" TargetMode="External"/><Relationship Id="rId7" Type="http://schemas.openxmlformats.org/officeDocument/2006/relationships/hyperlink" Target="http://www.quick-teck.co.uk/ElectronicElement/eeDetail.php?eeId=759" TargetMode="External"/><Relationship Id="rId6" Type="http://schemas.openxmlformats.org/officeDocument/2006/relationships/hyperlink" Target="http://www.quick-teck.co.uk/ElectronicElement/eeDetail.php?eeId=1058" TargetMode="External"/><Relationship Id="rId5" Type="http://schemas.openxmlformats.org/officeDocument/2006/relationships/hyperlink" Target="https://octopart-clicks.com/click/altium?manufacturer=Everlight%20Electronics%20Co%20Ltd&amp;mpn=QTLP600C7TR&amp;seller=Digi-Key&amp;sku=1080-1400-1-ND&amp;country=US&amp;channel=BOM%20Report&amp;ref=supplier&amp;" TargetMode="External"/><Relationship Id="rId4" Type="http://schemas.openxmlformats.org/officeDocument/2006/relationships/hyperlink" Target="http://www.quick-teck.co.uk/ElectronicElement/eeDetail.php?eeId=4073" TargetMode="External"/><Relationship Id="rId3" Type="http://schemas.openxmlformats.org/officeDocument/2006/relationships/hyperlink" Target="http://www.quick-teck.co.uk/ElectronicElement/eeDetail.php?eeId=3587" TargetMode="External"/><Relationship Id="rId2" Type="http://schemas.openxmlformats.org/officeDocument/2006/relationships/hyperlink" Target="https://octopart-clicks.com/click/altium?manufacturer=Maxim%20Integrated&amp;mpn=DS1307Z%2BT%26R&amp;seller=Digi-Key&amp;sku=DS1307Z%2BT%26RDKR-ND&amp;country=US&amp;channel=BOM%20Report&amp;ref=supplier&amp;" TargetMode="External"/><Relationship Id="rId15" Type="http://schemas.openxmlformats.org/officeDocument/2006/relationships/hyperlink" Target="http://www.quick-teck.co.uk/ElectronicElement/eeDetail.php?eeId=689" TargetMode="External"/><Relationship Id="rId14" Type="http://schemas.openxmlformats.org/officeDocument/2006/relationships/hyperlink" Target="http://www.quick-teck.co.uk/ElectronicElement/eeDetail.php?eeId=3801" TargetMode="External"/><Relationship Id="rId13" Type="http://schemas.openxmlformats.org/officeDocument/2006/relationships/hyperlink" Target="http://www.quick-teck.co.uk/ElectronicElement/eeDetail.php?eeId=610" TargetMode="External"/><Relationship Id="rId12" Type="http://schemas.openxmlformats.org/officeDocument/2006/relationships/hyperlink" Target="http://www.quick-teck.co.uk/ElectronicElement/eeDetail.php?eeId=3594" TargetMode="External"/><Relationship Id="rId11" Type="http://schemas.openxmlformats.org/officeDocument/2006/relationships/hyperlink" Target="http://www.quick-teck.co.uk/ElectronicElement/eeDetail.php?eeId=3601" TargetMode="External"/><Relationship Id="rId10" Type="http://schemas.openxmlformats.org/officeDocument/2006/relationships/hyperlink" Target="http://www.quick-teck.co.uk/ElectronicElement/eeDetail.php?eeId=3593" TargetMode="External"/><Relationship Id="rId1" Type="http://schemas.openxmlformats.org/officeDocument/2006/relationships/hyperlink" Target="https://octopart-clicks.com/click/altium?manufacturer=WIZnet&amp;mpn=W5500&amp;seller=Digi-Key&amp;sku=1278-1021-ND&amp;country=US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O43"/>
  <sheetViews>
    <sheetView tabSelected="1" zoomScale="85" zoomScaleNormal="85" workbookViewId="0">
      <pane ySplit="4" topLeftCell="A5" activePane="bottomLeft" state="frozen"/>
      <selection/>
      <selection pane="bottomLeft" activeCell="E10" sqref="E10"/>
    </sheetView>
  </sheetViews>
  <sheetFormatPr defaultColWidth="9" defaultRowHeight="20" customHeight="1"/>
  <cols>
    <col min="1" max="1" width="7.375" style="2" customWidth="1"/>
    <col min="2" max="2" width="31.25" style="2" customWidth="1"/>
    <col min="3" max="3" width="14.2583333333333" style="5" customWidth="1"/>
    <col min="4" max="4" width="11.175" style="2" customWidth="1"/>
    <col min="5" max="5" width="18.525" style="2" customWidth="1"/>
    <col min="6" max="6" width="14.9916666666667" style="2" customWidth="1"/>
    <col min="7" max="8" width="21.175" style="2" customWidth="1"/>
    <col min="9" max="9" width="17.3416666666667" style="2" customWidth="1"/>
    <col min="10" max="10" width="10.875" style="2" customWidth="1"/>
    <col min="11" max="11" width="11.25" style="2" customWidth="1"/>
    <col min="12" max="12" width="10" style="6" customWidth="1"/>
    <col min="13" max="13" width="10.625" style="7" customWidth="1"/>
    <col min="14" max="14" width="9.75" style="8" customWidth="1"/>
    <col min="15" max="15" width="8.975" style="9" customWidth="1"/>
    <col min="16" max="16" width="8.96666666666667" style="9" customWidth="1"/>
    <col min="17" max="18" width="11" style="2" customWidth="1"/>
    <col min="19" max="19" width="11.875" style="9" customWidth="1"/>
    <col min="20" max="20" width="11.875" style="2" customWidth="1"/>
    <col min="21" max="21" width="14.2583333333333" style="2" customWidth="1"/>
    <col min="22" max="22" width="31.9083333333333" style="2" customWidth="1"/>
    <col min="23" max="23" width="17.4916666666667" style="2" customWidth="1"/>
    <col min="24" max="249" width="20.625" style="2" customWidth="1"/>
    <col min="250" max="16384" width="9" style="2"/>
  </cols>
  <sheetData>
    <row r="1" ht="37" customHeight="1" spans="1:2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26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="1" customFormat="1" customHeight="1" spans="1:23">
      <c r="A2" s="11" t="s">
        <v>1</v>
      </c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27"/>
      <c r="N2" s="28"/>
      <c r="O2" s="28"/>
      <c r="P2" s="28"/>
      <c r="Q2" s="28"/>
      <c r="R2" s="28"/>
      <c r="S2" s="28"/>
      <c r="T2" s="28"/>
      <c r="U2" s="28"/>
      <c r="V2" s="28"/>
      <c r="W2" s="12"/>
    </row>
    <row r="3" s="1" customFormat="1" customHeight="1" spans="1:23">
      <c r="A3" s="11" t="s">
        <v>2</v>
      </c>
      <c r="B3" s="11"/>
      <c r="C3" s="12"/>
      <c r="D3" s="13" t="s">
        <v>3</v>
      </c>
      <c r="E3" s="13"/>
      <c r="F3" s="13"/>
      <c r="G3" s="13"/>
      <c r="H3" s="13"/>
      <c r="I3" s="12"/>
      <c r="J3" s="12"/>
      <c r="K3" s="12"/>
      <c r="L3" s="29" t="s">
        <v>4</v>
      </c>
      <c r="M3" s="30"/>
      <c r="N3" s="31"/>
      <c r="O3" s="32" t="s">
        <v>5</v>
      </c>
      <c r="P3" s="33"/>
      <c r="Q3" s="48" t="s">
        <v>6</v>
      </c>
      <c r="R3" s="48"/>
      <c r="S3" s="49"/>
      <c r="T3" s="49"/>
      <c r="U3" s="50"/>
      <c r="V3" s="12"/>
      <c r="W3" s="12"/>
    </row>
    <row r="4" s="2" customFormat="1" ht="43" customHeight="1" spans="1:23">
      <c r="A4" s="14" t="s">
        <v>7</v>
      </c>
      <c r="B4" s="14" t="s">
        <v>8</v>
      </c>
      <c r="C4" s="14" t="s">
        <v>9</v>
      </c>
      <c r="D4" s="14" t="s">
        <v>10</v>
      </c>
      <c r="E4" s="14" t="s">
        <v>11</v>
      </c>
      <c r="F4" s="14" t="s">
        <v>12</v>
      </c>
      <c r="G4" s="14" t="s">
        <v>13</v>
      </c>
      <c r="H4" s="14" t="s">
        <v>14</v>
      </c>
      <c r="I4" s="14" t="s">
        <v>15</v>
      </c>
      <c r="J4" s="14" t="s">
        <v>16</v>
      </c>
      <c r="K4" s="14" t="s">
        <v>17</v>
      </c>
      <c r="L4" s="34" t="s">
        <v>18</v>
      </c>
      <c r="M4" s="35" t="s">
        <v>19</v>
      </c>
      <c r="N4" s="36" t="s">
        <v>20</v>
      </c>
      <c r="O4" s="37" t="s">
        <v>21</v>
      </c>
      <c r="P4" s="37" t="s">
        <v>22</v>
      </c>
      <c r="Q4" s="51" t="s">
        <v>23</v>
      </c>
      <c r="R4" s="51" t="s">
        <v>21</v>
      </c>
      <c r="S4" s="37" t="s">
        <v>24</v>
      </c>
      <c r="T4" s="35" t="s">
        <v>25</v>
      </c>
      <c r="U4" s="35" t="s">
        <v>26</v>
      </c>
      <c r="V4" s="14" t="s">
        <v>27</v>
      </c>
      <c r="W4" s="14" t="s">
        <v>28</v>
      </c>
    </row>
    <row r="5" s="3" customFormat="1" ht="34" customHeight="1" spans="1:249">
      <c r="A5" s="15">
        <v>1</v>
      </c>
      <c r="B5" s="15" t="s">
        <v>29</v>
      </c>
      <c r="C5" s="16" t="s">
        <v>30</v>
      </c>
      <c r="D5" s="15" t="s">
        <v>31</v>
      </c>
      <c r="E5" s="15" t="s">
        <v>32</v>
      </c>
      <c r="F5" s="15" t="s">
        <v>33</v>
      </c>
      <c r="G5" s="15" t="s">
        <v>34</v>
      </c>
      <c r="H5" s="15"/>
      <c r="I5" s="15" t="s">
        <v>35</v>
      </c>
      <c r="J5" s="15">
        <v>7</v>
      </c>
      <c r="K5" s="38">
        <f>J5*100</f>
        <v>700</v>
      </c>
      <c r="L5" s="39">
        <v>0.01</v>
      </c>
      <c r="M5" s="40">
        <f>L5*K5</f>
        <v>7</v>
      </c>
      <c r="N5" s="39"/>
      <c r="O5" s="41"/>
      <c r="P5" s="42"/>
      <c r="Q5" s="42"/>
      <c r="R5" s="42"/>
      <c r="S5" s="38"/>
      <c r="T5" s="42"/>
      <c r="U5" s="42"/>
      <c r="V5" s="40"/>
      <c r="W5" s="15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</row>
    <row r="6" s="3" customFormat="1" customHeight="1" spans="1:249">
      <c r="A6" s="15">
        <v>2</v>
      </c>
      <c r="B6" s="15" t="s">
        <v>36</v>
      </c>
      <c r="C6" s="16" t="s">
        <v>30</v>
      </c>
      <c r="D6" s="15" t="s">
        <v>31</v>
      </c>
      <c r="E6" s="15" t="s">
        <v>37</v>
      </c>
      <c r="F6" s="15" t="s">
        <v>33</v>
      </c>
      <c r="G6" s="15" t="s">
        <v>38</v>
      </c>
      <c r="H6" s="15"/>
      <c r="I6" s="15" t="s">
        <v>39</v>
      </c>
      <c r="J6" s="15">
        <v>1</v>
      </c>
      <c r="K6" s="38">
        <f>J6*100</f>
        <v>100</v>
      </c>
      <c r="L6" s="39">
        <v>0.015</v>
      </c>
      <c r="M6" s="40">
        <f t="shared" ref="M6:M24" si="0">L6*K6</f>
        <v>1.5</v>
      </c>
      <c r="N6" s="39"/>
      <c r="O6" s="41"/>
      <c r="P6" s="42"/>
      <c r="Q6" s="42"/>
      <c r="R6" s="42"/>
      <c r="S6" s="38"/>
      <c r="T6" s="42"/>
      <c r="U6" s="42"/>
      <c r="V6" s="40"/>
      <c r="W6" s="15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  <c r="GQ6" s="52"/>
      <c r="GR6" s="52"/>
      <c r="GS6" s="52"/>
      <c r="GT6" s="52"/>
      <c r="GU6" s="52"/>
      <c r="GV6" s="52"/>
      <c r="GW6" s="52"/>
      <c r="GX6" s="52"/>
      <c r="GY6" s="52"/>
      <c r="GZ6" s="52"/>
      <c r="HA6" s="52"/>
      <c r="HB6" s="52"/>
      <c r="HC6" s="52"/>
      <c r="HD6" s="52"/>
      <c r="HE6" s="52"/>
      <c r="HF6" s="52"/>
      <c r="HG6" s="52"/>
      <c r="HH6" s="52"/>
      <c r="HI6" s="52"/>
      <c r="HJ6" s="52"/>
      <c r="HK6" s="52"/>
      <c r="HL6" s="52"/>
      <c r="HM6" s="52"/>
      <c r="HN6" s="52"/>
      <c r="HO6" s="52"/>
      <c r="HP6" s="52"/>
      <c r="HQ6" s="52"/>
      <c r="HR6" s="52"/>
      <c r="HS6" s="52"/>
      <c r="HT6" s="52"/>
      <c r="HU6" s="52"/>
      <c r="HV6" s="52"/>
      <c r="HW6" s="52"/>
      <c r="HX6" s="52"/>
      <c r="HY6" s="52"/>
      <c r="HZ6" s="52"/>
      <c r="IA6" s="52"/>
      <c r="IB6" s="52"/>
      <c r="IC6" s="52"/>
      <c r="ID6" s="52"/>
      <c r="IE6" s="52"/>
      <c r="IF6" s="52"/>
      <c r="IG6" s="52"/>
      <c r="IH6" s="52"/>
      <c r="II6" s="52"/>
      <c r="IJ6" s="52"/>
      <c r="IK6" s="52"/>
      <c r="IL6" s="52"/>
      <c r="IM6" s="52"/>
      <c r="IN6" s="52"/>
      <c r="IO6" s="52"/>
    </row>
    <row r="7" s="3" customFormat="1" ht="33" customHeight="1" spans="1:249">
      <c r="A7" s="15">
        <v>3</v>
      </c>
      <c r="B7" s="15" t="s">
        <v>40</v>
      </c>
      <c r="C7" s="16" t="s">
        <v>30</v>
      </c>
      <c r="D7" s="15" t="s">
        <v>31</v>
      </c>
      <c r="E7" s="15" t="s">
        <v>41</v>
      </c>
      <c r="F7" s="15" t="s">
        <v>42</v>
      </c>
      <c r="G7" s="15" t="s">
        <v>43</v>
      </c>
      <c r="H7" s="15"/>
      <c r="I7" s="15" t="s">
        <v>44</v>
      </c>
      <c r="J7" s="15">
        <v>1</v>
      </c>
      <c r="K7" s="38">
        <f>J7*100</f>
        <v>100</v>
      </c>
      <c r="L7" s="39">
        <v>0.015</v>
      </c>
      <c r="M7" s="40">
        <f t="shared" si="0"/>
        <v>1.5</v>
      </c>
      <c r="N7" s="39"/>
      <c r="O7" s="41"/>
      <c r="P7" s="42"/>
      <c r="Q7" s="42"/>
      <c r="R7" s="42"/>
      <c r="S7" s="38"/>
      <c r="T7" s="42"/>
      <c r="U7" s="42"/>
      <c r="V7" s="40"/>
      <c r="W7" s="15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  <c r="GQ7" s="52"/>
      <c r="GR7" s="52"/>
      <c r="GS7" s="52"/>
      <c r="GT7" s="52"/>
      <c r="GU7" s="52"/>
      <c r="GV7" s="52"/>
      <c r="GW7" s="52"/>
      <c r="GX7" s="52"/>
      <c r="GY7" s="52"/>
      <c r="GZ7" s="52"/>
      <c r="HA7" s="52"/>
      <c r="HB7" s="52"/>
      <c r="HC7" s="52"/>
      <c r="HD7" s="52"/>
      <c r="HE7" s="52"/>
      <c r="HF7" s="52"/>
      <c r="HG7" s="52"/>
      <c r="HH7" s="52"/>
      <c r="HI7" s="52"/>
      <c r="HJ7" s="52"/>
      <c r="HK7" s="52"/>
      <c r="HL7" s="52"/>
      <c r="HM7" s="52"/>
      <c r="HN7" s="52"/>
      <c r="HO7" s="52"/>
      <c r="HP7" s="52"/>
      <c r="HQ7" s="52"/>
      <c r="HR7" s="52"/>
      <c r="HS7" s="52"/>
      <c r="HT7" s="52"/>
      <c r="HU7" s="52"/>
      <c r="HV7" s="52"/>
      <c r="HW7" s="52"/>
      <c r="HX7" s="52"/>
      <c r="HY7" s="52"/>
      <c r="HZ7" s="52"/>
      <c r="IA7" s="52"/>
      <c r="IB7" s="52"/>
      <c r="IC7" s="52"/>
      <c r="ID7" s="52"/>
      <c r="IE7" s="52"/>
      <c r="IF7" s="52"/>
      <c r="IG7" s="52"/>
      <c r="IH7" s="52"/>
      <c r="II7" s="52"/>
      <c r="IJ7" s="52"/>
      <c r="IK7" s="52"/>
      <c r="IL7" s="52"/>
      <c r="IM7" s="52"/>
      <c r="IN7" s="52"/>
      <c r="IO7" s="52"/>
    </row>
    <row r="8" s="3" customFormat="1" customHeight="1" spans="1:249">
      <c r="A8" s="15">
        <v>4</v>
      </c>
      <c r="B8" s="15" t="s">
        <v>45</v>
      </c>
      <c r="C8" s="16" t="s">
        <v>46</v>
      </c>
      <c r="D8" s="15" t="s">
        <v>31</v>
      </c>
      <c r="E8" s="15" t="s">
        <v>47</v>
      </c>
      <c r="F8" s="15" t="s">
        <v>48</v>
      </c>
      <c r="G8" s="15" t="s">
        <v>49</v>
      </c>
      <c r="H8" s="15"/>
      <c r="I8" s="15" t="s">
        <v>50</v>
      </c>
      <c r="J8" s="15">
        <v>2</v>
      </c>
      <c r="K8" s="38">
        <f>J8*100</f>
        <v>200</v>
      </c>
      <c r="L8" s="39">
        <v>0.015</v>
      </c>
      <c r="M8" s="40">
        <f t="shared" si="0"/>
        <v>3</v>
      </c>
      <c r="N8" s="39"/>
      <c r="O8" s="41"/>
      <c r="P8" s="42"/>
      <c r="Q8" s="42"/>
      <c r="R8" s="42"/>
      <c r="S8" s="38"/>
      <c r="T8" s="42"/>
      <c r="U8" s="42"/>
      <c r="V8" s="40"/>
      <c r="W8" s="15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  <c r="GQ8" s="52"/>
      <c r="GR8" s="52"/>
      <c r="GS8" s="52"/>
      <c r="GT8" s="52"/>
      <c r="GU8" s="52"/>
      <c r="GV8" s="52"/>
      <c r="GW8" s="52"/>
      <c r="GX8" s="52"/>
      <c r="GY8" s="52"/>
      <c r="GZ8" s="52"/>
      <c r="HA8" s="52"/>
      <c r="HB8" s="52"/>
      <c r="HC8" s="52"/>
      <c r="HD8" s="52"/>
      <c r="HE8" s="52"/>
      <c r="HF8" s="52"/>
      <c r="HG8" s="52"/>
      <c r="HH8" s="52"/>
      <c r="HI8" s="52"/>
      <c r="HJ8" s="52"/>
      <c r="HK8" s="52"/>
      <c r="HL8" s="52"/>
      <c r="HM8" s="52"/>
      <c r="HN8" s="52"/>
      <c r="HO8" s="52"/>
      <c r="HP8" s="52"/>
      <c r="HQ8" s="52"/>
      <c r="HR8" s="52"/>
      <c r="HS8" s="52"/>
      <c r="HT8" s="52"/>
      <c r="HU8" s="52"/>
      <c r="HV8" s="52"/>
      <c r="HW8" s="52"/>
      <c r="HX8" s="52"/>
      <c r="HY8" s="52"/>
      <c r="HZ8" s="52"/>
      <c r="IA8" s="52"/>
      <c r="IB8" s="52"/>
      <c r="IC8" s="52"/>
      <c r="ID8" s="52"/>
      <c r="IE8" s="52"/>
      <c r="IF8" s="52"/>
      <c r="IG8" s="52"/>
      <c r="IH8" s="52"/>
      <c r="II8" s="52"/>
      <c r="IJ8" s="52"/>
      <c r="IK8" s="52"/>
      <c r="IL8" s="52"/>
      <c r="IM8" s="52"/>
      <c r="IN8" s="52"/>
      <c r="IO8" s="52"/>
    </row>
    <row r="9" s="3" customFormat="1" ht="31" customHeight="1" spans="1:249">
      <c r="A9" s="15">
        <v>5</v>
      </c>
      <c r="B9" s="15" t="s">
        <v>51</v>
      </c>
      <c r="C9" s="16" t="s">
        <v>46</v>
      </c>
      <c r="D9" s="15" t="s">
        <v>31</v>
      </c>
      <c r="E9" s="15" t="s">
        <v>52</v>
      </c>
      <c r="F9" s="15" t="s">
        <v>48</v>
      </c>
      <c r="G9" s="15" t="s">
        <v>53</v>
      </c>
      <c r="H9" s="15"/>
      <c r="I9" s="15" t="s">
        <v>54</v>
      </c>
      <c r="J9" s="15">
        <v>8</v>
      </c>
      <c r="K9" s="38">
        <f>J9*100</f>
        <v>800</v>
      </c>
      <c r="L9" s="39">
        <v>0.01</v>
      </c>
      <c r="M9" s="40">
        <f t="shared" si="0"/>
        <v>8</v>
      </c>
      <c r="N9" s="39"/>
      <c r="O9" s="41"/>
      <c r="P9" s="42"/>
      <c r="Q9" s="42"/>
      <c r="R9" s="42"/>
      <c r="S9" s="40"/>
      <c r="T9" s="42"/>
      <c r="U9" s="42"/>
      <c r="V9" s="15"/>
      <c r="W9" s="15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  <c r="GQ9" s="52"/>
      <c r="GR9" s="52"/>
      <c r="GS9" s="52"/>
      <c r="GT9" s="52"/>
      <c r="GU9" s="52"/>
      <c r="GV9" s="52"/>
      <c r="GW9" s="52"/>
      <c r="GX9" s="52"/>
      <c r="GY9" s="52"/>
      <c r="GZ9" s="52"/>
      <c r="HA9" s="52"/>
      <c r="HB9" s="52"/>
      <c r="HC9" s="52"/>
      <c r="HD9" s="52"/>
      <c r="HE9" s="52"/>
      <c r="HF9" s="52"/>
      <c r="HG9" s="52"/>
      <c r="HH9" s="52"/>
      <c r="HI9" s="52"/>
      <c r="HJ9" s="52"/>
      <c r="HK9" s="52"/>
      <c r="HL9" s="52"/>
      <c r="HM9" s="52"/>
      <c r="HN9" s="52"/>
      <c r="HO9" s="52"/>
      <c r="HP9" s="52"/>
      <c r="HQ9" s="52"/>
      <c r="HR9" s="52"/>
      <c r="HS9" s="52"/>
      <c r="HT9" s="52"/>
      <c r="HU9" s="52"/>
      <c r="HV9" s="52"/>
      <c r="HW9" s="52"/>
      <c r="HX9" s="52"/>
      <c r="HY9" s="52"/>
      <c r="HZ9" s="52"/>
      <c r="IA9" s="52"/>
      <c r="IB9" s="52"/>
      <c r="IC9" s="52"/>
      <c r="ID9" s="52"/>
      <c r="IE9" s="52"/>
      <c r="IF9" s="52"/>
      <c r="IG9" s="52"/>
      <c r="IH9" s="52"/>
      <c r="II9" s="52"/>
      <c r="IJ9" s="52"/>
      <c r="IK9" s="52"/>
      <c r="IL9" s="52"/>
      <c r="IM9" s="52"/>
      <c r="IN9" s="52"/>
      <c r="IO9" s="52"/>
    </row>
    <row r="10" s="3" customFormat="1" customHeight="1" spans="1:249">
      <c r="A10" s="15">
        <v>6</v>
      </c>
      <c r="B10" s="15" t="s">
        <v>55</v>
      </c>
      <c r="C10" s="16" t="s">
        <v>46</v>
      </c>
      <c r="D10" s="15" t="s">
        <v>31</v>
      </c>
      <c r="E10" s="15" t="s">
        <v>56</v>
      </c>
      <c r="F10" s="15" t="s">
        <v>48</v>
      </c>
      <c r="G10" s="15" t="s">
        <v>57</v>
      </c>
      <c r="H10" s="15"/>
      <c r="I10" s="15" t="s">
        <v>58</v>
      </c>
      <c r="J10" s="15">
        <v>2</v>
      </c>
      <c r="K10" s="38">
        <f t="shared" ref="K10:K20" si="1">J10*100</f>
        <v>200</v>
      </c>
      <c r="L10" s="39">
        <v>0.015</v>
      </c>
      <c r="M10" s="40">
        <f t="shared" si="0"/>
        <v>3</v>
      </c>
      <c r="N10" s="39"/>
      <c r="O10" s="41"/>
      <c r="P10" s="42"/>
      <c r="Q10" s="42"/>
      <c r="R10" s="42"/>
      <c r="S10" s="40"/>
      <c r="T10" s="42"/>
      <c r="U10" s="42"/>
      <c r="V10" s="15"/>
      <c r="W10" s="15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  <c r="GQ10" s="52"/>
      <c r="GR10" s="52"/>
      <c r="GS10" s="52"/>
      <c r="GT10" s="52"/>
      <c r="GU10" s="52"/>
      <c r="GV10" s="52"/>
      <c r="GW10" s="52"/>
      <c r="GX10" s="52"/>
      <c r="GY10" s="52"/>
      <c r="GZ10" s="52"/>
      <c r="HA10" s="52"/>
      <c r="HB10" s="52"/>
      <c r="HC10" s="52"/>
      <c r="HD10" s="52"/>
      <c r="HE10" s="52"/>
      <c r="HF10" s="52"/>
      <c r="HG10" s="52"/>
      <c r="HH10" s="52"/>
      <c r="HI10" s="52"/>
      <c r="HJ10" s="52"/>
      <c r="HK10" s="52"/>
      <c r="HL10" s="52"/>
      <c r="HM10" s="52"/>
      <c r="HN10" s="52"/>
      <c r="HO10" s="52"/>
      <c r="HP10" s="52"/>
      <c r="HQ10" s="52"/>
      <c r="HR10" s="52"/>
      <c r="HS10" s="52"/>
      <c r="HT10" s="52"/>
      <c r="HU10" s="52"/>
      <c r="HV10" s="52"/>
      <c r="HW10" s="52"/>
      <c r="HX10" s="52"/>
      <c r="HY10" s="52"/>
      <c r="HZ10" s="52"/>
      <c r="IA10" s="52"/>
      <c r="IB10" s="52"/>
      <c r="IC10" s="52"/>
      <c r="ID10" s="52"/>
      <c r="IE10" s="52"/>
      <c r="IF10" s="52"/>
      <c r="IG10" s="52"/>
      <c r="IH10" s="52"/>
      <c r="II10" s="52"/>
      <c r="IJ10" s="52"/>
      <c r="IK10" s="52"/>
      <c r="IL10" s="52"/>
      <c r="IM10" s="52"/>
      <c r="IN10" s="52"/>
      <c r="IO10" s="52"/>
    </row>
    <row r="11" s="3" customFormat="1" customHeight="1" spans="1:249">
      <c r="A11" s="15">
        <v>7</v>
      </c>
      <c r="B11" s="15" t="s">
        <v>59</v>
      </c>
      <c r="C11" s="16" t="s">
        <v>46</v>
      </c>
      <c r="D11" s="15" t="s">
        <v>31</v>
      </c>
      <c r="E11" s="15" t="s">
        <v>60</v>
      </c>
      <c r="F11" s="15" t="s">
        <v>33</v>
      </c>
      <c r="G11" s="15" t="s">
        <v>61</v>
      </c>
      <c r="H11" s="15"/>
      <c r="I11" s="15" t="s">
        <v>62</v>
      </c>
      <c r="J11" s="15">
        <v>1</v>
      </c>
      <c r="K11" s="38">
        <f t="shared" si="1"/>
        <v>100</v>
      </c>
      <c r="L11" s="39">
        <v>0.015</v>
      </c>
      <c r="M11" s="40">
        <f t="shared" si="0"/>
        <v>1.5</v>
      </c>
      <c r="N11" s="39"/>
      <c r="O11" s="41"/>
      <c r="P11" s="42"/>
      <c r="Q11" s="42"/>
      <c r="R11" s="42"/>
      <c r="S11" s="40"/>
      <c r="T11" s="42"/>
      <c r="U11" s="42"/>
      <c r="V11" s="15"/>
      <c r="W11" s="15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  <c r="GQ11" s="52"/>
      <c r="GR11" s="52"/>
      <c r="GS11" s="52"/>
      <c r="GT11" s="52"/>
      <c r="GU11" s="52"/>
      <c r="GV11" s="52"/>
      <c r="GW11" s="52"/>
      <c r="GX11" s="52"/>
      <c r="GY11" s="52"/>
      <c r="GZ11" s="52"/>
      <c r="HA11" s="52"/>
      <c r="HB11" s="52"/>
      <c r="HC11" s="52"/>
      <c r="HD11" s="52"/>
      <c r="HE11" s="52"/>
      <c r="HF11" s="52"/>
      <c r="HG11" s="52"/>
      <c r="HH11" s="52"/>
      <c r="HI11" s="52"/>
      <c r="HJ11" s="52"/>
      <c r="HK11" s="52"/>
      <c r="HL11" s="52"/>
      <c r="HM11" s="52"/>
      <c r="HN11" s="52"/>
      <c r="HO11" s="52"/>
      <c r="HP11" s="52"/>
      <c r="HQ11" s="52"/>
      <c r="HR11" s="52"/>
      <c r="HS11" s="52"/>
      <c r="HT11" s="52"/>
      <c r="HU11" s="52"/>
      <c r="HV11" s="52"/>
      <c r="HW11" s="52"/>
      <c r="HX11" s="52"/>
      <c r="HY11" s="52"/>
      <c r="HZ11" s="52"/>
      <c r="IA11" s="52"/>
      <c r="IB11" s="52"/>
      <c r="IC11" s="52"/>
      <c r="ID11" s="52"/>
      <c r="IE11" s="52"/>
      <c r="IF11" s="52"/>
      <c r="IG11" s="52"/>
      <c r="IH11" s="52"/>
      <c r="II11" s="52"/>
      <c r="IJ11" s="52"/>
      <c r="IK11" s="52"/>
      <c r="IL11" s="52"/>
      <c r="IM11" s="52"/>
      <c r="IN11" s="52"/>
      <c r="IO11" s="52"/>
    </row>
    <row r="12" s="3" customFormat="1" customHeight="1" spans="1:249">
      <c r="A12" s="15">
        <v>8</v>
      </c>
      <c r="B12" s="15" t="s">
        <v>63</v>
      </c>
      <c r="C12" s="16" t="s">
        <v>46</v>
      </c>
      <c r="D12" s="15" t="s">
        <v>31</v>
      </c>
      <c r="E12" s="15" t="s">
        <v>64</v>
      </c>
      <c r="F12" s="15" t="s">
        <v>33</v>
      </c>
      <c r="G12" s="15" t="s">
        <v>65</v>
      </c>
      <c r="H12" s="15"/>
      <c r="I12" s="15" t="s">
        <v>66</v>
      </c>
      <c r="J12" s="15">
        <v>8</v>
      </c>
      <c r="K12" s="38">
        <f t="shared" si="1"/>
        <v>800</v>
      </c>
      <c r="L12" s="39">
        <v>0.01</v>
      </c>
      <c r="M12" s="40">
        <f t="shared" si="0"/>
        <v>8</v>
      </c>
      <c r="N12" s="39"/>
      <c r="O12" s="41"/>
      <c r="P12" s="42"/>
      <c r="Q12" s="42"/>
      <c r="R12" s="42"/>
      <c r="S12" s="40"/>
      <c r="T12" s="42"/>
      <c r="U12" s="42"/>
      <c r="V12" s="15"/>
      <c r="W12" s="15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  <c r="GQ12" s="52"/>
      <c r="GR12" s="52"/>
      <c r="GS12" s="52"/>
      <c r="GT12" s="52"/>
      <c r="GU12" s="52"/>
      <c r="GV12" s="52"/>
      <c r="GW12" s="52"/>
      <c r="GX12" s="52"/>
      <c r="GY12" s="52"/>
      <c r="GZ12" s="52"/>
      <c r="HA12" s="52"/>
      <c r="HB12" s="52"/>
      <c r="HC12" s="52"/>
      <c r="HD12" s="52"/>
      <c r="HE12" s="52"/>
      <c r="HF12" s="52"/>
      <c r="HG12" s="52"/>
      <c r="HH12" s="52"/>
      <c r="HI12" s="52"/>
      <c r="HJ12" s="52"/>
      <c r="HK12" s="52"/>
      <c r="HL12" s="52"/>
      <c r="HM12" s="52"/>
      <c r="HN12" s="52"/>
      <c r="HO12" s="52"/>
      <c r="HP12" s="52"/>
      <c r="HQ12" s="52"/>
      <c r="HR12" s="52"/>
      <c r="HS12" s="52"/>
      <c r="HT12" s="52"/>
      <c r="HU12" s="52"/>
      <c r="HV12" s="52"/>
      <c r="HW12" s="52"/>
      <c r="HX12" s="52"/>
      <c r="HY12" s="52"/>
      <c r="HZ12" s="52"/>
      <c r="IA12" s="52"/>
      <c r="IB12" s="52"/>
      <c r="IC12" s="52"/>
      <c r="ID12" s="52"/>
      <c r="IE12" s="52"/>
      <c r="IF12" s="52"/>
      <c r="IG12" s="52"/>
      <c r="IH12" s="52"/>
      <c r="II12" s="52"/>
      <c r="IJ12" s="52"/>
      <c r="IK12" s="52"/>
      <c r="IL12" s="52"/>
      <c r="IM12" s="52"/>
      <c r="IN12" s="52"/>
      <c r="IO12" s="52"/>
    </row>
    <row r="13" s="3" customFormat="1" customHeight="1" spans="1:249">
      <c r="A13" s="15">
        <v>9</v>
      </c>
      <c r="B13" s="15" t="s">
        <v>67</v>
      </c>
      <c r="C13" s="16" t="s">
        <v>46</v>
      </c>
      <c r="D13" s="15" t="s">
        <v>31</v>
      </c>
      <c r="E13" s="15" t="s">
        <v>68</v>
      </c>
      <c r="F13" s="15" t="s">
        <v>69</v>
      </c>
      <c r="G13" s="15" t="s">
        <v>70</v>
      </c>
      <c r="H13" s="15"/>
      <c r="I13" s="15" t="s">
        <v>71</v>
      </c>
      <c r="J13" s="15">
        <v>10</v>
      </c>
      <c r="K13" s="38">
        <f t="shared" si="1"/>
        <v>1000</v>
      </c>
      <c r="L13" s="39">
        <v>0.01</v>
      </c>
      <c r="M13" s="40">
        <f t="shared" si="0"/>
        <v>10</v>
      </c>
      <c r="N13" s="39"/>
      <c r="O13" s="41"/>
      <c r="P13" s="42"/>
      <c r="Q13" s="42"/>
      <c r="R13" s="42"/>
      <c r="S13" s="38"/>
      <c r="T13" s="42"/>
      <c r="U13" s="42"/>
      <c r="V13" s="40"/>
      <c r="W13" s="15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  <c r="GQ13" s="52"/>
      <c r="GR13" s="52"/>
      <c r="GS13" s="52"/>
      <c r="GT13" s="52"/>
      <c r="GU13" s="52"/>
      <c r="GV13" s="52"/>
      <c r="GW13" s="52"/>
      <c r="GX13" s="52"/>
      <c r="GY13" s="52"/>
      <c r="GZ13" s="52"/>
      <c r="HA13" s="52"/>
      <c r="HB13" s="52"/>
      <c r="HC13" s="52"/>
      <c r="HD13" s="52"/>
      <c r="HE13" s="52"/>
      <c r="HF13" s="52"/>
      <c r="HG13" s="52"/>
      <c r="HH13" s="52"/>
      <c r="HI13" s="52"/>
      <c r="HJ13" s="52"/>
      <c r="HK13" s="52"/>
      <c r="HL13" s="52"/>
      <c r="HM13" s="52"/>
      <c r="HN13" s="52"/>
      <c r="HO13" s="52"/>
      <c r="HP13" s="52"/>
      <c r="HQ13" s="52"/>
      <c r="HR13" s="52"/>
      <c r="HS13" s="52"/>
      <c r="HT13" s="52"/>
      <c r="HU13" s="52"/>
      <c r="HV13" s="52"/>
      <c r="HW13" s="52"/>
      <c r="HX13" s="52"/>
      <c r="HY13" s="52"/>
      <c r="HZ13" s="52"/>
      <c r="IA13" s="52"/>
      <c r="IB13" s="52"/>
      <c r="IC13" s="52"/>
      <c r="ID13" s="52"/>
      <c r="IE13" s="52"/>
      <c r="IF13" s="52"/>
      <c r="IG13" s="52"/>
      <c r="IH13" s="52"/>
      <c r="II13" s="52"/>
      <c r="IJ13" s="52"/>
      <c r="IK13" s="52"/>
      <c r="IL13" s="52"/>
      <c r="IM13" s="52"/>
      <c r="IN13" s="52"/>
      <c r="IO13" s="52"/>
    </row>
    <row r="14" s="3" customFormat="1" customHeight="1" spans="1:249">
      <c r="A14" s="15">
        <v>10</v>
      </c>
      <c r="B14" s="15" t="s">
        <v>72</v>
      </c>
      <c r="C14" s="16" t="s">
        <v>73</v>
      </c>
      <c r="D14" s="15" t="s">
        <v>31</v>
      </c>
      <c r="E14" s="15" t="s">
        <v>74</v>
      </c>
      <c r="F14" s="15" t="s">
        <v>75</v>
      </c>
      <c r="G14" s="15" t="s">
        <v>76</v>
      </c>
      <c r="H14" s="15"/>
      <c r="I14" s="15" t="s">
        <v>77</v>
      </c>
      <c r="J14" s="15">
        <v>2</v>
      </c>
      <c r="K14" s="38">
        <f t="shared" si="1"/>
        <v>200</v>
      </c>
      <c r="L14" s="39">
        <v>0.015</v>
      </c>
      <c r="M14" s="40">
        <f t="shared" si="0"/>
        <v>3</v>
      </c>
      <c r="N14" s="39"/>
      <c r="O14" s="41"/>
      <c r="P14" s="42"/>
      <c r="Q14" s="42"/>
      <c r="R14" s="42"/>
      <c r="S14" s="38"/>
      <c r="T14" s="42"/>
      <c r="U14" s="42"/>
      <c r="V14" s="40"/>
      <c r="W14" s="15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  <c r="GQ14" s="52"/>
      <c r="GR14" s="52"/>
      <c r="GS14" s="52"/>
      <c r="GT14" s="52"/>
      <c r="GU14" s="52"/>
      <c r="GV14" s="52"/>
      <c r="GW14" s="52"/>
      <c r="GX14" s="52"/>
      <c r="GY14" s="52"/>
      <c r="GZ14" s="52"/>
      <c r="HA14" s="52"/>
      <c r="HB14" s="52"/>
      <c r="HC14" s="52"/>
      <c r="HD14" s="52"/>
      <c r="HE14" s="52"/>
      <c r="HF14" s="52"/>
      <c r="HG14" s="52"/>
      <c r="HH14" s="52"/>
      <c r="HI14" s="52"/>
      <c r="HJ14" s="52"/>
      <c r="HK14" s="52"/>
      <c r="HL14" s="52"/>
      <c r="HM14" s="52"/>
      <c r="HN14" s="52"/>
      <c r="HO14" s="52"/>
      <c r="HP14" s="52"/>
      <c r="HQ14" s="52"/>
      <c r="HR14" s="52"/>
      <c r="HS14" s="52"/>
      <c r="HT14" s="52"/>
      <c r="HU14" s="52"/>
      <c r="HV14" s="52"/>
      <c r="HW14" s="52"/>
      <c r="HX14" s="52"/>
      <c r="HY14" s="52"/>
      <c r="HZ14" s="52"/>
      <c r="IA14" s="52"/>
      <c r="IB14" s="52"/>
      <c r="IC14" s="52"/>
      <c r="ID14" s="52"/>
      <c r="IE14" s="52"/>
      <c r="IF14" s="52"/>
      <c r="IG14" s="52"/>
      <c r="IH14" s="52"/>
      <c r="II14" s="52"/>
      <c r="IJ14" s="52"/>
      <c r="IK14" s="52"/>
      <c r="IL14" s="52"/>
      <c r="IM14" s="52"/>
      <c r="IN14" s="52"/>
      <c r="IO14" s="52"/>
    </row>
    <row r="15" s="3" customFormat="1" customHeight="1" spans="1:249">
      <c r="A15" s="15">
        <v>11</v>
      </c>
      <c r="B15" s="15" t="s">
        <v>78</v>
      </c>
      <c r="C15" s="16" t="s">
        <v>73</v>
      </c>
      <c r="D15" s="15" t="s">
        <v>31</v>
      </c>
      <c r="E15" s="15" t="s">
        <v>79</v>
      </c>
      <c r="F15" s="15" t="s">
        <v>80</v>
      </c>
      <c r="G15" s="15" t="s">
        <v>81</v>
      </c>
      <c r="H15" s="15"/>
      <c r="I15" s="15" t="s">
        <v>82</v>
      </c>
      <c r="J15" s="15">
        <v>4</v>
      </c>
      <c r="K15" s="38">
        <f t="shared" si="1"/>
        <v>400</v>
      </c>
      <c r="L15" s="39">
        <v>0.015</v>
      </c>
      <c r="M15" s="40">
        <f t="shared" si="0"/>
        <v>6</v>
      </c>
      <c r="N15" s="39"/>
      <c r="O15" s="41"/>
      <c r="P15" s="42"/>
      <c r="Q15" s="42"/>
      <c r="R15" s="42"/>
      <c r="S15" s="38"/>
      <c r="T15" s="42"/>
      <c r="U15" s="42"/>
      <c r="V15" s="40"/>
      <c r="W15" s="15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E15" s="52"/>
      <c r="FF15" s="52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HM15" s="52"/>
      <c r="HN15" s="52"/>
      <c r="HO15" s="52"/>
      <c r="HP15" s="52"/>
      <c r="HQ15" s="52"/>
      <c r="HR15" s="52"/>
      <c r="HS15" s="52"/>
      <c r="HT15" s="52"/>
      <c r="HU15" s="52"/>
      <c r="HV15" s="52"/>
      <c r="HW15" s="52"/>
      <c r="HX15" s="52"/>
      <c r="HY15" s="52"/>
      <c r="HZ15" s="52"/>
      <c r="IA15" s="52"/>
      <c r="IB15" s="52"/>
      <c r="IC15" s="52"/>
      <c r="ID15" s="52"/>
      <c r="IE15" s="52"/>
      <c r="IF15" s="52"/>
      <c r="IG15" s="52"/>
      <c r="IH15" s="52"/>
      <c r="II15" s="52"/>
      <c r="IJ15" s="52"/>
      <c r="IK15" s="52"/>
      <c r="IL15" s="52"/>
      <c r="IM15" s="52"/>
      <c r="IN15" s="52"/>
      <c r="IO15" s="52"/>
    </row>
    <row r="16" s="3" customFormat="1" customHeight="1" spans="1:249">
      <c r="A16" s="15">
        <v>12</v>
      </c>
      <c r="B16" s="15" t="s">
        <v>83</v>
      </c>
      <c r="C16" s="16" t="s">
        <v>73</v>
      </c>
      <c r="D16" s="15" t="s">
        <v>31</v>
      </c>
      <c r="E16" s="15" t="s">
        <v>84</v>
      </c>
      <c r="F16" s="15" t="s">
        <v>85</v>
      </c>
      <c r="G16" s="15" t="s">
        <v>86</v>
      </c>
      <c r="H16" s="15"/>
      <c r="I16" s="15" t="s">
        <v>87</v>
      </c>
      <c r="J16" s="15">
        <v>7</v>
      </c>
      <c r="K16" s="38">
        <f t="shared" si="1"/>
        <v>700</v>
      </c>
      <c r="L16" s="39">
        <v>0.01</v>
      </c>
      <c r="M16" s="40">
        <f t="shared" si="0"/>
        <v>7</v>
      </c>
      <c r="N16" s="39"/>
      <c r="O16" s="41"/>
      <c r="P16" s="42"/>
      <c r="Q16" s="42"/>
      <c r="R16" s="42"/>
      <c r="S16" s="38"/>
      <c r="T16" s="42"/>
      <c r="U16" s="42"/>
      <c r="V16" s="40"/>
      <c r="W16" s="15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52"/>
      <c r="HV16" s="52"/>
      <c r="HW16" s="52"/>
      <c r="HX16" s="52"/>
      <c r="HY16" s="52"/>
      <c r="HZ16" s="52"/>
      <c r="IA16" s="52"/>
      <c r="IB16" s="52"/>
      <c r="IC16" s="52"/>
      <c r="ID16" s="52"/>
      <c r="IE16" s="52"/>
      <c r="IF16" s="52"/>
      <c r="IG16" s="52"/>
      <c r="IH16" s="52"/>
      <c r="II16" s="52"/>
      <c r="IJ16" s="52"/>
      <c r="IK16" s="52"/>
      <c r="IL16" s="52"/>
      <c r="IM16" s="52"/>
      <c r="IN16" s="52"/>
      <c r="IO16" s="52"/>
    </row>
    <row r="17" s="3" customFormat="1" customHeight="1" spans="1:249">
      <c r="A17" s="15">
        <v>13</v>
      </c>
      <c r="B17" s="15" t="s">
        <v>88</v>
      </c>
      <c r="C17" s="16" t="s">
        <v>73</v>
      </c>
      <c r="D17" s="15" t="s">
        <v>31</v>
      </c>
      <c r="E17" s="15" t="s">
        <v>89</v>
      </c>
      <c r="F17" s="15" t="s">
        <v>85</v>
      </c>
      <c r="G17" s="15" t="s">
        <v>90</v>
      </c>
      <c r="H17" s="15"/>
      <c r="I17" s="15" t="s">
        <v>91</v>
      </c>
      <c r="J17" s="15">
        <v>1</v>
      </c>
      <c r="K17" s="38">
        <f t="shared" si="1"/>
        <v>100</v>
      </c>
      <c r="L17" s="39">
        <v>0.02</v>
      </c>
      <c r="M17" s="40">
        <f t="shared" si="0"/>
        <v>2</v>
      </c>
      <c r="N17" s="39"/>
      <c r="O17" s="41"/>
      <c r="P17" s="42"/>
      <c r="Q17" s="42"/>
      <c r="R17" s="42"/>
      <c r="S17" s="38"/>
      <c r="T17" s="42"/>
      <c r="U17" s="42"/>
      <c r="V17" s="40"/>
      <c r="W17" s="15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  <c r="GQ17" s="52"/>
      <c r="GR17" s="52"/>
      <c r="GS17" s="52"/>
      <c r="GT17" s="52"/>
      <c r="GU17" s="52"/>
      <c r="GV17" s="52"/>
      <c r="GW17" s="52"/>
      <c r="GX17" s="52"/>
      <c r="GY17" s="52"/>
      <c r="GZ17" s="52"/>
      <c r="HA17" s="52"/>
      <c r="HB17" s="52"/>
      <c r="HC17" s="52"/>
      <c r="HD17" s="52"/>
      <c r="HE17" s="52"/>
      <c r="HF17" s="52"/>
      <c r="HG17" s="52"/>
      <c r="HH17" s="52"/>
      <c r="HI17" s="52"/>
      <c r="HJ17" s="52"/>
      <c r="HK17" s="52"/>
      <c r="HL17" s="52"/>
      <c r="HM17" s="52"/>
      <c r="HN17" s="52"/>
      <c r="HO17" s="52"/>
      <c r="HP17" s="52"/>
      <c r="HQ17" s="52"/>
      <c r="HR17" s="52"/>
      <c r="HS17" s="52"/>
      <c r="HT17" s="52"/>
      <c r="HU17" s="52"/>
      <c r="HV17" s="52"/>
      <c r="HW17" s="52"/>
      <c r="HX17" s="52"/>
      <c r="HY17" s="52"/>
      <c r="HZ17" s="52"/>
      <c r="IA17" s="52"/>
      <c r="IB17" s="52"/>
      <c r="IC17" s="52"/>
      <c r="ID17" s="52"/>
      <c r="IE17" s="52"/>
      <c r="IF17" s="52"/>
      <c r="IG17" s="52"/>
      <c r="IH17" s="52"/>
      <c r="II17" s="52"/>
      <c r="IJ17" s="52"/>
      <c r="IK17" s="52"/>
      <c r="IL17" s="52"/>
      <c r="IM17" s="52"/>
      <c r="IN17" s="52"/>
      <c r="IO17" s="52"/>
    </row>
    <row r="18" s="3" customFormat="1" ht="33" customHeight="1" spans="1:249">
      <c r="A18" s="15">
        <v>14</v>
      </c>
      <c r="B18" s="15" t="s">
        <v>92</v>
      </c>
      <c r="C18" s="16" t="s">
        <v>93</v>
      </c>
      <c r="D18" s="15" t="s">
        <v>31</v>
      </c>
      <c r="E18" s="15" t="s">
        <v>94</v>
      </c>
      <c r="F18" s="15" t="s">
        <v>33</v>
      </c>
      <c r="G18" s="15" t="s">
        <v>95</v>
      </c>
      <c r="H18" s="15"/>
      <c r="I18" s="15" t="s">
        <v>96</v>
      </c>
      <c r="J18" s="15">
        <v>9</v>
      </c>
      <c r="K18" s="38">
        <f t="shared" si="1"/>
        <v>900</v>
      </c>
      <c r="L18" s="39">
        <v>0.01</v>
      </c>
      <c r="M18" s="40">
        <f t="shared" si="0"/>
        <v>9</v>
      </c>
      <c r="N18" s="39"/>
      <c r="O18" s="41"/>
      <c r="P18" s="42"/>
      <c r="Q18" s="42"/>
      <c r="R18" s="42"/>
      <c r="S18" s="38"/>
      <c r="T18" s="42"/>
      <c r="U18" s="42"/>
      <c r="V18" s="40"/>
      <c r="W18" s="15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DW18" s="52"/>
      <c r="DX18" s="52"/>
      <c r="DY18" s="52"/>
      <c r="DZ18" s="52"/>
      <c r="EA18" s="52"/>
      <c r="EB18" s="52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52"/>
      <c r="EP18" s="52"/>
      <c r="EQ18" s="52"/>
      <c r="ER18" s="52"/>
      <c r="ES18" s="52"/>
      <c r="ET18" s="52"/>
      <c r="EU18" s="52"/>
      <c r="EV18" s="52"/>
      <c r="EW18" s="52"/>
      <c r="EX18" s="52"/>
      <c r="EY18" s="52"/>
      <c r="EZ18" s="52"/>
      <c r="FA18" s="52"/>
      <c r="FB18" s="52"/>
      <c r="FC18" s="52"/>
      <c r="FD18" s="52"/>
      <c r="FE18" s="52"/>
      <c r="FF18" s="52"/>
      <c r="FG18" s="52"/>
      <c r="FH18" s="52"/>
      <c r="FI18" s="52"/>
      <c r="FJ18" s="52"/>
      <c r="FK18" s="52"/>
      <c r="FL18" s="52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  <c r="GH18" s="52"/>
      <c r="GI18" s="52"/>
      <c r="GJ18" s="52"/>
      <c r="GK18" s="52"/>
      <c r="GL18" s="52"/>
      <c r="GM18" s="52"/>
      <c r="GN18" s="52"/>
      <c r="GO18" s="52"/>
      <c r="GP18" s="52"/>
      <c r="GQ18" s="52"/>
      <c r="GR18" s="52"/>
      <c r="GS18" s="52"/>
      <c r="GT18" s="52"/>
      <c r="GU18" s="52"/>
      <c r="GV18" s="52"/>
      <c r="GW18" s="52"/>
      <c r="GX18" s="52"/>
      <c r="GY18" s="52"/>
      <c r="GZ18" s="52"/>
      <c r="HA18" s="52"/>
      <c r="HB18" s="52"/>
      <c r="HC18" s="52"/>
      <c r="HD18" s="52"/>
      <c r="HE18" s="52"/>
      <c r="HF18" s="52"/>
      <c r="HG18" s="52"/>
      <c r="HH18" s="52"/>
      <c r="HI18" s="52"/>
      <c r="HJ18" s="52"/>
      <c r="HK18" s="52"/>
      <c r="HL18" s="52"/>
      <c r="HM18" s="52"/>
      <c r="HN18" s="52"/>
      <c r="HO18" s="52"/>
      <c r="HP18" s="52"/>
      <c r="HQ18" s="52"/>
      <c r="HR18" s="52"/>
      <c r="HS18" s="52"/>
      <c r="HT18" s="52"/>
      <c r="HU18" s="52"/>
      <c r="HV18" s="52"/>
      <c r="HW18" s="52"/>
      <c r="HX18" s="52"/>
      <c r="HY18" s="52"/>
      <c r="HZ18" s="52"/>
      <c r="IA18" s="52"/>
      <c r="IB18" s="52"/>
      <c r="IC18" s="52"/>
      <c r="ID18" s="52"/>
      <c r="IE18" s="52"/>
      <c r="IF18" s="52"/>
      <c r="IG18" s="52"/>
      <c r="IH18" s="52"/>
      <c r="II18" s="52"/>
      <c r="IJ18" s="52"/>
      <c r="IK18" s="52"/>
      <c r="IL18" s="52"/>
      <c r="IM18" s="52"/>
      <c r="IN18" s="52"/>
      <c r="IO18" s="52"/>
    </row>
    <row r="19" s="3" customFormat="1" ht="33" customHeight="1" spans="1:249">
      <c r="A19" s="15">
        <v>15</v>
      </c>
      <c r="B19" s="15" t="s">
        <v>97</v>
      </c>
      <c r="C19" s="16" t="s">
        <v>93</v>
      </c>
      <c r="D19" s="15" t="s">
        <v>31</v>
      </c>
      <c r="E19" s="15" t="s">
        <v>98</v>
      </c>
      <c r="F19" s="15" t="s">
        <v>80</v>
      </c>
      <c r="G19" s="15" t="s">
        <v>99</v>
      </c>
      <c r="H19" s="15"/>
      <c r="I19" s="15" t="s">
        <v>100</v>
      </c>
      <c r="J19" s="15">
        <v>4</v>
      </c>
      <c r="K19" s="38">
        <f t="shared" si="1"/>
        <v>400</v>
      </c>
      <c r="L19" s="39">
        <v>0.02</v>
      </c>
      <c r="M19" s="40">
        <f t="shared" si="0"/>
        <v>8</v>
      </c>
      <c r="N19" s="39"/>
      <c r="O19" s="41"/>
      <c r="P19" s="42"/>
      <c r="Q19" s="42"/>
      <c r="R19" s="42"/>
      <c r="S19" s="38"/>
      <c r="T19" s="42"/>
      <c r="U19" s="42"/>
      <c r="V19" s="40"/>
      <c r="W19" s="15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E19" s="52"/>
      <c r="FF19" s="52"/>
      <c r="FG19" s="52"/>
      <c r="FH19" s="52"/>
      <c r="FI19" s="52"/>
      <c r="FJ19" s="52"/>
      <c r="FK19" s="52"/>
      <c r="FL19" s="52"/>
      <c r="FM19" s="52"/>
      <c r="FN19" s="52"/>
      <c r="FO19" s="52"/>
      <c r="FP19" s="52"/>
      <c r="FQ19" s="52"/>
      <c r="FR19" s="52"/>
      <c r="FS19" s="52"/>
      <c r="FT19" s="52"/>
      <c r="FU19" s="52"/>
      <c r="FV19" s="52"/>
      <c r="FW19" s="52"/>
      <c r="FX19" s="52"/>
      <c r="FY19" s="52"/>
      <c r="FZ19" s="52"/>
      <c r="GA19" s="52"/>
      <c r="GB19" s="52"/>
      <c r="GC19" s="52"/>
      <c r="GD19" s="52"/>
      <c r="GE19" s="52"/>
      <c r="GF19" s="52"/>
      <c r="GG19" s="52"/>
      <c r="GH19" s="52"/>
      <c r="GI19" s="52"/>
      <c r="GJ19" s="52"/>
      <c r="GK19" s="52"/>
      <c r="GL19" s="52"/>
      <c r="GM19" s="52"/>
      <c r="GN19" s="52"/>
      <c r="GO19" s="52"/>
      <c r="GP19" s="52"/>
      <c r="GQ19" s="52"/>
      <c r="GR19" s="52"/>
      <c r="GS19" s="52"/>
      <c r="GT19" s="52"/>
      <c r="GU19" s="52"/>
      <c r="GV19" s="52"/>
      <c r="GW19" s="52"/>
      <c r="GX19" s="52"/>
      <c r="GY19" s="52"/>
      <c r="GZ19" s="52"/>
      <c r="HA19" s="52"/>
      <c r="HB19" s="52"/>
      <c r="HC19" s="52"/>
      <c r="HD19" s="52"/>
      <c r="HE19" s="52"/>
      <c r="HF19" s="52"/>
      <c r="HG19" s="52"/>
      <c r="HH19" s="52"/>
      <c r="HI19" s="52"/>
      <c r="HJ19" s="52"/>
      <c r="HK19" s="52"/>
      <c r="HL19" s="52"/>
      <c r="HM19" s="52"/>
      <c r="HN19" s="52"/>
      <c r="HO19" s="52"/>
      <c r="HP19" s="52"/>
      <c r="HQ19" s="52"/>
      <c r="HR19" s="52"/>
      <c r="HS19" s="52"/>
      <c r="HT19" s="52"/>
      <c r="HU19" s="52"/>
      <c r="HV19" s="52"/>
      <c r="HW19" s="52"/>
      <c r="HX19" s="52"/>
      <c r="HY19" s="52"/>
      <c r="HZ19" s="52"/>
      <c r="IA19" s="52"/>
      <c r="IB19" s="52"/>
      <c r="IC19" s="52"/>
      <c r="ID19" s="52"/>
      <c r="IE19" s="52"/>
      <c r="IF19" s="52"/>
      <c r="IG19" s="52"/>
      <c r="IH19" s="52"/>
      <c r="II19" s="52"/>
      <c r="IJ19" s="52"/>
      <c r="IK19" s="52"/>
      <c r="IL19" s="52"/>
      <c r="IM19" s="52"/>
      <c r="IN19" s="52"/>
      <c r="IO19" s="52"/>
    </row>
    <row r="20" s="3" customFormat="1" ht="33" customHeight="1" spans="1:249">
      <c r="A20" s="15">
        <v>16</v>
      </c>
      <c r="B20" s="15" t="s">
        <v>101</v>
      </c>
      <c r="C20" s="16" t="s">
        <v>93</v>
      </c>
      <c r="D20" s="15" t="s">
        <v>31</v>
      </c>
      <c r="E20" s="15" t="s">
        <v>102</v>
      </c>
      <c r="F20" s="15" t="s">
        <v>85</v>
      </c>
      <c r="G20" s="15" t="s">
        <v>103</v>
      </c>
      <c r="H20" s="15"/>
      <c r="I20" s="15" t="s">
        <v>104</v>
      </c>
      <c r="J20" s="15">
        <v>7</v>
      </c>
      <c r="K20" s="38">
        <f t="shared" si="1"/>
        <v>700</v>
      </c>
      <c r="L20" s="39">
        <v>0.017</v>
      </c>
      <c r="M20" s="40">
        <f t="shared" si="0"/>
        <v>11.9</v>
      </c>
      <c r="N20" s="39"/>
      <c r="O20" s="41"/>
      <c r="P20" s="42"/>
      <c r="Q20" s="42"/>
      <c r="R20" s="42"/>
      <c r="S20" s="38"/>
      <c r="T20" s="42"/>
      <c r="U20" s="42"/>
      <c r="V20" s="40"/>
      <c r="W20" s="15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  <c r="GQ20" s="52"/>
      <c r="GR20" s="52"/>
      <c r="GS20" s="52"/>
      <c r="GT20" s="52"/>
      <c r="GU20" s="52"/>
      <c r="GV20" s="52"/>
      <c r="GW20" s="52"/>
      <c r="GX20" s="52"/>
      <c r="GY20" s="52"/>
      <c r="GZ20" s="52"/>
      <c r="HA20" s="52"/>
      <c r="HB20" s="52"/>
      <c r="HC20" s="52"/>
      <c r="HD20" s="52"/>
      <c r="HE20" s="52"/>
      <c r="HF20" s="52"/>
      <c r="HG20" s="52"/>
      <c r="HH20" s="52"/>
      <c r="HI20" s="52"/>
      <c r="HJ20" s="52"/>
      <c r="HK20" s="52"/>
      <c r="HL20" s="52"/>
      <c r="HM20" s="52"/>
      <c r="HN20" s="52"/>
      <c r="HO20" s="52"/>
      <c r="HP20" s="52"/>
      <c r="HQ20" s="52"/>
      <c r="HR20" s="52"/>
      <c r="HS20" s="52"/>
      <c r="HT20" s="52"/>
      <c r="HU20" s="52"/>
      <c r="HV20" s="52"/>
      <c r="HW20" s="52"/>
      <c r="HX20" s="52"/>
      <c r="HY20" s="52"/>
      <c r="HZ20" s="52"/>
      <c r="IA20" s="52"/>
      <c r="IB20" s="52"/>
      <c r="IC20" s="52"/>
      <c r="ID20" s="52"/>
      <c r="IE20" s="52"/>
      <c r="IF20" s="52"/>
      <c r="IG20" s="52"/>
      <c r="IH20" s="52"/>
      <c r="II20" s="52"/>
      <c r="IJ20" s="52"/>
      <c r="IK20" s="52"/>
      <c r="IL20" s="52"/>
      <c r="IM20" s="52"/>
      <c r="IN20" s="52"/>
      <c r="IO20" s="52"/>
    </row>
    <row r="21" s="4" customFormat="1" ht="38.25" spans="1:23">
      <c r="A21" s="15">
        <v>25</v>
      </c>
      <c r="B21" s="53" t="s">
        <v>105</v>
      </c>
      <c r="C21" s="53" t="s">
        <v>30</v>
      </c>
      <c r="D21" s="53" t="s">
        <v>106</v>
      </c>
      <c r="E21" s="17" t="s">
        <v>107</v>
      </c>
      <c r="F21" s="53" t="s">
        <v>108</v>
      </c>
      <c r="G21" s="53" t="s">
        <v>109</v>
      </c>
      <c r="H21" s="18" t="s">
        <v>110</v>
      </c>
      <c r="I21" s="53" t="s">
        <v>111</v>
      </c>
      <c r="J21" s="17">
        <v>2</v>
      </c>
      <c r="K21" s="43">
        <f>J21*100</f>
        <v>200</v>
      </c>
      <c r="L21" s="44">
        <v>0.01</v>
      </c>
      <c r="M21" s="40">
        <f t="shared" si="0"/>
        <v>2</v>
      </c>
      <c r="N21" s="45"/>
      <c r="O21" s="46"/>
      <c r="P21" s="46"/>
      <c r="Q21" s="43"/>
      <c r="R21" s="43"/>
      <c r="S21" s="46"/>
      <c r="T21" s="47"/>
      <c r="U21" s="23"/>
      <c r="V21" s="23"/>
      <c r="W21" s="15"/>
    </row>
    <row r="22" s="4" customFormat="1" ht="34" customHeight="1" spans="1:23">
      <c r="A22" s="15">
        <v>26</v>
      </c>
      <c r="B22" s="53" t="s">
        <v>112</v>
      </c>
      <c r="C22" s="53" t="s">
        <v>46</v>
      </c>
      <c r="D22" s="53" t="s">
        <v>106</v>
      </c>
      <c r="E22" s="17" t="s">
        <v>113</v>
      </c>
      <c r="F22" s="53" t="s">
        <v>114</v>
      </c>
      <c r="G22" s="53" t="s">
        <v>115</v>
      </c>
      <c r="H22" s="18" t="s">
        <v>116</v>
      </c>
      <c r="I22" s="53" t="s">
        <v>117</v>
      </c>
      <c r="J22" s="17">
        <v>2</v>
      </c>
      <c r="K22" s="43">
        <f>J22*100</f>
        <v>200</v>
      </c>
      <c r="L22" s="44">
        <v>0.015</v>
      </c>
      <c r="M22" s="40">
        <f t="shared" si="0"/>
        <v>3</v>
      </c>
      <c r="N22" s="45"/>
      <c r="O22" s="46"/>
      <c r="P22" s="46"/>
      <c r="Q22" s="43"/>
      <c r="R22" s="43"/>
      <c r="S22" s="46"/>
      <c r="T22" s="47"/>
      <c r="U22" s="23"/>
      <c r="V22" s="23"/>
      <c r="W22" s="15"/>
    </row>
    <row r="23" s="4" customFormat="1" ht="38.25" spans="1:23">
      <c r="A23" s="15">
        <v>27</v>
      </c>
      <c r="B23" s="53" t="s">
        <v>118</v>
      </c>
      <c r="C23" s="53" t="s">
        <v>46</v>
      </c>
      <c r="D23" s="53" t="s">
        <v>106</v>
      </c>
      <c r="E23" s="17" t="s">
        <v>119</v>
      </c>
      <c r="F23" s="53" t="s">
        <v>108</v>
      </c>
      <c r="G23" s="53" t="s">
        <v>120</v>
      </c>
      <c r="H23" s="19" t="s">
        <v>121</v>
      </c>
      <c r="I23" s="53" t="s">
        <v>122</v>
      </c>
      <c r="J23" s="17">
        <v>1</v>
      </c>
      <c r="K23" s="43">
        <f>J23*100</f>
        <v>100</v>
      </c>
      <c r="L23" s="44">
        <v>0.015</v>
      </c>
      <c r="M23" s="40">
        <f t="shared" si="0"/>
        <v>1.5</v>
      </c>
      <c r="N23" s="45"/>
      <c r="O23" s="46"/>
      <c r="P23" s="46"/>
      <c r="Q23" s="43"/>
      <c r="R23" s="43"/>
      <c r="S23" s="46"/>
      <c r="T23" s="47"/>
      <c r="U23" s="23"/>
      <c r="V23" s="23"/>
      <c r="W23" s="15"/>
    </row>
    <row r="24" s="4" customFormat="1" ht="38.25" spans="1:23">
      <c r="A24" s="15">
        <v>28</v>
      </c>
      <c r="B24" s="53" t="s">
        <v>123</v>
      </c>
      <c r="C24" s="53" t="s">
        <v>46</v>
      </c>
      <c r="D24" s="53" t="s">
        <v>106</v>
      </c>
      <c r="E24" s="17" t="s">
        <v>124</v>
      </c>
      <c r="F24" s="53" t="s">
        <v>125</v>
      </c>
      <c r="G24" s="53" t="s">
        <v>126</v>
      </c>
      <c r="H24" s="18" t="s">
        <v>127</v>
      </c>
      <c r="I24" s="53" t="s">
        <v>128</v>
      </c>
      <c r="J24" s="17">
        <v>1</v>
      </c>
      <c r="K24" s="43">
        <f>J24*100</f>
        <v>100</v>
      </c>
      <c r="L24" s="44">
        <v>0.011</v>
      </c>
      <c r="M24" s="40">
        <f t="shared" si="0"/>
        <v>1.1</v>
      </c>
      <c r="N24" s="45"/>
      <c r="O24" s="46"/>
      <c r="P24" s="46"/>
      <c r="Q24" s="43"/>
      <c r="R24" s="43"/>
      <c r="S24" s="46"/>
      <c r="T24" s="47"/>
      <c r="U24" s="23"/>
      <c r="V24" s="23"/>
      <c r="W24" s="15"/>
    </row>
    <row r="25" s="4" customFormat="1" ht="38.25" spans="1:23">
      <c r="A25" s="15">
        <v>29</v>
      </c>
      <c r="B25" s="54" t="s">
        <v>123</v>
      </c>
      <c r="C25" s="21" t="s">
        <v>46</v>
      </c>
      <c r="D25" s="53" t="s">
        <v>106</v>
      </c>
      <c r="E25" s="22" t="s">
        <v>124</v>
      </c>
      <c r="F25" s="23" t="s">
        <v>125</v>
      </c>
      <c r="G25" s="23" t="s">
        <v>126</v>
      </c>
      <c r="H25" s="24" t="s">
        <v>127</v>
      </c>
      <c r="I25" s="54" t="s">
        <v>128</v>
      </c>
      <c r="J25" s="20">
        <v>1</v>
      </c>
      <c r="K25" s="43">
        <f>J25*100</f>
        <v>100</v>
      </c>
      <c r="L25" s="44">
        <v>0.011</v>
      </c>
      <c r="M25" s="40">
        <f>L25*K25</f>
        <v>1.1</v>
      </c>
      <c r="N25" s="45"/>
      <c r="O25" s="46"/>
      <c r="P25" s="46"/>
      <c r="Q25" s="43"/>
      <c r="R25" s="43"/>
      <c r="S25" s="46"/>
      <c r="T25" s="47"/>
      <c r="U25" s="23"/>
      <c r="V25" s="23"/>
      <c r="W25" s="15"/>
    </row>
    <row r="26" s="4" customFormat="1" ht="34" customHeight="1" spans="1:23">
      <c r="A26" s="15">
        <v>30</v>
      </c>
      <c r="B26" s="53" t="s">
        <v>129</v>
      </c>
      <c r="C26" s="53" t="s">
        <v>73</v>
      </c>
      <c r="D26" s="53" t="s">
        <v>106</v>
      </c>
      <c r="E26" s="17" t="s">
        <v>130</v>
      </c>
      <c r="F26" s="53" t="s">
        <v>131</v>
      </c>
      <c r="G26" s="53" t="s">
        <v>132</v>
      </c>
      <c r="H26" s="18" t="s">
        <v>133</v>
      </c>
      <c r="I26" s="53" t="s">
        <v>134</v>
      </c>
      <c r="J26" s="17">
        <v>1</v>
      </c>
      <c r="K26" s="43">
        <f>J26*100</f>
        <v>100</v>
      </c>
      <c r="L26" s="44">
        <v>0.03</v>
      </c>
      <c r="M26" s="40">
        <f t="shared" ref="M26:M31" si="2">L26*K26</f>
        <v>3</v>
      </c>
      <c r="N26" s="45"/>
      <c r="O26" s="46"/>
      <c r="P26" s="46"/>
      <c r="Q26" s="43"/>
      <c r="R26" s="43"/>
      <c r="S26" s="46"/>
      <c r="T26" s="47"/>
      <c r="U26" s="23"/>
      <c r="V26" s="23"/>
      <c r="W26" s="15"/>
    </row>
    <row r="27" s="4" customFormat="1" ht="23" customHeight="1" spans="1:23">
      <c r="A27" s="15">
        <v>31</v>
      </c>
      <c r="B27" s="53" t="s">
        <v>135</v>
      </c>
      <c r="C27" s="17" t="s">
        <v>136</v>
      </c>
      <c r="D27" s="53" t="s">
        <v>106</v>
      </c>
      <c r="E27" s="17" t="s">
        <v>137</v>
      </c>
      <c r="F27" s="53" t="s">
        <v>138</v>
      </c>
      <c r="G27" s="53" t="s">
        <v>139</v>
      </c>
      <c r="H27" s="19" t="s">
        <v>140</v>
      </c>
      <c r="I27" s="53" t="s">
        <v>141</v>
      </c>
      <c r="J27" s="17">
        <v>1</v>
      </c>
      <c r="K27" s="43">
        <f>J27*100</f>
        <v>100</v>
      </c>
      <c r="L27" s="44">
        <v>0.022</v>
      </c>
      <c r="M27" s="40">
        <f t="shared" si="2"/>
        <v>2.2</v>
      </c>
      <c r="N27" s="45"/>
      <c r="O27" s="46"/>
      <c r="P27" s="46"/>
      <c r="Q27" s="43"/>
      <c r="R27" s="43"/>
      <c r="S27" s="46"/>
      <c r="T27" s="47"/>
      <c r="U27" s="23"/>
      <c r="V27" s="23"/>
      <c r="W27" s="15"/>
    </row>
    <row r="28" s="4" customFormat="1" ht="25.5" spans="1:23">
      <c r="A28" s="15">
        <v>32</v>
      </c>
      <c r="B28" s="53" t="s">
        <v>142</v>
      </c>
      <c r="C28" s="17" t="s">
        <v>143</v>
      </c>
      <c r="D28" s="53" t="s">
        <v>106</v>
      </c>
      <c r="E28" s="17" t="s">
        <v>144</v>
      </c>
      <c r="F28" s="53" t="s">
        <v>145</v>
      </c>
      <c r="G28" s="53" t="s">
        <v>146</v>
      </c>
      <c r="H28" s="19" t="s">
        <v>147</v>
      </c>
      <c r="I28" s="53" t="s">
        <v>148</v>
      </c>
      <c r="J28" s="17">
        <v>1</v>
      </c>
      <c r="K28" s="43">
        <f>J28*100</f>
        <v>100</v>
      </c>
      <c r="L28" s="44">
        <v>0.07</v>
      </c>
      <c r="M28" s="40">
        <f t="shared" si="2"/>
        <v>7</v>
      </c>
      <c r="N28" s="45"/>
      <c r="O28" s="46"/>
      <c r="P28" s="46"/>
      <c r="Q28" s="43"/>
      <c r="R28" s="43"/>
      <c r="S28" s="46"/>
      <c r="T28" s="47"/>
      <c r="U28" s="23"/>
      <c r="V28" s="23"/>
      <c r="W28" s="15"/>
    </row>
    <row r="29" s="4" customFormat="1" ht="25.5" spans="1:23">
      <c r="A29" s="15">
        <v>33</v>
      </c>
      <c r="B29" s="53" t="s">
        <v>149</v>
      </c>
      <c r="C29" s="17" t="s">
        <v>150</v>
      </c>
      <c r="D29" s="53" t="s">
        <v>106</v>
      </c>
      <c r="E29" s="17" t="s">
        <v>151</v>
      </c>
      <c r="F29" s="53" t="s">
        <v>152</v>
      </c>
      <c r="G29" s="53" t="s">
        <v>153</v>
      </c>
      <c r="H29" s="19" t="s">
        <v>154</v>
      </c>
      <c r="I29" s="53" t="s">
        <v>155</v>
      </c>
      <c r="J29" s="17">
        <v>1</v>
      </c>
      <c r="K29" s="43">
        <f>J29*100</f>
        <v>100</v>
      </c>
      <c r="L29" s="44">
        <v>0.03</v>
      </c>
      <c r="M29" s="40">
        <f t="shared" si="2"/>
        <v>3</v>
      </c>
      <c r="N29" s="45"/>
      <c r="O29" s="46"/>
      <c r="P29" s="46"/>
      <c r="Q29" s="47"/>
      <c r="R29" s="47"/>
      <c r="S29" s="46"/>
      <c r="T29" s="23"/>
      <c r="U29" s="23"/>
      <c r="V29" s="23"/>
      <c r="W29" s="15"/>
    </row>
    <row r="30" s="4" customFormat="1" ht="23" customHeight="1" spans="1:23">
      <c r="A30" s="15">
        <v>34</v>
      </c>
      <c r="B30" s="53" t="s">
        <v>156</v>
      </c>
      <c r="C30" s="17" t="s">
        <v>157</v>
      </c>
      <c r="D30" s="53" t="s">
        <v>106</v>
      </c>
      <c r="E30" s="17" t="s">
        <v>158</v>
      </c>
      <c r="F30" s="17" t="s">
        <v>159</v>
      </c>
      <c r="G30" s="53" t="s">
        <v>160</v>
      </c>
      <c r="H30" s="19" t="s">
        <v>161</v>
      </c>
      <c r="I30" s="53" t="s">
        <v>162</v>
      </c>
      <c r="J30" s="17">
        <v>1</v>
      </c>
      <c r="K30" s="43">
        <f>J30*100</f>
        <v>100</v>
      </c>
      <c r="L30" s="44">
        <v>0.08</v>
      </c>
      <c r="M30" s="40">
        <f t="shared" si="2"/>
        <v>8</v>
      </c>
      <c r="N30" s="45"/>
      <c r="O30" s="46"/>
      <c r="P30" s="46"/>
      <c r="Q30" s="47"/>
      <c r="R30" s="47"/>
      <c r="S30" s="46"/>
      <c r="T30" s="23"/>
      <c r="U30" s="23"/>
      <c r="V30" s="23"/>
      <c r="W30" s="15"/>
    </row>
    <row r="31" s="4" customFormat="1" ht="25.5" spans="1:23">
      <c r="A31" s="15">
        <v>35</v>
      </c>
      <c r="B31" s="53" t="s">
        <v>163</v>
      </c>
      <c r="C31" s="17" t="s">
        <v>164</v>
      </c>
      <c r="D31" s="53" t="s">
        <v>106</v>
      </c>
      <c r="E31" s="17" t="s">
        <v>165</v>
      </c>
      <c r="F31" s="53" t="s">
        <v>166</v>
      </c>
      <c r="G31" s="53" t="s">
        <v>167</v>
      </c>
      <c r="H31" s="19" t="s">
        <v>168</v>
      </c>
      <c r="I31" s="53" t="s">
        <v>169</v>
      </c>
      <c r="J31" s="17">
        <v>1</v>
      </c>
      <c r="K31" s="43">
        <f>J31*100</f>
        <v>100</v>
      </c>
      <c r="L31" s="44">
        <v>0.08</v>
      </c>
      <c r="M31" s="40">
        <f t="shared" si="2"/>
        <v>8</v>
      </c>
      <c r="N31" s="45"/>
      <c r="O31" s="46"/>
      <c r="P31" s="46"/>
      <c r="Q31" s="47"/>
      <c r="R31" s="47"/>
      <c r="S31" s="46"/>
      <c r="T31" s="23"/>
      <c r="U31" s="23"/>
      <c r="V31" s="23"/>
      <c r="W31" s="15"/>
    </row>
    <row r="32" s="4" customFormat="1" ht="33" customHeight="1" spans="1:23">
      <c r="A32" s="15">
        <v>36</v>
      </c>
      <c r="B32" s="54" t="s">
        <v>170</v>
      </c>
      <c r="C32" s="21" t="s">
        <v>171</v>
      </c>
      <c r="D32" s="53" t="s">
        <v>106</v>
      </c>
      <c r="E32" s="22" t="s">
        <v>172</v>
      </c>
      <c r="F32" s="23" t="s">
        <v>173</v>
      </c>
      <c r="G32" s="23" t="s">
        <v>174</v>
      </c>
      <c r="H32" s="25" t="s">
        <v>175</v>
      </c>
      <c r="I32" s="54" t="s">
        <v>176</v>
      </c>
      <c r="J32" s="20">
        <v>1</v>
      </c>
      <c r="K32" s="43">
        <f>J32*100</f>
        <v>100</v>
      </c>
      <c r="L32" s="44">
        <v>1.827</v>
      </c>
      <c r="M32" s="47">
        <f>L32*K32</f>
        <v>182.7</v>
      </c>
      <c r="N32" s="45"/>
      <c r="O32" s="46"/>
      <c r="P32" s="46"/>
      <c r="Q32" s="43"/>
      <c r="R32" s="43"/>
      <c r="S32" s="46"/>
      <c r="T32" s="47"/>
      <c r="U32" s="23"/>
      <c r="V32" s="23"/>
      <c r="W32" s="15"/>
    </row>
    <row r="33" s="4" customFormat="1" ht="33" customHeight="1" spans="1:23">
      <c r="A33" s="15">
        <v>37</v>
      </c>
      <c r="B33" s="54" t="s">
        <v>177</v>
      </c>
      <c r="C33" s="21" t="s">
        <v>178</v>
      </c>
      <c r="D33" s="53" t="s">
        <v>106</v>
      </c>
      <c r="E33" s="22" t="s">
        <v>179</v>
      </c>
      <c r="F33" s="23" t="s">
        <v>180</v>
      </c>
      <c r="G33" s="23" t="s">
        <v>181</v>
      </c>
      <c r="H33" s="24" t="s">
        <v>182</v>
      </c>
      <c r="I33" s="54" t="s">
        <v>183</v>
      </c>
      <c r="J33" s="20">
        <v>1</v>
      </c>
      <c r="K33" s="43">
        <f>J33*100</f>
        <v>100</v>
      </c>
      <c r="L33" s="44">
        <v>0.42</v>
      </c>
      <c r="M33" s="47">
        <f>L33*K33</f>
        <v>42</v>
      </c>
      <c r="N33" s="45"/>
      <c r="O33" s="46"/>
      <c r="P33" s="46"/>
      <c r="Q33" s="43"/>
      <c r="R33" s="43"/>
      <c r="S33" s="46"/>
      <c r="T33" s="47"/>
      <c r="U33" s="23"/>
      <c r="V33" s="23"/>
      <c r="W33" s="15"/>
    </row>
    <row r="34" s="4" customFormat="1" customHeight="1" spans="1:23">
      <c r="A34" s="15">
        <v>38</v>
      </c>
      <c r="B34" s="23" t="s">
        <v>184</v>
      </c>
      <c r="C34" s="21" t="s">
        <v>185</v>
      </c>
      <c r="D34" s="23" t="s">
        <v>186</v>
      </c>
      <c r="E34" s="23" t="s">
        <v>187</v>
      </c>
      <c r="F34" s="23" t="s">
        <v>188</v>
      </c>
      <c r="G34" s="23" t="s">
        <v>189</v>
      </c>
      <c r="H34" s="23"/>
      <c r="I34" s="23" t="s">
        <v>190</v>
      </c>
      <c r="J34" s="23">
        <v>1</v>
      </c>
      <c r="K34" s="43">
        <f t="shared" ref="K34:K43" si="3">J34*100</f>
        <v>100</v>
      </c>
      <c r="L34" s="44">
        <v>0.058</v>
      </c>
      <c r="M34" s="47">
        <f t="shared" ref="M34:M43" si="4">L34*K34</f>
        <v>5.8</v>
      </c>
      <c r="N34" s="45"/>
      <c r="O34" s="46"/>
      <c r="P34" s="46"/>
      <c r="Q34" s="43"/>
      <c r="R34" s="43"/>
      <c r="S34" s="46"/>
      <c r="T34" s="47"/>
      <c r="U34" s="23"/>
      <c r="V34" s="23"/>
      <c r="W34" s="23"/>
    </row>
    <row r="35" s="4" customFormat="1" ht="30" customHeight="1" spans="1:23">
      <c r="A35" s="15">
        <v>39</v>
      </c>
      <c r="B35" s="23" t="s">
        <v>191</v>
      </c>
      <c r="C35" s="21" t="s">
        <v>192</v>
      </c>
      <c r="D35" s="23" t="s">
        <v>186</v>
      </c>
      <c r="E35" s="23" t="s">
        <v>193</v>
      </c>
      <c r="F35" s="23" t="s">
        <v>194</v>
      </c>
      <c r="G35" s="23" t="s">
        <v>195</v>
      </c>
      <c r="H35" s="23"/>
      <c r="I35" s="23" t="s">
        <v>196</v>
      </c>
      <c r="J35" s="23">
        <v>2</v>
      </c>
      <c r="K35" s="43">
        <f t="shared" si="3"/>
        <v>200</v>
      </c>
      <c r="L35" s="44">
        <v>0.242</v>
      </c>
      <c r="M35" s="47">
        <f t="shared" si="4"/>
        <v>48.4</v>
      </c>
      <c r="N35" s="45"/>
      <c r="O35" s="46"/>
      <c r="P35" s="46"/>
      <c r="Q35" s="43"/>
      <c r="R35" s="43"/>
      <c r="S35" s="46"/>
      <c r="T35" s="47"/>
      <c r="U35" s="23"/>
      <c r="V35" s="23"/>
      <c r="W35" s="23"/>
    </row>
    <row r="36" s="4" customFormat="1" ht="42" customHeight="1" spans="1:23">
      <c r="A36" s="15">
        <v>40</v>
      </c>
      <c r="B36" s="23" t="s">
        <v>197</v>
      </c>
      <c r="C36" s="21" t="s">
        <v>198</v>
      </c>
      <c r="D36" s="23" t="s">
        <v>199</v>
      </c>
      <c r="E36" s="23" t="s">
        <v>200</v>
      </c>
      <c r="F36" s="23" t="s">
        <v>201</v>
      </c>
      <c r="G36" s="23" t="s">
        <v>202</v>
      </c>
      <c r="H36" s="23"/>
      <c r="I36" s="23" t="s">
        <v>203</v>
      </c>
      <c r="J36" s="23">
        <v>1</v>
      </c>
      <c r="K36" s="43">
        <f t="shared" si="3"/>
        <v>100</v>
      </c>
      <c r="L36" s="44">
        <v>2.02</v>
      </c>
      <c r="M36" s="47">
        <f t="shared" si="4"/>
        <v>202</v>
      </c>
      <c r="N36" s="45"/>
      <c r="O36" s="46"/>
      <c r="P36" s="46"/>
      <c r="Q36" s="43"/>
      <c r="R36" s="43"/>
      <c r="S36" s="46"/>
      <c r="T36" s="47"/>
      <c r="U36" s="23"/>
      <c r="V36" s="23"/>
      <c r="W36" s="23"/>
    </row>
    <row r="37" s="4" customFormat="1" ht="29" customHeight="1" spans="1:23">
      <c r="A37" s="15">
        <v>41</v>
      </c>
      <c r="B37" s="23" t="s">
        <v>204</v>
      </c>
      <c r="C37" s="21" t="s">
        <v>205</v>
      </c>
      <c r="D37" s="23" t="s">
        <v>199</v>
      </c>
      <c r="E37" s="23" t="s">
        <v>206</v>
      </c>
      <c r="F37" s="23" t="s">
        <v>201</v>
      </c>
      <c r="G37" s="23" t="s">
        <v>207</v>
      </c>
      <c r="H37" s="23"/>
      <c r="I37" s="23" t="s">
        <v>208</v>
      </c>
      <c r="J37" s="23">
        <v>2</v>
      </c>
      <c r="K37" s="43">
        <f t="shared" si="3"/>
        <v>200</v>
      </c>
      <c r="L37" s="44">
        <v>0.71</v>
      </c>
      <c r="M37" s="47">
        <f t="shared" si="4"/>
        <v>142</v>
      </c>
      <c r="N37" s="45"/>
      <c r="O37" s="46"/>
      <c r="P37" s="46"/>
      <c r="Q37" s="43"/>
      <c r="R37" s="43"/>
      <c r="S37" s="46"/>
      <c r="T37" s="47"/>
      <c r="U37" s="23"/>
      <c r="V37" s="23"/>
      <c r="W37" s="23"/>
    </row>
    <row r="38" s="4" customFormat="1" ht="29" customHeight="1" spans="1:23">
      <c r="A38" s="15">
        <v>42</v>
      </c>
      <c r="B38" s="23" t="s">
        <v>209</v>
      </c>
      <c r="C38" s="21" t="s">
        <v>210</v>
      </c>
      <c r="D38" s="23" t="s">
        <v>106</v>
      </c>
      <c r="E38" s="23" t="s">
        <v>211</v>
      </c>
      <c r="F38" s="23" t="s">
        <v>201</v>
      </c>
      <c r="G38" s="23" t="s">
        <v>212</v>
      </c>
      <c r="H38" s="23"/>
      <c r="I38" s="23" t="s">
        <v>213</v>
      </c>
      <c r="J38" s="23">
        <v>1</v>
      </c>
      <c r="K38" s="43">
        <f t="shared" si="3"/>
        <v>100</v>
      </c>
      <c r="L38" s="44">
        <v>1.26</v>
      </c>
      <c r="M38" s="47">
        <f t="shared" si="4"/>
        <v>126</v>
      </c>
      <c r="N38" s="45"/>
      <c r="O38" s="46"/>
      <c r="P38" s="46"/>
      <c r="Q38" s="43"/>
      <c r="R38" s="43"/>
      <c r="S38" s="46"/>
      <c r="T38" s="47"/>
      <c r="U38" s="23"/>
      <c r="V38" s="23"/>
      <c r="W38" s="23"/>
    </row>
    <row r="39" s="4" customFormat="1" customHeight="1" spans="1:23">
      <c r="A39" s="15">
        <v>43</v>
      </c>
      <c r="B39" s="23" t="s">
        <v>214</v>
      </c>
      <c r="C39" s="21" t="s">
        <v>215</v>
      </c>
      <c r="D39" s="23" t="s">
        <v>106</v>
      </c>
      <c r="E39" s="23" t="s">
        <v>216</v>
      </c>
      <c r="F39" s="23" t="s">
        <v>217</v>
      </c>
      <c r="G39" s="23" t="s">
        <v>214</v>
      </c>
      <c r="H39" s="23"/>
      <c r="I39" s="23" t="s">
        <v>218</v>
      </c>
      <c r="J39" s="23">
        <v>1</v>
      </c>
      <c r="K39" s="43">
        <f t="shared" si="3"/>
        <v>100</v>
      </c>
      <c r="L39" s="44">
        <v>0.11</v>
      </c>
      <c r="M39" s="47">
        <f t="shared" si="4"/>
        <v>11</v>
      </c>
      <c r="N39" s="45"/>
      <c r="O39" s="46"/>
      <c r="P39" s="46"/>
      <c r="Q39" s="43"/>
      <c r="R39" s="43"/>
      <c r="S39" s="46"/>
      <c r="T39" s="47"/>
      <c r="U39" s="23"/>
      <c r="V39" s="23"/>
      <c r="W39" s="23"/>
    </row>
    <row r="40" s="4" customFormat="1" ht="29" customHeight="1" spans="1:23">
      <c r="A40" s="15">
        <v>44</v>
      </c>
      <c r="B40" s="23" t="s">
        <v>219</v>
      </c>
      <c r="C40" s="21" t="s">
        <v>220</v>
      </c>
      <c r="D40" s="23" t="s">
        <v>221</v>
      </c>
      <c r="E40" s="23">
        <v>1823169</v>
      </c>
      <c r="F40" s="23" t="s">
        <v>201</v>
      </c>
      <c r="G40" s="23" t="s">
        <v>222</v>
      </c>
      <c r="H40" s="23"/>
      <c r="I40" s="23" t="s">
        <v>203</v>
      </c>
      <c r="J40" s="23">
        <v>1</v>
      </c>
      <c r="K40" s="43">
        <f t="shared" si="3"/>
        <v>100</v>
      </c>
      <c r="L40" s="44">
        <v>2.25</v>
      </c>
      <c r="M40" s="47">
        <f t="shared" si="4"/>
        <v>225</v>
      </c>
      <c r="N40" s="45"/>
      <c r="O40" s="46"/>
      <c r="P40" s="46"/>
      <c r="Q40" s="47"/>
      <c r="R40" s="47"/>
      <c r="S40" s="46"/>
      <c r="T40" s="23"/>
      <c r="U40" s="23"/>
      <c r="V40" s="23"/>
      <c r="W40" s="23"/>
    </row>
    <row r="41" s="4" customFormat="1" ht="25.5" spans="1:23">
      <c r="A41" s="15">
        <v>45</v>
      </c>
      <c r="B41" s="23" t="s">
        <v>223</v>
      </c>
      <c r="C41" s="21" t="s">
        <v>224</v>
      </c>
      <c r="D41" s="23" t="s">
        <v>221</v>
      </c>
      <c r="E41" s="23">
        <v>1879964</v>
      </c>
      <c r="F41" s="23" t="s">
        <v>225</v>
      </c>
      <c r="G41" s="23" t="s">
        <v>226</v>
      </c>
      <c r="H41" s="23"/>
      <c r="I41" s="23" t="s">
        <v>227</v>
      </c>
      <c r="J41" s="23">
        <v>3</v>
      </c>
      <c r="K41" s="43">
        <f t="shared" si="3"/>
        <v>300</v>
      </c>
      <c r="L41" s="44">
        <v>0.205</v>
      </c>
      <c r="M41" s="47">
        <f t="shared" si="4"/>
        <v>61.5</v>
      </c>
      <c r="N41" s="45"/>
      <c r="O41" s="46"/>
      <c r="P41" s="46"/>
      <c r="Q41" s="47"/>
      <c r="R41" s="47"/>
      <c r="S41" s="46"/>
      <c r="T41" s="23"/>
      <c r="U41" s="23"/>
      <c r="V41" s="23"/>
      <c r="W41" s="23"/>
    </row>
    <row r="42" s="4" customFormat="1" ht="25.5" spans="1:23">
      <c r="A42" s="15">
        <v>46</v>
      </c>
      <c r="B42" s="23" t="s">
        <v>228</v>
      </c>
      <c r="C42" s="21" t="s">
        <v>229</v>
      </c>
      <c r="D42" s="23" t="s">
        <v>221</v>
      </c>
      <c r="E42" s="23">
        <v>1764522</v>
      </c>
      <c r="F42" s="23" t="s">
        <v>225</v>
      </c>
      <c r="G42" s="23" t="s">
        <v>230</v>
      </c>
      <c r="H42" s="23"/>
      <c r="I42" s="23" t="s">
        <v>231</v>
      </c>
      <c r="J42" s="23">
        <v>2</v>
      </c>
      <c r="K42" s="43">
        <f t="shared" si="3"/>
        <v>200</v>
      </c>
      <c r="L42" s="44">
        <v>0.042</v>
      </c>
      <c r="M42" s="47">
        <f t="shared" si="4"/>
        <v>8.4</v>
      </c>
      <c r="N42" s="45"/>
      <c r="O42" s="46"/>
      <c r="P42" s="46"/>
      <c r="Q42" s="47"/>
      <c r="R42" s="47"/>
      <c r="S42" s="46"/>
      <c r="T42" s="23"/>
      <c r="U42" s="23"/>
      <c r="V42" s="23"/>
      <c r="W42" s="23"/>
    </row>
    <row r="43" s="4" customFormat="1" ht="25.5" spans="1:23">
      <c r="A43" s="15">
        <v>47</v>
      </c>
      <c r="B43" s="23" t="s">
        <v>232</v>
      </c>
      <c r="C43" s="21" t="s">
        <v>224</v>
      </c>
      <c r="D43" s="23" t="s">
        <v>221</v>
      </c>
      <c r="E43" s="23" t="s">
        <v>233</v>
      </c>
      <c r="F43" s="23" t="s">
        <v>234</v>
      </c>
      <c r="G43" s="23" t="s">
        <v>235</v>
      </c>
      <c r="H43" s="23"/>
      <c r="I43" s="23" t="s">
        <v>236</v>
      </c>
      <c r="J43" s="23">
        <v>2</v>
      </c>
      <c r="K43" s="43">
        <f t="shared" si="3"/>
        <v>200</v>
      </c>
      <c r="L43" s="44">
        <v>0.712</v>
      </c>
      <c r="M43" s="47">
        <f t="shared" si="4"/>
        <v>142.4</v>
      </c>
      <c r="N43" s="45"/>
      <c r="O43" s="46"/>
      <c r="P43" s="46"/>
      <c r="Q43" s="47"/>
      <c r="R43" s="47"/>
      <c r="S43" s="46"/>
      <c r="T43" s="23"/>
      <c r="U43" s="23"/>
      <c r="V43" s="23"/>
      <c r="W43" s="23"/>
    </row>
  </sheetData>
  <mergeCells count="9">
    <mergeCell ref="A1:W1"/>
    <mergeCell ref="A2:B2"/>
    <mergeCell ref="C2:M2"/>
    <mergeCell ref="N2:U2"/>
    <mergeCell ref="A3:B3"/>
    <mergeCell ref="D3:G3"/>
    <mergeCell ref="L3:M3"/>
    <mergeCell ref="O3:P3"/>
    <mergeCell ref="Q3:T3"/>
  </mergeCells>
  <hyperlinks>
    <hyperlink ref="E32" r:id="rId1" display="1278-1021-ND" tooltip="Supplier"/>
    <hyperlink ref="E33" r:id="rId2" display="DS1307Z+T&amp;RDKR-ND" tooltip="Supplier"/>
    <hyperlink ref="H33" r:id="rId3" display="QCI-01592"/>
    <hyperlink ref="H32" r:id="rId4" display="QCI-01997"/>
    <hyperlink ref="E25" r:id="rId5" display="1080-1400-1-ND" tooltip="Supplier"/>
    <hyperlink ref="H25" r:id="rId6" display="QCD-00045"/>
    <hyperlink ref="H27" r:id="rId7" display="QCJ-00027"/>
    <hyperlink ref="H28" r:id="rId8" display="QCJ-00144"/>
    <hyperlink ref="H29" r:id="rId9" display="QCJ-00168"/>
    <hyperlink ref="H30" r:id="rId10" display="QCJ-00169"/>
    <hyperlink ref="H31" r:id="rId11" display="QCD-00185"/>
    <hyperlink ref="H23" r:id="rId12" display="QCF-00010"/>
    <hyperlink ref="H24" r:id="rId6" display="QCD-00045"/>
    <hyperlink ref="H22" r:id="rId13" display="QCC-00030"/>
    <hyperlink ref="H21" r:id="rId14" display="QCC-00377"/>
    <hyperlink ref="H26" r:id="rId15" display="QCC-00107"/>
  </hyperlinks>
  <printOptions horizontalCentered="1" verticalCentered="1"/>
  <pageMargins left="0" right="0" top="0" bottom="0" header="0" footer="0"/>
  <pageSetup paperSize="9" scale="90" orientation="landscape" useFirstPageNumber="1" errors="NA" horizontalDpi="1200" verticalDpi="12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pageSetup paperSize="9" orientation="portrait" useFirstPageNumber="1" errors="NA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pageSetup paperSize="9" orientation="portrait" useFirstPageNumber="1" errors="NA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2013-05-07T15:49:00Z</dcterms:created>
  <cp:lastPrinted>2013-09-03T08:51:00Z</cp:lastPrinted>
  <dcterms:modified xsi:type="dcterms:W3CDTF">2016-07-29T10:02:40Z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