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li\Desktop\Working Folder(Master)\Github\Fall-2020-Ongoing\381\"/>
    </mc:Choice>
  </mc:AlternateContent>
  <xr:revisionPtr revIDLastSave="0" documentId="13_ncr:1_{76713E53-12F6-495B-BBFC-40354D04C4E6}" xr6:coauthVersionLast="45" xr6:coauthVersionMax="45" xr10:uidLastSave="{00000000-0000-0000-0000-000000000000}"/>
  <bookViews>
    <workbookView xWindow="-108" yWindow="-108" windowWidth="23256" windowHeight="12576" xr2:uid="{E0627F27-BB82-4F47-AF96-486CD588F9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E51" i="1"/>
  <c r="C55" i="1" l="1"/>
  <c r="G55" i="1" s="1"/>
  <c r="G45" i="1"/>
  <c r="I45" i="1" s="1"/>
  <c r="D51" i="1"/>
  <c r="E47" i="1" s="1"/>
  <c r="E50" i="1" l="1"/>
  <c r="E48" i="1"/>
  <c r="E46" i="1"/>
  <c r="E45" i="1"/>
  <c r="F46" i="1"/>
  <c r="G46" i="1" s="1"/>
  <c r="I46" i="1" l="1"/>
  <c r="F47" i="1"/>
  <c r="G47" i="1" s="1"/>
  <c r="F48" i="1" l="1"/>
  <c r="G48" i="1" s="1"/>
  <c r="I47" i="1"/>
  <c r="F49" i="1" l="1"/>
  <c r="G49" i="1" s="1"/>
  <c r="I48" i="1"/>
  <c r="F50" i="1" l="1"/>
  <c r="G50" i="1" s="1"/>
  <c r="I50" i="1" s="1"/>
  <c r="I49" i="1"/>
</calcChain>
</file>

<file path=xl/sharedStrings.xml><?xml version="1.0" encoding="utf-8"?>
<sst xmlns="http://schemas.openxmlformats.org/spreadsheetml/2006/main" count="130" uniqueCount="122">
  <si>
    <t>Selection</t>
  </si>
  <si>
    <t>Crossover</t>
  </si>
  <si>
    <t>Mutation</t>
  </si>
  <si>
    <t>Main Iterative Process in GA</t>
  </si>
  <si>
    <t>(Pre Step for Selection)</t>
  </si>
  <si>
    <t>Identifying the Selection/Parent Pool</t>
  </si>
  <si>
    <r>
      <t xml:space="preserve">If </t>
    </r>
    <r>
      <rPr>
        <b/>
        <sz val="11"/>
        <color theme="1"/>
        <rFont val="Calibri"/>
        <family val="2"/>
        <scheme val="minor"/>
      </rPr>
      <t>ConstructingANewParentPool</t>
    </r>
  </si>
  <si>
    <r>
      <t xml:space="preserve">Set </t>
    </r>
    <r>
      <rPr>
        <b/>
        <sz val="11"/>
        <color theme="1"/>
        <rFont val="Calibri"/>
        <family val="2"/>
        <scheme val="minor"/>
      </rPr>
      <t>ParentPool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Subset</t>
    </r>
  </si>
  <si>
    <t>Else</t>
  </si>
  <si>
    <r>
      <t xml:space="preserve">Set </t>
    </r>
    <r>
      <rPr>
        <b/>
        <sz val="11"/>
        <color theme="1"/>
        <rFont val="Calibri"/>
        <family val="2"/>
        <scheme val="minor"/>
      </rPr>
      <t>ParentPool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CurrentGeneration</t>
    </r>
  </si>
  <si>
    <t>Step 7.</t>
  </si>
  <si>
    <t>Step 6.</t>
  </si>
  <si>
    <t>Main loop of GA Template</t>
  </si>
  <si>
    <r>
      <t xml:space="preserve">For </t>
    </r>
    <r>
      <rPr>
        <b/>
        <sz val="11"/>
        <color theme="1"/>
        <rFont val="Calibri"/>
        <family val="2"/>
        <scheme val="minor"/>
      </rPr>
      <t>PopulationSize</t>
    </r>
    <r>
      <rPr>
        <sz val="11"/>
        <color theme="1"/>
        <rFont val="Calibri"/>
        <family val="2"/>
        <scheme val="minor"/>
      </rPr>
      <t xml:space="preserve"> Do</t>
    </r>
  </si>
  <si>
    <t>Step 8.</t>
  </si>
  <si>
    <t>// note not /2</t>
  </si>
  <si>
    <t>Step 9.</t>
  </si>
  <si>
    <r>
      <t xml:space="preserve">If </t>
    </r>
    <r>
      <rPr>
        <b/>
        <sz val="11"/>
        <color theme="1"/>
        <rFont val="Calibri"/>
        <family val="2"/>
        <scheme val="minor"/>
      </rPr>
      <t>Crossover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, then form a new individual (child) by exchanging genetic material of ParentPair</t>
    </r>
  </si>
  <si>
    <t>Step 10.</t>
  </si>
  <si>
    <r>
      <t xml:space="preserve">If </t>
    </r>
    <r>
      <rPr>
        <b/>
        <sz val="11"/>
        <color theme="1"/>
        <rFont val="Calibri"/>
        <family val="2"/>
        <scheme val="minor"/>
      </rPr>
      <t>Mutation</t>
    </r>
    <r>
      <rPr>
        <sz val="11"/>
        <color theme="1"/>
        <rFont val="Calibri"/>
        <family val="2"/>
        <scheme val="minor"/>
      </rPr>
      <t xml:space="preserve"> , then allow for change in genetic material of the already formed child(ren)</t>
    </r>
  </si>
  <si>
    <r>
      <t>Choose (</t>
    </r>
    <r>
      <rPr>
        <b/>
        <sz val="11"/>
        <color theme="1"/>
        <rFont val="Calibri"/>
        <family val="2"/>
        <scheme val="minor"/>
      </rPr>
      <t>Select</t>
    </r>
    <r>
      <rPr>
        <sz val="11"/>
        <color theme="1"/>
        <rFont val="Calibri"/>
        <family val="2"/>
        <scheme val="minor"/>
      </rPr>
      <t>) a pair of Parents (</t>
    </r>
    <r>
      <rPr>
        <b/>
        <sz val="11"/>
        <color theme="1"/>
        <rFont val="Calibri"/>
        <family val="2"/>
        <scheme val="minor"/>
      </rPr>
      <t>ParentPair</t>
    </r>
    <r>
      <rPr>
        <sz val="11"/>
        <color theme="1"/>
        <rFont val="Calibri"/>
        <family val="2"/>
        <scheme val="minor"/>
      </rPr>
      <t xml:space="preserve">) from </t>
    </r>
    <r>
      <rPr>
        <b/>
        <sz val="11"/>
        <color theme="1"/>
        <rFont val="Calibri"/>
        <family val="2"/>
        <scheme val="minor"/>
      </rPr>
      <t>ParentPool</t>
    </r>
  </si>
  <si>
    <t>Step 11.</t>
  </si>
  <si>
    <r>
      <t xml:space="preserve">Place newly formed child(ren) into </t>
    </r>
    <r>
      <rPr>
        <b/>
        <sz val="11"/>
        <color theme="1"/>
        <rFont val="Calibri"/>
        <family val="2"/>
        <scheme val="minor"/>
      </rPr>
      <t>NextGeneration</t>
    </r>
  </si>
  <si>
    <t xml:space="preserve">Step 12. </t>
  </si>
  <si>
    <t>Step 13.</t>
  </si>
  <si>
    <t>Go Back</t>
  </si>
  <si>
    <t>Goto Step 3</t>
  </si>
  <si>
    <t>CurrentGeneration = NextGeneration</t>
  </si>
  <si>
    <t>Step 5.</t>
  </si>
  <si>
    <t>Memetic</t>
  </si>
  <si>
    <t>Lesson learned from your or inherited from someone elses' experience.</t>
  </si>
  <si>
    <t>Step 14.</t>
  </si>
  <si>
    <t>If "Random" Go to step 2.</t>
  </si>
  <si>
    <t>For Random Algorithm (and not GA)</t>
  </si>
  <si>
    <t>Note: Steps 0 - 6 were discussed in the last class Board Notes.</t>
  </si>
  <si>
    <t xml:space="preserve">// If "GA" then </t>
  </si>
  <si>
    <t>// If "Random" Goto Step 2</t>
  </si>
  <si>
    <t>Four main ways to implement choosing the ParentPool</t>
  </si>
  <si>
    <t>a) Purely Random</t>
  </si>
  <si>
    <r>
      <t xml:space="preserve">considers All members of </t>
    </r>
    <r>
      <rPr>
        <b/>
        <sz val="11"/>
        <color theme="1"/>
        <rFont val="Calibri"/>
        <family val="2"/>
        <scheme val="minor"/>
      </rPr>
      <t>CurrentGeneration</t>
    </r>
    <r>
      <rPr>
        <sz val="11"/>
        <color theme="1"/>
        <rFont val="Calibri"/>
        <family val="2"/>
        <scheme val="minor"/>
      </rPr>
      <t xml:space="preserve"> as the</t>
    </r>
    <r>
      <rPr>
        <b/>
        <sz val="11"/>
        <color theme="1"/>
        <rFont val="Calibri"/>
        <family val="2"/>
        <scheme val="minor"/>
      </rPr>
      <t xml:space="preserve"> ParentPool </t>
    </r>
    <r>
      <rPr>
        <sz val="11"/>
        <color theme="1"/>
        <rFont val="Calibri"/>
        <family val="2"/>
        <scheme val="minor"/>
      </rPr>
      <t xml:space="preserve">for </t>
    </r>
    <r>
      <rPr>
        <b/>
        <sz val="11"/>
        <color theme="1"/>
        <rFont val="Calibri"/>
        <family val="2"/>
        <scheme val="minor"/>
      </rPr>
      <t>NextGeneration</t>
    </r>
  </si>
  <si>
    <t>// Purely Random Choice</t>
  </si>
  <si>
    <t>TopPerformance%</t>
  </si>
  <si>
    <r>
      <t xml:space="preserve">Choose as </t>
    </r>
    <r>
      <rPr>
        <b/>
        <sz val="11"/>
        <color theme="1"/>
        <rFont val="Calibri"/>
        <family val="2"/>
        <scheme val="minor"/>
      </rPr>
      <t>ParentPool</t>
    </r>
    <r>
      <rPr>
        <sz val="11"/>
        <color theme="1"/>
        <rFont val="Calibri"/>
        <family val="2"/>
        <scheme val="minor"/>
      </rPr>
      <t xml:space="preserve"> all members of the </t>
    </r>
    <r>
      <rPr>
        <b/>
        <sz val="11"/>
        <color theme="1"/>
        <rFont val="Calibri"/>
        <family val="2"/>
        <scheme val="minor"/>
      </rPr>
      <t>CurrentGeneration</t>
    </r>
    <r>
      <rPr>
        <sz val="11"/>
        <color theme="1"/>
        <rFont val="Calibri"/>
        <family val="2"/>
        <scheme val="minor"/>
      </rPr>
      <t xml:space="preserve"> whose fitness is</t>
    </r>
  </si>
  <si>
    <t>however, you can implement this by extracting most fit and considering the remaining iteratively.</t>
  </si>
  <si>
    <t>b) Greedy/Elitis(t/m)</t>
  </si>
  <si>
    <t>Note: For Random method and Greedy method, this choice is Random.</t>
  </si>
  <si>
    <t>c) Roulette Wheel</t>
  </si>
  <si>
    <t>Most popular method; Goldberg's Method; Schema Theorem assumes this</t>
  </si>
  <si>
    <r>
      <t xml:space="preserve">Assign a "probability" of being chosen as a parent to EACH member of </t>
    </r>
    <r>
      <rPr>
        <b/>
        <sz val="11"/>
        <color theme="1"/>
        <rFont val="Calibri"/>
        <family val="2"/>
        <scheme val="minor"/>
      </rPr>
      <t>CurrentGeneration</t>
    </r>
    <r>
      <rPr>
        <sz val="11"/>
        <color theme="1"/>
        <rFont val="Calibri"/>
        <family val="2"/>
        <scheme val="minor"/>
      </rPr>
      <t>.</t>
    </r>
  </si>
  <si>
    <t>But, this "probability" correlates to the individual fitness.</t>
  </si>
  <si>
    <t>if the highest individual has fitness 1000000 and the next individual has fitness 1000 etc., clearly</t>
  </si>
  <si>
    <r>
      <t xml:space="preserve">(Note: a criticism of this approach is that the probability is linked to the </t>
    </r>
    <r>
      <rPr>
        <i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fitness score so that</t>
    </r>
  </si>
  <si>
    <t>all remaining individuals have little chance of being chosen, in comparison. The way to solve this problem is by</t>
  </si>
  <si>
    <t>For example, suppose we have six individuals whose fitnesses (upon sorting from high to low are as follows):</t>
  </si>
  <si>
    <t>Fit1</t>
  </si>
  <si>
    <t>Fit2</t>
  </si>
  <si>
    <t>Fit3</t>
  </si>
  <si>
    <t>Fit4</t>
  </si>
  <si>
    <t>Fit5</t>
  </si>
  <si>
    <t>Fit6</t>
  </si>
  <si>
    <t>Sum</t>
  </si>
  <si>
    <t>Individual</t>
  </si>
  <si>
    <t>Fitness</t>
  </si>
  <si>
    <t>Probability</t>
  </si>
  <si>
    <t>Note: The fitness is the number of "lottery tickets"</t>
  </si>
  <si>
    <t>Start#</t>
  </si>
  <si>
    <t>End#</t>
  </si>
  <si>
    <t>=F46+D46-1</t>
  </si>
  <si>
    <t>Verify</t>
  </si>
  <si>
    <t>=RANDBETWEEN(1,1875)</t>
  </si>
  <si>
    <t>VBA calls the behavior of RANDBETWEEN "volatile"</t>
  </si>
  <si>
    <t>=VLOOKUP(C55,F$45:H$50,3,TRUE)</t>
  </si>
  <si>
    <t>d) K-Tournament</t>
  </si>
  <si>
    <t>Start off with</t>
  </si>
  <si>
    <t>Pool#1</t>
  </si>
  <si>
    <t>Pool#2</t>
  </si>
  <si>
    <t xml:space="preserve">Some Form </t>
  </si>
  <si>
    <t>Pool#3</t>
  </si>
  <si>
    <t>Pool#1 = CurrentGeneration</t>
  </si>
  <si>
    <r>
      <t xml:space="preserve">Set </t>
    </r>
    <r>
      <rPr>
        <b/>
        <sz val="11"/>
        <color theme="1"/>
        <rFont val="Calibri"/>
        <family val="2"/>
        <scheme val="minor"/>
      </rPr>
      <t>Pool#2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Pool#1</t>
    </r>
  </si>
  <si>
    <t>Otherwise,</t>
  </si>
  <si>
    <t>Form Contender Pool</t>
  </si>
  <si>
    <r>
      <t xml:space="preserve">Set </t>
    </r>
    <r>
      <rPr>
        <b/>
        <sz val="11"/>
        <color theme="1"/>
        <rFont val="Calibri"/>
        <family val="2"/>
        <scheme val="minor"/>
      </rPr>
      <t>Pool#3</t>
    </r>
    <r>
      <rPr>
        <sz val="11"/>
        <color theme="1"/>
        <rFont val="Calibri"/>
        <family val="2"/>
        <scheme val="minor"/>
      </rPr>
      <t xml:space="preserve"> = either </t>
    </r>
    <r>
      <rPr>
        <b/>
        <sz val="11"/>
        <color theme="1"/>
        <rFont val="Calibri"/>
        <family val="2"/>
        <scheme val="minor"/>
      </rPr>
      <t>Pool#1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Pool#2</t>
    </r>
  </si>
  <si>
    <t>Form Champion Pool</t>
  </si>
  <si>
    <t>Pool#4</t>
  </si>
  <si>
    <r>
      <t xml:space="preserve">Set </t>
    </r>
    <r>
      <rPr>
        <b/>
        <sz val="11"/>
        <color theme="1"/>
        <rFont val="Calibri"/>
        <family val="2"/>
        <scheme val="minor"/>
      </rPr>
      <t>Pool#4</t>
    </r>
    <r>
      <rPr>
        <sz val="11"/>
        <color theme="1"/>
        <rFont val="Calibri"/>
        <family val="2"/>
        <scheme val="minor"/>
      </rPr>
      <t xml:space="preserve"> = either </t>
    </r>
    <r>
      <rPr>
        <b/>
        <sz val="11"/>
        <color theme="1"/>
        <rFont val="Calibri"/>
        <family val="2"/>
        <scheme val="minor"/>
      </rPr>
      <t>Pool#1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Pool#2</t>
    </r>
  </si>
  <si>
    <t>The Competition</t>
  </si>
  <si>
    <r>
      <rPr>
        <b/>
        <sz val="11"/>
        <color theme="1"/>
        <rFont val="Calibri"/>
        <family val="2"/>
        <scheme val="minor"/>
      </rPr>
      <t>Set Pool#2 = K1</t>
    </r>
    <r>
      <rPr>
        <sz val="11"/>
        <color theme="1"/>
        <rFont val="Calibri"/>
        <family val="2"/>
        <scheme val="minor"/>
      </rPr>
      <t xml:space="preserve"> (randomly or otherwise) chosen individuals from </t>
    </r>
    <r>
      <rPr>
        <b/>
        <sz val="11"/>
        <color theme="1"/>
        <rFont val="Calibri"/>
        <family val="2"/>
        <scheme val="minor"/>
      </rPr>
      <t xml:space="preserve">CurrentGeneration </t>
    </r>
  </si>
  <si>
    <r>
      <t xml:space="preserve">One of </t>
    </r>
    <r>
      <rPr>
        <b/>
        <sz val="11"/>
        <color theme="1"/>
        <rFont val="Calibri"/>
        <family val="2"/>
        <scheme val="minor"/>
      </rPr>
      <t>Pool#4</t>
    </r>
    <r>
      <rPr>
        <sz val="11"/>
        <color theme="1"/>
        <rFont val="Calibri"/>
        <family val="2"/>
        <scheme val="minor"/>
      </rPr>
      <t xml:space="preserve"> competes with </t>
    </r>
    <r>
      <rPr>
        <b/>
        <sz val="11"/>
        <color theme="1"/>
        <rFont val="Calibri"/>
        <family val="2"/>
        <scheme val="minor"/>
      </rPr>
      <t>K2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randomly</t>
    </r>
    <r>
      <rPr>
        <sz val="11"/>
        <color theme="1"/>
        <rFont val="Calibri"/>
        <family val="2"/>
        <scheme val="minor"/>
      </rPr>
      <t xml:space="preserve"> chosen individuals from </t>
    </r>
    <r>
      <rPr>
        <b/>
        <sz val="11"/>
        <color theme="1"/>
        <rFont val="Calibri"/>
        <family val="2"/>
        <scheme val="minor"/>
      </rPr>
      <t>Pool#3</t>
    </r>
  </si>
  <si>
    <t>Who wins the competition?</t>
  </si>
  <si>
    <r>
      <t xml:space="preserve">Does this level of </t>
    </r>
    <r>
      <rPr>
        <b/>
        <sz val="11"/>
        <color theme="1"/>
        <rFont val="Calibri"/>
        <family val="2"/>
        <scheme val="minor"/>
      </rPr>
      <t>Competition</t>
    </r>
    <r>
      <rPr>
        <sz val="11"/>
        <color theme="1"/>
        <rFont val="Calibri"/>
        <family val="2"/>
        <scheme val="minor"/>
      </rPr>
      <t xml:space="preserve"> determine the </t>
    </r>
    <r>
      <rPr>
        <b/>
        <sz val="11"/>
        <color theme="1"/>
        <rFont val="Calibri"/>
        <family val="2"/>
        <scheme val="minor"/>
      </rPr>
      <t>Winner</t>
    </r>
    <r>
      <rPr>
        <sz val="11"/>
        <color theme="1"/>
        <rFont val="Calibri"/>
        <family val="2"/>
        <scheme val="minor"/>
      </rPr>
      <t xml:space="preserve"> or,</t>
    </r>
  </si>
  <si>
    <r>
      <t xml:space="preserve">Does this level of </t>
    </r>
    <r>
      <rPr>
        <b/>
        <sz val="11"/>
        <color theme="1"/>
        <rFont val="Calibri"/>
        <family val="2"/>
        <scheme val="minor"/>
      </rPr>
      <t>Competition</t>
    </r>
    <r>
      <rPr>
        <sz val="11"/>
        <color theme="1"/>
        <rFont val="Calibri"/>
        <family val="2"/>
        <scheme val="minor"/>
      </rPr>
      <t xml:space="preserve"> determine the the </t>
    </r>
    <r>
      <rPr>
        <b/>
        <sz val="11"/>
        <color theme="1"/>
        <rFont val="Calibri"/>
        <family val="2"/>
        <scheme val="minor"/>
      </rPr>
      <t>Score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Champion</t>
    </r>
    <r>
      <rPr>
        <sz val="11"/>
        <color theme="1"/>
        <rFont val="Calibri"/>
        <family val="2"/>
        <scheme val="minor"/>
      </rPr>
      <t>?</t>
    </r>
  </si>
  <si>
    <r>
      <t>When the "Champion" from</t>
    </r>
    <r>
      <rPr>
        <b/>
        <sz val="11"/>
        <color theme="1"/>
        <rFont val="Calibri"/>
        <family val="2"/>
        <scheme val="minor"/>
      </rPr>
      <t xml:space="preserve"> Pool#4 competes against the K2 individuals from Pool#3, the "score" </t>
    </r>
  </si>
  <si>
    <r>
      <t>of the Champion is how many times is the fitness of the C</t>
    </r>
    <r>
      <rPr>
        <b/>
        <sz val="11"/>
        <color theme="1"/>
        <rFont val="Calibri"/>
        <family val="2"/>
        <scheme val="minor"/>
      </rPr>
      <t xml:space="preserve">hampion </t>
    </r>
  </si>
  <si>
    <t>&gt;=  to the fitness of the K2 Contenders?</t>
  </si>
  <si>
    <t>The Score</t>
  </si>
  <si>
    <t>We will assume that the purpose of the Competition is to determine a Score. In which case, this One Competition only</t>
  </si>
  <si>
    <t>decided the Competition Score of the One Champion selected so far from Pool#4. We will then choose K3 Champions in</t>
  </si>
  <si>
    <t>total, each different time choosing K2 randomly chosen Contenders from Pool#3 to compete against the Currently Chosen</t>
  </si>
  <si>
    <t>Champion. At the end of all this, we will have chosend K3 Champions, each having contended K2 random individuals and</t>
  </si>
  <si>
    <t>the Champion with the Highest Score. If there is a tie amongst the Champions, then the Champion from this tie with the highest</t>
  </si>
  <si>
    <t>actual fitness will be chosen. (If more than one tiebreaker has same fitness, then randomly choose amongst them.)</t>
  </si>
  <si>
    <t>For simplicity, assume there are no "subsets". Then, the above reduces to the following:</t>
  </si>
  <si>
    <t>b) For each such "Champion"</t>
  </si>
  <si>
    <t xml:space="preserve">The "Champion"'s Tournament Score is for how many of the "Contenders" is  the fitness </t>
  </si>
  <si>
    <t>of the Champion &gt;= to the fitnesses of the "Contenders"?</t>
  </si>
  <si>
    <t>each Competition assigning a Competition Score to one of the K3 Champions. The Winner of the entire competition is</t>
  </si>
  <si>
    <t>Randomly Choose K2 "Contenders" from the CurrentGeneration</t>
  </si>
  <si>
    <t>a) Randomly Choose K1 "Champions" from the CurrentGeneration</t>
  </si>
  <si>
    <t xml:space="preserve">c) The Winner of the Entire Tournament is the "Champion" with the Highest Score. If there is a Tie amongst the highest </t>
  </si>
  <si>
    <t xml:space="preserve">Champion scores, then the Winner is the Tying "Champion" that has the highest actual fitness. If more than one Tying </t>
  </si>
  <si>
    <t>Champion has the same actual highest fitness, then randomly choose the Winner amongst those.</t>
  </si>
  <si>
    <r>
      <t xml:space="preserve">utilizing </t>
    </r>
    <r>
      <rPr>
        <b/>
        <sz val="11"/>
        <color theme="1"/>
        <rFont val="Calibri"/>
        <family val="2"/>
        <scheme val="minor"/>
      </rPr>
      <t xml:space="preserve">scaling, </t>
    </r>
    <r>
      <rPr>
        <sz val="11"/>
        <color theme="1"/>
        <rFont val="Calibri"/>
        <family val="2"/>
        <scheme val="minor"/>
      </rPr>
      <t>which will be discussed in next class.)</t>
    </r>
  </si>
  <si>
    <t>in the Top Percentiles of fitnesses. Typically this % = 10%. Note: most use sorting based on fitness to accomplish this;</t>
  </si>
  <si>
    <t>(To avoid the possibility of losing the best performer of a given generation, we do the following:)</t>
  </si>
  <si>
    <r>
      <t>If (</t>
    </r>
    <r>
      <rPr>
        <b/>
        <sz val="11"/>
        <color theme="1"/>
        <rFont val="Calibri"/>
        <family val="2"/>
        <scheme val="minor"/>
      </rPr>
      <t>Memetic</t>
    </r>
    <r>
      <rPr>
        <sz val="11"/>
        <color theme="1"/>
        <rFont val="Calibri"/>
        <family val="2"/>
        <scheme val="minor"/>
      </rPr>
      <t xml:space="preserve">), clone (copy) the best fit individual (solution) from </t>
    </r>
    <r>
      <rPr>
        <b/>
        <sz val="11"/>
        <color theme="1"/>
        <rFont val="Calibri"/>
        <family val="2"/>
        <scheme val="minor"/>
      </rPr>
      <t>CurrentGeneration</t>
    </r>
    <r>
      <rPr>
        <sz val="11"/>
        <color theme="1"/>
        <rFont val="Calibri"/>
        <family val="2"/>
        <scheme val="minor"/>
      </rPr>
      <t xml:space="preserve"> into the </t>
    </r>
    <r>
      <rPr>
        <b/>
        <sz val="11"/>
        <color theme="1"/>
        <rFont val="Calibri"/>
        <family val="2"/>
        <scheme val="minor"/>
      </rPr>
      <t>NextGeneration</t>
    </r>
    <r>
      <rPr>
        <sz val="11"/>
        <color theme="1"/>
        <rFont val="Calibri"/>
        <family val="2"/>
        <scheme val="minor"/>
      </rPr>
      <t>.</t>
    </r>
  </si>
  <si>
    <r>
      <t xml:space="preserve">Pro: </t>
    </r>
    <r>
      <rPr>
        <sz val="11"/>
        <color theme="1"/>
        <rFont val="Calibri"/>
        <family val="2"/>
        <scheme val="minor"/>
      </rPr>
      <t xml:space="preserve">The GA will always conclude the with the best performer of all generations; </t>
    </r>
    <r>
      <rPr>
        <b/>
        <sz val="11"/>
        <color theme="1"/>
        <rFont val="Calibri"/>
        <family val="2"/>
        <scheme val="minor"/>
      </rPr>
      <t>Con:</t>
    </r>
    <r>
      <rPr>
        <sz val="11"/>
        <color theme="1"/>
        <rFont val="Calibri"/>
        <family val="2"/>
        <scheme val="minor"/>
      </rPr>
      <t xml:space="preserve"> Deviates from the Classic GA</t>
    </r>
    <r>
      <rPr>
        <b/>
        <sz val="11"/>
        <color theme="1"/>
        <rFont val="Calibri"/>
        <family val="2"/>
        <scheme val="minor"/>
      </rPr>
      <t>.</t>
    </r>
  </si>
  <si>
    <r>
      <t xml:space="preserve">Determine a </t>
    </r>
    <r>
      <rPr>
        <b/>
        <sz val="11"/>
        <color theme="1"/>
        <rFont val="Calibri"/>
        <family val="2"/>
        <scheme val="minor"/>
      </rPr>
      <t>Subset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CurrentGeneration</t>
    </r>
    <r>
      <rPr>
        <sz val="11"/>
        <color theme="1"/>
        <rFont val="Calibri"/>
        <family val="2"/>
        <scheme val="minor"/>
      </rPr>
      <t xml:space="preserve"> (of individuals) to become the </t>
    </r>
    <r>
      <rPr>
        <b/>
        <sz val="11"/>
        <color theme="1"/>
        <rFont val="Calibri"/>
        <family val="2"/>
        <scheme val="minor"/>
      </rPr>
      <t>ParentPool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NextGeneration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</si>
  <si>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How many child(ren) formed? (To be discussed in next class.)</t>
    </r>
  </si>
  <si>
    <t>End of For Loop</t>
  </si>
  <si>
    <t>=G46-F46+1 (*)</t>
  </si>
  <si>
    <t>(*) For example, 10-5 = 5 but there are SIX numbers involved: namely, 5,6,7,8,9,10. The answer is that subtraction means FROM but not including original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</si>
</sst>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Font="1"/>
    <xf numFmtId="0" fontId="0" fillId="0" borderId="1" xfId="0" applyBorder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0" fillId="0" borderId="0" xfId="0" applyAlignment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D6BD-C927-4831-B1C9-A6750A477BCA}">
  <dimension ref="A1:M85"/>
  <sheetViews>
    <sheetView tabSelected="1" topLeftCell="A2" zoomScale="150" zoomScaleNormal="150" workbookViewId="0">
      <selection activeCell="B11" sqref="B11"/>
    </sheetView>
  </sheetViews>
  <sheetFormatPr defaultRowHeight="14.4" x14ac:dyDescent="0.3"/>
  <cols>
    <col min="2" max="2" width="11.33203125" customWidth="1"/>
    <col min="4" max="4" width="10.5546875" customWidth="1"/>
    <col min="5" max="5" width="11.33203125" customWidth="1"/>
    <col min="6" max="6" width="10.109375" customWidth="1"/>
    <col min="10" max="10" width="11.109375" customWidth="1"/>
    <col min="11" max="11" width="11" customWidth="1"/>
  </cols>
  <sheetData>
    <row r="1" spans="1:5" x14ac:dyDescent="0.3">
      <c r="A1" s="1" t="s">
        <v>3</v>
      </c>
    </row>
    <row r="2" spans="1:5" x14ac:dyDescent="0.3">
      <c r="B2" t="s">
        <v>0</v>
      </c>
    </row>
    <row r="3" spans="1:5" x14ac:dyDescent="0.3">
      <c r="B3" t="s">
        <v>1</v>
      </c>
    </row>
    <row r="4" spans="1:5" x14ac:dyDescent="0.3">
      <c r="B4" t="s">
        <v>2</v>
      </c>
    </row>
    <row r="5" spans="1:5" x14ac:dyDescent="0.3">
      <c r="A5" t="s">
        <v>34</v>
      </c>
    </row>
    <row r="6" spans="1:5" x14ac:dyDescent="0.3">
      <c r="A6" s="1" t="s">
        <v>28</v>
      </c>
      <c r="B6" s="1" t="s">
        <v>33</v>
      </c>
    </row>
    <row r="7" spans="1:5" x14ac:dyDescent="0.3">
      <c r="A7" s="1"/>
      <c r="B7" t="s">
        <v>32</v>
      </c>
    </row>
    <row r="8" spans="1:5" x14ac:dyDescent="0.3">
      <c r="A8" s="1" t="s">
        <v>11</v>
      </c>
      <c r="B8" s="1" t="s">
        <v>29</v>
      </c>
      <c r="D8" t="s">
        <v>30</v>
      </c>
    </row>
    <row r="9" spans="1:5" x14ac:dyDescent="0.3">
      <c r="B9" t="s">
        <v>114</v>
      </c>
    </row>
    <row r="10" spans="1:5" x14ac:dyDescent="0.3">
      <c r="B10" t="s">
        <v>115</v>
      </c>
    </row>
    <row r="11" spans="1:5" x14ac:dyDescent="0.3">
      <c r="B11" s="1" t="s">
        <v>116</v>
      </c>
    </row>
    <row r="12" spans="1:5" x14ac:dyDescent="0.3">
      <c r="A12" s="1" t="s">
        <v>10</v>
      </c>
      <c r="B12" s="1" t="s">
        <v>4</v>
      </c>
      <c r="E12" t="s">
        <v>5</v>
      </c>
    </row>
    <row r="13" spans="1:5" x14ac:dyDescent="0.3">
      <c r="B13" t="s">
        <v>6</v>
      </c>
    </row>
    <row r="14" spans="1:5" x14ac:dyDescent="0.3">
      <c r="C14" t="s">
        <v>117</v>
      </c>
    </row>
    <row r="15" spans="1:5" x14ac:dyDescent="0.3">
      <c r="C15" t="s">
        <v>7</v>
      </c>
    </row>
    <row r="16" spans="1:5" x14ac:dyDescent="0.3">
      <c r="B16" s="1" t="s">
        <v>8</v>
      </c>
      <c r="C16" s="2" t="s">
        <v>40</v>
      </c>
    </row>
    <row r="17" spans="1:8" x14ac:dyDescent="0.3">
      <c r="C17" t="s">
        <v>9</v>
      </c>
    </row>
    <row r="18" spans="1:8" x14ac:dyDescent="0.3">
      <c r="A18" s="1" t="s">
        <v>14</v>
      </c>
      <c r="B18" s="1" t="s">
        <v>12</v>
      </c>
    </row>
    <row r="19" spans="1:8" x14ac:dyDescent="0.3">
      <c r="B19" t="s">
        <v>13</v>
      </c>
      <c r="E19" s="2" t="s">
        <v>15</v>
      </c>
    </row>
    <row r="20" spans="1:8" x14ac:dyDescent="0.3">
      <c r="B20" s="1" t="s">
        <v>16</v>
      </c>
      <c r="C20" t="s">
        <v>20</v>
      </c>
    </row>
    <row r="21" spans="1:8" x14ac:dyDescent="0.3">
      <c r="B21" s="1"/>
      <c r="C21" t="s">
        <v>45</v>
      </c>
    </row>
    <row r="22" spans="1:8" x14ac:dyDescent="0.3">
      <c r="B22" s="1" t="s">
        <v>18</v>
      </c>
      <c r="C22" t="s">
        <v>17</v>
      </c>
    </row>
    <row r="23" spans="1:8" x14ac:dyDescent="0.3">
      <c r="C23" t="s">
        <v>118</v>
      </c>
    </row>
    <row r="24" spans="1:8" x14ac:dyDescent="0.3">
      <c r="B24" s="1" t="s">
        <v>21</v>
      </c>
      <c r="C24" t="s">
        <v>19</v>
      </c>
    </row>
    <row r="25" spans="1:8" x14ac:dyDescent="0.3">
      <c r="B25" s="1" t="s">
        <v>23</v>
      </c>
      <c r="C25" t="s">
        <v>22</v>
      </c>
    </row>
    <row r="26" spans="1:8" x14ac:dyDescent="0.3">
      <c r="B26" s="1" t="s">
        <v>24</v>
      </c>
      <c r="C26" t="s">
        <v>119</v>
      </c>
    </row>
    <row r="27" spans="1:8" x14ac:dyDescent="0.3">
      <c r="A27" s="1" t="s">
        <v>31</v>
      </c>
      <c r="B27" s="1" t="s">
        <v>25</v>
      </c>
    </row>
    <row r="28" spans="1:8" x14ac:dyDescent="0.3">
      <c r="B28" s="1"/>
      <c r="C28" s="3" t="s">
        <v>27</v>
      </c>
      <c r="G28" s="2" t="s">
        <v>35</v>
      </c>
    </row>
    <row r="29" spans="1:8" x14ac:dyDescent="0.3">
      <c r="C29" t="s">
        <v>26</v>
      </c>
      <c r="G29" s="2" t="s">
        <v>36</v>
      </c>
      <c r="H29" s="1"/>
    </row>
    <row r="31" spans="1:8" x14ac:dyDescent="0.3">
      <c r="A31" s="1" t="s">
        <v>0</v>
      </c>
      <c r="B31" t="s">
        <v>37</v>
      </c>
    </row>
    <row r="32" spans="1:8" x14ac:dyDescent="0.3">
      <c r="B32" s="1" t="s">
        <v>38</v>
      </c>
      <c r="D32" t="s">
        <v>39</v>
      </c>
    </row>
    <row r="33" spans="2:13" x14ac:dyDescent="0.3">
      <c r="B33" s="1" t="s">
        <v>44</v>
      </c>
      <c r="D33" s="1" t="s">
        <v>41</v>
      </c>
      <c r="F33" t="s">
        <v>42</v>
      </c>
    </row>
    <row r="34" spans="2:13" x14ac:dyDescent="0.3">
      <c r="D34" t="s">
        <v>113</v>
      </c>
    </row>
    <row r="35" spans="2:13" x14ac:dyDescent="0.3">
      <c r="D35" t="s">
        <v>43</v>
      </c>
    </row>
    <row r="36" spans="2:13" x14ac:dyDescent="0.3">
      <c r="B36" s="1" t="s">
        <v>46</v>
      </c>
      <c r="D36" t="s">
        <v>47</v>
      </c>
    </row>
    <row r="37" spans="2:13" x14ac:dyDescent="0.3">
      <c r="C37" t="s">
        <v>48</v>
      </c>
    </row>
    <row r="38" spans="2:13" x14ac:dyDescent="0.3">
      <c r="C38" t="s">
        <v>49</v>
      </c>
    </row>
    <row r="39" spans="2:13" x14ac:dyDescent="0.3">
      <c r="C39" t="s">
        <v>51</v>
      </c>
    </row>
    <row r="40" spans="2:13" x14ac:dyDescent="0.3">
      <c r="C40" t="s">
        <v>50</v>
      </c>
    </row>
    <row r="41" spans="2:13" x14ac:dyDescent="0.3">
      <c r="C41" t="s">
        <v>52</v>
      </c>
    </row>
    <row r="42" spans="2:13" x14ac:dyDescent="0.3">
      <c r="C42" t="s">
        <v>112</v>
      </c>
    </row>
    <row r="43" spans="2:13" x14ac:dyDescent="0.3">
      <c r="B43" t="s">
        <v>53</v>
      </c>
    </row>
    <row r="44" spans="2:13" ht="15" thickBot="1" x14ac:dyDescent="0.35">
      <c r="C44" s="1" t="s">
        <v>61</v>
      </c>
      <c r="D44" s="7" t="s">
        <v>62</v>
      </c>
      <c r="E44" s="7" t="s">
        <v>63</v>
      </c>
      <c r="F44" s="1" t="s">
        <v>65</v>
      </c>
      <c r="G44" s="1" t="s">
        <v>66</v>
      </c>
      <c r="H44" s="1" t="s">
        <v>61</v>
      </c>
      <c r="I44" s="7" t="s">
        <v>68</v>
      </c>
    </row>
    <row r="45" spans="2:13" ht="15" thickTop="1" x14ac:dyDescent="0.3">
      <c r="C45" t="s">
        <v>54</v>
      </c>
      <c r="D45">
        <v>789</v>
      </c>
      <c r="E45" s="5">
        <f>100*D45/D$51</f>
        <v>42.08</v>
      </c>
      <c r="F45" s="8">
        <v>1</v>
      </c>
      <c r="G45" s="9">
        <f>D45</f>
        <v>789</v>
      </c>
      <c r="H45" s="10" t="s">
        <v>54</v>
      </c>
      <c r="I45">
        <f>G45-F45+1</f>
        <v>789</v>
      </c>
    </row>
    <row r="46" spans="2:13" x14ac:dyDescent="0.3">
      <c r="C46" t="s">
        <v>55</v>
      </c>
      <c r="D46">
        <v>543</v>
      </c>
      <c r="E46" s="5">
        <f t="shared" ref="E46:E50" si="0">100*D46/D$51</f>
        <v>28.96</v>
      </c>
      <c r="F46" s="11">
        <f>G45+1</f>
        <v>790</v>
      </c>
      <c r="G46" s="12">
        <f>F46+D46-1</f>
        <v>1332</v>
      </c>
      <c r="H46" s="13" t="s">
        <v>55</v>
      </c>
      <c r="I46">
        <f t="shared" ref="I46:I50" si="1">G46-F46+1</f>
        <v>543</v>
      </c>
      <c r="K46" s="2" t="s">
        <v>67</v>
      </c>
      <c r="L46" s="2" t="s">
        <v>120</v>
      </c>
    </row>
    <row r="47" spans="2:13" x14ac:dyDescent="0.3">
      <c r="C47" t="s">
        <v>56</v>
      </c>
      <c r="D47">
        <v>322</v>
      </c>
      <c r="E47" s="5">
        <f t="shared" si="0"/>
        <v>17.173333333333332</v>
      </c>
      <c r="F47" s="11">
        <f t="shared" ref="F47:F50" si="2">G46+1</f>
        <v>1333</v>
      </c>
      <c r="G47" s="12">
        <f t="shared" ref="G47:G50" si="3">F47+D47-1</f>
        <v>1654</v>
      </c>
      <c r="H47" s="13" t="s">
        <v>56</v>
      </c>
      <c r="I47">
        <f t="shared" si="1"/>
        <v>322</v>
      </c>
      <c r="K47" s="20" t="s">
        <v>121</v>
      </c>
      <c r="L47" s="20"/>
      <c r="M47" s="20"/>
    </row>
    <row r="48" spans="2:13" x14ac:dyDescent="0.3">
      <c r="C48" t="s">
        <v>57</v>
      </c>
      <c r="D48">
        <v>111</v>
      </c>
      <c r="E48" s="5">
        <f t="shared" si="0"/>
        <v>5.92</v>
      </c>
      <c r="F48" s="11">
        <f t="shared" si="2"/>
        <v>1655</v>
      </c>
      <c r="G48" s="12">
        <f t="shared" si="3"/>
        <v>1765</v>
      </c>
      <c r="H48" s="13" t="s">
        <v>57</v>
      </c>
      <c r="I48">
        <f t="shared" si="1"/>
        <v>111</v>
      </c>
      <c r="J48" s="19"/>
      <c r="K48" s="20"/>
      <c r="L48" s="20"/>
      <c r="M48" s="20"/>
    </row>
    <row r="49" spans="2:13" x14ac:dyDescent="0.3">
      <c r="C49" t="s">
        <v>58</v>
      </c>
      <c r="D49">
        <v>76</v>
      </c>
      <c r="E49" s="5">
        <f>100*D49/D$51</f>
        <v>4.0533333333333337</v>
      </c>
      <c r="F49" s="11">
        <f t="shared" si="2"/>
        <v>1766</v>
      </c>
      <c r="G49" s="12">
        <f t="shared" si="3"/>
        <v>1841</v>
      </c>
      <c r="H49" s="13" t="s">
        <v>58</v>
      </c>
      <c r="I49">
        <f t="shared" si="1"/>
        <v>76</v>
      </c>
      <c r="J49" s="19"/>
      <c r="K49" s="20"/>
      <c r="L49" s="20"/>
      <c r="M49" s="20"/>
    </row>
    <row r="50" spans="2:13" ht="15" thickBot="1" x14ac:dyDescent="0.35">
      <c r="C50" s="4" t="s">
        <v>59</v>
      </c>
      <c r="D50" s="4">
        <v>34</v>
      </c>
      <c r="E50" s="5">
        <f t="shared" si="0"/>
        <v>1.8133333333333332</v>
      </c>
      <c r="F50" s="14">
        <f t="shared" si="2"/>
        <v>1842</v>
      </c>
      <c r="G50" s="15">
        <f t="shared" si="3"/>
        <v>1875</v>
      </c>
      <c r="H50" s="16" t="s">
        <v>59</v>
      </c>
      <c r="I50">
        <f t="shared" si="1"/>
        <v>34</v>
      </c>
      <c r="J50" s="19"/>
      <c r="K50" s="20"/>
      <c r="L50" s="20"/>
      <c r="M50" s="20"/>
    </row>
    <row r="51" spans="2:13" ht="15" thickTop="1" x14ac:dyDescent="0.3">
      <c r="C51" s="1" t="s">
        <v>60</v>
      </c>
      <c r="D51" s="1">
        <f>SUM(D45:D50)</f>
        <v>1875</v>
      </c>
      <c r="E51" s="18">
        <f>SUM(E45:E50)</f>
        <v>99.999999999999986</v>
      </c>
      <c r="F51" s="6"/>
      <c r="G51" s="6"/>
      <c r="J51" s="19"/>
      <c r="K51" s="20"/>
      <c r="L51" s="20"/>
      <c r="M51" s="20"/>
    </row>
    <row r="52" spans="2:13" x14ac:dyDescent="0.3">
      <c r="D52" t="s">
        <v>64</v>
      </c>
      <c r="J52" s="19"/>
      <c r="K52" s="20"/>
      <c r="L52" s="20"/>
      <c r="M52" s="20"/>
    </row>
    <row r="53" spans="2:13" x14ac:dyDescent="0.3">
      <c r="J53" s="19"/>
      <c r="K53" s="19"/>
      <c r="L53" s="19"/>
      <c r="M53" s="19"/>
    </row>
    <row r="54" spans="2:13" x14ac:dyDescent="0.3">
      <c r="J54" s="19"/>
      <c r="K54" s="19"/>
      <c r="L54" s="19"/>
      <c r="M54" s="19"/>
    </row>
    <row r="55" spans="2:13" x14ac:dyDescent="0.3">
      <c r="C55" s="17">
        <f ca="1">RANDBETWEEN(1,1875)</f>
        <v>116</v>
      </c>
      <c r="D55" s="2" t="s">
        <v>69</v>
      </c>
      <c r="G55" s="1" t="str">
        <f ca="1">VLOOKUP(C55,F$45:H$50,3,TRUE)</f>
        <v>Fit1</v>
      </c>
      <c r="H55" s="2" t="s">
        <v>71</v>
      </c>
    </row>
    <row r="56" spans="2:13" x14ac:dyDescent="0.3">
      <c r="C56" t="s">
        <v>70</v>
      </c>
    </row>
    <row r="57" spans="2:13" x14ac:dyDescent="0.3">
      <c r="B57" s="1" t="s">
        <v>72</v>
      </c>
    </row>
    <row r="58" spans="2:13" x14ac:dyDescent="0.3">
      <c r="C58" s="1" t="s">
        <v>73</v>
      </c>
      <c r="E58" s="1" t="s">
        <v>74</v>
      </c>
      <c r="F58" s="1" t="s">
        <v>78</v>
      </c>
    </row>
    <row r="59" spans="2:13" x14ac:dyDescent="0.3">
      <c r="C59" s="1" t="s">
        <v>76</v>
      </c>
      <c r="E59" s="1" t="s">
        <v>75</v>
      </c>
      <c r="F59" t="s">
        <v>87</v>
      </c>
    </row>
    <row r="60" spans="2:13" x14ac:dyDescent="0.3">
      <c r="C60" s="1"/>
      <c r="E60" s="1"/>
      <c r="F60" t="s">
        <v>80</v>
      </c>
      <c r="G60" t="s">
        <v>79</v>
      </c>
    </row>
    <row r="61" spans="2:13" x14ac:dyDescent="0.3">
      <c r="C61" s="1" t="s">
        <v>81</v>
      </c>
      <c r="E61" s="1" t="s">
        <v>77</v>
      </c>
      <c r="F61" t="s">
        <v>82</v>
      </c>
    </row>
    <row r="62" spans="2:13" x14ac:dyDescent="0.3">
      <c r="C62" s="1" t="s">
        <v>83</v>
      </c>
      <c r="E62" s="1" t="s">
        <v>84</v>
      </c>
      <c r="F62" t="s">
        <v>85</v>
      </c>
    </row>
    <row r="63" spans="2:13" x14ac:dyDescent="0.3">
      <c r="C63" s="1" t="s">
        <v>86</v>
      </c>
      <c r="F63" t="s">
        <v>88</v>
      </c>
    </row>
    <row r="64" spans="2:13" x14ac:dyDescent="0.3">
      <c r="D64" s="1" t="s">
        <v>89</v>
      </c>
      <c r="G64" t="s">
        <v>90</v>
      </c>
    </row>
    <row r="65" spans="3:7" x14ac:dyDescent="0.3">
      <c r="G65" t="s">
        <v>91</v>
      </c>
    </row>
    <row r="66" spans="3:7" x14ac:dyDescent="0.3">
      <c r="C66" s="1" t="s">
        <v>95</v>
      </c>
      <c r="E66" t="s">
        <v>92</v>
      </c>
    </row>
    <row r="67" spans="3:7" x14ac:dyDescent="0.3">
      <c r="E67" t="s">
        <v>93</v>
      </c>
    </row>
    <row r="68" spans="3:7" x14ac:dyDescent="0.3">
      <c r="E68" t="s">
        <v>94</v>
      </c>
    </row>
    <row r="69" spans="3:7" x14ac:dyDescent="0.3">
      <c r="C69" t="s">
        <v>96</v>
      </c>
    </row>
    <row r="70" spans="3:7" x14ac:dyDescent="0.3">
      <c r="C70" t="s">
        <v>97</v>
      </c>
    </row>
    <row r="71" spans="3:7" x14ac:dyDescent="0.3">
      <c r="C71" t="s">
        <v>98</v>
      </c>
    </row>
    <row r="72" spans="3:7" x14ac:dyDescent="0.3">
      <c r="C72" t="s">
        <v>99</v>
      </c>
    </row>
    <row r="73" spans="3:7" x14ac:dyDescent="0.3">
      <c r="C73" t="s">
        <v>106</v>
      </c>
    </row>
    <row r="74" spans="3:7" x14ac:dyDescent="0.3">
      <c r="C74" t="s">
        <v>100</v>
      </c>
    </row>
    <row r="75" spans="3:7" x14ac:dyDescent="0.3">
      <c r="C75" t="s">
        <v>101</v>
      </c>
    </row>
    <row r="77" spans="3:7" x14ac:dyDescent="0.3">
      <c r="C77" t="s">
        <v>102</v>
      </c>
    </row>
    <row r="78" spans="3:7" x14ac:dyDescent="0.3">
      <c r="C78" t="s">
        <v>108</v>
      </c>
    </row>
    <row r="79" spans="3:7" x14ac:dyDescent="0.3">
      <c r="C79" t="s">
        <v>103</v>
      </c>
    </row>
    <row r="80" spans="3:7" x14ac:dyDescent="0.3">
      <c r="D80" t="s">
        <v>107</v>
      </c>
    </row>
    <row r="81" spans="3:4" x14ac:dyDescent="0.3">
      <c r="D81" t="s">
        <v>104</v>
      </c>
    </row>
    <row r="82" spans="3:4" x14ac:dyDescent="0.3">
      <c r="D82" t="s">
        <v>105</v>
      </c>
    </row>
    <row r="83" spans="3:4" x14ac:dyDescent="0.3">
      <c r="C83" t="s">
        <v>109</v>
      </c>
    </row>
    <row r="84" spans="3:4" x14ac:dyDescent="0.3">
      <c r="C84" t="s">
        <v>110</v>
      </c>
    </row>
    <row r="85" spans="3:4" x14ac:dyDescent="0.3">
      <c r="C85" t="s">
        <v>111</v>
      </c>
    </row>
  </sheetData>
  <mergeCells count="1">
    <mergeCell ref="K47:M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Travel</dc:creator>
  <cp:lastModifiedBy>Avinash Pitambar</cp:lastModifiedBy>
  <dcterms:created xsi:type="dcterms:W3CDTF">2020-10-19T14:46:15Z</dcterms:created>
  <dcterms:modified xsi:type="dcterms:W3CDTF">2020-11-08T20:54:43Z</dcterms:modified>
</cp:coreProperties>
</file>