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GA\2020s\2020\FALL\NOTES\24.Nov23\"/>
    </mc:Choice>
  </mc:AlternateContent>
  <xr:revisionPtr revIDLastSave="0" documentId="13_ncr:1_{48A00D9E-9F35-4DCC-91F8-5A1D93E68051}" xr6:coauthVersionLast="45" xr6:coauthVersionMax="45" xr10:uidLastSave="{00000000-0000-0000-0000-000000000000}"/>
  <bookViews>
    <workbookView xWindow="-120" yWindow="-120" windowWidth="21840" windowHeight="11910" xr2:uid="{3DBBA448-06D5-4C73-8DDD-5CE08C145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3" i="1" l="1"/>
  <c r="G64" i="1"/>
  <c r="G65" i="1"/>
  <c r="G66" i="1"/>
  <c r="G67" i="1"/>
  <c r="G68" i="1"/>
  <c r="G62" i="1"/>
  <c r="C69" i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C30" i="1"/>
  <c r="G28" i="1" s="1"/>
  <c r="F29" i="1"/>
  <c r="F28" i="1"/>
  <c r="F27" i="1"/>
  <c r="F26" i="1"/>
  <c r="F25" i="1"/>
  <c r="F24" i="1"/>
  <c r="F23" i="1"/>
  <c r="F69" i="1" l="1"/>
  <c r="F30" i="1"/>
  <c r="G69" i="1"/>
  <c r="H69" i="1" s="1"/>
  <c r="G23" i="1"/>
  <c r="G25" i="1"/>
  <c r="G27" i="1"/>
  <c r="G29" i="1"/>
  <c r="G24" i="1"/>
  <c r="G26" i="1"/>
  <c r="G30" i="1" l="1"/>
</calcChain>
</file>

<file path=xl/sharedStrings.xml><?xml version="1.0" encoding="utf-8"?>
<sst xmlns="http://schemas.openxmlformats.org/spreadsheetml/2006/main" count="378" uniqueCount="193">
  <si>
    <t>Wedn is a Friday Schedule (We do not meet)</t>
  </si>
  <si>
    <t>Today is the conclusion of Genetic Programming</t>
  </si>
  <si>
    <t>Next Monday (Nov. 30) is a review</t>
  </si>
  <si>
    <t>Next Wednesday (Dec. 2) is the quiz</t>
  </si>
  <si>
    <t>Presentation extended from Syllabus date of Nov. 30 till any time on Dec. 3</t>
  </si>
  <si>
    <t>Data Tree</t>
  </si>
  <si>
    <t>Expression Tree</t>
  </si>
  <si>
    <t>Decision Tree</t>
  </si>
  <si>
    <t>Has actual data in each node, whether internal or external (leaves).</t>
  </si>
  <si>
    <t>Only the Leaves have actual data, the internal nodes have operators (functions) that accept the leaves as children.</t>
  </si>
  <si>
    <t>Only the Leaves have actual data, the internal nodes are either markers ("place holders") or weights (probabilities)</t>
  </si>
  <si>
    <t>to help you decide the pathway from root to leaf.</t>
  </si>
  <si>
    <t>An example of a decision tree could be the Huffman encoding (compression).</t>
  </si>
  <si>
    <t>Huffman Encoding</t>
  </si>
  <si>
    <t>Claude Shannon (1948) Information Complexity</t>
  </si>
  <si>
    <t>Entropy</t>
  </si>
  <si>
    <t>Information Gain</t>
  </si>
  <si>
    <t>The more predictable/repetitive a pattern, the less number of bits you need to represent it.</t>
  </si>
  <si>
    <t>David Huffman (1952)</t>
  </si>
  <si>
    <t>What is the least number of bits you need to store a message?</t>
  </si>
  <si>
    <t>CHARACTERS</t>
  </si>
  <si>
    <t>ASCII</t>
  </si>
  <si>
    <t>PROBABILITY =</t>
  </si>
  <si>
    <t>IN DOCUMENT</t>
  </si>
  <si>
    <t>FREQUENCY</t>
  </si>
  <si>
    <t>CODE</t>
  </si>
  <si>
    <t>#BITS</t>
  </si>
  <si>
    <t>TOTAL (BITS)</t>
  </si>
  <si>
    <t>CHAR FREQ/ DOC TOTAL</t>
  </si>
  <si>
    <t>E</t>
  </si>
  <si>
    <t>01000101</t>
  </si>
  <si>
    <t>M</t>
  </si>
  <si>
    <t>01001101</t>
  </si>
  <si>
    <t>R</t>
  </si>
  <si>
    <t>01010010</t>
  </si>
  <si>
    <t>S</t>
  </si>
  <si>
    <t>01010011</t>
  </si>
  <si>
    <t>T</t>
  </si>
  <si>
    <t>01010100</t>
  </si>
  <si>
    <t>Q</t>
  </si>
  <si>
    <t>01010001</t>
  </si>
  <si>
    <t>X</t>
  </si>
  <si>
    <t>01011000</t>
  </si>
  <si>
    <t>Student of Shannon and based his algorithm on Shannon's work</t>
  </si>
  <si>
    <t>Totals</t>
  </si>
  <si>
    <t>According to Shannon and Huffman,</t>
  </si>
  <si>
    <t xml:space="preserve">The number of bits necessary to encode a character in document should be </t>
  </si>
  <si>
    <t>inversely proportional to its frequency in the document. (based on entropy)</t>
  </si>
  <si>
    <t>Huffman's algorithm is a Bottom-Up approach, starting with the characters themselves and then based on their frequencies</t>
  </si>
  <si>
    <t>build up a decision tree as to the binary pathway from root to leaf (ie the character) and the binary sequence</t>
  </si>
  <si>
    <t>represented by this pathway will be the encoding for the character.</t>
  </si>
  <si>
    <t>M/102</t>
  </si>
  <si>
    <t>R/78</t>
  </si>
  <si>
    <t>E/114</t>
  </si>
  <si>
    <t>S/51</t>
  </si>
  <si>
    <t>T/29</t>
  </si>
  <si>
    <t>Q/19</t>
  </si>
  <si>
    <t>X/7</t>
  </si>
  <si>
    <t>"leaves"</t>
  </si>
  <si>
    <t>they are listed here in the current order, it to make the "tree" drawing simpler. The actual order of the leaves</t>
  </si>
  <si>
    <t xml:space="preserve">will NOT affect the algorithm, only its drawing and what the bits are to represent the leaf, BUT DO NOT </t>
  </si>
  <si>
    <r>
      <t>(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Typically these leaves would be listed in sorted order based on frequency, but for illustrative purposes</t>
    </r>
  </si>
  <si>
    <r>
      <t xml:space="preserve">change the </t>
    </r>
    <r>
      <rPr>
        <b/>
        <sz val="11"/>
        <color theme="1"/>
        <rFont val="Calibri"/>
        <family val="2"/>
        <scheme val="minor"/>
      </rPr>
      <t xml:space="preserve">NUMBER of bits </t>
    </r>
    <r>
      <rPr>
        <sz val="11"/>
        <color theme="1"/>
        <rFont val="Calibri"/>
        <family val="2"/>
        <scheme val="minor"/>
      </rPr>
      <t>that each character will be encoded with.)</t>
    </r>
  </si>
  <si>
    <t>a) Huffman's tree is a binary tree.</t>
  </si>
  <si>
    <t xml:space="preserve">b) the roots of two subtrees (initially the individual character nodes) that have the least total frequency </t>
  </si>
  <si>
    <t>will be joined together into one bigger subtree.</t>
  </si>
  <si>
    <t>c) pedagogically, it is easier for us to discuss frequencies, which are integers; as mentioned above</t>
  </si>
  <si>
    <t>Huffman discussed probabilities which are real numbers; however, this will not affect which roots/nodes</t>
  </si>
  <si>
    <t>are chosen to be joined together because the probabilities are the frequencies divided by a constant,</t>
  </si>
  <si>
    <t>namely, the total number of characters in the document. (cf. table above.)</t>
  </si>
  <si>
    <t>QX/26</t>
  </si>
  <si>
    <t>TQX/55</t>
  </si>
  <si>
    <t>|</t>
  </si>
  <si>
    <t>STQX/106</t>
  </si>
  <si>
    <t>MR/180</t>
  </si>
  <si>
    <t>ESTQX/220</t>
  </si>
  <si>
    <t>MRESTQX/400</t>
  </si>
  <si>
    <t>"root"</t>
  </si>
  <si>
    <t>d) To read off the encoding from root to leaf, left branch is 0 and right branch is 1</t>
  </si>
  <si>
    <t>HUFFMAN</t>
  </si>
  <si>
    <t>COMPRESSION</t>
  </si>
  <si>
    <t>RATIO</t>
  </si>
  <si>
    <t>10</t>
  </si>
  <si>
    <t>00</t>
  </si>
  <si>
    <t>01</t>
  </si>
  <si>
    <t>110</t>
  </si>
  <si>
    <t>1110</t>
  </si>
  <si>
    <t>11110</t>
  </si>
  <si>
    <t>11111</t>
  </si>
  <si>
    <t>Consider the following expression:</t>
  </si>
  <si>
    <t>(* 2 (+ 3 4))</t>
  </si>
  <si>
    <t>This "S-Expression" is in prefix order. (preorder)</t>
  </si>
  <si>
    <t>The operator appears before the operands.</t>
  </si>
  <si>
    <t>As an expression tree this would be stored as</t>
  </si>
  <si>
    <t>*</t>
  </si>
  <si>
    <t>+</t>
  </si>
  <si>
    <t>The evaluation of an expression is easier (for us) by inorder, but the Lisp representation would be preorder.</t>
  </si>
  <si>
    <t>But, this is NOT how original LISP stored this. The original storage was more like a decision tree and not an expression tree.</t>
  </si>
  <si>
    <t>Which means that the only nodes that have DATA are the leaves, whether that "Data" is an operator or an operand.</t>
  </si>
  <si>
    <t>To differentiate between operator and operand was what level so that internal nodes were "placeholders" to allow for this distinction,</t>
  </si>
  <si>
    <t>this interpretation as to whether a data leaf was an operand or an operator.</t>
  </si>
  <si>
    <t>Note: each node below has two fields (traditionally called CAR and CDR, but simply mean left child/right child;</t>
  </si>
  <si>
    <t>NOTE: The classic drawing has the Null character as / ; the problem is that this will be confused with division.</t>
  </si>
  <si>
    <t>therefore, I will be drawing this with \ , which is consistent with Unix and Ascii where NUL(L) is \0</t>
  </si>
  <si>
    <t>* , \</t>
  </si>
  <si>
    <t>2 , \</t>
  </si>
  <si>
    <t>+ , \</t>
  </si>
  <si>
    <t>3 , \</t>
  </si>
  <si>
    <t>4 , \</t>
  </si>
  <si>
    <t>, \</t>
  </si>
  <si>
    <t xml:space="preserve">However, if it is a data node then it has only 1 field. </t>
  </si>
  <si>
    <t>The example now does not store the actual data (characters) separately but will place them in left child (CAR) as necessary.</t>
  </si>
  <si>
    <t>The right child (CDR) will not have data (character) except if NULL</t>
  </si>
  <si>
    <t>The original LISP did not do either of the above.</t>
  </si>
  <si>
    <t>NIL</t>
  </si>
  <si>
    <t>If it is an internal node, then it has both a CAR and CDR (ie child pointers)</t>
  </si>
  <si>
    <t>If the node holds data (character point of view,  not a value point of view), which means either an operator or an operand,</t>
  </si>
  <si>
    <t>then it must be a leaf and has no internal pointers.</t>
  </si>
  <si>
    <t>(In the literature it is a little ambiguous as to whether NIL is a data value or a pointer.)</t>
  </si>
  <si>
    <t>NIL (NUL\L) is considered a data value. The fact is that LISP treated it as a data value and similar to the ASCII NUL character \0</t>
  </si>
  <si>
    <t>A classic test case for Genetic Programming are the Muir and Santafe Food Trails.</t>
  </si>
  <si>
    <t>The idea is for a robot to traverse a food trail, picking up as much food, while minimize searching around</t>
  </si>
  <si>
    <t>if facing a gap in the trail. The robot has a sensor to know what it is facing. When the robot goes to a cell</t>
  </si>
  <si>
    <t>that contains food, the food is automatically picked up by the robot. The following is an actual lisp</t>
  </si>
  <si>
    <t>code that a genetic program developed:</t>
  </si>
  <si>
    <t>progn2</t>
  </si>
  <si>
    <t>(progn2</t>
  </si>
  <si>
    <t>right</t>
  </si>
  <si>
    <t>left</t>
  </si>
  <si>
    <t>right)</t>
  </si>
  <si>
    <t>right)))</t>
  </si>
  <si>
    <t>left)</t>
  </si>
  <si>
    <t>(progn3</t>
  </si>
  <si>
    <t xml:space="preserve">(if-food-ahead  </t>
  </si>
  <si>
    <t>forward)))</t>
  </si>
  <si>
    <t>forward</t>
  </si>
  <si>
    <t>First, some notes above the commands:</t>
  </si>
  <si>
    <t>Now, the LISP code:</t>
  </si>
  <si>
    <r>
      <rPr>
        <b/>
        <sz val="11"/>
        <color theme="1"/>
        <rFont val="Calibri"/>
        <family val="2"/>
        <scheme val="minor"/>
      </rPr>
      <t>progn2, progn3</t>
    </r>
    <r>
      <rPr>
        <sz val="11"/>
        <color theme="1"/>
        <rFont val="Calibri"/>
        <family val="2"/>
        <scheme val="minor"/>
      </rPr>
      <t xml:space="preserve"> are simply used to introduce a "block" of code; </t>
    </r>
  </si>
  <si>
    <t>This Lisp Code (S-Expression) is stored as follows:</t>
  </si>
  <si>
    <t>if-food-ahead</t>
  </si>
  <si>
    <t>progn3</t>
  </si>
  <si>
    <t>---</t>
  </si>
  <si>
    <t>LISP EXPRESSION</t>
  </si>
  <si>
    <t>LISP STORAGE</t>
  </si>
  <si>
    <t>(5)</t>
  </si>
  <si>
    <t>(* 2 3)</t>
  </si>
  <si>
    <t>To better understand this last method (which is the original method), we have the following examples:</t>
  </si>
  <si>
    <t>-</t>
  </si>
  <si>
    <t>(* (- 5 6) (+ 3 4))</t>
  </si>
  <si>
    <t>-------------------------------------------------------------------------------------------------------------------------------------</t>
  </si>
  <si>
    <r>
      <rPr>
        <b/>
        <sz val="11"/>
        <color theme="1"/>
        <rFont val="Calibri"/>
        <family val="2"/>
        <scheme val="minor"/>
      </rPr>
      <t>if-food-ahead</t>
    </r>
    <r>
      <rPr>
        <sz val="11"/>
        <color theme="1"/>
        <rFont val="Calibri"/>
        <family val="2"/>
        <scheme val="minor"/>
      </rPr>
      <t xml:space="preserve"> is an "if-then-else" and there must be two options (operands) presented; </t>
    </r>
  </si>
  <si>
    <t>the first is the "then" option and the second is the "then" option.</t>
  </si>
  <si>
    <r>
      <rPr>
        <b/>
        <sz val="11"/>
        <color theme="1"/>
        <rFont val="Calibri"/>
        <family val="2"/>
        <scheme val="minor"/>
      </rPr>
      <t>progn2</t>
    </r>
    <r>
      <rPr>
        <sz val="11"/>
        <color theme="1"/>
        <rFont val="Calibri"/>
        <family val="2"/>
        <scheme val="minor"/>
      </rPr>
      <t xml:space="preserve"> has two lines of code that follow as part of the block; </t>
    </r>
  </si>
  <si>
    <r>
      <rPr>
        <b/>
        <sz val="11"/>
        <color theme="1"/>
        <rFont val="Calibri"/>
        <family val="2"/>
        <scheme val="minor"/>
      </rPr>
      <t>progn3</t>
    </r>
    <r>
      <rPr>
        <sz val="11"/>
        <color theme="1"/>
        <rFont val="Calibri"/>
        <family val="2"/>
        <scheme val="minor"/>
      </rPr>
      <t xml:space="preserve"> has three lines of code that follow as part of the block; </t>
    </r>
  </si>
  <si>
    <t>forward, left, right</t>
  </si>
  <si>
    <t>There are three movement commands:</t>
  </si>
  <si>
    <t>one cannot move backward directly.</t>
  </si>
  <si>
    <t>In summary of this approach:</t>
  </si>
  <si>
    <t>data characters (whether operator or operand) are stored as leave nodes</t>
  </si>
  <si>
    <t xml:space="preserve">operator and operands are stored at the same level </t>
  </si>
  <si>
    <t>unless a parentheses surrounds the data,  in which case it is stored at the level below.</t>
  </si>
  <si>
    <t>A yellow node is an internal node and an orange node is a leaf (data node, whether it is an operator, operand or NIL).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</si>
  <si>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</si>
  <si>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</t>
  </si>
  <si>
    <t>----------------------------------------------------------------------------------------------</t>
  </si>
  <si>
    <t>The Muir trail is typically run in 200 generations and the more complex Santafe trail is run for upto 400 generations.</t>
  </si>
  <si>
    <t>An interesting application of data trees that sheds light on Genetic Algorithms/Programming is Heapsort.</t>
  </si>
  <si>
    <t>A Heap is a Data Tree where each parent node is consistently either greater/equal (or less than/equal) to any of its descendants.</t>
  </si>
  <si>
    <t>Heapsort always exhibits an O(nlogn) runtime complexity for n inputs to be sorted. When Heapsort was first introduced it did not</t>
  </si>
  <si>
    <t>catch on in popularity as much as quicksort, despite the fact that quicksort actually has a worst-case n^2 runtime complexity.</t>
  </si>
  <si>
    <t>The reason for that is it was believed that the construction of the "heap" from the input array of values would be store separately,</t>
  </si>
  <si>
    <t>this requiring lots of extra memory, at a time of computing history when memory resources was a premium. It was later realized</t>
  </si>
  <si>
    <t>that this was not the case. One could simulate the Heap "tree" structure using the original input value array alone.</t>
  </si>
  <si>
    <t>This can be done as follows: (for simplicity of the explanation, we will assume that the data starts at index 1</t>
  </si>
  <si>
    <t>and that index 0 is a "header" node that keeps track of how many cells have data.</t>
  </si>
  <si>
    <t>The corresponding tree can be viewed by filling in the nodes in a Breadth-First Search fashion.</t>
  </si>
  <si>
    <t>For example, the array {1, 3, 5, 4, 6, 13, 10, 9, 8, 15, 17} will be stored in the data array as follows:</t>
  </si>
  <si>
    <t>Now, this isn't in heap form. The "heapify" algorithm will transform this into the following (max) heap:</t>
  </si>
  <si>
    <t>As mentioned above, one can simulate this data tree by an array.</t>
  </si>
  <si>
    <t>The resultant max-heap will be stored as  the array {17, 15, 13, 9, 6, 5, 10, 4, 8, 3, 1} will be stored in the data array as follows:</t>
  </si>
  <si>
    <t>The key mapping between binary tree and array is as follows.</t>
  </si>
  <si>
    <r>
      <t>This can be verified for example in the above tree, the children of data value "15" are "9" and "6". In the array, data value "15" in is</t>
    </r>
    <r>
      <rPr>
        <b/>
        <sz val="11"/>
        <color theme="1"/>
        <rFont val="Calibri"/>
        <family val="2"/>
        <scheme val="minor"/>
      </rPr>
      <t xml:space="preserve"> index 2</t>
    </r>
    <r>
      <rPr>
        <sz val="11"/>
        <color theme="1"/>
        <rFont val="Calibri"/>
        <family val="2"/>
        <scheme val="minor"/>
      </rPr>
      <t xml:space="preserve"> and data values</t>
    </r>
  </si>
  <si>
    <r>
      <t xml:space="preserve">"9" and "6" are in </t>
    </r>
    <r>
      <rPr>
        <b/>
        <sz val="11"/>
        <color theme="1"/>
        <rFont val="Calibri"/>
        <family val="2"/>
        <scheme val="minor"/>
      </rPr>
      <t>indices 4</t>
    </r>
    <r>
      <rPr>
        <sz val="11"/>
        <color theme="1"/>
        <rFont val="Calibri"/>
        <family val="2"/>
        <scheme val="minor"/>
      </rPr>
      <t xml:space="preserve"> (=2*2) </t>
    </r>
    <r>
      <rPr>
        <b/>
        <sz val="11"/>
        <color theme="1"/>
        <rFont val="Calibri"/>
        <family val="2"/>
        <scheme val="minor"/>
      </rPr>
      <t>and 5</t>
    </r>
    <r>
      <rPr>
        <sz val="11"/>
        <color theme="1"/>
        <rFont val="Calibri"/>
        <family val="2"/>
        <scheme val="minor"/>
      </rPr>
      <t xml:space="preserve"> (=2*2+1). In the above tree, the parent of the the node containing 3 is the node containing 6 and correpondingly </t>
    </r>
  </si>
  <si>
    <r>
      <t>in the array, the data value "3" is in the array</t>
    </r>
    <r>
      <rPr>
        <b/>
        <sz val="11"/>
        <color theme="1"/>
        <rFont val="Calibri"/>
        <family val="2"/>
        <scheme val="minor"/>
      </rPr>
      <t xml:space="preserve"> index 10 </t>
    </r>
    <r>
      <rPr>
        <sz val="11"/>
        <color theme="1"/>
        <rFont val="Calibri"/>
        <family val="2"/>
        <scheme val="minor"/>
      </rPr>
      <t xml:space="preserve">and the data value "6" is in the array index </t>
    </r>
    <r>
      <rPr>
        <b/>
        <sz val="11"/>
        <color theme="1"/>
        <rFont val="Calibri"/>
        <family val="2"/>
        <scheme val="minor"/>
      </rPr>
      <t>5 (=10/2)</t>
    </r>
    <r>
      <rPr>
        <sz val="11"/>
        <color theme="1"/>
        <rFont val="Calibri"/>
        <family val="2"/>
        <scheme val="minor"/>
      </rPr>
      <t>.</t>
    </r>
  </si>
  <si>
    <r>
      <t xml:space="preserve">Array </t>
    </r>
    <r>
      <rPr>
        <b/>
        <sz val="11"/>
        <color theme="1"/>
        <rFont val="Calibri"/>
        <family val="2"/>
        <scheme val="minor"/>
      </rPr>
      <t>index i</t>
    </r>
    <r>
      <rPr>
        <sz val="11"/>
        <color theme="1"/>
        <rFont val="Calibri"/>
        <family val="2"/>
        <scheme val="minor"/>
      </rPr>
      <t xml:space="preserve"> has children at array indices </t>
    </r>
    <r>
      <rPr>
        <b/>
        <sz val="11"/>
        <color theme="1"/>
        <rFont val="Calibri"/>
        <family val="2"/>
        <scheme val="minor"/>
      </rPr>
      <t xml:space="preserve">2*i </t>
    </r>
    <r>
      <rPr>
        <sz val="11"/>
        <color theme="1"/>
        <rFont val="Calibri"/>
        <family val="2"/>
        <scheme val="minor"/>
      </rPr>
      <t xml:space="preserve">(left child) and </t>
    </r>
    <r>
      <rPr>
        <b/>
        <sz val="11"/>
        <color theme="1"/>
        <rFont val="Calibri"/>
        <family val="2"/>
        <scheme val="minor"/>
      </rPr>
      <t>2i+1</t>
    </r>
    <r>
      <rPr>
        <sz val="11"/>
        <color theme="1"/>
        <rFont val="Calibri"/>
        <family val="2"/>
        <scheme val="minor"/>
      </rPr>
      <t xml:space="preserve"> (right child). Conversely, array </t>
    </r>
    <r>
      <rPr>
        <b/>
        <sz val="11"/>
        <color theme="1"/>
        <rFont val="Calibri"/>
        <family val="2"/>
        <scheme val="minor"/>
      </rPr>
      <t>index k</t>
    </r>
    <r>
      <rPr>
        <sz val="11"/>
        <color theme="1"/>
        <rFont val="Calibri"/>
        <family val="2"/>
        <scheme val="minor"/>
      </rPr>
      <t xml:space="preserve"> has its parent at array </t>
    </r>
    <r>
      <rPr>
        <b/>
        <sz val="11"/>
        <color theme="1"/>
        <rFont val="Calibri"/>
        <family val="2"/>
        <scheme val="minor"/>
      </rPr>
      <t>index floor(k/2)</t>
    </r>
    <r>
      <rPr>
        <sz val="11"/>
        <color theme="1"/>
        <rFont val="Calibri"/>
        <family val="2"/>
        <scheme val="minor"/>
      </rPr>
      <t>.</t>
    </r>
  </si>
  <si>
    <t xml:space="preserve">The heap besides being an interesting application of data trees, has a significant implication about the relationship </t>
  </si>
  <si>
    <t xml:space="preserve">Practically, GA is about generating an array and GP is about generating a binary tree. (While you could argue that it is about generating any m-ary tree, the </t>
  </si>
  <si>
    <t>earlier discussion about Lisp Code in this file indicates that ALL LISP code can be (and originally was) stored ina binary tree (!) (and that is even if a function</t>
  </si>
  <si>
    <r>
      <rPr>
        <b/>
        <sz val="11"/>
        <color theme="1"/>
        <rFont val="Calibri"/>
        <family val="2"/>
        <scheme val="minor"/>
      </rPr>
      <t>between Genetic Algorithms and Genetic Programming.</t>
    </r>
    <r>
      <rPr>
        <sz val="11"/>
        <color theme="1"/>
        <rFont val="Calibri"/>
        <family val="2"/>
        <scheme val="minor"/>
      </rPr>
      <t xml:space="preserve"> Although philosophically, GA is about obtaining solutions and GP is about obtaining algorithms (code),</t>
    </r>
  </si>
  <si>
    <t xml:space="preserve">had more than 2 parameters.) YET, the discussion we just had about heaps as data trees show that binary trees can be stored as a one-dimensional array (!) </t>
  </si>
  <si>
    <t>So, from an algorithmic point of view GA and GP are much more similar than the philosophy would lead you to understand.</t>
  </si>
  <si>
    <t>(Logic trees involving Boolean operators would actually be an expression tree.)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</si>
</sst>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3" xfId="0" quotePrefix="1" applyFont="1" applyFill="1" applyBorder="1" applyAlignment="1">
      <alignment horizontal="left" vertical="center" readingOrder="1"/>
    </xf>
    <xf numFmtId="0" fontId="6" fillId="3" borderId="3" xfId="0" quotePrefix="1" applyFont="1" applyFill="1" applyBorder="1" applyAlignment="1">
      <alignment horizontal="left" vertical="center" readingOrder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12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9" xfId="0" quotePrefix="1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5" borderId="9" xfId="0" quotePrefix="1" applyFont="1" applyFill="1" applyBorder="1" applyAlignment="1">
      <alignment horizontal="center"/>
    </xf>
    <xf numFmtId="0" fontId="1" fillId="0" borderId="19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FD1C-382A-4AC6-BD1D-96B02D78B4C3}">
  <dimension ref="A1:AR240"/>
  <sheetViews>
    <sheetView tabSelected="1" zoomScale="140" zoomScaleNormal="140" workbookViewId="0"/>
  </sheetViews>
  <sheetFormatPr defaultRowHeight="15" x14ac:dyDescent="0.25"/>
  <cols>
    <col min="1" max="1" width="19.42578125" customWidth="1"/>
    <col min="2" max="2" width="14.7109375" customWidth="1"/>
    <col min="3" max="3" width="12.140625" customWidth="1"/>
    <col min="4" max="4" width="18.5703125" customWidth="1"/>
    <col min="5" max="5" width="13" customWidth="1"/>
    <col min="6" max="6" width="11.28515625" customWidth="1"/>
    <col min="7" max="7" width="23.28515625" customWidth="1"/>
    <col min="8" max="8" width="13.7109375" customWidth="1"/>
    <col min="11" max="11" width="12.42578125" customWidth="1"/>
    <col min="29" max="29" width="13.28515625" customWidth="1"/>
    <col min="34" max="34" width="12.855468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7" spans="1:3" x14ac:dyDescent="0.25">
      <c r="A7" s="1" t="s">
        <v>5</v>
      </c>
      <c r="C7" t="s">
        <v>8</v>
      </c>
    </row>
    <row r="8" spans="1:3" x14ac:dyDescent="0.25">
      <c r="A8" s="1" t="s">
        <v>6</v>
      </c>
      <c r="C8" t="s">
        <v>9</v>
      </c>
    </row>
    <row r="9" spans="1:3" x14ac:dyDescent="0.25">
      <c r="A9" s="1" t="s">
        <v>7</v>
      </c>
      <c r="C9" t="s">
        <v>10</v>
      </c>
    </row>
    <row r="10" spans="1:3" x14ac:dyDescent="0.25">
      <c r="C10" t="s">
        <v>11</v>
      </c>
    </row>
    <row r="11" spans="1:3" x14ac:dyDescent="0.25">
      <c r="A11" s="1" t="s">
        <v>192</v>
      </c>
    </row>
    <row r="13" spans="1:3" x14ac:dyDescent="0.25">
      <c r="A13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B16" t="s">
        <v>19</v>
      </c>
    </row>
    <row r="17" spans="1:7" x14ac:dyDescent="0.25">
      <c r="B17" s="1" t="s">
        <v>15</v>
      </c>
      <c r="C17" t="s">
        <v>17</v>
      </c>
    </row>
    <row r="18" spans="1:7" x14ac:dyDescent="0.25">
      <c r="B18" t="s">
        <v>16</v>
      </c>
    </row>
    <row r="20" spans="1:7" ht="15.75" thickBot="1" x14ac:dyDescent="0.3">
      <c r="A20" s="1" t="s">
        <v>18</v>
      </c>
      <c r="C20" t="s">
        <v>43</v>
      </c>
    </row>
    <row r="21" spans="1:7" s="1" customFormat="1" ht="15.75" thickBot="1" x14ac:dyDescent="0.3">
      <c r="B21" s="2" t="s">
        <v>20</v>
      </c>
      <c r="C21" s="2" t="s">
        <v>20</v>
      </c>
      <c r="D21" s="2" t="s">
        <v>21</v>
      </c>
      <c r="E21" s="3" t="s">
        <v>21</v>
      </c>
      <c r="F21" s="3" t="s">
        <v>21</v>
      </c>
      <c r="G21" s="2" t="s">
        <v>22</v>
      </c>
    </row>
    <row r="22" spans="1:7" s="1" customFormat="1" ht="16.5" thickTop="1" thickBot="1" x14ac:dyDescent="0.3">
      <c r="B22" s="2" t="s">
        <v>23</v>
      </c>
      <c r="C22" s="2" t="s">
        <v>24</v>
      </c>
      <c r="D22" s="2" t="s">
        <v>25</v>
      </c>
      <c r="E22" s="3" t="s">
        <v>26</v>
      </c>
      <c r="F22" s="3" t="s">
        <v>27</v>
      </c>
      <c r="G22" s="2" t="s">
        <v>28</v>
      </c>
    </row>
    <row r="23" spans="1:7" ht="16.5" thickTop="1" thickBot="1" x14ac:dyDescent="0.3">
      <c r="B23" s="11" t="s">
        <v>29</v>
      </c>
      <c r="C23" s="12">
        <v>114</v>
      </c>
      <c r="D23" s="9" t="s">
        <v>30</v>
      </c>
      <c r="E23" s="5">
        <v>8</v>
      </c>
      <c r="F23" s="5">
        <f>C23*E23</f>
        <v>912</v>
      </c>
      <c r="G23" s="6">
        <f>C23/C$30</f>
        <v>0.28499999999999998</v>
      </c>
    </row>
    <row r="24" spans="1:7" ht="16.5" thickTop="1" thickBot="1" x14ac:dyDescent="0.3">
      <c r="B24" s="13" t="s">
        <v>31</v>
      </c>
      <c r="C24" s="14">
        <v>102</v>
      </c>
      <c r="D24" s="9" t="s">
        <v>32</v>
      </c>
      <c r="E24" s="5">
        <v>8</v>
      </c>
      <c r="F24" s="5">
        <f>C24*E24</f>
        <v>816</v>
      </c>
      <c r="G24" s="6">
        <f t="shared" ref="G24:G29" si="0">C24/C$30</f>
        <v>0.255</v>
      </c>
    </row>
    <row r="25" spans="1:7" ht="16.5" thickTop="1" thickBot="1" x14ac:dyDescent="0.3">
      <c r="B25" s="13" t="s">
        <v>33</v>
      </c>
      <c r="C25" s="14">
        <v>78</v>
      </c>
      <c r="D25" s="9" t="s">
        <v>34</v>
      </c>
      <c r="E25" s="5">
        <v>8</v>
      </c>
      <c r="F25" s="5">
        <f>C25*E25</f>
        <v>624</v>
      </c>
      <c r="G25" s="6">
        <f t="shared" si="0"/>
        <v>0.19500000000000001</v>
      </c>
    </row>
    <row r="26" spans="1:7" ht="16.5" thickTop="1" thickBot="1" x14ac:dyDescent="0.3">
      <c r="B26" s="13" t="s">
        <v>35</v>
      </c>
      <c r="C26" s="14">
        <v>51</v>
      </c>
      <c r="D26" s="9" t="s">
        <v>36</v>
      </c>
      <c r="E26" s="5">
        <v>8</v>
      </c>
      <c r="F26" s="5">
        <f t="shared" ref="F26:F29" si="1">C26*E26</f>
        <v>408</v>
      </c>
      <c r="G26" s="6">
        <f t="shared" si="0"/>
        <v>0.1275</v>
      </c>
    </row>
    <row r="27" spans="1:7" ht="16.5" thickTop="1" thickBot="1" x14ac:dyDescent="0.3">
      <c r="B27" s="13" t="s">
        <v>37</v>
      </c>
      <c r="C27" s="14">
        <v>29</v>
      </c>
      <c r="D27" s="9" t="s">
        <v>38</v>
      </c>
      <c r="E27" s="5">
        <v>8</v>
      </c>
      <c r="F27" s="5">
        <f t="shared" si="1"/>
        <v>232</v>
      </c>
      <c r="G27" s="6">
        <f t="shared" si="0"/>
        <v>7.2499999999999995E-2</v>
      </c>
    </row>
    <row r="28" spans="1:7" ht="16.5" thickTop="1" thickBot="1" x14ac:dyDescent="0.3">
      <c r="B28" s="13" t="s">
        <v>39</v>
      </c>
      <c r="C28" s="14">
        <v>19</v>
      </c>
      <c r="D28" s="9" t="s">
        <v>40</v>
      </c>
      <c r="E28" s="5">
        <v>8</v>
      </c>
      <c r="F28" s="5">
        <f t="shared" si="1"/>
        <v>152</v>
      </c>
      <c r="G28" s="6">
        <f t="shared" si="0"/>
        <v>4.7500000000000001E-2</v>
      </c>
    </row>
    <row r="29" spans="1:7" ht="16.5" thickTop="1" thickBot="1" x14ac:dyDescent="0.3">
      <c r="B29" s="15" t="s">
        <v>41</v>
      </c>
      <c r="C29" s="16">
        <v>7</v>
      </c>
      <c r="D29" s="10" t="s">
        <v>42</v>
      </c>
      <c r="E29" s="5">
        <v>8</v>
      </c>
      <c r="F29" s="8">
        <f t="shared" si="1"/>
        <v>56</v>
      </c>
      <c r="G29" s="6">
        <f t="shared" si="0"/>
        <v>1.7500000000000002E-2</v>
      </c>
    </row>
    <row r="30" spans="1:7" s="1" customFormat="1" ht="16.5" thickTop="1" thickBot="1" x14ac:dyDescent="0.3">
      <c r="A30" s="4" t="s">
        <v>44</v>
      </c>
      <c r="B30" s="17">
        <v>7</v>
      </c>
      <c r="C30" s="21">
        <f>SUM(C23:C29)</f>
        <v>400</v>
      </c>
      <c r="F30" s="4">
        <f>SUM(F23:F29)</f>
        <v>3200</v>
      </c>
      <c r="G30" s="6">
        <f>SUM(G23:G29)</f>
        <v>1</v>
      </c>
    </row>
    <row r="31" spans="1:7" ht="15.75" thickTop="1" x14ac:dyDescent="0.25"/>
    <row r="32" spans="1:7" s="18" customFormat="1" x14ac:dyDescent="0.25">
      <c r="B32" s="6" t="s">
        <v>45</v>
      </c>
    </row>
    <row r="33" spans="2:9" x14ac:dyDescent="0.25">
      <c r="C33" s="6" t="s">
        <v>46</v>
      </c>
    </row>
    <row r="34" spans="2:9" x14ac:dyDescent="0.25">
      <c r="C34" s="1" t="s">
        <v>47</v>
      </c>
    </row>
    <row r="36" spans="2:9" x14ac:dyDescent="0.25">
      <c r="B36" s="1" t="s">
        <v>48</v>
      </c>
    </row>
    <row r="37" spans="2:9" x14ac:dyDescent="0.25">
      <c r="C37" t="s">
        <v>49</v>
      </c>
    </row>
    <row r="38" spans="2:9" x14ac:dyDescent="0.25">
      <c r="C38" t="s">
        <v>50</v>
      </c>
    </row>
    <row r="39" spans="2:9" ht="15.75" thickBot="1" x14ac:dyDescent="0.3"/>
    <row r="40" spans="2:9" ht="16.5" thickTop="1" thickBot="1" x14ac:dyDescent="0.3">
      <c r="B40" s="51" t="s">
        <v>76</v>
      </c>
      <c r="C40" s="52"/>
      <c r="D40" s="52"/>
      <c r="E40" s="52"/>
      <c r="F40" s="52"/>
      <c r="G40" s="52"/>
      <c r="H40" s="53"/>
      <c r="I40" s="1" t="s">
        <v>77</v>
      </c>
    </row>
    <row r="41" spans="2:9" ht="16.5" thickTop="1" thickBot="1" x14ac:dyDescent="0.3">
      <c r="B41" s="54" t="s">
        <v>72</v>
      </c>
      <c r="C41" s="55"/>
      <c r="D41" s="48" t="s">
        <v>75</v>
      </c>
      <c r="E41" s="49"/>
      <c r="F41" s="49"/>
      <c r="G41" s="49"/>
      <c r="H41" s="50"/>
    </row>
    <row r="42" spans="2:9" ht="16.5" thickTop="1" thickBot="1" x14ac:dyDescent="0.3">
      <c r="B42" s="39" t="s">
        <v>72</v>
      </c>
      <c r="C42" s="39"/>
      <c r="D42" s="4" t="s">
        <v>72</v>
      </c>
      <c r="E42" s="45" t="s">
        <v>73</v>
      </c>
      <c r="F42" s="46"/>
      <c r="G42" s="46"/>
      <c r="H42" s="47"/>
    </row>
    <row r="43" spans="2:9" ht="16.5" thickTop="1" thickBot="1" x14ac:dyDescent="0.3">
      <c r="B43" s="37" t="s">
        <v>72</v>
      </c>
      <c r="C43" s="37"/>
      <c r="D43" s="4" t="s">
        <v>72</v>
      </c>
      <c r="E43" s="4" t="s">
        <v>72</v>
      </c>
      <c r="F43" s="42" t="s">
        <v>71</v>
      </c>
      <c r="G43" s="43"/>
      <c r="H43" s="44"/>
    </row>
    <row r="44" spans="2:9" ht="16.5" thickTop="1" thickBot="1" x14ac:dyDescent="0.3">
      <c r="B44" s="40" t="s">
        <v>74</v>
      </c>
      <c r="C44" s="41"/>
      <c r="D44" s="4" t="s">
        <v>72</v>
      </c>
      <c r="E44" s="4" t="s">
        <v>72</v>
      </c>
      <c r="F44" s="4" t="s">
        <v>72</v>
      </c>
      <c r="G44" s="40" t="s">
        <v>70</v>
      </c>
      <c r="H44" s="41"/>
    </row>
    <row r="45" spans="2:9" ht="16.5" thickTop="1" thickBot="1" x14ac:dyDescent="0.3">
      <c r="B45" s="22" t="s">
        <v>51</v>
      </c>
      <c r="C45" s="22" t="s">
        <v>52</v>
      </c>
      <c r="D45" s="22" t="s">
        <v>53</v>
      </c>
      <c r="E45" s="22" t="s">
        <v>54</v>
      </c>
      <c r="F45" s="22" t="s">
        <v>55</v>
      </c>
      <c r="G45" s="22" t="s">
        <v>56</v>
      </c>
      <c r="H45" s="22" t="s">
        <v>57</v>
      </c>
      <c r="I45" s="20" t="s">
        <v>58</v>
      </c>
    </row>
    <row r="46" spans="2:9" s="26" customFormat="1" ht="15.75" thickTop="1" x14ac:dyDescent="0.25">
      <c r="B46" s="27"/>
      <c r="C46" s="27"/>
      <c r="D46" s="27"/>
      <c r="E46" s="27"/>
      <c r="F46" s="27"/>
      <c r="G46" s="27"/>
      <c r="H46" s="27"/>
      <c r="I46" s="27"/>
    </row>
    <row r="47" spans="2:9" x14ac:dyDescent="0.25">
      <c r="B47" t="s">
        <v>61</v>
      </c>
    </row>
    <row r="48" spans="2:9" x14ac:dyDescent="0.25">
      <c r="B48" t="s">
        <v>59</v>
      </c>
    </row>
    <row r="49" spans="2:8" x14ac:dyDescent="0.25">
      <c r="B49" t="s">
        <v>60</v>
      </c>
    </row>
    <row r="50" spans="2:8" x14ac:dyDescent="0.25">
      <c r="B50" t="s">
        <v>62</v>
      </c>
    </row>
    <row r="51" spans="2:8" x14ac:dyDescent="0.25">
      <c r="B51" t="s">
        <v>63</v>
      </c>
    </row>
    <row r="52" spans="2:8" x14ac:dyDescent="0.25">
      <c r="B52" t="s">
        <v>64</v>
      </c>
    </row>
    <row r="53" spans="2:8" x14ac:dyDescent="0.25">
      <c r="B53" t="s">
        <v>65</v>
      </c>
    </row>
    <row r="54" spans="2:8" x14ac:dyDescent="0.25">
      <c r="B54" t="s">
        <v>66</v>
      </c>
    </row>
    <row r="55" spans="2:8" x14ac:dyDescent="0.25">
      <c r="B55" t="s">
        <v>67</v>
      </c>
    </row>
    <row r="56" spans="2:8" x14ac:dyDescent="0.25">
      <c r="B56" t="s">
        <v>68</v>
      </c>
    </row>
    <row r="57" spans="2:8" x14ac:dyDescent="0.25">
      <c r="B57" t="s">
        <v>69</v>
      </c>
    </row>
    <row r="58" spans="2:8" x14ac:dyDescent="0.25">
      <c r="B58" t="s">
        <v>78</v>
      </c>
    </row>
    <row r="59" spans="2:8" ht="15.75" thickBot="1" x14ac:dyDescent="0.3"/>
    <row r="60" spans="2:8" s="1" customFormat="1" ht="15.75" thickBot="1" x14ac:dyDescent="0.3">
      <c r="B60" s="2" t="s">
        <v>20</v>
      </c>
      <c r="C60" s="2" t="s">
        <v>20</v>
      </c>
      <c r="D60" s="2" t="s">
        <v>79</v>
      </c>
      <c r="E60" s="2" t="s">
        <v>79</v>
      </c>
      <c r="F60" s="2" t="s">
        <v>79</v>
      </c>
      <c r="G60" s="3" t="s">
        <v>21</v>
      </c>
      <c r="H60" s="2" t="s">
        <v>80</v>
      </c>
    </row>
    <row r="61" spans="2:8" s="1" customFormat="1" ht="16.5" thickTop="1" thickBot="1" x14ac:dyDescent="0.3">
      <c r="B61" s="2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3" t="s">
        <v>27</v>
      </c>
      <c r="H61" s="2" t="s">
        <v>81</v>
      </c>
    </row>
    <row r="62" spans="2:8" ht="15.75" thickTop="1" x14ac:dyDescent="0.25">
      <c r="B62" s="4" t="s">
        <v>29</v>
      </c>
      <c r="C62" s="5">
        <v>114</v>
      </c>
      <c r="D62" s="25" t="s">
        <v>82</v>
      </c>
      <c r="E62" s="5">
        <f>LEN(D62)</f>
        <v>2</v>
      </c>
      <c r="F62" s="5">
        <f>C62*E62</f>
        <v>228</v>
      </c>
      <c r="G62" s="5">
        <f>C62*8</f>
        <v>912</v>
      </c>
    </row>
    <row r="63" spans="2:8" x14ac:dyDescent="0.25">
      <c r="B63" s="4" t="s">
        <v>31</v>
      </c>
      <c r="C63" s="5">
        <v>102</v>
      </c>
      <c r="D63" s="25" t="s">
        <v>83</v>
      </c>
      <c r="E63" s="5">
        <f t="shared" ref="E63:E68" si="2">LEN(D63)</f>
        <v>2</v>
      </c>
      <c r="F63" s="5">
        <f t="shared" ref="F63:F68" si="3">C63*E63</f>
        <v>204</v>
      </c>
      <c r="G63" s="5">
        <f t="shared" ref="G63:G68" si="4">C63*8</f>
        <v>816</v>
      </c>
    </row>
    <row r="64" spans="2:8" x14ac:dyDescent="0.25">
      <c r="B64" s="4" t="s">
        <v>33</v>
      </c>
      <c r="C64" s="5">
        <v>78</v>
      </c>
      <c r="D64" s="25" t="s">
        <v>84</v>
      </c>
      <c r="E64" s="5">
        <f t="shared" si="2"/>
        <v>2</v>
      </c>
      <c r="F64" s="5">
        <f t="shared" si="3"/>
        <v>156</v>
      </c>
      <c r="G64" s="5">
        <f t="shared" si="4"/>
        <v>624</v>
      </c>
    </row>
    <row r="65" spans="1:9" x14ac:dyDescent="0.25">
      <c r="B65" s="4" t="s">
        <v>35</v>
      </c>
      <c r="C65" s="5">
        <v>51</v>
      </c>
      <c r="D65" s="25" t="s">
        <v>85</v>
      </c>
      <c r="E65" s="5">
        <f t="shared" si="2"/>
        <v>3</v>
      </c>
      <c r="F65" s="5">
        <f t="shared" si="3"/>
        <v>153</v>
      </c>
      <c r="G65" s="5">
        <f t="shared" si="4"/>
        <v>408</v>
      </c>
    </row>
    <row r="66" spans="1:9" x14ac:dyDescent="0.25">
      <c r="B66" s="4" t="s">
        <v>37</v>
      </c>
      <c r="C66" s="5">
        <v>29</v>
      </c>
      <c r="D66" s="25" t="s">
        <v>86</v>
      </c>
      <c r="E66" s="5">
        <f t="shared" si="2"/>
        <v>4</v>
      </c>
      <c r="F66" s="5">
        <f t="shared" si="3"/>
        <v>116</v>
      </c>
      <c r="G66" s="5">
        <f t="shared" si="4"/>
        <v>232</v>
      </c>
    </row>
    <row r="67" spans="1:9" x14ac:dyDescent="0.25">
      <c r="B67" s="4" t="s">
        <v>39</v>
      </c>
      <c r="C67" s="5">
        <v>19</v>
      </c>
      <c r="D67" s="25" t="s">
        <v>87</v>
      </c>
      <c r="E67" s="5">
        <f t="shared" si="2"/>
        <v>5</v>
      </c>
      <c r="F67" s="5">
        <f t="shared" si="3"/>
        <v>95</v>
      </c>
      <c r="G67" s="5">
        <f t="shared" si="4"/>
        <v>152</v>
      </c>
    </row>
    <row r="68" spans="1:9" x14ac:dyDescent="0.25">
      <c r="B68" s="7" t="s">
        <v>41</v>
      </c>
      <c r="C68" s="8">
        <v>7</v>
      </c>
      <c r="D68" s="25" t="s">
        <v>88</v>
      </c>
      <c r="E68" s="5">
        <f t="shared" si="2"/>
        <v>5</v>
      </c>
      <c r="F68" s="5">
        <f t="shared" si="3"/>
        <v>35</v>
      </c>
      <c r="G68" s="5">
        <f t="shared" si="4"/>
        <v>56</v>
      </c>
    </row>
    <row r="69" spans="1:9" x14ac:dyDescent="0.25">
      <c r="B69" s="5">
        <v>7</v>
      </c>
      <c r="C69" s="5">
        <f>SUM(C62:C68)</f>
        <v>400</v>
      </c>
      <c r="F69" s="4">
        <f>SUM(F62:F68)</f>
        <v>987</v>
      </c>
      <c r="G69" s="4">
        <f>SUM(G62:G68)</f>
        <v>3200</v>
      </c>
      <c r="H69" s="4">
        <f>100*F69/G$69</f>
        <v>30.84375</v>
      </c>
    </row>
    <row r="71" spans="1:9" x14ac:dyDescent="0.25">
      <c r="A71" t="s">
        <v>89</v>
      </c>
      <c r="D71" s="1" t="s">
        <v>90</v>
      </c>
    </row>
    <row r="72" spans="1:9" x14ac:dyDescent="0.25">
      <c r="B72" t="s">
        <v>91</v>
      </c>
    </row>
    <row r="73" spans="1:9" x14ac:dyDescent="0.25">
      <c r="C73" t="s">
        <v>92</v>
      </c>
    </row>
    <row r="74" spans="1:9" ht="15.75" thickBot="1" x14ac:dyDescent="0.3">
      <c r="B74" t="s">
        <v>93</v>
      </c>
    </row>
    <row r="75" spans="1:9" s="1" customFormat="1" ht="16.5" thickTop="1" thickBot="1" x14ac:dyDescent="0.3">
      <c r="C75" s="29"/>
      <c r="D75" s="19" t="s">
        <v>94</v>
      </c>
      <c r="E75" s="30"/>
      <c r="F75" s="31"/>
    </row>
    <row r="76" spans="1:9" s="1" customFormat="1" ht="16.5" thickTop="1" thickBot="1" x14ac:dyDescent="0.3">
      <c r="B76" s="19">
        <v>2</v>
      </c>
      <c r="F76" s="32"/>
      <c r="G76" s="19" t="s">
        <v>95</v>
      </c>
      <c r="H76" s="30"/>
    </row>
    <row r="77" spans="1:9" s="1" customFormat="1" ht="16.5" thickTop="1" thickBot="1" x14ac:dyDescent="0.3">
      <c r="E77" s="19">
        <v>3</v>
      </c>
      <c r="G77" s="4"/>
      <c r="I77" s="19">
        <v>4</v>
      </c>
    </row>
    <row r="78" spans="1:9" ht="15.75" thickTop="1" x14ac:dyDescent="0.25">
      <c r="A78" t="s">
        <v>96</v>
      </c>
    </row>
    <row r="79" spans="1:9" x14ac:dyDescent="0.25">
      <c r="A79" t="s">
        <v>97</v>
      </c>
    </row>
    <row r="80" spans="1:9" x14ac:dyDescent="0.25">
      <c r="A80" t="s">
        <v>98</v>
      </c>
    </row>
    <row r="81" spans="1:10" x14ac:dyDescent="0.25">
      <c r="A81" t="s">
        <v>99</v>
      </c>
    </row>
    <row r="82" spans="1:10" x14ac:dyDescent="0.25">
      <c r="B82" t="s">
        <v>100</v>
      </c>
    </row>
    <row r="83" spans="1:10" x14ac:dyDescent="0.25">
      <c r="A83" t="s">
        <v>101</v>
      </c>
    </row>
    <row r="84" spans="1:10" x14ac:dyDescent="0.25">
      <c r="B84" s="1" t="s">
        <v>111</v>
      </c>
    </row>
    <row r="85" spans="1:10" x14ac:dyDescent="0.25">
      <c r="B85" s="1" t="s">
        <v>112</v>
      </c>
    </row>
    <row r="86" spans="1:10" x14ac:dyDescent="0.25">
      <c r="B86" t="s">
        <v>102</v>
      </c>
    </row>
    <row r="87" spans="1:10" x14ac:dyDescent="0.25">
      <c r="B87" t="s">
        <v>103</v>
      </c>
    </row>
    <row r="88" spans="1:10" ht="15.75" thickBot="1" x14ac:dyDescent="0.3"/>
    <row r="89" spans="1:10" ht="16.5" thickTop="1" thickBot="1" x14ac:dyDescent="0.3">
      <c r="B89" s="19"/>
      <c r="C89" s="28" t="s">
        <v>142</v>
      </c>
      <c r="D89" s="19"/>
      <c r="E89" s="28" t="s">
        <v>142</v>
      </c>
      <c r="F89" s="19" t="s">
        <v>109</v>
      </c>
    </row>
    <row r="90" spans="1:10" ht="16.5" thickTop="1" thickBot="1" x14ac:dyDescent="0.3">
      <c r="B90" s="4" t="s">
        <v>72</v>
      </c>
      <c r="D90" s="4" t="s">
        <v>72</v>
      </c>
      <c r="F90" s="4" t="s">
        <v>72</v>
      </c>
    </row>
    <row r="91" spans="1:10" ht="16.5" thickTop="1" thickBot="1" x14ac:dyDescent="0.3">
      <c r="B91" s="19" t="s">
        <v>104</v>
      </c>
      <c r="D91" s="19" t="s">
        <v>105</v>
      </c>
      <c r="F91" s="19"/>
      <c r="G91" s="28" t="s">
        <v>142</v>
      </c>
      <c r="H91" s="19"/>
      <c r="I91" s="28" t="s">
        <v>142</v>
      </c>
      <c r="J91" s="19" t="s">
        <v>109</v>
      </c>
    </row>
    <row r="92" spans="1:10" ht="16.5" thickTop="1" thickBot="1" x14ac:dyDescent="0.3">
      <c r="F92" s="4" t="s">
        <v>72</v>
      </c>
    </row>
    <row r="93" spans="1:10" ht="16.5" thickTop="1" thickBot="1" x14ac:dyDescent="0.3">
      <c r="F93" s="33" t="s">
        <v>106</v>
      </c>
      <c r="H93" s="19" t="s">
        <v>107</v>
      </c>
      <c r="J93" s="19" t="s">
        <v>108</v>
      </c>
    </row>
    <row r="94" spans="1:10" ht="15.75" thickTop="1" x14ac:dyDescent="0.25"/>
    <row r="95" spans="1:10" x14ac:dyDescent="0.25">
      <c r="B95" s="1" t="s">
        <v>113</v>
      </c>
    </row>
    <row r="96" spans="1:10" x14ac:dyDescent="0.25">
      <c r="B96" s="1" t="s">
        <v>110</v>
      </c>
    </row>
    <row r="97" spans="1:12" ht="15.75" thickBot="1" x14ac:dyDescent="0.3"/>
    <row r="98" spans="1:12" s="1" customFormat="1" ht="16.5" thickTop="1" thickBot="1" x14ac:dyDescent="0.3">
      <c r="B98" s="22"/>
      <c r="C98" s="28" t="s">
        <v>142</v>
      </c>
      <c r="D98" s="22"/>
      <c r="E98" s="28" t="s">
        <v>142</v>
      </c>
      <c r="F98" s="22"/>
      <c r="G98" s="28" t="s">
        <v>142</v>
      </c>
      <c r="H98" s="22" t="s">
        <v>114</v>
      </c>
    </row>
    <row r="99" spans="1:12" s="1" customFormat="1" ht="16.5" thickTop="1" thickBot="1" x14ac:dyDescent="0.3">
      <c r="B99" s="4" t="s">
        <v>72</v>
      </c>
      <c r="D99" s="4" t="s">
        <v>72</v>
      </c>
      <c r="F99" s="4" t="s">
        <v>72</v>
      </c>
    </row>
    <row r="100" spans="1:12" s="1" customFormat="1" ht="16.5" thickTop="1" thickBot="1" x14ac:dyDescent="0.3">
      <c r="B100" s="34" t="s">
        <v>94</v>
      </c>
      <c r="D100" s="34">
        <v>2</v>
      </c>
      <c r="F100" s="34"/>
      <c r="G100" s="28" t="s">
        <v>142</v>
      </c>
      <c r="H100" s="34"/>
      <c r="I100" s="28" t="s">
        <v>142</v>
      </c>
      <c r="J100" s="34"/>
      <c r="K100" s="28" t="s">
        <v>142</v>
      </c>
      <c r="L100" s="34" t="s">
        <v>114</v>
      </c>
    </row>
    <row r="101" spans="1:12" s="1" customFormat="1" ht="16.5" thickTop="1" thickBot="1" x14ac:dyDescent="0.3">
      <c r="F101" s="4" t="s">
        <v>72</v>
      </c>
      <c r="H101" s="4" t="s">
        <v>72</v>
      </c>
      <c r="J101" s="4" t="s">
        <v>72</v>
      </c>
    </row>
    <row r="102" spans="1:12" s="1" customFormat="1" ht="16.5" thickTop="1" thickBot="1" x14ac:dyDescent="0.3">
      <c r="F102" s="35" t="s">
        <v>95</v>
      </c>
      <c r="G102" s="4"/>
      <c r="H102" s="35">
        <v>3</v>
      </c>
      <c r="I102" s="4"/>
      <c r="J102" s="35">
        <v>4</v>
      </c>
    </row>
    <row r="103" spans="1:12" ht="15.75" thickTop="1" x14ac:dyDescent="0.25"/>
    <row r="104" spans="1:12" x14ac:dyDescent="0.25">
      <c r="B104" s="1" t="s">
        <v>115</v>
      </c>
      <c r="C104" s="1"/>
    </row>
    <row r="105" spans="1:12" x14ac:dyDescent="0.25">
      <c r="B105" s="1" t="s">
        <v>116</v>
      </c>
      <c r="C105" s="1"/>
    </row>
    <row r="106" spans="1:12" x14ac:dyDescent="0.25">
      <c r="B106" s="1"/>
      <c r="C106" s="1" t="s">
        <v>117</v>
      </c>
    </row>
    <row r="107" spans="1:12" x14ac:dyDescent="0.25">
      <c r="B107" s="1" t="s">
        <v>119</v>
      </c>
    </row>
    <row r="108" spans="1:12" x14ac:dyDescent="0.25">
      <c r="B108" s="1" t="s">
        <v>118</v>
      </c>
    </row>
    <row r="109" spans="1:12" x14ac:dyDescent="0.25">
      <c r="B109" s="1"/>
    </row>
    <row r="110" spans="1:12" x14ac:dyDescent="0.25">
      <c r="A110" s="1" t="s">
        <v>147</v>
      </c>
    </row>
    <row r="111" spans="1:12" x14ac:dyDescent="0.25">
      <c r="A111" s="1" t="s">
        <v>162</v>
      </c>
    </row>
    <row r="112" spans="1:12" x14ac:dyDescent="0.25">
      <c r="A112" s="1"/>
    </row>
    <row r="113" spans="1:8" x14ac:dyDescent="0.25">
      <c r="A113" s="1" t="s">
        <v>143</v>
      </c>
      <c r="B113" s="4">
        <v>5</v>
      </c>
    </row>
    <row r="114" spans="1:8" ht="15.75" thickBot="1" x14ac:dyDescent="0.3">
      <c r="A114" s="1"/>
      <c r="B114" s="24"/>
    </row>
    <row r="115" spans="1:8" ht="15.75" customHeight="1" thickTop="1" thickBot="1" x14ac:dyDescent="0.3">
      <c r="A115" s="1" t="s">
        <v>144</v>
      </c>
      <c r="B115" s="22">
        <v>5</v>
      </c>
    </row>
    <row r="116" spans="1:8" ht="15.75" customHeight="1" thickTop="1" x14ac:dyDescent="0.25">
      <c r="A116" s="1"/>
      <c r="B116" s="27"/>
    </row>
    <row r="117" spans="1:8" x14ac:dyDescent="0.25">
      <c r="A117" s="1" t="s">
        <v>143</v>
      </c>
      <c r="B117" s="28" t="s">
        <v>145</v>
      </c>
    </row>
    <row r="118" spans="1:8" ht="15.75" thickBot="1" x14ac:dyDescent="0.3">
      <c r="A118" s="1"/>
      <c r="B118" s="24"/>
    </row>
    <row r="119" spans="1:8" ht="15.75" customHeight="1" thickTop="1" thickBot="1" x14ac:dyDescent="0.3">
      <c r="A119" s="1" t="s">
        <v>144</v>
      </c>
      <c r="B119" s="22"/>
      <c r="C119" s="28" t="s">
        <v>142</v>
      </c>
      <c r="D119" s="34" t="s">
        <v>114</v>
      </c>
    </row>
    <row r="120" spans="1:8" ht="15.75" customHeight="1" thickTop="1" thickBot="1" x14ac:dyDescent="0.3">
      <c r="A120" s="1"/>
      <c r="B120" s="27" t="s">
        <v>72</v>
      </c>
    </row>
    <row r="121" spans="1:8" ht="15.75" customHeight="1" thickTop="1" thickBot="1" x14ac:dyDescent="0.3">
      <c r="A121" s="1"/>
      <c r="B121" s="34">
        <v>5</v>
      </c>
    </row>
    <row r="122" spans="1:8" ht="15.75" customHeight="1" thickTop="1" x14ac:dyDescent="0.25">
      <c r="A122" s="1"/>
      <c r="B122" s="27"/>
    </row>
    <row r="123" spans="1:8" ht="15.75" customHeight="1" x14ac:dyDescent="0.25">
      <c r="A123" s="1" t="s">
        <v>143</v>
      </c>
      <c r="B123" s="28" t="s">
        <v>146</v>
      </c>
    </row>
    <row r="124" spans="1:8" ht="15.75" thickBot="1" x14ac:dyDescent="0.3">
      <c r="A124" s="1"/>
      <c r="B124" s="24"/>
    </row>
    <row r="125" spans="1:8" ht="15.75" customHeight="1" thickTop="1" thickBot="1" x14ac:dyDescent="0.3">
      <c r="A125" s="1" t="s">
        <v>144</v>
      </c>
      <c r="B125" s="22"/>
      <c r="C125" s="28" t="s">
        <v>142</v>
      </c>
      <c r="D125" s="22"/>
      <c r="E125" s="28" t="s">
        <v>142</v>
      </c>
      <c r="F125" s="22"/>
      <c r="G125" s="28" t="s">
        <v>142</v>
      </c>
      <c r="H125" s="34" t="s">
        <v>114</v>
      </c>
    </row>
    <row r="126" spans="1:8" ht="15.75" customHeight="1" thickTop="1" thickBot="1" x14ac:dyDescent="0.3">
      <c r="A126" s="1"/>
      <c r="B126" s="27" t="s">
        <v>72</v>
      </c>
      <c r="D126" s="27" t="s">
        <v>72</v>
      </c>
      <c r="F126" s="27" t="s">
        <v>72</v>
      </c>
    </row>
    <row r="127" spans="1:8" s="4" customFormat="1" ht="16.5" thickTop="1" thickBot="1" x14ac:dyDescent="0.3">
      <c r="A127" s="1"/>
      <c r="B127" s="34" t="s">
        <v>94</v>
      </c>
      <c r="C127"/>
      <c r="D127" s="34">
        <v>2</v>
      </c>
      <c r="F127" s="34">
        <v>3</v>
      </c>
    </row>
    <row r="128" spans="1:8" s="4" customFormat="1" ht="15.75" thickTop="1" x14ac:dyDescent="0.25">
      <c r="A128" s="1"/>
      <c r="B128" s="27"/>
      <c r="C128"/>
      <c r="D128"/>
    </row>
    <row r="129" spans="1:18" ht="15.75" customHeight="1" x14ac:dyDescent="0.25">
      <c r="A129" s="1" t="s">
        <v>143</v>
      </c>
      <c r="B129" s="28" t="s">
        <v>90</v>
      </c>
    </row>
    <row r="130" spans="1:18" ht="15.75" thickBot="1" x14ac:dyDescent="0.3">
      <c r="A130" s="1"/>
      <c r="B130" s="24"/>
    </row>
    <row r="131" spans="1:18" ht="15.75" customHeight="1" thickTop="1" thickBot="1" x14ac:dyDescent="0.3">
      <c r="A131" s="1" t="s">
        <v>144</v>
      </c>
      <c r="B131" s="22"/>
      <c r="C131" s="28" t="s">
        <v>142</v>
      </c>
      <c r="D131" s="22"/>
      <c r="E131" s="28" t="s">
        <v>142</v>
      </c>
      <c r="F131" s="22"/>
      <c r="G131" s="28" t="s">
        <v>142</v>
      </c>
      <c r="H131" s="34" t="s">
        <v>114</v>
      </c>
    </row>
    <row r="132" spans="1:18" ht="15.75" customHeight="1" thickTop="1" thickBot="1" x14ac:dyDescent="0.3">
      <c r="B132" s="27" t="s">
        <v>72</v>
      </c>
      <c r="D132" s="27" t="s">
        <v>72</v>
      </c>
      <c r="F132" s="27" t="s">
        <v>72</v>
      </c>
    </row>
    <row r="133" spans="1:18" s="24" customFormat="1" ht="16.5" thickTop="1" thickBot="1" x14ac:dyDescent="0.3">
      <c r="A133"/>
      <c r="B133" s="34" t="s">
        <v>94</v>
      </c>
      <c r="C133"/>
      <c r="D133" s="34">
        <v>2</v>
      </c>
      <c r="F133" s="22"/>
      <c r="G133" s="28" t="s">
        <v>142</v>
      </c>
      <c r="H133" s="22"/>
      <c r="I133" s="28" t="s">
        <v>142</v>
      </c>
      <c r="J133" s="22"/>
      <c r="K133" s="28" t="s">
        <v>142</v>
      </c>
      <c r="L133" s="34" t="s">
        <v>114</v>
      </c>
    </row>
    <row r="134" spans="1:18" s="24" customFormat="1" ht="16.5" thickTop="1" thickBot="1" x14ac:dyDescent="0.3">
      <c r="A134"/>
      <c r="B134" s="27"/>
      <c r="C134"/>
      <c r="D134"/>
      <c r="F134" s="27" t="s">
        <v>72</v>
      </c>
      <c r="H134" s="27" t="s">
        <v>72</v>
      </c>
      <c r="J134" s="27" t="s">
        <v>72</v>
      </c>
    </row>
    <row r="135" spans="1:18" s="4" customFormat="1" ht="16.5" thickTop="1" thickBot="1" x14ac:dyDescent="0.3">
      <c r="B135" s="36"/>
      <c r="F135" s="56" t="s">
        <v>95</v>
      </c>
      <c r="H135" s="56">
        <v>3</v>
      </c>
      <c r="J135" s="56">
        <v>4</v>
      </c>
    </row>
    <row r="136" spans="1:18" s="4" customFormat="1" ht="15.75" thickTop="1" x14ac:dyDescent="0.25">
      <c r="B136" s="36"/>
    </row>
    <row r="137" spans="1:18" ht="15.75" customHeight="1" x14ac:dyDescent="0.25">
      <c r="A137" s="1" t="s">
        <v>143</v>
      </c>
      <c r="B137" s="28" t="s">
        <v>149</v>
      </c>
    </row>
    <row r="138" spans="1:18" ht="15.75" thickBot="1" x14ac:dyDescent="0.3">
      <c r="A138" s="1"/>
      <c r="B138" s="24"/>
    </row>
    <row r="139" spans="1:18" ht="15.75" customHeight="1" thickTop="1" thickBot="1" x14ac:dyDescent="0.3">
      <c r="A139" s="1" t="s">
        <v>144</v>
      </c>
      <c r="B139" s="22"/>
      <c r="C139" s="28" t="s">
        <v>142</v>
      </c>
      <c r="D139" s="22"/>
      <c r="E139" s="38" t="s">
        <v>150</v>
      </c>
      <c r="F139" s="58"/>
      <c r="G139" s="58"/>
      <c r="H139" s="58"/>
      <c r="I139" s="58"/>
      <c r="J139" s="58"/>
      <c r="K139" s="57"/>
      <c r="L139" s="22"/>
      <c r="M139" s="28" t="s">
        <v>142</v>
      </c>
      <c r="N139" s="34" t="s">
        <v>114</v>
      </c>
    </row>
    <row r="140" spans="1:18" ht="15.75" customHeight="1" thickTop="1" thickBot="1" x14ac:dyDescent="0.3">
      <c r="B140" s="27" t="s">
        <v>72</v>
      </c>
      <c r="D140" s="27" t="s">
        <v>72</v>
      </c>
      <c r="L140" s="27" t="s">
        <v>72</v>
      </c>
    </row>
    <row r="141" spans="1:18" s="24" customFormat="1" ht="16.5" thickTop="1" thickBot="1" x14ac:dyDescent="0.3">
      <c r="A141"/>
      <c r="B141" s="34" t="s">
        <v>94</v>
      </c>
      <c r="C141"/>
      <c r="D141" s="22"/>
      <c r="E141" s="28" t="s">
        <v>142</v>
      </c>
      <c r="F141" s="22"/>
      <c r="G141" s="28" t="s">
        <v>142</v>
      </c>
      <c r="H141" s="22"/>
      <c r="I141" s="28" t="s">
        <v>142</v>
      </c>
      <c r="J141" s="34" t="s">
        <v>114</v>
      </c>
      <c r="L141" s="22"/>
      <c r="M141" s="28" t="s">
        <v>142</v>
      </c>
      <c r="N141" s="22"/>
      <c r="O141" s="28" t="s">
        <v>142</v>
      </c>
      <c r="P141" s="22"/>
      <c r="Q141" s="28" t="s">
        <v>142</v>
      </c>
      <c r="R141" s="34" t="s">
        <v>114</v>
      </c>
    </row>
    <row r="142" spans="1:18" s="24" customFormat="1" ht="16.5" thickTop="1" thickBot="1" x14ac:dyDescent="0.3">
      <c r="A142"/>
      <c r="B142" s="27"/>
      <c r="C142"/>
      <c r="D142" s="27" t="s">
        <v>72</v>
      </c>
      <c r="F142" s="27" t="s">
        <v>72</v>
      </c>
      <c r="H142" s="27" t="s">
        <v>72</v>
      </c>
      <c r="L142" s="27" t="s">
        <v>72</v>
      </c>
      <c r="N142" s="27" t="s">
        <v>72</v>
      </c>
      <c r="P142" s="27" t="s">
        <v>72</v>
      </c>
    </row>
    <row r="143" spans="1:18" s="24" customFormat="1" ht="16.5" thickTop="1" thickBot="1" x14ac:dyDescent="0.3">
      <c r="B143" s="36"/>
      <c r="D143" s="56" t="s">
        <v>148</v>
      </c>
      <c r="F143" s="56">
        <v>5</v>
      </c>
      <c r="H143" s="56">
        <v>6</v>
      </c>
      <c r="L143" s="56" t="s">
        <v>95</v>
      </c>
      <c r="N143" s="56">
        <v>3</v>
      </c>
      <c r="P143" s="56">
        <v>4</v>
      </c>
    </row>
    <row r="144" spans="1:18" s="24" customFormat="1" ht="15.75" thickTop="1" x14ac:dyDescent="0.25">
      <c r="B144" s="36"/>
    </row>
    <row r="145" spans="1:4" s="24" customFormat="1" x14ac:dyDescent="0.25">
      <c r="A145" s="6" t="s">
        <v>158</v>
      </c>
      <c r="B145" s="36"/>
    </row>
    <row r="146" spans="1:4" s="24" customFormat="1" x14ac:dyDescent="0.25">
      <c r="A146" s="6"/>
      <c r="B146" s="59" t="s">
        <v>159</v>
      </c>
    </row>
    <row r="147" spans="1:4" s="24" customFormat="1" x14ac:dyDescent="0.25">
      <c r="A147" s="6"/>
      <c r="B147" s="59" t="s">
        <v>160</v>
      </c>
    </row>
    <row r="148" spans="1:4" s="24" customFormat="1" x14ac:dyDescent="0.25">
      <c r="A148" s="6"/>
      <c r="B148" s="59" t="s">
        <v>161</v>
      </c>
    </row>
    <row r="149" spans="1:4" s="24" customFormat="1" x14ac:dyDescent="0.25">
      <c r="A149" s="6"/>
      <c r="B149" s="59"/>
    </row>
    <row r="150" spans="1:4" x14ac:dyDescent="0.25">
      <c r="A150" s="1" t="s">
        <v>120</v>
      </c>
    </row>
    <row r="151" spans="1:4" x14ac:dyDescent="0.25">
      <c r="A151" t="s">
        <v>121</v>
      </c>
    </row>
    <row r="152" spans="1:4" x14ac:dyDescent="0.25">
      <c r="A152" t="s">
        <v>122</v>
      </c>
    </row>
    <row r="153" spans="1:4" x14ac:dyDescent="0.25">
      <c r="A153" t="s">
        <v>123</v>
      </c>
    </row>
    <row r="154" spans="1:4" x14ac:dyDescent="0.25">
      <c r="A154" t="s">
        <v>124</v>
      </c>
    </row>
    <row r="155" spans="1:4" x14ac:dyDescent="0.25">
      <c r="B155" s="1" t="s">
        <v>136</v>
      </c>
    </row>
    <row r="156" spans="1:4" x14ac:dyDescent="0.25">
      <c r="A156" s="1"/>
    </row>
    <row r="157" spans="1:4" x14ac:dyDescent="0.25">
      <c r="C157" t="s">
        <v>151</v>
      </c>
    </row>
    <row r="158" spans="1:4" x14ac:dyDescent="0.25">
      <c r="D158" t="s">
        <v>152</v>
      </c>
    </row>
    <row r="159" spans="1:4" x14ac:dyDescent="0.25">
      <c r="C159" t="s">
        <v>156</v>
      </c>
    </row>
    <row r="160" spans="1:4" x14ac:dyDescent="0.25">
      <c r="D160" s="1" t="s">
        <v>155</v>
      </c>
    </row>
    <row r="161" spans="2:6" x14ac:dyDescent="0.25">
      <c r="D161" t="s">
        <v>157</v>
      </c>
    </row>
    <row r="162" spans="2:6" x14ac:dyDescent="0.25">
      <c r="C162" t="s">
        <v>138</v>
      </c>
    </row>
    <row r="163" spans="2:6" x14ac:dyDescent="0.25">
      <c r="D163" t="s">
        <v>153</v>
      </c>
    </row>
    <row r="164" spans="2:6" x14ac:dyDescent="0.25">
      <c r="D164" t="s">
        <v>154</v>
      </c>
    </row>
    <row r="166" spans="2:6" x14ac:dyDescent="0.25">
      <c r="B166" s="1" t="s">
        <v>137</v>
      </c>
    </row>
    <row r="167" spans="2:6" s="1" customFormat="1" x14ac:dyDescent="0.25">
      <c r="B167" s="1" t="s">
        <v>133</v>
      </c>
    </row>
    <row r="168" spans="2:6" s="1" customFormat="1" x14ac:dyDescent="0.25">
      <c r="C168" s="1" t="s">
        <v>135</v>
      </c>
    </row>
    <row r="169" spans="2:6" s="1" customFormat="1" x14ac:dyDescent="0.25">
      <c r="C169" s="1" t="s">
        <v>132</v>
      </c>
    </row>
    <row r="170" spans="2:6" s="1" customFormat="1" x14ac:dyDescent="0.25">
      <c r="D170" s="1" t="s">
        <v>128</v>
      </c>
    </row>
    <row r="171" spans="2:6" s="1" customFormat="1" x14ac:dyDescent="0.25">
      <c r="D171" s="1" t="s">
        <v>126</v>
      </c>
    </row>
    <row r="172" spans="2:6" s="1" customFormat="1" x14ac:dyDescent="0.25">
      <c r="E172" s="1" t="s">
        <v>133</v>
      </c>
    </row>
    <row r="173" spans="2:6" s="1" customFormat="1" x14ac:dyDescent="0.25">
      <c r="F173" s="1" t="s">
        <v>135</v>
      </c>
    </row>
    <row r="174" spans="2:6" s="1" customFormat="1" x14ac:dyDescent="0.25">
      <c r="F174" s="1" t="s">
        <v>129</v>
      </c>
    </row>
    <row r="175" spans="2:6" s="1" customFormat="1" x14ac:dyDescent="0.25">
      <c r="E175" s="1" t="s">
        <v>126</v>
      </c>
    </row>
    <row r="176" spans="2:6" s="1" customFormat="1" x14ac:dyDescent="0.25">
      <c r="F176" s="1" t="s">
        <v>127</v>
      </c>
    </row>
    <row r="177" spans="1:44" s="1" customFormat="1" x14ac:dyDescent="0.25">
      <c r="F177" s="1" t="s">
        <v>126</v>
      </c>
    </row>
    <row r="178" spans="1:44" s="1" customFormat="1" x14ac:dyDescent="0.25">
      <c r="G178" s="1" t="s">
        <v>128</v>
      </c>
    </row>
    <row r="179" spans="1:44" s="1" customFormat="1" x14ac:dyDescent="0.25">
      <c r="G179" s="1" t="s">
        <v>130</v>
      </c>
    </row>
    <row r="180" spans="1:44" s="1" customFormat="1" x14ac:dyDescent="0.25">
      <c r="D180" s="1" t="s">
        <v>126</v>
      </c>
    </row>
    <row r="181" spans="1:44" s="1" customFormat="1" x14ac:dyDescent="0.25">
      <c r="E181" s="1" t="s">
        <v>133</v>
      </c>
    </row>
    <row r="182" spans="1:44" s="1" customFormat="1" x14ac:dyDescent="0.25">
      <c r="F182" s="1" t="s">
        <v>135</v>
      </c>
    </row>
    <row r="183" spans="1:44" s="1" customFormat="1" x14ac:dyDescent="0.25">
      <c r="F183" s="1" t="s">
        <v>131</v>
      </c>
    </row>
    <row r="184" spans="1:44" s="1" customFormat="1" x14ac:dyDescent="0.25">
      <c r="E184" s="1" t="s">
        <v>134</v>
      </c>
    </row>
    <row r="186" spans="1:44" ht="15.75" thickBot="1" x14ac:dyDescent="0.3">
      <c r="A186" s="1" t="s">
        <v>139</v>
      </c>
    </row>
    <row r="187" spans="1:44" s="4" customFormat="1" ht="16.5" thickTop="1" thickBot="1" x14ac:dyDescent="0.3">
      <c r="A187" s="22"/>
      <c r="B187" s="28" t="s">
        <v>142</v>
      </c>
      <c r="C187" s="22"/>
      <c r="D187" s="28" t="s">
        <v>142</v>
      </c>
      <c r="E187" s="22"/>
      <c r="F187" s="28" t="s">
        <v>142</v>
      </c>
      <c r="G187" s="34" t="s">
        <v>114</v>
      </c>
    </row>
    <row r="188" spans="1:44" s="24" customFormat="1" ht="16.5" thickTop="1" thickBot="1" x14ac:dyDescent="0.3">
      <c r="A188" s="24" t="s">
        <v>72</v>
      </c>
      <c r="C188" s="24" t="s">
        <v>72</v>
      </c>
      <c r="E188" s="24" t="s">
        <v>72</v>
      </c>
    </row>
    <row r="189" spans="1:44" s="24" customFormat="1" ht="16.5" thickTop="1" thickBot="1" x14ac:dyDescent="0.3">
      <c r="A189" s="34" t="s">
        <v>140</v>
      </c>
      <c r="C189" s="34" t="s">
        <v>135</v>
      </c>
      <c r="E189" s="22"/>
      <c r="F189" s="28" t="s">
        <v>142</v>
      </c>
      <c r="G189" s="22"/>
      <c r="H189" s="28" t="s">
        <v>142</v>
      </c>
      <c r="I189" s="22"/>
      <c r="J189" s="38" t="s">
        <v>163</v>
      </c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7"/>
      <c r="AF189" s="22"/>
      <c r="AG189" s="28" t="s">
        <v>142</v>
      </c>
      <c r="AH189" s="34" t="s">
        <v>114</v>
      </c>
    </row>
    <row r="190" spans="1:44" s="24" customFormat="1" ht="16.5" thickTop="1" thickBot="1" x14ac:dyDescent="0.3">
      <c r="E190" s="24" t="s">
        <v>72</v>
      </c>
      <c r="G190" s="24" t="s">
        <v>72</v>
      </c>
      <c r="I190" s="24" t="s">
        <v>72</v>
      </c>
      <c r="AF190" s="24" t="s">
        <v>72</v>
      </c>
    </row>
    <row r="191" spans="1:44" s="24" customFormat="1" ht="16.5" thickTop="1" thickBot="1" x14ac:dyDescent="0.3">
      <c r="E191" s="34" t="s">
        <v>141</v>
      </c>
      <c r="G191" s="34" t="s">
        <v>128</v>
      </c>
      <c r="I191" s="22"/>
      <c r="J191" s="28" t="s">
        <v>142</v>
      </c>
      <c r="K191" s="22"/>
      <c r="L191" s="38" t="s">
        <v>164</v>
      </c>
      <c r="M191" s="58"/>
      <c r="N191" s="58"/>
      <c r="O191" s="58"/>
      <c r="P191" s="58"/>
      <c r="Q191" s="58"/>
      <c r="R191" s="58"/>
      <c r="S191" s="57"/>
      <c r="T191" s="22"/>
      <c r="U191" s="28" t="s">
        <v>142</v>
      </c>
      <c r="V191" s="22"/>
      <c r="W191" s="28" t="s">
        <v>142</v>
      </c>
      <c r="X191" s="22"/>
      <c r="Y191" s="28" t="s">
        <v>142</v>
      </c>
      <c r="Z191" s="34" t="s">
        <v>114</v>
      </c>
      <c r="AF191" s="22"/>
      <c r="AG191" s="28" t="s">
        <v>142</v>
      </c>
      <c r="AH191" s="22"/>
      <c r="AI191" s="38" t="s">
        <v>165</v>
      </c>
      <c r="AJ191" s="58"/>
      <c r="AK191" s="58"/>
      <c r="AL191" s="58"/>
      <c r="AM191" s="58"/>
      <c r="AN191" s="58"/>
      <c r="AO191" s="57"/>
      <c r="AP191" s="22"/>
      <c r="AQ191" s="28" t="s">
        <v>142</v>
      </c>
      <c r="AR191" s="34" t="s">
        <v>114</v>
      </c>
    </row>
    <row r="192" spans="1:44" s="24" customFormat="1" ht="16.5" thickTop="1" thickBot="1" x14ac:dyDescent="0.3">
      <c r="I192" s="24" t="s">
        <v>72</v>
      </c>
      <c r="K192" s="24" t="s">
        <v>72</v>
      </c>
      <c r="T192" s="24" t="s">
        <v>72</v>
      </c>
      <c r="V192" s="24" t="s">
        <v>72</v>
      </c>
      <c r="X192" s="24" t="s">
        <v>72</v>
      </c>
      <c r="AF192" s="24" t="s">
        <v>72</v>
      </c>
      <c r="AH192" s="24" t="s">
        <v>72</v>
      </c>
      <c r="AP192" s="24" t="s">
        <v>72</v>
      </c>
    </row>
    <row r="193" spans="1:42" s="24" customFormat="1" ht="16.5" thickTop="1" thickBot="1" x14ac:dyDescent="0.3">
      <c r="I193" s="34" t="s">
        <v>125</v>
      </c>
      <c r="K193" s="22"/>
      <c r="L193" s="28" t="s">
        <v>142</v>
      </c>
      <c r="M193" s="22"/>
      <c r="N193" s="28" t="s">
        <v>142</v>
      </c>
      <c r="O193" s="22"/>
      <c r="P193" s="28" t="s">
        <v>142</v>
      </c>
      <c r="Q193" s="34" t="s">
        <v>114</v>
      </c>
      <c r="T193" s="34" t="s">
        <v>125</v>
      </c>
      <c r="V193" s="34" t="s">
        <v>127</v>
      </c>
      <c r="X193" s="22"/>
      <c r="Y193" s="28" t="s">
        <v>142</v>
      </c>
      <c r="Z193" s="22"/>
      <c r="AA193" s="28" t="s">
        <v>142</v>
      </c>
      <c r="AB193" s="22"/>
      <c r="AC193" s="28" t="s">
        <v>142</v>
      </c>
      <c r="AD193" s="34" t="s">
        <v>114</v>
      </c>
      <c r="AF193" s="34" t="s">
        <v>125</v>
      </c>
      <c r="AH193" s="22"/>
      <c r="AI193" s="28" t="s">
        <v>142</v>
      </c>
      <c r="AJ193" s="22"/>
      <c r="AK193" s="28" t="s">
        <v>142</v>
      </c>
      <c r="AL193" s="22"/>
      <c r="AM193" s="28" t="s">
        <v>142</v>
      </c>
      <c r="AN193" s="34" t="s">
        <v>114</v>
      </c>
      <c r="AP193" s="34" t="s">
        <v>135</v>
      </c>
    </row>
    <row r="194" spans="1:42" s="24" customFormat="1" ht="16.5" thickTop="1" thickBot="1" x14ac:dyDescent="0.3">
      <c r="K194" s="24" t="s">
        <v>72</v>
      </c>
      <c r="M194" s="24" t="s">
        <v>72</v>
      </c>
      <c r="O194" s="24" t="s">
        <v>72</v>
      </c>
      <c r="X194" s="24" t="s">
        <v>72</v>
      </c>
      <c r="Z194" s="24" t="s">
        <v>72</v>
      </c>
      <c r="AB194" s="24" t="s">
        <v>72</v>
      </c>
      <c r="AH194" s="24" t="s">
        <v>72</v>
      </c>
      <c r="AJ194" s="24" t="s">
        <v>72</v>
      </c>
      <c r="AL194" s="24" t="s">
        <v>72</v>
      </c>
    </row>
    <row r="195" spans="1:42" s="24" customFormat="1" ht="16.5" thickTop="1" thickBot="1" x14ac:dyDescent="0.3">
      <c r="K195" s="34" t="s">
        <v>140</v>
      </c>
      <c r="M195" s="34" t="s">
        <v>135</v>
      </c>
      <c r="O195" s="34" t="s">
        <v>127</v>
      </c>
      <c r="X195" s="34" t="s">
        <v>125</v>
      </c>
      <c r="Z195" s="34" t="s">
        <v>128</v>
      </c>
      <c r="AB195" s="34" t="s">
        <v>127</v>
      </c>
      <c r="AH195" s="34" t="s">
        <v>140</v>
      </c>
      <c r="AJ195" s="34" t="s">
        <v>135</v>
      </c>
      <c r="AL195" s="34" t="s">
        <v>128</v>
      </c>
    </row>
    <row r="196" spans="1:42" s="4" customFormat="1" ht="15.75" thickTop="1" x14ac:dyDescent="0.25"/>
    <row r="197" spans="1:42" s="4" customFormat="1" x14ac:dyDescent="0.25">
      <c r="A197" s="6" t="s">
        <v>166</v>
      </c>
    </row>
    <row r="198" spans="1:42" s="4" customFormat="1" x14ac:dyDescent="0.25"/>
    <row r="199" spans="1:42" s="4" customFormat="1" x14ac:dyDescent="0.25">
      <c r="A199" s="6" t="s">
        <v>167</v>
      </c>
    </row>
    <row r="200" spans="1:42" s="4" customFormat="1" x14ac:dyDescent="0.25">
      <c r="A200" s="6" t="s">
        <v>168</v>
      </c>
    </row>
    <row r="201" spans="1:42" s="4" customFormat="1" x14ac:dyDescent="0.25">
      <c r="A201" s="6" t="s">
        <v>169</v>
      </c>
    </row>
    <row r="202" spans="1:42" s="4" customFormat="1" x14ac:dyDescent="0.25">
      <c r="A202" s="6" t="s">
        <v>170</v>
      </c>
    </row>
    <row r="203" spans="1:42" s="4" customFormat="1" x14ac:dyDescent="0.25">
      <c r="A203" s="6" t="s">
        <v>171</v>
      </c>
    </row>
    <row r="204" spans="1:42" s="4" customFormat="1" x14ac:dyDescent="0.25">
      <c r="A204" s="6" t="s">
        <v>172</v>
      </c>
    </row>
    <row r="205" spans="1:42" x14ac:dyDescent="0.25">
      <c r="A205" s="6" t="s">
        <v>173</v>
      </c>
    </row>
    <row r="206" spans="1:42" x14ac:dyDescent="0.25">
      <c r="A206" s="6" t="s">
        <v>174</v>
      </c>
    </row>
    <row r="207" spans="1:42" x14ac:dyDescent="0.25">
      <c r="A207" s="1" t="s">
        <v>175</v>
      </c>
    </row>
    <row r="208" spans="1:42" ht="15.75" thickBot="1" x14ac:dyDescent="0.3">
      <c r="A208" s="6" t="s">
        <v>177</v>
      </c>
    </row>
    <row r="209" spans="1:18" ht="16.5" thickTop="1" thickBot="1" x14ac:dyDescent="0.3">
      <c r="A209" s="19">
        <v>0</v>
      </c>
      <c r="B209" s="19">
        <v>1</v>
      </c>
      <c r="C209" s="19">
        <v>2</v>
      </c>
      <c r="D209" s="19">
        <v>3</v>
      </c>
      <c r="E209" s="19">
        <v>4</v>
      </c>
      <c r="F209" s="19">
        <v>5</v>
      </c>
      <c r="G209" s="19">
        <v>6</v>
      </c>
      <c r="H209" s="19">
        <v>7</v>
      </c>
      <c r="I209" s="19">
        <v>8</v>
      </c>
      <c r="J209" s="19">
        <v>9</v>
      </c>
      <c r="K209" s="19">
        <v>10</v>
      </c>
      <c r="L209" s="19">
        <v>11</v>
      </c>
    </row>
    <row r="210" spans="1:18" ht="16.5" thickTop="1" thickBot="1" x14ac:dyDescent="0.3">
      <c r="A210" s="19">
        <v>11</v>
      </c>
      <c r="B210" s="19">
        <v>1</v>
      </c>
      <c r="C210" s="19">
        <v>3</v>
      </c>
      <c r="D210" s="19">
        <v>5</v>
      </c>
      <c r="E210" s="19">
        <v>4</v>
      </c>
      <c r="F210" s="19">
        <v>6</v>
      </c>
      <c r="G210" s="19">
        <v>13</v>
      </c>
      <c r="H210" s="19">
        <v>10</v>
      </c>
      <c r="I210" s="19">
        <v>9</v>
      </c>
      <c r="J210" s="19">
        <v>8</v>
      </c>
      <c r="K210" s="19">
        <v>15</v>
      </c>
      <c r="L210" s="19">
        <v>17</v>
      </c>
    </row>
    <row r="211" spans="1:18" ht="15.75" thickTop="1" x14ac:dyDescent="0.25"/>
    <row r="212" spans="1:18" ht="15.75" thickBot="1" x14ac:dyDescent="0.3">
      <c r="A212" s="1" t="s">
        <v>176</v>
      </c>
    </row>
    <row r="213" spans="1:18" s="24" customFormat="1" ht="16.5" thickTop="1" thickBot="1" x14ac:dyDescent="0.3">
      <c r="E213" s="23"/>
      <c r="F213" s="23"/>
      <c r="G213" s="23"/>
      <c r="H213" s="62"/>
      <c r="I213" s="19">
        <v>1</v>
      </c>
      <c r="J213" s="60"/>
      <c r="K213" s="23"/>
      <c r="L213" s="23"/>
      <c r="M213" s="23"/>
    </row>
    <row r="214" spans="1:18" s="24" customFormat="1" ht="16.5" thickTop="1" thickBot="1" x14ac:dyDescent="0.3">
      <c r="C214" s="62"/>
      <c r="D214" s="19">
        <v>3</v>
      </c>
      <c r="E214" s="63"/>
      <c r="M214" s="61"/>
      <c r="N214" s="19">
        <v>5</v>
      </c>
      <c r="O214" s="60"/>
    </row>
    <row r="215" spans="1:18" s="24" customFormat="1" ht="16.5" thickTop="1" thickBot="1" x14ac:dyDescent="0.3">
      <c r="B215" s="19">
        <v>4</v>
      </c>
      <c r="F215" s="19">
        <v>6</v>
      </c>
      <c r="L215" s="19">
        <v>13</v>
      </c>
      <c r="P215" s="19">
        <v>10</v>
      </c>
    </row>
    <row r="216" spans="1:18" s="24" customFormat="1" ht="16.5" thickTop="1" thickBot="1" x14ac:dyDescent="0.3">
      <c r="A216" s="19">
        <v>9</v>
      </c>
      <c r="C216" s="19">
        <v>8</v>
      </c>
      <c r="E216" s="19">
        <v>15</v>
      </c>
      <c r="G216" s="19">
        <v>17</v>
      </c>
      <c r="J216"/>
      <c r="K216"/>
      <c r="L216"/>
      <c r="M216"/>
      <c r="N216"/>
      <c r="O216"/>
      <c r="P216"/>
      <c r="Q216"/>
      <c r="R216"/>
    </row>
    <row r="217" spans="1:18" ht="15.75" thickTop="1" x14ac:dyDescent="0.25"/>
    <row r="218" spans="1:18" ht="15.75" thickBot="1" x14ac:dyDescent="0.3">
      <c r="A218" s="1" t="s">
        <v>178</v>
      </c>
    </row>
    <row r="219" spans="1:18" s="24" customFormat="1" ht="16.5" thickTop="1" thickBot="1" x14ac:dyDescent="0.3">
      <c r="E219" s="23"/>
      <c r="F219" s="23"/>
      <c r="G219" s="23"/>
      <c r="H219" s="62"/>
      <c r="I219" s="19">
        <v>17</v>
      </c>
      <c r="J219" s="60"/>
      <c r="K219" s="23"/>
      <c r="L219" s="23"/>
      <c r="M219" s="23"/>
    </row>
    <row r="220" spans="1:18" s="24" customFormat="1" ht="16.5" thickTop="1" thickBot="1" x14ac:dyDescent="0.3">
      <c r="C220" s="62"/>
      <c r="D220" s="19">
        <v>15</v>
      </c>
      <c r="E220" s="63"/>
      <c r="M220" s="61"/>
      <c r="N220" s="19">
        <v>13</v>
      </c>
      <c r="O220" s="60"/>
    </row>
    <row r="221" spans="1:18" s="24" customFormat="1" ht="16.5" thickTop="1" thickBot="1" x14ac:dyDescent="0.3">
      <c r="B221" s="19">
        <v>9</v>
      </c>
      <c r="F221" s="19">
        <v>6</v>
      </c>
      <c r="L221" s="19">
        <v>5</v>
      </c>
      <c r="P221" s="19">
        <v>10</v>
      </c>
    </row>
    <row r="222" spans="1:18" s="24" customFormat="1" ht="16.5" thickTop="1" thickBot="1" x14ac:dyDescent="0.3">
      <c r="A222" s="19">
        <v>4</v>
      </c>
      <c r="C222" s="19">
        <v>8</v>
      </c>
      <c r="E222" s="19">
        <v>3</v>
      </c>
      <c r="G222" s="19">
        <v>1</v>
      </c>
      <c r="J222"/>
      <c r="K222"/>
      <c r="L222"/>
      <c r="M222"/>
      <c r="N222"/>
      <c r="O222"/>
      <c r="P222"/>
      <c r="Q222"/>
      <c r="R222"/>
    </row>
    <row r="223" spans="1:18" ht="15.75" thickTop="1" x14ac:dyDescent="0.25"/>
    <row r="224" spans="1:18" x14ac:dyDescent="0.25">
      <c r="A224" s="1" t="s">
        <v>179</v>
      </c>
    </row>
    <row r="225" spans="1:12" ht="15.75" thickBot="1" x14ac:dyDescent="0.3">
      <c r="A225" s="6" t="s">
        <v>180</v>
      </c>
    </row>
    <row r="226" spans="1:12" ht="16.5" thickTop="1" thickBot="1" x14ac:dyDescent="0.3">
      <c r="A226" s="19">
        <v>0</v>
      </c>
      <c r="B226" s="19">
        <v>1</v>
      </c>
      <c r="C226" s="19">
        <v>2</v>
      </c>
      <c r="D226" s="19">
        <v>3</v>
      </c>
      <c r="E226" s="19">
        <v>4</v>
      </c>
      <c r="F226" s="19">
        <v>5</v>
      </c>
      <c r="G226" s="19">
        <v>6</v>
      </c>
      <c r="H226" s="19">
        <v>7</v>
      </c>
      <c r="I226" s="19">
        <v>8</v>
      </c>
      <c r="J226" s="19">
        <v>9</v>
      </c>
      <c r="K226" s="19">
        <v>10</v>
      </c>
      <c r="L226" s="19">
        <v>11</v>
      </c>
    </row>
    <row r="227" spans="1:12" ht="16.5" thickTop="1" thickBot="1" x14ac:dyDescent="0.3">
      <c r="A227" s="19">
        <v>11</v>
      </c>
      <c r="B227" s="19">
        <v>17</v>
      </c>
      <c r="C227" s="19">
        <v>15</v>
      </c>
      <c r="D227" s="19">
        <v>13</v>
      </c>
      <c r="E227" s="19">
        <v>9</v>
      </c>
      <c r="F227" s="19">
        <v>6</v>
      </c>
      <c r="G227" s="19">
        <v>5</v>
      </c>
      <c r="H227" s="19">
        <v>10</v>
      </c>
      <c r="I227" s="19">
        <v>4</v>
      </c>
      <c r="J227" s="19">
        <v>8</v>
      </c>
      <c r="K227" s="19">
        <v>3</v>
      </c>
      <c r="L227" s="19">
        <v>1</v>
      </c>
    </row>
    <row r="228" spans="1:12" ht="15.75" thickTop="1" x14ac:dyDescent="0.25"/>
    <row r="229" spans="1:12" x14ac:dyDescent="0.25">
      <c r="A229" s="1" t="s">
        <v>181</v>
      </c>
    </row>
    <row r="230" spans="1:12" x14ac:dyDescent="0.25">
      <c r="A230" t="s">
        <v>185</v>
      </c>
    </row>
    <row r="231" spans="1:12" x14ac:dyDescent="0.25">
      <c r="A231" t="s">
        <v>182</v>
      </c>
    </row>
    <row r="232" spans="1:12" x14ac:dyDescent="0.25">
      <c r="A232" t="s">
        <v>183</v>
      </c>
    </row>
    <row r="233" spans="1:12" x14ac:dyDescent="0.25">
      <c r="A233" t="s">
        <v>184</v>
      </c>
    </row>
    <row r="235" spans="1:12" x14ac:dyDescent="0.25">
      <c r="A235" s="1" t="s">
        <v>186</v>
      </c>
    </row>
    <row r="236" spans="1:12" x14ac:dyDescent="0.25">
      <c r="A236" t="s">
        <v>189</v>
      </c>
    </row>
    <row r="237" spans="1:12" x14ac:dyDescent="0.25">
      <c r="A237" t="s">
        <v>187</v>
      </c>
    </row>
    <row r="238" spans="1:12" x14ac:dyDescent="0.25">
      <c r="A238" t="s">
        <v>188</v>
      </c>
    </row>
    <row r="239" spans="1:12" x14ac:dyDescent="0.25">
      <c r="A239" t="s">
        <v>190</v>
      </c>
    </row>
    <row r="240" spans="1:12" x14ac:dyDescent="0.25">
      <c r="A240" s="1" t="s">
        <v>191</v>
      </c>
    </row>
  </sheetData>
  <mergeCells count="13">
    <mergeCell ref="J189:AE189"/>
    <mergeCell ref="L191:S191"/>
    <mergeCell ref="AI191:AO191"/>
    <mergeCell ref="D41:H41"/>
    <mergeCell ref="B40:H40"/>
    <mergeCell ref="B41:C41"/>
    <mergeCell ref="B42:C42"/>
    <mergeCell ref="E139:K139"/>
    <mergeCell ref="B43:C43"/>
    <mergeCell ref="G44:H44"/>
    <mergeCell ref="F43:H43"/>
    <mergeCell ref="E42:H42"/>
    <mergeCell ref="B44:C44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Travel</cp:lastModifiedBy>
  <cp:lastPrinted>2020-11-23T19:44:10Z</cp:lastPrinted>
  <dcterms:created xsi:type="dcterms:W3CDTF">2020-11-23T15:46:37Z</dcterms:created>
  <dcterms:modified xsi:type="dcterms:W3CDTF">2020-11-24T00:19:11Z</dcterms:modified>
</cp:coreProperties>
</file>