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iziana.zoccheddu\Dropbox\01 Tanzania Head of Programme\01 PROGRAMME\03 Country Strategy Process\01 Package for submission\"/>
    </mc:Choice>
  </mc:AlternateContent>
  <bookViews>
    <workbookView xWindow="0" yWindow="0" windowWidth="18960" windowHeight="8475" tabRatio="601" activeTab="1"/>
  </bookViews>
  <sheets>
    <sheet name="MRE Plan Template Instructions" sheetId="3" r:id="rId1"/>
    <sheet name="MRE Plan Template" sheetId="2" r:id="rId2"/>
    <sheet name="Budget " sheetId="4" r:id="rId3"/>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0" i="4" l="1"/>
  <c r="G62" i="4"/>
  <c r="G39" i="4"/>
  <c r="G38" i="4"/>
  <c r="I62" i="4"/>
  <c r="H62" i="4"/>
  <c r="G49" i="4"/>
  <c r="G45" i="4"/>
  <c r="G46" i="4"/>
  <c r="G28" i="4"/>
  <c r="G18" i="4"/>
  <c r="G17" i="4"/>
  <c r="G21" i="4"/>
  <c r="G20" i="4"/>
  <c r="G19" i="4"/>
  <c r="G13" i="4"/>
  <c r="G12" i="4"/>
  <c r="G33" i="4"/>
  <c r="G30" i="4"/>
  <c r="G34" i="4"/>
  <c r="G32" i="4"/>
  <c r="G31" i="4"/>
  <c r="G29" i="4"/>
  <c r="G27" i="4"/>
  <c r="G41" i="4"/>
  <c r="G42" i="4"/>
  <c r="G6" i="4"/>
  <c r="G5" i="4"/>
  <c r="G22" i="4"/>
  <c r="G14" i="4"/>
  <c r="G8" i="4"/>
  <c r="G9" i="4"/>
  <c r="G64" i="4"/>
  <c r="G35" i="4"/>
</calcChain>
</file>

<file path=xl/comments1.xml><?xml version="1.0" encoding="utf-8"?>
<comments xmlns="http://schemas.openxmlformats.org/spreadsheetml/2006/main">
  <authors>
    <author>MUSHI Octavian</author>
  </authors>
  <commentList>
    <comment ref="C13" authorId="0" shapeId="0">
      <text>
        <r>
          <rPr>
            <b/>
            <sz val="9"/>
            <color indexed="81"/>
            <rFont val="Tahoma"/>
            <charset val="1"/>
          </rPr>
          <t>MUSHI Octavian:</t>
        </r>
        <r>
          <rPr>
            <sz val="9"/>
            <color indexed="81"/>
            <rFont val="Tahoma"/>
            <charset val="1"/>
          </rPr>
          <t xml:space="preserve">
with stastistically significant sample </t>
        </r>
      </text>
    </comment>
    <comment ref="C16" authorId="0" shapeId="0">
      <text>
        <r>
          <rPr>
            <b/>
            <sz val="9"/>
            <color indexed="81"/>
            <rFont val="Tahoma"/>
            <charset val="1"/>
          </rPr>
          <t>MUSHI Octavian:</t>
        </r>
        <r>
          <rPr>
            <sz val="9"/>
            <color indexed="81"/>
            <rFont val="Tahoma"/>
            <charset val="1"/>
          </rPr>
          <t xml:space="preserve">
with stastitically significant sample </t>
        </r>
      </text>
    </comment>
  </commentList>
</comments>
</file>

<file path=xl/comments2.xml><?xml version="1.0" encoding="utf-8"?>
<comments xmlns="http://schemas.openxmlformats.org/spreadsheetml/2006/main">
  <authors>
    <author>octavian mushi</author>
  </authors>
  <commentList>
    <comment ref="E31" authorId="0" shapeId="0">
      <text>
        <r>
          <rPr>
            <sz val="9"/>
            <color indexed="81"/>
            <rFont val="Tahoma"/>
            <family val="2"/>
          </rPr>
          <t>costs shared with SFP</t>
        </r>
      </text>
    </comment>
  </commentList>
</comments>
</file>

<file path=xl/sharedStrings.xml><?xml version="1.0" encoding="utf-8"?>
<sst xmlns="http://schemas.openxmlformats.org/spreadsheetml/2006/main" count="762" uniqueCount="324">
  <si>
    <t>Means of Verification</t>
  </si>
  <si>
    <t>Use of Information</t>
  </si>
  <si>
    <t>Data Source</t>
  </si>
  <si>
    <t>Collection Method</t>
  </si>
  <si>
    <t>Reports</t>
  </si>
  <si>
    <t xml:space="preserve">When/ how/ </t>
  </si>
  <si>
    <t>who</t>
  </si>
  <si>
    <t>Strategic Outcome 1</t>
  </si>
  <si>
    <t>Outcome Category</t>
  </si>
  <si>
    <t>Cross-cutting result 1</t>
  </si>
  <si>
    <t>Strategic Outcome 2</t>
  </si>
  <si>
    <t>Strategic Output 2.1</t>
  </si>
  <si>
    <t>Output Category 2.1</t>
  </si>
  <si>
    <t>Strategic Output 2.2</t>
  </si>
  <si>
    <t>Output Category 2.2</t>
  </si>
  <si>
    <t xml:space="preserve">Output Category 1.1  </t>
  </si>
  <si>
    <t>Strategic Output 1.2</t>
  </si>
  <si>
    <t>Output Category 1.2</t>
  </si>
  <si>
    <t>Reviews</t>
  </si>
  <si>
    <t>Monitoring</t>
  </si>
  <si>
    <t>Review Type</t>
  </si>
  <si>
    <t>Baseline Establishment</t>
  </si>
  <si>
    <t>Strategic Output 1.1</t>
  </si>
  <si>
    <t>Evaluation Type</t>
  </si>
  <si>
    <t>Frequency of follow-up</t>
  </si>
  <si>
    <t>Centralized/ Decentralized</t>
  </si>
  <si>
    <t>Evaluation Manager (for DE only)</t>
  </si>
  <si>
    <t>Start date (preparation phase)</t>
  </si>
  <si>
    <t>End date (approval of final report)</t>
  </si>
  <si>
    <t>Subject</t>
  </si>
  <si>
    <t>Country Portfolio Evaluation</t>
  </si>
  <si>
    <t>Overall CSP</t>
  </si>
  <si>
    <t>OEV</t>
  </si>
  <si>
    <t>Evaluations (Centralized &amp; decentralized)</t>
  </si>
  <si>
    <t>Joint (yes/no)</t>
  </si>
  <si>
    <t>Review</t>
  </si>
  <si>
    <t>Midterm Review</t>
  </si>
  <si>
    <t>Contracted (yes/no)</t>
  </si>
  <si>
    <t>OSZ/RMP</t>
  </si>
  <si>
    <t xml:space="preserve">Review Manager </t>
  </si>
  <si>
    <t>Strategic Result 1</t>
  </si>
  <si>
    <t>Centralized Evaluation (Mandatory)</t>
  </si>
  <si>
    <t xml:space="preserve">Midterm Review </t>
  </si>
  <si>
    <t>Implementation costs</t>
  </si>
  <si>
    <t>NA</t>
  </si>
  <si>
    <t>Estimated total costs (US$)</t>
  </si>
  <si>
    <t>Adj DSC costs</t>
  </si>
  <si>
    <t>Strategeic Objective 1</t>
  </si>
  <si>
    <t>Start Date (preparation phase)</t>
  </si>
  <si>
    <t>End Date (approval of final report)</t>
  </si>
  <si>
    <t>Adj DSC</t>
  </si>
  <si>
    <t xml:space="preserve">Implementation </t>
  </si>
  <si>
    <r>
      <rPr>
        <b/>
        <sz val="11"/>
        <color theme="1"/>
        <rFont val="Calibri"/>
        <family val="2"/>
        <scheme val="minor"/>
      </rPr>
      <t xml:space="preserve">CSP/ICSP  Monitoring, Review and Evaluation Plan (MRE Plan)   </t>
    </r>
    <r>
      <rPr>
        <sz val="11"/>
        <color theme="1"/>
        <rFont val="Calibri"/>
        <family val="2"/>
        <scheme val="minor"/>
      </rPr>
      <t xml:space="preserve">
The standard template for an MRE as recommended has 3 sections: 
1. Monitoring
2. Reviews
3. Evaluations
</t>
    </r>
    <r>
      <rPr>
        <b/>
        <sz val="11"/>
        <color theme="1"/>
        <rFont val="Calibri"/>
        <family val="2"/>
        <scheme val="minor"/>
      </rPr>
      <t>Upon completion, the MRE Plan should be shared with the Regional Monitoring Adviser and Regional Evaluation Officer (or OEV Helpdesk pending appointment of REO)</t>
    </r>
  </si>
  <si>
    <r>
      <rPr>
        <b/>
        <u/>
        <sz val="24"/>
        <color theme="1"/>
        <rFont val="Calibri"/>
        <family val="2"/>
        <scheme val="minor"/>
      </rPr>
      <t>Additional Resources:</t>
    </r>
    <r>
      <rPr>
        <sz val="11"/>
        <color theme="1"/>
        <rFont val="Calibri"/>
        <family val="2"/>
        <scheme val="minor"/>
      </rPr>
      <t xml:space="preserve">
Sample MRE for COs [to be added]
Checklists for COs/RBs for MRE Plan  [to be added]
Technical for each review type: http://go.wfp.org/web/mande/reviews
Monitoring Budget instructions and template   [to be added]
Contracted Review Budget Template: http://go.wfp.org/documents/4299153/5320889/Review+template+Budget+FINAL+DRAFT+24112015.xlsx/8edf008a-64fd-40e2-a116-b4bef5bb2c6e
Making the Choice: Decentralized Evaluations or Reviews? http://docustore.wfp.org/stellent/groups/public/documents/reports/wfp277971.pdf
Technical Note on Evaluation Planning [to be added]
DEQAS Step 1.2 “Estimate budget and timeline”: http://docustore.wfp.org/stellent/groups/public/documents/reports/wfp277850.pdf
Contact persons: RMPM/OEV (wfp.decentralizedevaluation@wfp.org)
</t>
    </r>
  </si>
  <si>
    <r>
      <rPr>
        <b/>
        <u/>
        <sz val="11"/>
        <color theme="1"/>
        <rFont val="Calibri"/>
        <family val="2"/>
        <scheme val="minor"/>
      </rPr>
      <t>3. Evaluations</t>
    </r>
    <r>
      <rPr>
        <sz val="11"/>
        <color theme="1"/>
        <rFont val="Calibri"/>
        <family val="2"/>
        <scheme val="minor"/>
      </rPr>
      <t xml:space="preserve">
</t>
    </r>
    <r>
      <rPr>
        <b/>
        <sz val="11"/>
        <color theme="1"/>
        <rFont val="Calibri"/>
        <family val="2"/>
        <scheme val="minor"/>
      </rPr>
      <t xml:space="preserve">Column 1 'Centralized/ Decentralized' –  </t>
    </r>
    <r>
      <rPr>
        <sz val="11"/>
        <color theme="1"/>
        <rFont val="Calibri"/>
        <family val="2"/>
        <scheme val="minor"/>
      </rPr>
      <t xml:space="preserve">Identifies the evaluation category (centralized for evaluations commissioned and managed by the Office of Evaluation; decentralized for evaluations commissioned and managed by the CO).
</t>
    </r>
    <r>
      <rPr>
        <b/>
        <sz val="11"/>
        <color theme="1"/>
        <rFont val="Calibri"/>
        <family val="2"/>
        <scheme val="minor"/>
      </rPr>
      <t xml:space="preserve">Column 2 'Evaluation Type' </t>
    </r>
    <r>
      <rPr>
        <sz val="11"/>
        <color theme="1"/>
        <rFont val="Calibri"/>
        <family val="2"/>
        <scheme val="minor"/>
      </rPr>
      <t xml:space="preserve">–  Identifies what type of evaluation is planned (activity, thematic, transfer modality, impact evaluation; etc.). </t>
    </r>
    <r>
      <rPr>
        <b/>
        <sz val="11"/>
        <color theme="1"/>
        <rFont val="Calibri"/>
        <family val="2"/>
        <scheme val="minor"/>
      </rPr>
      <t xml:space="preserve">
Column 3 'Subject' –</t>
    </r>
    <r>
      <rPr>
        <sz val="11"/>
        <color theme="1"/>
        <rFont val="Calibri"/>
        <family val="2"/>
        <scheme val="minor"/>
      </rPr>
      <t xml:space="preserve"> Provides information on the specific subject of the evaluation: for e.g. If it focuses on a specific CSP activity, indicate the activity number and title.</t>
    </r>
    <r>
      <rPr>
        <b/>
        <sz val="11"/>
        <color theme="1"/>
        <rFont val="Calibri"/>
        <family val="2"/>
        <scheme val="minor"/>
      </rPr>
      <t xml:space="preserve">
Column 4 'Joint'- </t>
    </r>
    <r>
      <rPr>
        <sz val="11"/>
        <color theme="1"/>
        <rFont val="Calibri"/>
        <family val="2"/>
        <scheme val="minor"/>
      </rPr>
      <t>States if the evaluation  is conducted jointly with other partners or not.</t>
    </r>
    <r>
      <rPr>
        <b/>
        <sz val="11"/>
        <color theme="1"/>
        <rFont val="Calibri"/>
        <family val="2"/>
        <scheme val="minor"/>
      </rPr>
      <t xml:space="preserve">
Column 4 'Evaluation Manager' -</t>
    </r>
    <r>
      <rPr>
        <sz val="11"/>
        <color theme="1"/>
        <rFont val="Calibri"/>
        <family val="2"/>
        <scheme val="minor"/>
      </rPr>
      <t xml:space="preserve"> The staff member responsible for managing and overseeing the evaluation process and guiding the evaluation team.</t>
    </r>
    <r>
      <rPr>
        <b/>
        <sz val="11"/>
        <color theme="1"/>
        <rFont val="Calibri"/>
        <family val="2"/>
        <scheme val="minor"/>
      </rPr>
      <t xml:space="preserve">
Column 5 'Start Date' - </t>
    </r>
    <r>
      <rPr>
        <sz val="11"/>
        <color theme="1"/>
        <rFont val="Calibri"/>
        <family val="2"/>
        <scheme val="minor"/>
      </rPr>
      <t xml:space="preserve">Specify the start date of the evaluation (i.e. when the CO will start the preparation phase including drafting the TORs).
</t>
    </r>
    <r>
      <rPr>
        <b/>
        <sz val="11"/>
        <color theme="1"/>
        <rFont val="Calibri"/>
        <family val="2"/>
        <scheme val="minor"/>
      </rPr>
      <t>Column 6 'End Date' -</t>
    </r>
    <r>
      <rPr>
        <sz val="11"/>
        <color theme="1"/>
        <rFont val="Calibri"/>
        <family val="2"/>
        <scheme val="minor"/>
      </rPr>
      <t>Specify the end date of the evaluation (i.e. expected date for final evaluation report to be approved).</t>
    </r>
    <r>
      <rPr>
        <b/>
        <sz val="11"/>
        <color theme="1"/>
        <rFont val="Calibri"/>
        <family val="2"/>
        <scheme val="minor"/>
      </rPr>
      <t xml:space="preserve">
Column 7 'Estimated total costs (US$) -</t>
    </r>
    <r>
      <rPr>
        <sz val="11"/>
        <color theme="1"/>
        <rFont val="Calibri"/>
        <family val="2"/>
        <scheme val="minor"/>
      </rPr>
      <t xml:space="preserve">provide estimate cost for the evaluation management (cost of CO Evaluation Manager) and conduct (cost of evaluation implementation). </t>
    </r>
    <r>
      <rPr>
        <b/>
        <sz val="11"/>
        <color theme="1"/>
        <rFont val="Calibri"/>
        <family val="2"/>
        <scheme val="minor"/>
      </rPr>
      <t xml:space="preserve">
Centralized Evaluation (Mandatory)- </t>
    </r>
    <r>
      <rPr>
        <sz val="11"/>
        <color theme="1"/>
        <rFont val="Calibri"/>
        <family val="2"/>
        <scheme val="minor"/>
      </rPr>
      <t>As per WFP’s CSP Policy, all CSPs (other than interim CSPs) should undergo a Country Portfolio Evaluation (CPE). CPEs cost on average US$250,000 and should be budgeted under Adjusted DSC (since they cover the entire country portfolio). CPEs would typically start during Year 4 (assuming the CSP duration is 5 years).</t>
    </r>
  </si>
  <si>
    <r>
      <rPr>
        <b/>
        <u/>
        <sz val="11"/>
        <color theme="1"/>
        <rFont val="Calibri"/>
        <family val="2"/>
        <scheme val="minor"/>
      </rPr>
      <t>1. Monitoring</t>
    </r>
    <r>
      <rPr>
        <sz val="11"/>
        <color theme="1"/>
        <rFont val="Calibri"/>
        <family val="2"/>
        <scheme val="minor"/>
      </rPr>
      <t xml:space="preserve">
</t>
    </r>
    <r>
      <rPr>
        <b/>
        <sz val="11"/>
        <color theme="1"/>
        <rFont val="Calibri"/>
        <family val="2"/>
        <scheme val="minor"/>
      </rPr>
      <t>First row ‘Strategic Objective</t>
    </r>
    <r>
      <rPr>
        <sz val="11"/>
        <color theme="1"/>
        <rFont val="Calibri"/>
        <family val="2"/>
        <scheme val="minor"/>
      </rPr>
      <t xml:space="preserve"> – Relates to one of the five SOs found in WFP Strategic Plan and Corporate Results Framework (2017–2021).
</t>
    </r>
    <r>
      <rPr>
        <b/>
        <sz val="11"/>
        <color theme="1"/>
        <rFont val="Calibri"/>
        <family val="2"/>
        <scheme val="minor"/>
      </rPr>
      <t xml:space="preserve">Second row ‘Strategic Result </t>
    </r>
    <r>
      <rPr>
        <sz val="11"/>
        <color theme="1"/>
        <rFont val="Calibri"/>
        <family val="2"/>
        <scheme val="minor"/>
      </rPr>
      <t xml:space="preserve">– Relates to one of the eight SRs found in WFP Strategic Plan and Corporate Results Framework (2017–2021). 
</t>
    </r>
    <r>
      <rPr>
        <b/>
        <sz val="11"/>
        <color theme="1"/>
        <rFont val="Calibri"/>
        <family val="2"/>
        <scheme val="minor"/>
      </rPr>
      <t>Third row 'Strategic Outcome' &amp; 'Strategic Output'</t>
    </r>
    <r>
      <rPr>
        <sz val="11"/>
        <color theme="1"/>
        <rFont val="Calibri"/>
        <family val="2"/>
        <scheme val="minor"/>
      </rPr>
      <t xml:space="preserve"> – The strategic outcome/output statement formulated </t>
    </r>
    <r>
      <rPr>
        <u/>
        <sz val="11"/>
        <color theme="1"/>
        <rFont val="Calibri"/>
        <family val="2"/>
        <scheme val="minor"/>
      </rPr>
      <t>at the country level</t>
    </r>
    <r>
      <rPr>
        <sz val="11"/>
        <color theme="1"/>
        <rFont val="Calibri"/>
        <family val="2"/>
        <scheme val="minor"/>
      </rPr>
      <t xml:space="preserve">. 
</t>
    </r>
    <r>
      <rPr>
        <b/>
        <sz val="11"/>
        <color theme="1"/>
        <rFont val="Calibri"/>
        <family val="2"/>
        <scheme val="minor"/>
      </rPr>
      <t xml:space="preserve">Fourth row  'Outcome Category' &amp;  'Output Category' – </t>
    </r>
    <r>
      <rPr>
        <sz val="11"/>
        <color theme="1"/>
        <rFont val="Calibri"/>
        <family val="2"/>
        <scheme val="minor"/>
      </rPr>
      <t xml:space="preserve">– States the standardized outcome/output category as included in the Corporate Results Framework (2017–2021).
</t>
    </r>
    <r>
      <rPr>
        <b/>
        <sz val="11"/>
        <color theme="1"/>
        <rFont val="Calibri"/>
        <family val="2"/>
        <scheme val="minor"/>
      </rPr>
      <t>Column 1 ‘Indicators’</t>
    </r>
    <r>
      <rPr>
        <sz val="11"/>
        <color theme="1"/>
        <rFont val="Calibri"/>
        <family val="2"/>
        <scheme val="minor"/>
      </rPr>
      <t xml:space="preserve"> – Lists the key performance indicators related to the expected level of the results chain and aligned with the relevant Strategic Outcome/Output category from the CRF. At outcome and output levels, these quantitative and qualitative measures will be a mix of menu-driven standard CRF corporate indicators, supplemented, when required to address specific local realities, with custom-designed project-specific indicators. 
</t>
    </r>
    <r>
      <rPr>
        <b/>
        <sz val="11"/>
        <color theme="1"/>
        <rFont val="Calibri"/>
        <family val="2"/>
        <scheme val="minor"/>
      </rPr>
      <t>Column 2 ‘Data Source’</t>
    </r>
    <r>
      <rPr>
        <sz val="11"/>
        <color theme="1"/>
        <rFont val="Calibri"/>
        <family val="2"/>
        <scheme val="minor"/>
      </rPr>
      <t xml:space="preserve"> – Identifies the sources that will provide the bulk of the primary and secondary data required to use each selected key performance indicator.  Detailed guidance on primary and secondary data and types can be found in </t>
    </r>
    <r>
      <rPr>
        <u/>
        <sz val="11"/>
        <color theme="1"/>
        <rFont val="Calibri"/>
        <family val="2"/>
        <scheme val="minor"/>
      </rPr>
      <t xml:space="preserve">Monitoring Guidance: </t>
    </r>
    <r>
      <rPr>
        <sz val="11"/>
        <color theme="1"/>
        <rFont val="Calibri"/>
        <family val="2"/>
        <scheme val="minor"/>
      </rPr>
      <t xml:space="preserve"> This includes but not limited to Post-distribution monitoring, Food Basket Monitoring, etc...</t>
    </r>
    <r>
      <rPr>
        <u/>
        <sz val="11"/>
        <color theme="1"/>
        <rFont val="Calibri"/>
        <family val="2"/>
        <scheme val="minor"/>
      </rPr>
      <t xml:space="preserve"> </t>
    </r>
    <r>
      <rPr>
        <sz val="11"/>
        <color theme="1"/>
        <rFont val="Calibri"/>
        <family val="2"/>
        <scheme val="minor"/>
      </rPr>
      <t xml:space="preserve">
</t>
    </r>
    <r>
      <rPr>
        <b/>
        <sz val="11"/>
        <color theme="1"/>
        <rFont val="Calibri"/>
        <family val="2"/>
        <scheme val="minor"/>
      </rPr>
      <t>Column 3 ‘Collection Method’</t>
    </r>
    <r>
      <rPr>
        <sz val="11"/>
        <color theme="1"/>
        <rFont val="Calibri"/>
        <family val="2"/>
        <scheme val="minor"/>
      </rPr>
      <t xml:space="preserve"> –  Outlines details of quantitative and qualitative data collection methodology. It explains how data will be collected by the responsible parties, for example using physical counts, household surveys, Phone interviews, key-informant interviews, focus group discussions, observation using transect walks, etc.  This column may require additional technical sheets to further define the sampling technique used to define coverage targets, especially for process monitoring. For standard corporate indicators, technical details of collection methodology are already conveniently laid out in the Indicator Compendium. 
</t>
    </r>
    <r>
      <rPr>
        <b/>
        <sz val="11"/>
        <color theme="1"/>
        <rFont val="Calibri"/>
        <family val="2"/>
        <scheme val="minor"/>
      </rPr>
      <t>Column 4 ‘Baseline Establishment</t>
    </r>
    <r>
      <rPr>
        <sz val="11"/>
        <color theme="1"/>
        <rFont val="Calibri"/>
        <family val="2"/>
        <scheme val="minor"/>
      </rPr>
      <t xml:space="preserve">’ –  Outlines how baseline is to be established: if  pre-assistance survey will be conducted, existing datasets will be used as baseline or if the first follow-up value can be considered baseline. For standard corporate indicators, technical details of baseline establishment are already conveniently laid out in the </t>
    </r>
    <r>
      <rPr>
        <u/>
        <sz val="11"/>
        <color theme="1"/>
        <rFont val="Calibri"/>
        <family val="2"/>
        <scheme val="minor"/>
      </rPr>
      <t>Indicator Compendium</t>
    </r>
    <r>
      <rPr>
        <sz val="11"/>
        <color theme="1"/>
        <rFont val="Calibri"/>
        <family val="2"/>
        <scheme val="minor"/>
      </rPr>
      <t xml:space="preserve">. 
</t>
    </r>
    <r>
      <rPr>
        <b/>
        <sz val="11"/>
        <color theme="1"/>
        <rFont val="Calibri"/>
        <family val="2"/>
        <scheme val="minor"/>
      </rPr>
      <t>Column 5 ‘Responsibility for Collection’</t>
    </r>
    <r>
      <rPr>
        <sz val="11"/>
        <color theme="1"/>
        <rFont val="Calibri"/>
        <family val="2"/>
        <scheme val="minor"/>
      </rPr>
      <t xml:space="preserve"> – Explains who is responsible for data collection, that is, the organisation, unit or individual who will actually lead the process of data collection and collation (e.g. WFP field monitors, Outsourced Partners, etc.).
</t>
    </r>
    <r>
      <rPr>
        <b/>
        <sz val="11"/>
        <color theme="1"/>
        <rFont val="Calibri"/>
        <family val="2"/>
        <scheme val="minor"/>
      </rPr>
      <t>Column 6 ‘Frequency of follow-up</t>
    </r>
    <r>
      <rPr>
        <sz val="11"/>
        <color theme="1"/>
        <rFont val="Calibri"/>
        <family val="2"/>
        <scheme val="minor"/>
      </rPr>
      <t xml:space="preserve"> – This column explains the cycle of data collection, that is, how often data collection events will take place related to each indicator listed in Column 1 (e.g., quarterly, annually, at end of phase, etc.).
C</t>
    </r>
    <r>
      <rPr>
        <b/>
        <sz val="11"/>
        <color theme="1"/>
        <rFont val="Calibri"/>
        <family val="2"/>
        <scheme val="minor"/>
      </rPr>
      <t xml:space="preserve">olumn 7 ‘Use of the Information’ </t>
    </r>
    <r>
      <rPr>
        <sz val="11"/>
        <color theme="1"/>
        <rFont val="Calibri"/>
        <family val="2"/>
        <scheme val="minor"/>
      </rPr>
      <t xml:space="preserve">– This columns explains how the data and collated and analysed performance information will be used to inform performance reporting. Examples include quarterly progress reports, project implementation reports,  evaluations, etc. This column also details how, when and by whom monitoring information will be utilized. For example, a programme uses the information monthly during review meetings, or a sub-office uses it during a quarterly review meeting. 
</t>
    </r>
  </si>
  <si>
    <r>
      <rPr>
        <b/>
        <u/>
        <sz val="11"/>
        <color theme="1"/>
        <rFont val="Calibri"/>
        <family val="2"/>
        <scheme val="minor"/>
      </rPr>
      <t>2. Reviews</t>
    </r>
    <r>
      <rPr>
        <sz val="11"/>
        <color theme="1"/>
        <rFont val="Calibri"/>
        <family val="2"/>
        <scheme val="minor"/>
      </rPr>
      <t xml:space="preserve">
</t>
    </r>
    <r>
      <rPr>
        <b/>
        <sz val="11"/>
        <color theme="1"/>
        <rFont val="Calibri"/>
        <family val="2"/>
        <scheme val="minor"/>
      </rPr>
      <t xml:space="preserve">Column 1 'Review Activity' </t>
    </r>
    <r>
      <rPr>
        <sz val="11"/>
        <color theme="1"/>
        <rFont val="Calibri"/>
        <family val="2"/>
        <scheme val="minor"/>
      </rPr>
      <t xml:space="preserve"> - Name of the activity/theme of the review
</t>
    </r>
    <r>
      <rPr>
        <b/>
        <sz val="11"/>
        <color theme="1"/>
        <rFont val="Calibri"/>
        <family val="2"/>
        <scheme val="minor"/>
      </rPr>
      <t xml:space="preserve">Column 2 'Review Type' –  </t>
    </r>
    <r>
      <rPr>
        <sz val="11"/>
        <color theme="1"/>
        <rFont val="Calibri"/>
        <family val="2"/>
        <scheme val="minor"/>
      </rPr>
      <t>Identifies what kind of review is planned. Reviews might be of an operation or activity, of a thematic area e.g. gender dimensions, protection or resilience or of transfer modalities. the review toolbox provides Technical Notes  for each review type.</t>
    </r>
    <r>
      <rPr>
        <b/>
        <sz val="11"/>
        <color theme="1"/>
        <rFont val="Calibri"/>
        <family val="2"/>
        <scheme val="minor"/>
      </rPr>
      <t xml:space="preserve">
Column 3 'Subject' –</t>
    </r>
    <r>
      <rPr>
        <sz val="11"/>
        <color theme="1"/>
        <rFont val="Calibri"/>
        <family val="2"/>
        <scheme val="minor"/>
      </rPr>
      <t xml:space="preserve"> Provides information on the specific subject of the review as specified in the review TORs.</t>
    </r>
    <r>
      <rPr>
        <b/>
        <sz val="11"/>
        <color theme="1"/>
        <rFont val="Calibri"/>
        <family val="2"/>
        <scheme val="minor"/>
      </rPr>
      <t xml:space="preserve">
Column 4 'Contracted'- </t>
    </r>
    <r>
      <rPr>
        <sz val="11"/>
        <color theme="1"/>
        <rFont val="Calibri"/>
        <family val="2"/>
        <scheme val="minor"/>
      </rPr>
      <t>States if the review is conducted by an external/contracted team or if conducted by an internal team.</t>
    </r>
    <r>
      <rPr>
        <b/>
        <sz val="11"/>
        <color theme="1"/>
        <rFont val="Calibri"/>
        <family val="2"/>
        <scheme val="minor"/>
      </rPr>
      <t xml:space="preserve">
Column 5 'Review Manager' -</t>
    </r>
    <r>
      <rPr>
        <sz val="11"/>
        <color theme="1"/>
        <rFont val="Calibri"/>
        <family val="2"/>
        <scheme val="minor"/>
      </rPr>
      <t xml:space="preserve"> The staff member or technical unit responsible for commissioning, designing and overseeing the review process and, in some cases, conducting it.</t>
    </r>
    <r>
      <rPr>
        <b/>
        <sz val="11"/>
        <color theme="1"/>
        <rFont val="Calibri"/>
        <family val="2"/>
        <scheme val="minor"/>
      </rPr>
      <t xml:space="preserve">
Column 6 'Start Date' - </t>
    </r>
    <r>
      <rPr>
        <sz val="11"/>
        <color theme="1"/>
        <rFont val="Calibri"/>
        <family val="2"/>
        <scheme val="minor"/>
      </rPr>
      <t>Specifies the date to start preparation for the review</t>
    </r>
    <r>
      <rPr>
        <b/>
        <sz val="11"/>
        <color theme="1"/>
        <rFont val="Calibri"/>
        <family val="2"/>
        <scheme val="minor"/>
      </rPr>
      <t xml:space="preserve">
Column 7 'End Date' -</t>
    </r>
    <r>
      <rPr>
        <sz val="11"/>
        <color theme="1"/>
        <rFont val="Calibri"/>
        <family val="2"/>
        <scheme val="minor"/>
      </rPr>
      <t>Specifies the date for which the review final report will be available</t>
    </r>
    <r>
      <rPr>
        <b/>
        <sz val="11"/>
        <color theme="1"/>
        <rFont val="Calibri"/>
        <family val="2"/>
        <scheme val="minor"/>
      </rPr>
      <t xml:space="preserve">
Column 8 'Estimated total costs (US$) -</t>
    </r>
    <r>
      <rPr>
        <sz val="11"/>
        <color theme="1"/>
        <rFont val="Calibri"/>
        <family val="2"/>
        <scheme val="minor"/>
      </rPr>
      <t>Provides estimate cost for the review conduct. Reviews are budgeted under Implementation tab of respective activity. The Review Budget Template provide details of costs incurred through out the process.</t>
    </r>
    <r>
      <rPr>
        <b/>
        <sz val="11"/>
        <color theme="1"/>
        <rFont val="Calibri"/>
        <family val="2"/>
        <scheme val="minor"/>
      </rPr>
      <t xml:space="preserve">
Midterm Review- </t>
    </r>
    <r>
      <rPr>
        <sz val="11"/>
        <color theme="1"/>
        <rFont val="Calibri"/>
        <family val="2"/>
        <scheme val="minor"/>
      </rPr>
      <t>Mandatory review for CSPs to be conducted  and commissioned by HQ/OSZ. The Midterm review would typically start during Year 2 or 3 (assuming the CSP duration is 5 years). Should be budgeted under Adjusted DSC (since it covers the entire country portfolio)</t>
    </r>
    <r>
      <rPr>
        <b/>
        <sz val="11"/>
        <color theme="1"/>
        <rFont val="Calibri"/>
        <family val="2"/>
        <scheme val="minor"/>
      </rPr>
      <t xml:space="preserve">
</t>
    </r>
  </si>
  <si>
    <t>&lt;End hunger by protecting access to food&gt;</t>
  </si>
  <si>
    <t>&lt;Everyone has access to food&gt;</t>
  </si>
  <si>
    <t>&lt;Refugees and other acutely food insecure people in Tanzania are able to meet their basic food and nutrition requirements in times of crisis&gt;</t>
  </si>
  <si>
    <t>&lt;1.1 Maintained/enhanced individual and household access to adequate food&gt;</t>
  </si>
  <si>
    <t xml:space="preserve">2.1.1 Proportion of eligible population that participates in programme (coverage)
</t>
  </si>
  <si>
    <t>&lt;Vulnerable populations in prioritized districts have improved nutritional status in line with national targets by 2021&gt;</t>
  </si>
  <si>
    <t>2.1 &lt;Improved consumption of high-quality, nutrient-dense foods among targeted individual&gt;</t>
  </si>
  <si>
    <t xml:space="preserve">
2.1.2 Proportion of target population that participates in an adequate number of distributions (adherence)
</t>
  </si>
  <si>
    <t xml:space="preserve">
2.1.3 Proportion of children 6-23 months of age who receive a minimum acceptable diet
</t>
  </si>
  <si>
    <t xml:space="preserve">PDM </t>
  </si>
  <si>
    <t>Survey</t>
  </si>
  <si>
    <t>Already established for existing location (to be done for new locations)</t>
  </si>
  <si>
    <t>Internally M&amp;E reports/Annual SPR</t>
  </si>
  <si>
    <t>Programme and Partners, Donor and annual reports</t>
  </si>
  <si>
    <t>Monthly</t>
  </si>
  <si>
    <t>Health Cedntres registers</t>
  </si>
  <si>
    <t>Records aggregation</t>
  </si>
  <si>
    <t>Household Survey</t>
  </si>
  <si>
    <t xml:space="preserve">Coverage Assessment </t>
  </si>
  <si>
    <t>Annually</t>
  </si>
  <si>
    <t>Strategic Outcome 3</t>
  </si>
  <si>
    <t>&lt;Nutritious food provided &gt;</t>
  </si>
  <si>
    <t>&lt;Affected populations are able to hold WFP and partners accountable for meeting their hunger needs in a manner that reflects their views and preferences&gt;</t>
  </si>
  <si>
    <t>Increased smallholder production and sales</t>
  </si>
  <si>
    <t xml:space="preserve">3.1.1 Percentage of male/female smallholder farmers selling through WFP – supported farmer aggregation systems
</t>
  </si>
  <si>
    <t xml:space="preserve">
3.1.2 Rate of post-harvest losses 
</t>
  </si>
  <si>
    <t>Strategic Output 3.1</t>
  </si>
  <si>
    <t>Output Category 3.1</t>
  </si>
  <si>
    <t>&lt;Purchase from smallholders completed&gt;</t>
  </si>
  <si>
    <t>Strategic Output 3.2</t>
  </si>
  <si>
    <t>Output Category 3.2</t>
  </si>
  <si>
    <t>Strategic Output 3.3</t>
  </si>
  <si>
    <t>Output Category 3.3</t>
  </si>
  <si>
    <t>Strategic Output 3.4</t>
  </si>
  <si>
    <t>Output Category 3.4</t>
  </si>
  <si>
    <t>Cross-cutting result 2</t>
  </si>
  <si>
    <t>Strategic Outcome 4</t>
  </si>
  <si>
    <t>Disaster management and social protection systems in Tanzania reliably address the basic needs of the poorest and most food-insecure populations throughout the year, including in times of crisis</t>
  </si>
  <si>
    <t>Enhanced capacities of public- and private-sector institutions and systems, including local responders, to identify, target and assist food-insecure and nutritionally vulnerable populations</t>
  </si>
  <si>
    <t>Zero Hunger Capacity Scorecard</t>
  </si>
  <si>
    <t>Strategic Output 4.1</t>
  </si>
  <si>
    <t>Output Category 4.1</t>
  </si>
  <si>
    <t>Strategic Output 4.2</t>
  </si>
  <si>
    <t>Output Category 4.2</t>
  </si>
  <si>
    <t>Strategic Outcome 5</t>
  </si>
  <si>
    <t xml:space="preserve">Service Provision that supports partners and third parties in the achievement of the SDG’s with an emphasis on innovations </t>
  </si>
  <si>
    <t>Enhanced strategic partnerships with the public and private sectors, Rome-based-agencies and other operational partners</t>
  </si>
  <si>
    <t>Effectiveness, coherence and results of partnerships (as per qualitative review)</t>
  </si>
  <si>
    <t>Strategic Output 5.1</t>
  </si>
  <si>
    <t>Output Category 5.1</t>
  </si>
  <si>
    <t>Cross-cutting result 3</t>
  </si>
  <si>
    <t>Affected population are able to benefit from WFP programmes in a manner that ensure and promote their safety, dignity and integrity</t>
  </si>
  <si>
    <t>Improved gender equality and women’s empowerment among WFP – assisted population</t>
  </si>
  <si>
    <t>Cost per unit 
($ USD)</t>
  </si>
  <si>
    <t># of units</t>
  </si>
  <si>
    <t>Total</t>
  </si>
  <si>
    <t>Country Level Project Monitoring Plan Budget</t>
  </si>
  <si>
    <t>Country:  TANZANIA</t>
  </si>
  <si>
    <t>Line item description</t>
  </si>
  <si>
    <t>Details</t>
  </si>
  <si>
    <t>Funding Source</t>
  </si>
  <si>
    <t>Unit</t>
  </si>
  <si>
    <t>Total 
budgeted 
by CO</t>
  </si>
  <si>
    <t>Total
Funding gap</t>
  </si>
  <si>
    <t>1. Staff (all operations)</t>
  </si>
  <si>
    <t>Monitoring and Evaluation Officer</t>
  </si>
  <si>
    <t>month</t>
  </si>
  <si>
    <t>National P/Assistant (M&amp;E)</t>
  </si>
  <si>
    <t xml:space="preserve">  Staff sub-total</t>
  </si>
  <si>
    <t>2. Staff travel</t>
  </si>
  <si>
    <t>Day</t>
  </si>
  <si>
    <t xml:space="preserve">  Staff travel sub-total</t>
  </si>
  <si>
    <t>3. Administrative expenses / Surveys &amp; Evaluations</t>
  </si>
  <si>
    <t>Routine Monitoring</t>
  </si>
  <si>
    <t>7. Coordination and capacity building</t>
  </si>
  <si>
    <t>DSA</t>
  </si>
  <si>
    <t>Community and Household Survey</t>
  </si>
  <si>
    <t>Travel to the Field to Support Sub-Office on M&amp;E (on an average of 6 days)</t>
  </si>
  <si>
    <t>Routine Monitoring (digitalization of the data in the MCHN data into a database)</t>
  </si>
  <si>
    <t>Post Distribution Monitoring for BSFP</t>
  </si>
  <si>
    <t>Prevention of stunting (BSFP) PDM (with statistically significant sample size) for follow up.</t>
  </si>
  <si>
    <t xml:space="preserve">Air ticket </t>
  </si>
  <si>
    <t>One round trip during CHS exercise</t>
  </si>
  <si>
    <t>Flight</t>
  </si>
  <si>
    <t>WFP CO VAM/M&amp;E Team with support of sub-office and partners will conduct a CHS in June in the Refugee camp</t>
  </si>
  <si>
    <t>Post Distriburion Monitoring (PDM)</t>
  </si>
  <si>
    <t>WFP with CPs will conduct two PDMs (one in Nyarugusu and one in Nduta and Mtendeli camps)</t>
  </si>
  <si>
    <t>PDM</t>
  </si>
  <si>
    <t>monthly</t>
  </si>
  <si>
    <t>M&amp;E Training to sub-office staff and  partners</t>
  </si>
  <si>
    <t>5 days training to sub-office planned for August, costs will include DSA to CO M&amp;E Team...)</t>
  </si>
  <si>
    <t>Training</t>
  </si>
  <si>
    <r>
      <t xml:space="preserve">Period:    </t>
    </r>
    <r>
      <rPr>
        <sz val="11"/>
        <rFont val="Calibri"/>
        <family val="2"/>
        <scheme val="minor"/>
      </rPr>
      <t>2017</t>
    </r>
  </si>
  <si>
    <t>WFP Field Monitors will conduct routine monitoring to all Health Facilities</t>
  </si>
  <si>
    <t xml:space="preserve">Prevention of stunting (TSFP) coverage </t>
  </si>
  <si>
    <t xml:space="preserve">Prevention of stunting (BSFP) coverage </t>
  </si>
  <si>
    <t xml:space="preserve">Coverage Survey stunting </t>
  </si>
  <si>
    <t xml:space="preserve">Coverage Survey MAM </t>
  </si>
  <si>
    <t xml:space="preserve">implementation </t>
  </si>
  <si>
    <t xml:space="preserve">Monthly </t>
  </si>
  <si>
    <t>Bi- Annually</t>
  </si>
  <si>
    <t xml:space="preserve">Workshop with Partners </t>
  </si>
  <si>
    <t xml:space="preserve">Zero Hunger Capacity Scorecard </t>
  </si>
  <si>
    <t>Travel to the sub-office (refugee camp) - support mission</t>
  </si>
  <si>
    <t>day</t>
  </si>
  <si>
    <t>Implementation</t>
  </si>
  <si>
    <t>Adjusted - DSC</t>
  </si>
  <si>
    <t>WFP SOs will conduct routine monitoring to the camp and health facilities  (a least in every distribution)</t>
  </si>
  <si>
    <t xml:space="preserve">Prevention of MAM (TSFP) coverage </t>
  </si>
  <si>
    <t>Coverage Survey stunting and MNDS</t>
  </si>
  <si>
    <t xml:space="preserve">Prevention of stunting and MNDS (BSFP) coverage </t>
  </si>
  <si>
    <t xml:space="preserve">Workshop </t>
  </si>
  <si>
    <t xml:space="preserve">annually </t>
  </si>
  <si>
    <t>to be established</t>
  </si>
  <si>
    <t>Flight costs - to the Field to Support Sub-Office on M&amp;E (on an average of 6 days)</t>
  </si>
  <si>
    <t>Qualitative Review</t>
  </si>
  <si>
    <t xml:space="preserve">Effectiveness, coherence and results of partnerships </t>
  </si>
  <si>
    <t>Sub TOTAL</t>
  </si>
  <si>
    <t>yes</t>
  </si>
  <si>
    <t>No</t>
  </si>
  <si>
    <t>Midterm review</t>
  </si>
  <si>
    <t>Yes</t>
  </si>
  <si>
    <t>Unconditional transfer GD (SO1)</t>
  </si>
  <si>
    <t>Thematic</t>
  </si>
  <si>
    <t>CO/M&amp;E</t>
  </si>
  <si>
    <t>Decentralized Evaluation</t>
  </si>
  <si>
    <t xml:space="preserve">Nutrition (SO2) </t>
  </si>
  <si>
    <t>yes (Save the Children )</t>
  </si>
  <si>
    <t>Reviews and Evaluations</t>
  </si>
  <si>
    <t xml:space="preserve">Subtotal Eval &amp;reviews </t>
  </si>
  <si>
    <t xml:space="preserve">Subtotal monitoring </t>
  </si>
  <si>
    <t xml:space="preserve">GRAND TOTAL </t>
  </si>
  <si>
    <t xml:space="preserve">&lt;Disaster management and social protection systems in Tanzania reliably address the basic needs of the poorest and most food-insecure populations throughout the year, including in times of crisis&gt; </t>
  </si>
  <si>
    <t xml:space="preserve">3.1.3 Value and volume of pro-smallholder sales through WFP-supported aggregation systems
</t>
  </si>
  <si>
    <t>2.1.4 Moderate acute malnutrition (MAM) treatment performance: recovery, mortality. Default and non-response rate</t>
  </si>
  <si>
    <t xml:space="preserve">2.1.5 Minimum Dietary Diversity - Women   
</t>
  </si>
  <si>
    <t>1.1.1 Food Consumption Score, disaggregated by sex of household head&gt;</t>
  </si>
  <si>
    <t>1.1.2 Coping Strategy Index</t>
  </si>
  <si>
    <t>Indicator Name (please insert from logframe)</t>
  </si>
  <si>
    <t>CO: Tanzania</t>
  </si>
  <si>
    <t xml:space="preserve">Period: 2017     </t>
  </si>
  <si>
    <t>&lt;Capacity development and technical support provided&gt;</t>
  </si>
  <si>
    <t>&lt;Targeted smallholder farmers have access to profitable markets resulting in increased net sales&gt;</t>
  </si>
  <si>
    <t>&lt;Linkages to financial resources and insurance services facilitated&gt;</t>
  </si>
  <si>
    <t>&lt;Infrastructure and equipment investments supported&gt;</t>
  </si>
  <si>
    <t>&lt;Enhanced capacities of public- and private-sector institutions and systems, including local responders, to identify, target and assist food-insecure and nutritionally vulnerable populations&gt;</t>
  </si>
  <si>
    <t>&lt;Government response systems have increased capacity to scale-up services in times of crises&gt;</t>
  </si>
  <si>
    <t>Farmer Organisations aggregation registers/books</t>
  </si>
  <si>
    <t>Recording aggregation and sales data by gender</t>
  </si>
  <si>
    <t>To be established through baseline study currently under completion</t>
  </si>
  <si>
    <t>Programme, Partners, Donors, and annual reports</t>
  </si>
  <si>
    <t>Report on post harvest losses</t>
  </si>
  <si>
    <t xml:space="preserve">undertake an assessment on post harvest loss </t>
  </si>
  <si>
    <t>Recording aggregation and sales data by volume and value</t>
  </si>
  <si>
    <t>1. Number of women, men, boys and girls receiving food/cash-based transfers/commodity vouchers</t>
  </si>
  <si>
    <t>2. Quantity of food provided</t>
  </si>
  <si>
    <t>3. Total amount of cash transferred to targeted beneficiaries</t>
  </si>
  <si>
    <t>Thematic/mid term</t>
  </si>
  <si>
    <t>Thematic/final evaluation</t>
  </si>
  <si>
    <t>Review/Evaluaion</t>
  </si>
  <si>
    <t>CO/M&amp;E?</t>
  </si>
  <si>
    <t>MDR entry in M&amp;E database</t>
  </si>
  <si>
    <t>Monthly reporting (MMR, EBs…); Mid and Annual SPR</t>
  </si>
  <si>
    <t>Distributiion registers</t>
  </si>
  <si>
    <t xml:space="preserve">Record aggregation </t>
  </si>
  <si>
    <t>1 &lt;Unconditional resources transferred&gt;</t>
  </si>
  <si>
    <t>1. Number of capacity development activities provided</t>
  </si>
  <si>
    <t>2. Number of technical support activities provided</t>
  </si>
  <si>
    <t>Shared services and platforms provided</t>
  </si>
  <si>
    <t xml:space="preserve">CSP  Monitoring, Review and Evaluation Plan  </t>
  </si>
  <si>
    <t>1. Quantity of fortified food provided</t>
  </si>
  <si>
    <t>2. Quantity of specialised foods provided</t>
  </si>
  <si>
    <t>1. Number of people trained</t>
  </si>
  <si>
    <t>2. Number of capacity development activities provided</t>
  </si>
  <si>
    <t>3. Number of technical support activities provided</t>
  </si>
  <si>
    <t>1. Number of infrastructure works implemented, by type</t>
  </si>
  <si>
    <t xml:space="preserve">2. Amount of investments in equipment made, by type </t>
  </si>
  <si>
    <t>1. Number of shared services provided, by type</t>
  </si>
  <si>
    <t xml:space="preserve">&lt;WFP and its partners in Tanzania and beyond are facilitated to foster, test, refine and scale up innovation that contributes to the achievement of the SDGs by 2030 &gt; </t>
  </si>
  <si>
    <t>1.1.3 Minimum Dietary Diversity - Women</t>
  </si>
  <si>
    <t>Health Facility registers</t>
  </si>
  <si>
    <t xml:space="preserve">Individual </t>
  </si>
  <si>
    <t>Programme, Partners, Donor and annual reports</t>
  </si>
  <si>
    <t xml:space="preserve">1.1.4 Proportion of eligible population that participates in programme (coverage)
</t>
  </si>
  <si>
    <t xml:space="preserve">1.1.5 Proportion of target population that participates in an adequate number of distributions (adherence)
</t>
  </si>
  <si>
    <t xml:space="preserve">1.1.6 Proportion of children 6–23 months of age who receive a minimum acceptable diet 
</t>
  </si>
  <si>
    <t xml:space="preserve">1.1.7 Moderate acute malnutrition (MAM) treatment performance: recovery, mortality, default and non-response rate
</t>
  </si>
  <si>
    <t>Household survey</t>
  </si>
  <si>
    <t>Workshop/seminar/meeting/training</t>
  </si>
  <si>
    <t>attendance registers</t>
  </si>
  <si>
    <t>to be established - ideally ZERO</t>
  </si>
  <si>
    <t>TBD</t>
  </si>
  <si>
    <t>Activity report</t>
  </si>
  <si>
    <t>participants training lists/training evaluation</t>
  </si>
  <si>
    <t xml:space="preserve">from the master data </t>
  </si>
  <si>
    <t>training reports</t>
  </si>
  <si>
    <t>Smallholder farmers (SO3)</t>
  </si>
  <si>
    <t>Strategic Output 4.3</t>
  </si>
  <si>
    <t>Output Category 4.3</t>
  </si>
  <si>
    <t>&lt;Assets created&gt;</t>
  </si>
  <si>
    <t xml:space="preserve">Output 1: &lt;Vulnerable populations targeted by WFP receive sufficient cash-based and/or food-based transfers to enable them to meet their basic food and nutrition requirements&gt; &lt;other SDG output contributes to&gt; 
</t>
  </si>
  <si>
    <t>Strategic Output 1.3</t>
  </si>
  <si>
    <t>Output Category 1.3</t>
  </si>
  <si>
    <t>Output 2: &lt;Targeted beneficiaries provided cash and/or food based transfers, including specialized nutritious foods, to address stunting prevention, treatment of MAM and prevention of micro-nutrient deficiencies &gt;  &lt;other SDG output contributes to&gt;</t>
  </si>
  <si>
    <t>2 &lt;Nutritious foods provided&gt;</t>
  </si>
  <si>
    <t>Output 3: &lt;Targeted populations have access to sustainable livelihood solutions&gt;  &lt;other SDG output contributes to&gt;</t>
  </si>
  <si>
    <t xml:space="preserve">Quantity of fortified food provided </t>
  </si>
  <si>
    <t>Quantity of special nutritious foods provided</t>
  </si>
  <si>
    <t>3 &lt;Capacity development and technical support provided&gt;</t>
  </si>
  <si>
    <t>Distribution registers</t>
  </si>
  <si>
    <t>&lt;Targeted beneficiaries provided with cash and/or food-based transfers, including specialized nutritious foods&gt;</t>
  </si>
  <si>
    <t>&lt;Targeted beneficiaries provided with a combination of SBCC, nutrition education and/or small-scale nutrition sensitive agricultural support.&gt;</t>
  </si>
  <si>
    <t>&lt;Advocacy and education provided&gt;</t>
  </si>
  <si>
    <t>1. Number of people exposed to WFP-supported nutrition messaging</t>
  </si>
  <si>
    <t>2. Number of people receiving WFP-supported nutrition counselling</t>
  </si>
  <si>
    <t>Strategic Output 2.3</t>
  </si>
  <si>
    <t>Output Category 2.3</t>
  </si>
  <si>
    <t>CHWs aggregation registers/books</t>
  </si>
  <si>
    <t xml:space="preserve">Recording aggregation </t>
  </si>
  <si>
    <t>To be established</t>
  </si>
  <si>
    <t>Trainers lists of participants</t>
  </si>
  <si>
    <t>&lt; A strengthened national capacity to provide evidence-based nutrition technical assistance to support national policies and nutrition intervention&gt;</t>
  </si>
  <si>
    <t xml:space="preserve">3.1.4 Food Consumption Score - Nutrition    
</t>
  </si>
  <si>
    <t>1. Number of people obtaining an insurance policy through asset creation</t>
  </si>
  <si>
    <t>2. Total premiums paid through asset creation</t>
  </si>
  <si>
    <t>3. Total sum insured through asset creation</t>
  </si>
  <si>
    <t>4. Number of commercially viable financial products and services developed</t>
  </si>
  <si>
    <t>5. Number of food-insecure and nutritionally vulnerable people accessing financial products and services</t>
  </si>
  <si>
    <t>Number of smallholder farmers supported/trained</t>
  </si>
  <si>
    <t>Number of assets built, restored or maintained by targeted households and communities, by type and unit of measure</t>
  </si>
  <si>
    <t>Recording aggregation  by type and unit of measure</t>
  </si>
  <si>
    <t>Activity monitoring</t>
  </si>
  <si>
    <t xml:space="preserve">An environment created in Tanzania that welcomes the testing, refining and scalability of innovations appropriate to serve the WFP global community to achieve the SDGs or support the government in national priorities and progress towards Agenda 2030. </t>
  </si>
  <si>
    <t xml:space="preserve">Activity Manager record Aggregation </t>
  </si>
  <si>
    <t xml:space="preserve">Recording Aggregation </t>
  </si>
  <si>
    <t>Strategic Output 4.4</t>
  </si>
  <si>
    <t>Output Category 4.4</t>
  </si>
  <si>
    <t>2. Total volume of cargo transported</t>
  </si>
  <si>
    <t>&lt;Shared services and platforms provided&gt;</t>
  </si>
  <si>
    <t>Targeted smallholders in prioritised districts will have increased access to agricultural markets by 2030</t>
  </si>
  <si>
    <t>&lt;Enhanced opportunities exist for targeted smallholder farmers to access financial and insurance services&gt;</t>
  </si>
  <si>
    <t>&lt;Climate-smart agricultural services and products for targeted smallholder farmers are increasingly made available&gt;</t>
  </si>
  <si>
    <t>&lt;Household and community storage infrastructure are increasingly accessed by smallholder farmers&gt;</t>
  </si>
  <si>
    <t>&lt;National safety-net programmes have increased capacity to target and reach all food-insecure populations&gt;</t>
  </si>
  <si>
    <t>&lt;Communities have increased access to long term community assets &gt;</t>
  </si>
  <si>
    <t>&lt;Third parties are provided with services in logistics, procurement and IT expertise in support of achievement of the SDGs&gt;</t>
  </si>
  <si>
    <t>3. Percentage of cargo capacity offered against total capacity requested</t>
  </si>
  <si>
    <t>M&amp;E</t>
  </si>
  <si>
    <t>End-term Review</t>
  </si>
  <si>
    <t xml:space="preserve">Midline Impact Evaluation </t>
  </si>
  <si>
    <t>Impact Evalution/thematic</t>
  </si>
  <si>
    <t>Targeted smallholders in prioritized districts will have increased access to agricultural markets by 2030.</t>
  </si>
  <si>
    <t xml:space="preserve">Monitoring </t>
  </si>
  <si>
    <t xml:space="preserve">Smallholder farmers activities </t>
  </si>
  <si>
    <t xml:space="preserve">Routine </t>
  </si>
  <si>
    <t>Report on partneships</t>
  </si>
  <si>
    <t>undertake an assessment</t>
  </si>
  <si>
    <t>To be established through baseline</t>
  </si>
  <si>
    <t>2. Proportion of project activities for which beneficiary feedback is documented, analysed and integrated into programme improvements</t>
  </si>
  <si>
    <t>1. Proportion of assisted people informed about the programme (who is included, what people will receive, length of assistance)</t>
  </si>
  <si>
    <t>Proportion of targeted people accessing assistance without protection challenges</t>
  </si>
  <si>
    <t>1. Proportion of households where women, men, or both women and men make decisions on the use of food/cash/vouchers, disaggregated by transfer modality</t>
  </si>
  <si>
    <t>2. Proportion of food assistance decision-making entity – committees, boards, teams, etc. – members who are women</t>
  </si>
  <si>
    <t>Focus group</t>
  </si>
  <si>
    <t>to be established for some activities</t>
  </si>
  <si>
    <t>key informants</t>
  </si>
  <si>
    <t>2.1.6 Zero Hunger Capacity Scorecard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</si>
</sst>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_(&quot;$&quot;* #,##0.00_);_(&quot;$&quot;* \(#,##0.00\);_(&quot;$&quot;* &quot;-&quot;??_);_(@_)"/>
    <numFmt numFmtId="165" formatCode="[$$-409]#,##0"/>
    <numFmt numFmtId="166" formatCode="[$$-540A]#,##0"/>
  </numFmts>
  <fonts count="42" x14ac:knownFonts="1">
    <font>
      <sz val="11"/>
      <color theme="1"/>
      <name val="Calibri"/>
      <family val="2"/>
      <scheme val="minor"/>
    </font>
    <font>
      <b/>
      <sz val="11"/>
      <color rgb="FF000000"/>
      <name val="Palatino Linotype"/>
      <family val="1"/>
    </font>
    <font>
      <b/>
      <i/>
      <sz val="11"/>
      <color theme="1"/>
      <name val="Cambria"/>
      <family val="1"/>
    </font>
    <font>
      <sz val="11"/>
      <color theme="1"/>
      <name val="Calibri"/>
      <family val="2"/>
      <scheme val="minor"/>
    </font>
    <font>
      <sz val="11"/>
      <color theme="0"/>
      <name val="Calibri"/>
      <family val="2"/>
      <scheme val="minor"/>
    </font>
    <font>
      <sz val="9"/>
      <color theme="1"/>
      <name val="Arial"/>
      <family val="2"/>
    </font>
    <font>
      <sz val="10"/>
      <name val="Arial"/>
      <family val="2"/>
    </font>
    <font>
      <u/>
      <sz val="10"/>
      <color theme="10"/>
      <name val="Arial"/>
      <family val="2"/>
    </font>
    <font>
      <sz val="10"/>
      <color theme="6" tint="-0.499984740745262"/>
      <name val="Arial"/>
      <family val="2"/>
    </font>
    <font>
      <b/>
      <sz val="10"/>
      <color theme="0"/>
      <name val="Arial"/>
      <family val="2"/>
    </font>
    <font>
      <b/>
      <sz val="20"/>
      <color rgb="FF000000"/>
      <name val="Verdana"/>
      <family val="2"/>
    </font>
    <font>
      <b/>
      <sz val="10"/>
      <color rgb="FF000000"/>
      <name val="Palatino Linotype"/>
      <family val="1"/>
    </font>
    <font>
      <b/>
      <sz val="11"/>
      <color theme="1"/>
      <name val="Calibri"/>
      <family val="2"/>
      <scheme val="minor"/>
    </font>
    <font>
      <u/>
      <sz val="11"/>
      <color theme="1"/>
      <name val="Calibri"/>
      <family val="2"/>
      <scheme val="minor"/>
    </font>
    <font>
      <b/>
      <u/>
      <sz val="11"/>
      <color theme="1"/>
      <name val="Calibri"/>
      <family val="2"/>
      <scheme val="minor"/>
    </font>
    <font>
      <b/>
      <u/>
      <sz val="24"/>
      <color theme="1"/>
      <name val="Calibri"/>
      <family val="2"/>
      <scheme val="minor"/>
    </font>
    <font>
      <b/>
      <sz val="10"/>
      <name val="Calibri"/>
      <family val="2"/>
      <scheme val="minor"/>
    </font>
    <font>
      <b/>
      <sz val="14"/>
      <name val="Calibri"/>
      <family val="2"/>
      <scheme val="minor"/>
    </font>
    <font>
      <sz val="11"/>
      <name val="Calibri"/>
      <family val="2"/>
      <scheme val="minor"/>
    </font>
    <font>
      <b/>
      <sz val="11"/>
      <name val="Calibri"/>
      <family val="2"/>
      <scheme val="minor"/>
    </font>
    <font>
      <b/>
      <i/>
      <sz val="12"/>
      <name val="Calibri"/>
      <family val="2"/>
      <scheme val="minor"/>
    </font>
    <font>
      <sz val="10"/>
      <name val="Calibri"/>
      <family val="2"/>
      <scheme val="minor"/>
    </font>
    <font>
      <b/>
      <i/>
      <sz val="11"/>
      <name val="Calibri"/>
      <family val="2"/>
      <scheme val="minor"/>
    </font>
    <font>
      <sz val="9"/>
      <color indexed="81"/>
      <name val="Tahoma"/>
      <family val="2"/>
    </font>
    <font>
      <b/>
      <sz val="22"/>
      <name val="Calibri"/>
      <family val="2"/>
      <scheme val="minor"/>
    </font>
    <font>
      <sz val="22"/>
      <color rgb="FFFFFFFF"/>
      <name val="Calibri"/>
      <family val="2"/>
      <scheme val="minor"/>
    </font>
    <font>
      <i/>
      <sz val="12"/>
      <color theme="1"/>
      <name val="Calibri"/>
      <family val="2"/>
      <scheme val="minor"/>
    </font>
    <font>
      <sz val="12"/>
      <color theme="1"/>
      <name val="Calibri"/>
      <family val="2"/>
      <scheme val="minor"/>
    </font>
    <font>
      <b/>
      <sz val="12"/>
      <color rgb="FF000000"/>
      <name val="Calibri"/>
      <family val="2"/>
      <scheme val="minor"/>
    </font>
    <font>
      <b/>
      <i/>
      <sz val="12"/>
      <color theme="1"/>
      <name val="Calibri"/>
      <family val="2"/>
      <scheme val="minor"/>
    </font>
    <font>
      <sz val="12"/>
      <color rgb="FF000000"/>
      <name val="Calibri"/>
      <family val="2"/>
      <scheme val="minor"/>
    </font>
    <font>
      <b/>
      <sz val="22"/>
      <color rgb="FF000000"/>
      <name val="Calibri"/>
      <family val="2"/>
      <scheme val="minor"/>
    </font>
    <font>
      <sz val="11"/>
      <color rgb="FF000000"/>
      <name val="Calibri"/>
      <family val="2"/>
      <scheme val="minor"/>
    </font>
    <font>
      <b/>
      <i/>
      <sz val="12"/>
      <color theme="0"/>
      <name val="Calibri"/>
      <family val="2"/>
      <scheme val="minor"/>
    </font>
    <font>
      <b/>
      <sz val="12"/>
      <color theme="0"/>
      <name val="Calibri"/>
      <family val="2"/>
      <scheme val="minor"/>
    </font>
    <font>
      <sz val="12"/>
      <color theme="0"/>
      <name val="Calibri"/>
      <family val="2"/>
      <scheme val="minor"/>
    </font>
    <font>
      <sz val="9"/>
      <color indexed="81"/>
      <name val="Tahoma"/>
      <charset val="1"/>
    </font>
    <font>
      <b/>
      <sz val="9"/>
      <color indexed="81"/>
      <name val="Tahoma"/>
      <charset val="1"/>
    </font>
    <font>
      <sz val="11"/>
      <color theme="1"/>
      <name val="Times New Roman"/>
      <family val="1"/>
    </font>
    <font>
      <sz val="12"/>
      <name val="Calibri"/>
      <family val="2"/>
      <scheme val="minor"/>
    </font>
    <font>
      <b/>
      <sz val="12"/>
      <color theme="1"/>
      <name val="Calibri"/>
      <family val="2"/>
      <scheme val="minor"/>
    </font>
    <font>
      <i/>
      <sz val="11"/>
      <color theme="1"/>
      <name val="Calibri"/>
      <family val="2"/>
      <scheme val="minor"/>
    </font>
  </fonts>
  <fills count="20">
    <fill>
      <patternFill patternType="none"/>
    </fill>
    <fill>
      <patternFill patternType="gray125"/>
    </fill>
    <fill>
      <patternFill patternType="solid">
        <fgColor rgb="FF538ED5"/>
        <bgColor indexed="64"/>
      </patternFill>
    </fill>
    <fill>
      <patternFill patternType="solid">
        <fgColor rgb="FF8DB4E3"/>
        <bgColor indexed="64"/>
      </patternFill>
    </fill>
    <fill>
      <patternFill patternType="solid">
        <fgColor rgb="FFC5D9F1"/>
        <bgColor indexed="64"/>
      </patternFill>
    </fill>
    <fill>
      <patternFill patternType="solid">
        <fgColor rgb="FFB8CCE4"/>
        <bgColor indexed="64"/>
      </patternFill>
    </fill>
    <fill>
      <patternFill patternType="solid">
        <fgColor rgb="FFFFFFFF"/>
        <bgColor indexed="64"/>
      </patternFill>
    </fill>
    <fill>
      <patternFill patternType="solid">
        <fgColor theme="4" tint="-0.249977111117893"/>
        <bgColor indexed="64"/>
      </patternFill>
    </fill>
    <fill>
      <patternFill patternType="solid">
        <fgColor rgb="FF3366CC"/>
        <bgColor indexed="64"/>
      </patternFill>
    </fill>
    <fill>
      <patternFill patternType="solid">
        <fgColor rgb="FFC8F0C8"/>
        <bgColor indexed="64"/>
      </patternFill>
    </fill>
    <fill>
      <patternFill patternType="solid">
        <fgColor rgb="FFFF0000"/>
        <bgColor indexed="64"/>
      </patternFill>
    </fill>
    <fill>
      <patternFill patternType="solid">
        <fgColor rgb="FFFFFF99"/>
        <bgColor indexed="64"/>
      </patternFill>
    </fill>
    <fill>
      <patternFill patternType="solid">
        <fgColor rgb="FF548DD4"/>
        <bgColor indexed="64"/>
      </patternFill>
    </fill>
    <fill>
      <patternFill patternType="solid">
        <fgColor theme="3" tint="0.59999389629810485"/>
        <bgColor indexed="64"/>
      </patternFill>
    </fill>
    <fill>
      <patternFill patternType="solid">
        <fgColor rgb="FF8DB3E2"/>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s>
  <borders count="59">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diagonal/>
    </border>
  </borders>
  <cellStyleXfs count="14">
    <xf numFmtId="0" fontId="0" fillId="0" borderId="0"/>
    <xf numFmtId="43" fontId="3" fillId="0" borderId="0" applyFont="0" applyFill="0" applyBorder="0" applyAlignment="0" applyProtection="0"/>
    <xf numFmtId="43" fontId="3" fillId="0" borderId="0" applyFont="0" applyFill="0" applyBorder="0" applyAlignment="0" applyProtection="0"/>
    <xf numFmtId="0" fontId="5" fillId="0" borderId="0"/>
    <xf numFmtId="0" fontId="6" fillId="0" borderId="0"/>
    <xf numFmtId="43" fontId="6" fillId="0" borderId="0" applyFont="0" applyFill="0" applyBorder="0" applyAlignment="0" applyProtection="0"/>
    <xf numFmtId="43" fontId="3" fillId="0" borderId="0" applyFont="0" applyFill="0" applyBorder="0" applyAlignment="0" applyProtection="0"/>
    <xf numFmtId="0" fontId="3" fillId="0" borderId="0"/>
    <xf numFmtId="0" fontId="6" fillId="0" borderId="0"/>
    <xf numFmtId="0" fontId="7" fillId="0" borderId="0" applyNumberFormat="0" applyFill="0" applyBorder="0" applyAlignment="0" applyProtection="0"/>
    <xf numFmtId="0" fontId="8" fillId="9" borderId="16" applyNumberFormat="0">
      <alignment horizontal="center"/>
      <protection hidden="1"/>
    </xf>
    <xf numFmtId="0" fontId="9" fillId="8" borderId="16">
      <alignment horizontal="center" vertical="center" wrapText="1"/>
    </xf>
    <xf numFmtId="0" fontId="4" fillId="10" borderId="0">
      <alignment vertical="top"/>
      <protection locked="0"/>
    </xf>
    <xf numFmtId="164" fontId="3" fillId="0" borderId="0" applyFont="0" applyFill="0" applyBorder="0" applyAlignment="0" applyProtection="0"/>
  </cellStyleXfs>
  <cellXfs count="413">
    <xf numFmtId="0" fontId="0" fillId="0" borderId="0" xfId="0"/>
    <xf numFmtId="0" fontId="0" fillId="0" borderId="0" xfId="0"/>
    <xf numFmtId="17" fontId="0" fillId="0" borderId="17" xfId="0" applyNumberFormat="1" applyBorder="1" applyAlignment="1">
      <alignment vertical="center"/>
    </xf>
    <xf numFmtId="17" fontId="0" fillId="0" borderId="20" xfId="0" applyNumberFormat="1" applyBorder="1" applyAlignment="1">
      <alignment vertical="center"/>
    </xf>
    <xf numFmtId="0" fontId="0" fillId="0" borderId="22" xfId="0" applyBorder="1"/>
    <xf numFmtId="17" fontId="0" fillId="0" borderId="20" xfId="0" applyNumberFormat="1" applyBorder="1" applyAlignment="1">
      <alignment horizontal="center" vertical="center"/>
    </xf>
    <xf numFmtId="0" fontId="11" fillId="4" borderId="18" xfId="0" applyFont="1" applyFill="1" applyBorder="1" applyAlignment="1">
      <alignment horizontal="center" vertical="center" wrapText="1"/>
    </xf>
    <xf numFmtId="0" fontId="0" fillId="0" borderId="23" xfId="0" applyBorder="1" applyAlignment="1">
      <alignment horizontal="center"/>
    </xf>
    <xf numFmtId="0" fontId="1" fillId="4" borderId="6"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18" xfId="0" applyFont="1" applyFill="1" applyBorder="1" applyAlignment="1">
      <alignment horizontal="center" vertical="center" wrapText="1"/>
    </xf>
    <xf numFmtId="0" fontId="0" fillId="0" borderId="17" xfId="0" applyBorder="1" applyAlignment="1">
      <alignment vertical="center" wrapText="1"/>
    </xf>
    <xf numFmtId="0" fontId="0" fillId="0" borderId="22" xfId="0" applyBorder="1" applyAlignment="1">
      <alignment vertical="center" wrapText="1"/>
    </xf>
    <xf numFmtId="0" fontId="1" fillId="4" borderId="6"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18" xfId="0" applyFont="1" applyFill="1" applyBorder="1" applyAlignment="1">
      <alignment horizontal="center" vertical="center" wrapText="1"/>
    </xf>
    <xf numFmtId="165" fontId="16" fillId="11" borderId="37" xfId="0" applyNumberFormat="1" applyFont="1" applyFill="1" applyBorder="1" applyAlignment="1">
      <alignment horizontal="center" vertical="center" wrapText="1"/>
    </xf>
    <xf numFmtId="0" fontId="16" fillId="11" borderId="37" xfId="0" applyFont="1" applyFill="1" applyBorder="1" applyAlignment="1">
      <alignment horizontal="center" vertical="center"/>
    </xf>
    <xf numFmtId="166" fontId="16" fillId="11" borderId="37" xfId="0" applyNumberFormat="1" applyFont="1" applyFill="1" applyBorder="1" applyAlignment="1">
      <alignment horizontal="center" vertical="center"/>
    </xf>
    <xf numFmtId="0" fontId="18" fillId="0" borderId="0" xfId="0" applyFont="1"/>
    <xf numFmtId="0" fontId="19" fillId="13" borderId="1" xfId="0" applyFont="1" applyFill="1" applyBorder="1" applyAlignment="1">
      <alignment horizontal="left" vertical="center"/>
    </xf>
    <xf numFmtId="0" fontId="16" fillId="11" borderId="38" xfId="0" applyFont="1" applyFill="1" applyBorder="1" applyAlignment="1">
      <alignment horizontal="left" vertical="center"/>
    </xf>
    <xf numFmtId="0" fontId="16" fillId="11" borderId="39" xfId="0" applyFont="1" applyFill="1" applyBorder="1" applyAlignment="1">
      <alignment horizontal="center" vertical="center" wrapText="1"/>
    </xf>
    <xf numFmtId="0" fontId="16" fillId="11" borderId="39" xfId="0" applyFont="1" applyFill="1" applyBorder="1" applyAlignment="1">
      <alignment horizontal="center" vertical="center"/>
    </xf>
    <xf numFmtId="165" fontId="16" fillId="11" borderId="39" xfId="0" applyNumberFormat="1" applyFont="1" applyFill="1" applyBorder="1" applyAlignment="1">
      <alignment horizontal="center" vertical="center" wrapText="1"/>
    </xf>
    <xf numFmtId="166" fontId="16" fillId="11" borderId="39" xfId="0" applyNumberFormat="1" applyFont="1" applyFill="1" applyBorder="1" applyAlignment="1">
      <alignment horizontal="center" vertical="center"/>
    </xf>
    <xf numFmtId="0" fontId="21" fillId="0" borderId="41" xfId="0" applyFont="1" applyBorder="1" applyAlignment="1">
      <alignment horizontal="left" vertical="center" wrapText="1"/>
    </xf>
    <xf numFmtId="0" fontId="21" fillId="0" borderId="42" xfId="0" applyFont="1" applyBorder="1" applyAlignment="1">
      <alignment horizontal="left" vertical="center" wrapText="1"/>
    </xf>
    <xf numFmtId="0" fontId="21" fillId="0" borderId="42" xfId="0" applyFont="1" applyBorder="1" applyAlignment="1">
      <alignment horizontal="center" vertical="center" wrapText="1"/>
    </xf>
    <xf numFmtId="0" fontId="21" fillId="0" borderId="42" xfId="0" applyFont="1" applyBorder="1" applyAlignment="1">
      <alignment horizontal="center" vertical="center"/>
    </xf>
    <xf numFmtId="165" fontId="21" fillId="0" borderId="42" xfId="0" applyNumberFormat="1" applyFont="1" applyBorder="1" applyAlignment="1">
      <alignment horizontal="center" vertical="center"/>
    </xf>
    <xf numFmtId="166" fontId="21" fillId="0" borderId="42" xfId="0" applyNumberFormat="1" applyFont="1" applyBorder="1" applyAlignment="1">
      <alignment vertical="center"/>
    </xf>
    <xf numFmtId="166" fontId="21" fillId="0" borderId="43" xfId="0" applyNumberFormat="1" applyFont="1" applyBorder="1" applyAlignment="1">
      <alignment vertical="center"/>
    </xf>
    <xf numFmtId="0" fontId="21" fillId="0" borderId="19" xfId="0" applyFont="1" applyBorder="1" applyAlignment="1">
      <alignment horizontal="left" vertical="center" wrapText="1"/>
    </xf>
    <xf numFmtId="0" fontId="21" fillId="0" borderId="44" xfId="0" applyFont="1" applyBorder="1" applyAlignment="1">
      <alignment horizontal="left" vertical="center" wrapText="1"/>
    </xf>
    <xf numFmtId="0" fontId="21" fillId="0" borderId="17" xfId="0" applyFont="1" applyBorder="1" applyAlignment="1">
      <alignment horizontal="center" vertical="center" wrapText="1"/>
    </xf>
    <xf numFmtId="0" fontId="21" fillId="0" borderId="17" xfId="0" applyFont="1" applyBorder="1" applyAlignment="1">
      <alignment horizontal="center" vertical="center"/>
    </xf>
    <xf numFmtId="165" fontId="21" fillId="0" borderId="17" xfId="0" applyNumberFormat="1" applyFont="1" applyBorder="1" applyAlignment="1">
      <alignment horizontal="center" vertical="center"/>
    </xf>
    <xf numFmtId="166" fontId="21" fillId="0" borderId="17" xfId="0" applyNumberFormat="1" applyFont="1" applyBorder="1" applyAlignment="1">
      <alignment vertical="center"/>
    </xf>
    <xf numFmtId="166" fontId="21" fillId="0" borderId="20" xfId="0" applyNumberFormat="1" applyFont="1" applyBorder="1" applyAlignment="1">
      <alignment vertical="center"/>
    </xf>
    <xf numFmtId="0" fontId="21" fillId="0" borderId="6" xfId="0" applyFont="1" applyBorder="1"/>
    <xf numFmtId="0" fontId="21" fillId="0" borderId="17" xfId="0" applyFont="1" applyBorder="1" applyAlignment="1">
      <alignment horizontal="left" vertical="center" wrapText="1"/>
    </xf>
    <xf numFmtId="0" fontId="21" fillId="0" borderId="17" xfId="0" applyFont="1" applyBorder="1" applyAlignment="1">
      <alignment horizontal="center"/>
    </xf>
    <xf numFmtId="166" fontId="21" fillId="0" borderId="17" xfId="0" applyNumberFormat="1" applyFont="1" applyBorder="1"/>
    <xf numFmtId="166" fontId="22" fillId="16" borderId="22" xfId="0" applyNumberFormat="1" applyFont="1" applyFill="1" applyBorder="1" applyAlignment="1"/>
    <xf numFmtId="166" fontId="22" fillId="16" borderId="23" xfId="0" applyNumberFormat="1" applyFont="1" applyFill="1" applyBorder="1" applyAlignment="1"/>
    <xf numFmtId="0" fontId="16" fillId="11" borderId="45" xfId="0" applyFont="1" applyFill="1" applyBorder="1" applyAlignment="1">
      <alignment horizontal="left" vertical="center"/>
    </xf>
    <xf numFmtId="0" fontId="16" fillId="11" borderId="37" xfId="0" applyFont="1" applyFill="1" applyBorder="1" applyAlignment="1">
      <alignment horizontal="center" vertical="center" wrapText="1"/>
    </xf>
    <xf numFmtId="166" fontId="22" fillId="16" borderId="22" xfId="0" applyNumberFormat="1" applyFont="1" applyFill="1" applyBorder="1" applyAlignment="1">
      <alignment vertical="center"/>
    </xf>
    <xf numFmtId="166" fontId="22" fillId="16" borderId="23" xfId="0" applyNumberFormat="1" applyFont="1" applyFill="1" applyBorder="1" applyAlignment="1">
      <alignment vertical="center"/>
    </xf>
    <xf numFmtId="0" fontId="18" fillId="0" borderId="44" xfId="0" applyFont="1" applyBorder="1" applyAlignment="1">
      <alignment horizontal="center" vertical="center" wrapText="1"/>
    </xf>
    <xf numFmtId="165" fontId="18" fillId="0" borderId="44" xfId="0" applyNumberFormat="1" applyFont="1" applyBorder="1" applyAlignment="1">
      <alignment horizontal="center" vertical="center"/>
    </xf>
    <xf numFmtId="0" fontId="21" fillId="0" borderId="44" xfId="0" applyFont="1" applyBorder="1" applyAlignment="1">
      <alignment horizontal="center" vertical="center" wrapText="1"/>
    </xf>
    <xf numFmtId="0" fontId="21" fillId="0" borderId="44" xfId="0" applyFont="1" applyBorder="1" applyAlignment="1">
      <alignment horizontal="center" vertical="center"/>
    </xf>
    <xf numFmtId="165" fontId="21" fillId="0" borderId="44" xfId="0" applyNumberFormat="1" applyFont="1" applyBorder="1" applyAlignment="1">
      <alignment horizontal="center" vertical="center"/>
    </xf>
    <xf numFmtId="166" fontId="21" fillId="0" borderId="44" xfId="0" applyNumberFormat="1" applyFont="1" applyBorder="1" applyAlignment="1">
      <alignment vertical="center"/>
    </xf>
    <xf numFmtId="166" fontId="21" fillId="0" borderId="48" xfId="0" applyNumberFormat="1" applyFont="1" applyBorder="1" applyAlignment="1">
      <alignment vertical="center"/>
    </xf>
    <xf numFmtId="0" fontId="21" fillId="0" borderId="47" xfId="0" applyFont="1" applyBorder="1" applyAlignment="1">
      <alignment horizontal="left" vertical="center" wrapText="1"/>
    </xf>
    <xf numFmtId="166" fontId="19" fillId="11" borderId="39" xfId="0" applyNumberFormat="1" applyFont="1" applyFill="1" applyBorder="1" applyAlignment="1">
      <alignment vertical="center"/>
    </xf>
    <xf numFmtId="166" fontId="19" fillId="11" borderId="40" xfId="0" applyNumberFormat="1" applyFont="1" applyFill="1" applyBorder="1" applyAlignment="1">
      <alignment vertical="center"/>
    </xf>
    <xf numFmtId="0" fontId="21" fillId="0" borderId="17" xfId="0" applyFont="1" applyBorder="1" applyAlignment="1">
      <alignment horizontal="left" vertical="center"/>
    </xf>
    <xf numFmtId="0" fontId="21" fillId="0" borderId="25" xfId="0" applyFont="1" applyBorder="1" applyAlignment="1">
      <alignment horizontal="left" vertical="center" wrapText="1"/>
    </xf>
    <xf numFmtId="17" fontId="21" fillId="0" borderId="17" xfId="0" applyNumberFormat="1" applyFont="1" applyBorder="1" applyAlignment="1">
      <alignment horizontal="center" vertical="center"/>
    </xf>
    <xf numFmtId="166" fontId="21" fillId="0" borderId="17" xfId="0" applyNumberFormat="1" applyFont="1" applyBorder="1" applyAlignment="1">
      <alignment horizontal="center" vertical="center"/>
    </xf>
    <xf numFmtId="166" fontId="21" fillId="0" borderId="48" xfId="0" applyNumberFormat="1" applyFont="1" applyBorder="1" applyAlignment="1">
      <alignment horizontal="right" vertical="center"/>
    </xf>
    <xf numFmtId="0" fontId="21" fillId="17" borderId="47" xfId="0" applyFont="1" applyFill="1" applyBorder="1" applyAlignment="1">
      <alignment horizontal="left" vertical="center" wrapText="1"/>
    </xf>
    <xf numFmtId="0" fontId="21" fillId="17" borderId="17" xfId="0" applyFont="1" applyFill="1" applyBorder="1" applyAlignment="1">
      <alignment horizontal="left" vertical="center" wrapText="1"/>
    </xf>
    <xf numFmtId="0" fontId="21" fillId="17" borderId="44" xfId="0" applyFont="1" applyFill="1" applyBorder="1" applyAlignment="1">
      <alignment horizontal="center" vertical="center" wrapText="1"/>
    </xf>
    <xf numFmtId="0" fontId="21" fillId="17" borderId="44" xfId="0" applyFont="1" applyFill="1" applyBorder="1" applyAlignment="1">
      <alignment horizontal="center" vertical="center"/>
    </xf>
    <xf numFmtId="165" fontId="21" fillId="17" borderId="44" xfId="0" applyNumberFormat="1" applyFont="1" applyFill="1" applyBorder="1" applyAlignment="1">
      <alignment horizontal="center" vertical="center"/>
    </xf>
    <xf numFmtId="166" fontId="21" fillId="17" borderId="49" xfId="0" quotePrefix="1" applyNumberFormat="1" applyFont="1" applyFill="1" applyBorder="1" applyAlignment="1">
      <alignment horizontal="right" vertical="center"/>
    </xf>
    <xf numFmtId="166" fontId="21" fillId="17" borderId="48" xfId="0" applyNumberFormat="1" applyFont="1" applyFill="1" applyBorder="1" applyAlignment="1">
      <alignment vertical="center"/>
    </xf>
    <xf numFmtId="0" fontId="21" fillId="0" borderId="24" xfId="0" applyFont="1" applyBorder="1" applyAlignment="1">
      <alignment horizontal="left" vertical="center" wrapText="1"/>
    </xf>
    <xf numFmtId="0" fontId="21" fillId="0" borderId="25" xfId="0" applyFont="1" applyBorder="1" applyAlignment="1">
      <alignment horizontal="center" vertical="center" wrapText="1"/>
    </xf>
    <xf numFmtId="0" fontId="21" fillId="0" borderId="25" xfId="0" applyFont="1" applyBorder="1" applyAlignment="1">
      <alignment horizontal="center" vertical="center"/>
    </xf>
    <xf numFmtId="165" fontId="21" fillId="0" borderId="25" xfId="0" applyNumberFormat="1" applyFont="1" applyBorder="1" applyAlignment="1">
      <alignment horizontal="center" vertical="center"/>
    </xf>
    <xf numFmtId="0" fontId="18" fillId="0" borderId="0" xfId="0" applyFont="1" applyAlignment="1">
      <alignment wrapText="1"/>
    </xf>
    <xf numFmtId="0" fontId="18" fillId="0" borderId="0" xfId="0" applyFont="1" applyAlignment="1">
      <alignment horizontal="center" vertical="center" wrapText="1"/>
    </xf>
    <xf numFmtId="165" fontId="18" fillId="0" borderId="0" xfId="0" applyNumberFormat="1" applyFont="1" applyAlignment="1">
      <alignment horizontal="center" vertical="center"/>
    </xf>
    <xf numFmtId="0" fontId="18" fillId="0" borderId="0" xfId="0" applyFont="1" applyAlignment="1">
      <alignment horizontal="center"/>
    </xf>
    <xf numFmtId="166" fontId="18" fillId="0" borderId="0" xfId="0" applyNumberFormat="1" applyFont="1"/>
    <xf numFmtId="0" fontId="19" fillId="11" borderId="38" xfId="0" applyFont="1" applyFill="1" applyBorder="1" applyAlignment="1">
      <alignment horizontal="left" vertical="center"/>
    </xf>
    <xf numFmtId="0" fontId="19" fillId="11" borderId="39" xfId="0" applyFont="1" applyFill="1" applyBorder="1" applyAlignment="1">
      <alignment horizontal="left" vertical="center"/>
    </xf>
    <xf numFmtId="0" fontId="21" fillId="17" borderId="17" xfId="0" applyFont="1" applyFill="1" applyBorder="1" applyAlignment="1">
      <alignment horizontal="center" vertical="center" wrapText="1"/>
    </xf>
    <xf numFmtId="0" fontId="18" fillId="0" borderId="17" xfId="0" applyFont="1" applyBorder="1"/>
    <xf numFmtId="0" fontId="18" fillId="0" borderId="17" xfId="0" applyFont="1" applyBorder="1" applyAlignment="1">
      <alignment wrapText="1"/>
    </xf>
    <xf numFmtId="0" fontId="21" fillId="0" borderId="19" xfId="0" applyFont="1" applyBorder="1" applyAlignment="1">
      <alignment horizontal="left" vertical="center"/>
    </xf>
    <xf numFmtId="166" fontId="21" fillId="0" borderId="17" xfId="0" applyNumberFormat="1" applyFont="1" applyBorder="1" applyAlignment="1">
      <alignment horizontal="right" vertical="center"/>
    </xf>
    <xf numFmtId="166" fontId="21" fillId="0" borderId="42" xfId="0" applyNumberFormat="1" applyFont="1" applyBorder="1" applyAlignment="1">
      <alignment horizontal="right" vertical="center"/>
    </xf>
    <xf numFmtId="166" fontId="21" fillId="17" borderId="44" xfId="0" applyNumberFormat="1" applyFont="1" applyFill="1" applyBorder="1" applyAlignment="1">
      <alignment horizontal="right" vertical="center"/>
    </xf>
    <xf numFmtId="0" fontId="18" fillId="0" borderId="44" xfId="0" applyFont="1" applyBorder="1"/>
    <xf numFmtId="0" fontId="18" fillId="0" borderId="44" xfId="0" applyFont="1" applyBorder="1" applyAlignment="1">
      <alignment horizontal="center"/>
    </xf>
    <xf numFmtId="166" fontId="18" fillId="0" borderId="44" xfId="0" applyNumberFormat="1" applyFont="1" applyBorder="1"/>
    <xf numFmtId="164" fontId="0" fillId="0" borderId="23" xfId="13" applyFont="1" applyBorder="1" applyAlignment="1">
      <alignment horizontal="center" vertical="center"/>
    </xf>
    <xf numFmtId="17" fontId="0" fillId="0" borderId="22" xfId="0" applyNumberFormat="1" applyBorder="1" applyAlignment="1">
      <alignment vertical="center" wrapText="1"/>
    </xf>
    <xf numFmtId="0" fontId="1" fillId="4" borderId="6" xfId="0" applyFont="1" applyFill="1" applyBorder="1" applyAlignment="1">
      <alignment vertical="center" wrapText="1"/>
    </xf>
    <xf numFmtId="0" fontId="1" fillId="4" borderId="3" xfId="0" applyFont="1" applyFill="1" applyBorder="1" applyAlignment="1">
      <alignment vertical="center" wrapText="1"/>
    </xf>
    <xf numFmtId="0" fontId="0" fillId="0" borderId="19" xfId="0" applyBorder="1" applyAlignment="1">
      <alignment vertical="center"/>
    </xf>
    <xf numFmtId="0" fontId="0" fillId="0" borderId="51" xfId="0" applyBorder="1" applyAlignment="1">
      <alignment vertical="center" wrapText="1"/>
    </xf>
    <xf numFmtId="0" fontId="0" fillId="0" borderId="21" xfId="0" applyBorder="1" applyAlignment="1">
      <alignment vertical="center"/>
    </xf>
    <xf numFmtId="14" fontId="0" fillId="0" borderId="22" xfId="0" applyNumberFormat="1" applyBorder="1" applyAlignment="1">
      <alignment vertical="center" wrapText="1"/>
    </xf>
    <xf numFmtId="0" fontId="18" fillId="0" borderId="38" xfId="0" applyFont="1" applyFill="1" applyBorder="1" applyAlignment="1">
      <alignment horizontal="left" vertical="center"/>
    </xf>
    <xf numFmtId="0" fontId="18" fillId="0" borderId="39" xfId="0" applyFont="1" applyFill="1" applyBorder="1" applyAlignment="1">
      <alignment horizontal="left" vertical="center"/>
    </xf>
    <xf numFmtId="17" fontId="0" fillId="0" borderId="25" xfId="0" applyNumberFormat="1" applyFont="1" applyFill="1" applyBorder="1" applyAlignment="1">
      <alignment vertical="center"/>
    </xf>
    <xf numFmtId="17" fontId="0" fillId="0" borderId="26" xfId="0" applyNumberFormat="1" applyFont="1" applyFill="1" applyBorder="1" applyAlignment="1">
      <alignment vertical="center"/>
    </xf>
    <xf numFmtId="164" fontId="3" fillId="0" borderId="23" xfId="13" applyFont="1" applyBorder="1" applyAlignment="1">
      <alignment horizontal="left" vertical="center"/>
    </xf>
    <xf numFmtId="0" fontId="0" fillId="0" borderId="23" xfId="0" applyFont="1" applyBorder="1" applyAlignment="1">
      <alignment horizontal="center"/>
    </xf>
    <xf numFmtId="166" fontId="19" fillId="11" borderId="55" xfId="0" applyNumberFormat="1" applyFont="1" applyFill="1" applyBorder="1" applyAlignment="1">
      <alignment vertical="center"/>
    </xf>
    <xf numFmtId="166" fontId="19" fillId="11" borderId="56" xfId="0" applyNumberFormat="1" applyFont="1" applyFill="1" applyBorder="1" applyAlignment="1">
      <alignment vertical="center"/>
    </xf>
    <xf numFmtId="0" fontId="27" fillId="0" borderId="0" xfId="0" applyFont="1"/>
    <xf numFmtId="0" fontId="28" fillId="4" borderId="8" xfId="0" applyFont="1" applyFill="1" applyBorder="1" applyAlignment="1">
      <alignment horizontal="center" vertical="center" wrapText="1"/>
    </xf>
    <xf numFmtId="0" fontId="28" fillId="4" borderId="5" xfId="0" applyFont="1" applyFill="1" applyBorder="1" applyAlignment="1">
      <alignment horizontal="center" vertical="center" wrapText="1"/>
    </xf>
    <xf numFmtId="0" fontId="27" fillId="0" borderId="5" xfId="0" applyFont="1" applyBorder="1" applyAlignment="1">
      <alignment vertical="top" wrapText="1"/>
    </xf>
    <xf numFmtId="0" fontId="30" fillId="0" borderId="5" xfId="0" applyFont="1" applyBorder="1" applyAlignment="1">
      <alignment horizontal="center" vertical="center" wrapText="1"/>
    </xf>
    <xf numFmtId="0" fontId="27" fillId="6" borderId="5" xfId="0" applyFont="1" applyFill="1" applyBorder="1" applyAlignment="1">
      <alignment vertical="top" wrapText="1"/>
    </xf>
    <xf numFmtId="0" fontId="27" fillId="0" borderId="5" xfId="0" applyFont="1" applyFill="1" applyBorder="1" applyAlignment="1">
      <alignment vertical="top" wrapText="1"/>
    </xf>
    <xf numFmtId="0" fontId="30" fillId="0" borderId="5" xfId="0" applyFont="1" applyFill="1" applyBorder="1" applyAlignment="1">
      <alignment horizontal="center" vertical="center" wrapText="1"/>
    </xf>
    <xf numFmtId="0" fontId="28" fillId="4" borderId="18" xfId="0" applyFont="1" applyFill="1" applyBorder="1" applyAlignment="1">
      <alignment horizontal="center" vertical="center" wrapText="1"/>
    </xf>
    <xf numFmtId="0" fontId="27" fillId="0" borderId="23" xfId="0" applyFont="1" applyBorder="1" applyAlignment="1">
      <alignment horizontal="center"/>
    </xf>
    <xf numFmtId="164" fontId="27" fillId="0" borderId="23" xfId="13" applyFont="1" applyBorder="1" applyAlignment="1">
      <alignment horizontal="center" vertical="center"/>
    </xf>
    <xf numFmtId="0" fontId="27" fillId="0" borderId="25" xfId="0" applyFont="1" applyBorder="1"/>
    <xf numFmtId="17" fontId="27" fillId="0" borderId="25" xfId="0" applyNumberFormat="1" applyFont="1" applyBorder="1" applyAlignment="1">
      <alignment vertical="center"/>
    </xf>
    <xf numFmtId="17" fontId="27" fillId="0" borderId="26" xfId="0" applyNumberFormat="1" applyFont="1" applyBorder="1" applyAlignment="1">
      <alignment vertical="center"/>
    </xf>
    <xf numFmtId="17" fontId="27" fillId="0" borderId="20" xfId="0" applyNumberFormat="1" applyFont="1" applyBorder="1" applyAlignment="1">
      <alignment horizontal="center" vertical="center"/>
    </xf>
    <xf numFmtId="0" fontId="27" fillId="0" borderId="22" xfId="0" applyFont="1" applyBorder="1"/>
    <xf numFmtId="17" fontId="27" fillId="0" borderId="22" xfId="0" applyNumberFormat="1" applyFont="1" applyBorder="1" applyAlignment="1">
      <alignment vertical="center" wrapText="1"/>
    </xf>
    <xf numFmtId="17" fontId="27" fillId="0" borderId="23" xfId="0" applyNumberFormat="1" applyFont="1" applyBorder="1"/>
    <xf numFmtId="0" fontId="0" fillId="0" borderId="5" xfId="0" applyFont="1" applyBorder="1" applyAlignment="1">
      <alignment vertical="top" wrapText="1"/>
    </xf>
    <xf numFmtId="0" fontId="32" fillId="0" borderId="5" xfId="0" applyFont="1" applyBorder="1" applyAlignment="1">
      <alignment horizontal="left" vertical="center" wrapText="1"/>
    </xf>
    <xf numFmtId="0" fontId="0" fillId="0" borderId="24" xfId="0" applyBorder="1" applyAlignment="1">
      <alignment vertical="center"/>
    </xf>
    <xf numFmtId="0" fontId="0" fillId="0" borderId="25" xfId="0" applyBorder="1" applyAlignment="1">
      <alignment vertical="center" wrapText="1"/>
    </xf>
    <xf numFmtId="17" fontId="0" fillId="0" borderId="26" xfId="0" applyNumberFormat="1" applyBorder="1" applyAlignment="1">
      <alignment horizontal="center" vertical="center"/>
    </xf>
    <xf numFmtId="0" fontId="21" fillId="0" borderId="42" xfId="0" applyFont="1" applyBorder="1" applyAlignment="1">
      <alignment vertical="center" wrapText="1"/>
    </xf>
    <xf numFmtId="0" fontId="21" fillId="0" borderId="43" xfId="0" applyFont="1" applyBorder="1" applyAlignment="1">
      <alignment vertical="center" wrapText="1"/>
    </xf>
    <xf numFmtId="166" fontId="16" fillId="18" borderId="39" xfId="0" applyNumberFormat="1" applyFont="1" applyFill="1" applyBorder="1" applyAlignment="1">
      <alignment horizontal="center" vertical="center" wrapText="1"/>
    </xf>
    <xf numFmtId="166" fontId="16" fillId="18" borderId="37" xfId="0" applyNumberFormat="1" applyFont="1" applyFill="1" applyBorder="1" applyAlignment="1">
      <alignment horizontal="center" vertical="center" wrapText="1"/>
    </xf>
    <xf numFmtId="166" fontId="16" fillId="19" borderId="40" xfId="0" applyNumberFormat="1" applyFont="1" applyFill="1" applyBorder="1" applyAlignment="1">
      <alignment horizontal="center" vertical="center" wrapText="1"/>
    </xf>
    <xf numFmtId="166" fontId="16" fillId="19" borderId="46" xfId="0" applyNumberFormat="1" applyFont="1" applyFill="1" applyBorder="1" applyAlignment="1">
      <alignment horizontal="center" vertical="center" wrapText="1"/>
    </xf>
    <xf numFmtId="0" fontId="27" fillId="0" borderId="44" xfId="0" applyFont="1" applyBorder="1" applyAlignment="1">
      <alignment vertical="center" wrapText="1"/>
    </xf>
    <xf numFmtId="17" fontId="27" fillId="0" borderId="44" xfId="0" applyNumberFormat="1" applyFont="1" applyBorder="1" applyAlignment="1">
      <alignment vertical="center"/>
    </xf>
    <xf numFmtId="17" fontId="27" fillId="0" borderId="48" xfId="0" applyNumberFormat="1" applyFont="1" applyBorder="1" applyAlignment="1">
      <alignment vertical="center"/>
    </xf>
    <xf numFmtId="0" fontId="27" fillId="0" borderId="46" xfId="0" applyFont="1" applyBorder="1" applyAlignment="1">
      <alignment horizontal="center"/>
    </xf>
    <xf numFmtId="164" fontId="27" fillId="0" borderId="46" xfId="13" applyFont="1" applyBorder="1" applyAlignment="1">
      <alignment horizontal="center" vertical="center"/>
    </xf>
    <xf numFmtId="0" fontId="0" fillId="0" borderId="57" xfId="0" applyFont="1" applyBorder="1" applyAlignment="1">
      <alignment vertical="top" wrapText="1"/>
    </xf>
    <xf numFmtId="0" fontId="27" fillId="0" borderId="57" xfId="0" applyFont="1" applyBorder="1" applyAlignment="1">
      <alignment vertical="top" wrapText="1"/>
    </xf>
    <xf numFmtId="0" fontId="18" fillId="0" borderId="42" xfId="0" applyFont="1" applyBorder="1" applyAlignment="1">
      <alignment vertical="center" wrapText="1"/>
    </xf>
    <xf numFmtId="0" fontId="18" fillId="0" borderId="43" xfId="0" applyFont="1" applyBorder="1" applyAlignment="1">
      <alignment horizontal="left" vertical="center" wrapText="1"/>
    </xf>
    <xf numFmtId="0" fontId="18" fillId="0" borderId="43" xfId="0" applyFont="1" applyBorder="1" applyAlignment="1">
      <alignment vertical="center" wrapText="1"/>
    </xf>
    <xf numFmtId="0" fontId="21" fillId="0" borderId="57" xfId="0" applyFont="1" applyBorder="1" applyAlignment="1">
      <alignment vertical="center" wrapText="1"/>
    </xf>
    <xf numFmtId="0" fontId="27" fillId="0" borderId="14" xfId="0" applyFont="1" applyBorder="1" applyAlignment="1">
      <alignment vertical="top" wrapText="1"/>
    </xf>
    <xf numFmtId="0" fontId="28" fillId="3" borderId="10" xfId="0" applyFont="1" applyFill="1" applyBorder="1" applyAlignment="1">
      <alignment horizontal="center" vertical="center"/>
    </xf>
    <xf numFmtId="0" fontId="28" fillId="3" borderId="11" xfId="0" applyFont="1" applyFill="1" applyBorder="1" applyAlignment="1">
      <alignment horizontal="center" vertical="center"/>
    </xf>
    <xf numFmtId="0" fontId="28" fillId="3" borderId="14" xfId="0" applyFont="1" applyFill="1" applyBorder="1" applyAlignment="1">
      <alignment horizontal="center" vertical="center"/>
    </xf>
    <xf numFmtId="0" fontId="28" fillId="4" borderId="7" xfId="0" applyFont="1" applyFill="1" applyBorder="1" applyAlignment="1">
      <alignment horizontal="center" vertical="center" wrapText="1"/>
    </xf>
    <xf numFmtId="0" fontId="28" fillId="4" borderId="27" xfId="0" applyFont="1" applyFill="1" applyBorder="1" applyAlignment="1">
      <alignment horizontal="center" vertical="center" wrapText="1"/>
    </xf>
    <xf numFmtId="0" fontId="27" fillId="0" borderId="28" xfId="0" applyFont="1" applyBorder="1" applyAlignment="1">
      <alignment horizontal="center" vertical="center" wrapText="1"/>
    </xf>
    <xf numFmtId="0" fontId="27" fillId="0" borderId="11" xfId="0" applyFont="1" applyBorder="1" applyAlignment="1"/>
    <xf numFmtId="0" fontId="27" fillId="0" borderId="14" xfId="0" applyFont="1" applyBorder="1" applyAlignment="1"/>
    <xf numFmtId="0" fontId="27" fillId="0" borderId="17" xfId="0" applyFont="1" applyBorder="1" applyAlignment="1">
      <alignment vertical="top" wrapText="1"/>
    </xf>
    <xf numFmtId="0" fontId="21" fillId="0" borderId="28" xfId="0" applyFont="1" applyBorder="1" applyAlignment="1">
      <alignment vertical="center" wrapText="1"/>
    </xf>
    <xf numFmtId="0" fontId="32" fillId="0" borderId="14" xfId="0" applyFont="1" applyBorder="1" applyAlignment="1">
      <alignment horizontal="left" vertical="center" wrapText="1"/>
    </xf>
    <xf numFmtId="0" fontId="39" fillId="0" borderId="57" xfId="0" applyFont="1" applyFill="1" applyBorder="1" applyAlignment="1">
      <alignment vertical="top"/>
    </xf>
    <xf numFmtId="0" fontId="39" fillId="0" borderId="57" xfId="0" applyFont="1" applyFill="1" applyBorder="1" applyAlignment="1">
      <alignment vertical="top" wrapText="1"/>
    </xf>
    <xf numFmtId="0" fontId="39" fillId="0" borderId="5" xfId="0" applyFont="1" applyFill="1" applyBorder="1" applyAlignment="1">
      <alignment vertical="top" wrapText="1"/>
    </xf>
    <xf numFmtId="0" fontId="39" fillId="0" borderId="5" xfId="0" applyFont="1" applyFill="1" applyBorder="1" applyAlignment="1">
      <alignment horizontal="left" vertical="center" wrapText="1"/>
    </xf>
    <xf numFmtId="0" fontId="0" fillId="0" borderId="17" xfId="0" applyFont="1" applyBorder="1" applyAlignment="1">
      <alignment vertical="top" wrapText="1"/>
    </xf>
    <xf numFmtId="0" fontId="32" fillId="0" borderId="17" xfId="0" applyFont="1" applyBorder="1" applyAlignment="1">
      <alignment horizontal="left" vertical="center" wrapText="1"/>
    </xf>
    <xf numFmtId="0" fontId="39" fillId="0" borderId="5" xfId="0" applyFont="1" applyBorder="1" applyAlignment="1">
      <alignment vertical="top" wrapText="1"/>
    </xf>
    <xf numFmtId="0" fontId="39" fillId="0" borderId="5" xfId="0" applyFont="1" applyBorder="1" applyAlignment="1">
      <alignment horizontal="center" vertical="center" wrapText="1"/>
    </xf>
    <xf numFmtId="0" fontId="18" fillId="0" borderId="0" xfId="0" applyFont="1" applyFill="1" applyBorder="1" applyAlignment="1">
      <alignment horizontal="left" vertical="center"/>
    </xf>
    <xf numFmtId="0" fontId="18" fillId="0" borderId="32" xfId="0" applyFont="1" applyFill="1" applyBorder="1" applyAlignment="1">
      <alignment horizontal="left" vertical="center"/>
    </xf>
    <xf numFmtId="0" fontId="18" fillId="0" borderId="49" xfId="0" applyFont="1" applyFill="1" applyBorder="1" applyAlignment="1">
      <alignment horizontal="left" vertical="center"/>
    </xf>
    <xf numFmtId="17" fontId="0" fillId="0" borderId="17" xfId="0" applyNumberFormat="1" applyFill="1" applyBorder="1" applyAlignment="1">
      <alignment vertical="center"/>
    </xf>
    <xf numFmtId="17" fontId="0" fillId="0" borderId="20" xfId="0" applyNumberFormat="1" applyFill="1" applyBorder="1" applyAlignment="1">
      <alignment vertical="center"/>
    </xf>
    <xf numFmtId="17" fontId="0" fillId="0" borderId="25" xfId="0" applyNumberFormat="1" applyFill="1" applyBorder="1" applyAlignment="1">
      <alignment vertical="center"/>
    </xf>
    <xf numFmtId="17" fontId="0" fillId="0" borderId="29" xfId="0" applyNumberFormat="1" applyFill="1" applyBorder="1" applyAlignment="1">
      <alignment vertical="center"/>
    </xf>
    <xf numFmtId="0" fontId="21" fillId="17" borderId="49" xfId="0" applyFont="1" applyFill="1" applyBorder="1" applyAlignment="1">
      <alignment horizontal="center" vertical="center" wrapText="1"/>
    </xf>
    <xf numFmtId="166" fontId="21" fillId="0" borderId="25" xfId="0" applyNumberFormat="1" applyFont="1" applyBorder="1" applyAlignment="1">
      <alignment horizontal="right" vertical="center"/>
    </xf>
    <xf numFmtId="166" fontId="21" fillId="0" borderId="25" xfId="0" applyNumberFormat="1" applyFont="1" applyBorder="1" applyAlignment="1">
      <alignment vertical="center"/>
    </xf>
    <xf numFmtId="166" fontId="21" fillId="0" borderId="58" xfId="0" applyNumberFormat="1" applyFont="1" applyBorder="1" applyAlignment="1">
      <alignment vertical="center"/>
    </xf>
    <xf numFmtId="166" fontId="19" fillId="11" borderId="37" xfId="0" applyNumberFormat="1" applyFont="1" applyFill="1" applyBorder="1" applyAlignment="1">
      <alignment vertical="center"/>
    </xf>
    <xf numFmtId="166" fontId="19" fillId="11" borderId="46" xfId="0" applyNumberFormat="1" applyFont="1" applyFill="1" applyBorder="1" applyAlignment="1">
      <alignment vertical="center"/>
    </xf>
    <xf numFmtId="0" fontId="32" fillId="0" borderId="17" xfId="0" applyFont="1" applyFill="1" applyBorder="1" applyAlignment="1">
      <alignment horizontal="left" vertical="center" wrapText="1"/>
    </xf>
    <xf numFmtId="0" fontId="41" fillId="0" borderId="17" xfId="0" applyFont="1" applyBorder="1" applyAlignment="1">
      <alignment horizontal="center" vertical="center"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0" xfId="0" applyBorder="1" applyAlignment="1">
      <alignment horizontal="left" vertical="top" wrapText="1"/>
    </xf>
    <xf numFmtId="0" fontId="0" fillId="0" borderId="33"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30" xfId="0" applyBorder="1" applyAlignment="1">
      <alignment horizontal="left" wrapText="1"/>
    </xf>
    <xf numFmtId="0" fontId="0" fillId="0" borderId="31" xfId="0" applyBorder="1" applyAlignment="1">
      <alignment horizontal="left" wrapText="1"/>
    </xf>
    <xf numFmtId="0" fontId="0" fillId="0" borderId="0" xfId="0" applyBorder="1" applyAlignment="1">
      <alignment horizontal="left" wrapText="1"/>
    </xf>
    <xf numFmtId="0" fontId="0" fillId="0" borderId="33" xfId="0" applyBorder="1" applyAlignment="1">
      <alignment horizontal="left" wrapText="1"/>
    </xf>
    <xf numFmtId="0" fontId="0" fillId="0" borderId="35" xfId="0" applyBorder="1" applyAlignment="1">
      <alignment horizontal="left" wrapText="1"/>
    </xf>
    <xf numFmtId="0" fontId="0" fillId="0" borderId="36" xfId="0" applyBorder="1" applyAlignment="1">
      <alignment horizontal="left" wrapText="1"/>
    </xf>
    <xf numFmtId="0" fontId="0" fillId="0" borderId="29" xfId="0" applyBorder="1" applyAlignment="1">
      <alignment horizontal="left" vertical="top" wrapText="1"/>
    </xf>
    <xf numFmtId="0" fontId="0" fillId="0" borderId="32" xfId="0" applyBorder="1" applyAlignment="1">
      <alignment horizontal="left" vertical="top" wrapText="1"/>
    </xf>
    <xf numFmtId="0" fontId="0" fillId="0" borderId="34" xfId="0" applyBorder="1" applyAlignment="1">
      <alignment horizontal="left" vertical="top" wrapText="1"/>
    </xf>
    <xf numFmtId="0" fontId="28" fillId="4" borderId="10" xfId="0" applyFont="1" applyFill="1" applyBorder="1" applyAlignment="1">
      <alignment horizontal="center" vertical="center" wrapText="1"/>
    </xf>
    <xf numFmtId="0" fontId="27" fillId="0" borderId="14" xfId="0" applyFont="1" applyBorder="1" applyAlignment="1">
      <alignment horizontal="center" vertical="center" wrapText="1"/>
    </xf>
    <xf numFmtId="0" fontId="39" fillId="0" borderId="10" xfId="0" applyFont="1" applyBorder="1" applyAlignment="1">
      <alignment vertical="center" wrapText="1"/>
    </xf>
    <xf numFmtId="0" fontId="39" fillId="0" borderId="10" xfId="0" applyFont="1" applyBorder="1" applyAlignment="1">
      <alignment vertical="top" wrapText="1"/>
    </xf>
    <xf numFmtId="0" fontId="39" fillId="0" borderId="14" xfId="0" applyFont="1" applyBorder="1" applyAlignment="1">
      <alignment vertical="top" wrapText="1"/>
    </xf>
    <xf numFmtId="0" fontId="27" fillId="0" borderId="10" xfId="0" applyFont="1" applyFill="1" applyBorder="1" applyAlignment="1">
      <alignment vertical="center" wrapText="1"/>
    </xf>
    <xf numFmtId="0" fontId="0" fillId="0" borderId="14" xfId="0" applyFont="1" applyFill="1" applyBorder="1" applyAlignment="1">
      <alignment vertical="center" wrapText="1"/>
    </xf>
    <xf numFmtId="0" fontId="0" fillId="0" borderId="10" xfId="0" applyFont="1" applyBorder="1" applyAlignment="1">
      <alignment vertical="top" wrapText="1"/>
    </xf>
    <xf numFmtId="0" fontId="0" fillId="0" borderId="14" xfId="0" applyFont="1" applyBorder="1" applyAlignment="1">
      <alignment vertical="top" wrapText="1"/>
    </xf>
    <xf numFmtId="0" fontId="27" fillId="6" borderId="10" xfId="0" applyFont="1" applyFill="1" applyBorder="1" applyAlignment="1">
      <alignment vertical="top" wrapText="1"/>
    </xf>
    <xf numFmtId="0" fontId="27" fillId="6" borderId="14" xfId="0" applyFont="1" applyFill="1" applyBorder="1" applyAlignment="1">
      <alignment vertical="top" wrapText="1"/>
    </xf>
    <xf numFmtId="0" fontId="27" fillId="0" borderId="10" xfId="0" applyFont="1" applyBorder="1" applyAlignment="1">
      <alignment vertical="top" wrapText="1"/>
    </xf>
    <xf numFmtId="0" fontId="27" fillId="0" borderId="14" xfId="0" applyFont="1" applyBorder="1" applyAlignment="1">
      <alignment vertical="top" wrapText="1"/>
    </xf>
    <xf numFmtId="0" fontId="29" fillId="0" borderId="10" xfId="0" applyFont="1" applyBorder="1" applyAlignment="1">
      <alignment vertical="center" wrapText="1"/>
    </xf>
    <xf numFmtId="0" fontId="29" fillId="0" borderId="11" xfId="0" applyFont="1" applyBorder="1" applyAlignment="1">
      <alignment vertical="center" wrapText="1"/>
    </xf>
    <xf numFmtId="0" fontId="29" fillId="0" borderId="14" xfId="0" applyFont="1" applyBorder="1" applyAlignment="1">
      <alignment vertical="center" wrapText="1"/>
    </xf>
    <xf numFmtId="0" fontId="27" fillId="6" borderId="1" xfId="0" applyFont="1" applyFill="1" applyBorder="1" applyAlignment="1">
      <alignment horizontal="left" vertical="top" wrapText="1"/>
    </xf>
    <xf numFmtId="0" fontId="27" fillId="6" borderId="2" xfId="0" applyFont="1" applyFill="1" applyBorder="1" applyAlignment="1">
      <alignment horizontal="left" vertical="top" wrapText="1"/>
    </xf>
    <xf numFmtId="0" fontId="27" fillId="6" borderId="9" xfId="0" applyFont="1" applyFill="1" applyBorder="1" applyAlignment="1">
      <alignment horizontal="left" vertical="top" wrapText="1"/>
    </xf>
    <xf numFmtId="0" fontId="28" fillId="5" borderId="10" xfId="0" applyFont="1" applyFill="1" applyBorder="1" applyAlignment="1">
      <alignment vertical="center" wrapText="1"/>
    </xf>
    <xf numFmtId="0" fontId="28" fillId="5" borderId="14" xfId="0" applyFont="1" applyFill="1" applyBorder="1" applyAlignment="1">
      <alignment vertical="center" wrapText="1"/>
    </xf>
    <xf numFmtId="0" fontId="28" fillId="5" borderId="3" xfId="0" applyFont="1" applyFill="1" applyBorder="1" applyAlignment="1">
      <alignment vertical="center" wrapText="1"/>
    </xf>
    <xf numFmtId="0" fontId="28" fillId="5" borderId="5" xfId="0" applyFont="1" applyFill="1" applyBorder="1" applyAlignment="1">
      <alignment vertical="center" wrapText="1"/>
    </xf>
    <xf numFmtId="0" fontId="39" fillId="0" borderId="10" xfId="0" applyFont="1" applyFill="1" applyBorder="1" applyAlignment="1">
      <alignment vertical="top" wrapText="1"/>
    </xf>
    <xf numFmtId="0" fontId="39" fillId="0" borderId="14" xfId="0" applyFont="1" applyFill="1" applyBorder="1" applyAlignment="1">
      <alignment vertical="top" wrapText="1"/>
    </xf>
    <xf numFmtId="0" fontId="18" fillId="0" borderId="10" xfId="0" applyFont="1" applyFill="1" applyBorder="1" applyAlignment="1">
      <alignment vertical="top" wrapText="1"/>
    </xf>
    <xf numFmtId="0" fontId="18" fillId="0" borderId="14" xfId="0" applyFont="1" applyFill="1" applyBorder="1" applyAlignment="1">
      <alignment vertical="top" wrapText="1"/>
    </xf>
    <xf numFmtId="0" fontId="27" fillId="0" borderId="10" xfId="0" applyFont="1" applyBorder="1" applyAlignment="1">
      <alignment vertical="center" wrapText="1"/>
    </xf>
    <xf numFmtId="0" fontId="27" fillId="0" borderId="14" xfId="0" applyFont="1" applyBorder="1" applyAlignment="1">
      <alignment vertical="center" wrapText="1"/>
    </xf>
    <xf numFmtId="0" fontId="27" fillId="0" borderId="17" xfId="0" applyFont="1" applyFill="1" applyBorder="1"/>
    <xf numFmtId="0" fontId="27" fillId="0" borderId="51" xfId="0" applyFont="1" applyFill="1" applyBorder="1"/>
    <xf numFmtId="0" fontId="27" fillId="0" borderId="17" xfId="0" applyFont="1" applyBorder="1" applyAlignment="1">
      <alignment horizontal="center" vertical="top" wrapText="1"/>
    </xf>
    <xf numFmtId="0" fontId="27" fillId="6" borderId="17" xfId="0" applyFont="1" applyFill="1" applyBorder="1" applyAlignment="1">
      <alignment vertical="top" wrapText="1"/>
    </xf>
    <xf numFmtId="0" fontId="27" fillId="0" borderId="25" xfId="0" applyFont="1" applyBorder="1" applyAlignment="1">
      <alignment horizontal="center" vertical="center" wrapText="1"/>
    </xf>
    <xf numFmtId="0" fontId="28" fillId="4" borderId="1" xfId="0" applyFont="1" applyFill="1" applyBorder="1" applyAlignment="1">
      <alignment horizontal="center" vertical="center" wrapText="1"/>
    </xf>
    <xf numFmtId="0" fontId="28" fillId="4" borderId="9" xfId="0" applyFont="1" applyFill="1" applyBorder="1" applyAlignment="1">
      <alignment horizontal="center" vertical="center" wrapText="1"/>
    </xf>
    <xf numFmtId="0" fontId="28" fillId="4" borderId="3" xfId="0" applyFont="1" applyFill="1" applyBorder="1" applyAlignment="1">
      <alignment horizontal="center" vertical="center" wrapText="1"/>
    </xf>
    <xf numFmtId="0" fontId="28" fillId="4" borderId="5" xfId="0" applyFont="1" applyFill="1" applyBorder="1" applyAlignment="1">
      <alignment horizontal="center" vertical="center" wrapText="1"/>
    </xf>
    <xf numFmtId="0" fontId="28" fillId="4" borderId="15" xfId="0" applyFont="1" applyFill="1" applyBorder="1" applyAlignment="1">
      <alignment horizontal="center" vertical="center" wrapText="1"/>
    </xf>
    <xf numFmtId="0" fontId="28" fillId="4" borderId="7" xfId="0" applyFont="1" applyFill="1" applyBorder="1" applyAlignment="1">
      <alignment horizontal="center" vertical="center" wrapText="1"/>
    </xf>
    <xf numFmtId="0" fontId="27" fillId="0" borderId="10" xfId="0" applyFont="1" applyBorder="1" applyAlignment="1">
      <alignment horizontal="center" vertical="top" wrapText="1"/>
    </xf>
    <xf numFmtId="0" fontId="27" fillId="0" borderId="14" xfId="0" applyFont="1" applyBorder="1" applyAlignment="1">
      <alignment horizontal="center" vertical="top" wrapText="1"/>
    </xf>
    <xf numFmtId="0" fontId="27" fillId="6" borderId="1" xfId="0" applyFont="1" applyFill="1" applyBorder="1" applyAlignment="1">
      <alignment vertical="top" wrapText="1"/>
    </xf>
    <xf numFmtId="0" fontId="27" fillId="6" borderId="9" xfId="0" applyFont="1" applyFill="1" applyBorder="1" applyAlignment="1">
      <alignment vertical="top" wrapText="1"/>
    </xf>
    <xf numFmtId="0" fontId="0" fillId="0" borderId="14" xfId="0" applyBorder="1" applyAlignment="1">
      <alignment vertical="center" wrapText="1"/>
    </xf>
    <xf numFmtId="0" fontId="28" fillId="4" borderId="10" xfId="0" applyFont="1" applyFill="1" applyBorder="1" applyAlignment="1">
      <alignment horizontal="left" vertical="center" wrapText="1"/>
    </xf>
    <xf numFmtId="0" fontId="28" fillId="4" borderId="14" xfId="0" applyFont="1" applyFill="1" applyBorder="1" applyAlignment="1">
      <alignment horizontal="left" vertical="center" wrapText="1"/>
    </xf>
    <xf numFmtId="0" fontId="34" fillId="7" borderId="10" xfId="0" applyFont="1" applyFill="1" applyBorder="1" applyAlignment="1">
      <alignment horizontal="left" vertical="center" wrapText="1"/>
    </xf>
    <xf numFmtId="0" fontId="34" fillId="7" borderId="14" xfId="0" applyFont="1" applyFill="1" applyBorder="1" applyAlignment="1">
      <alignment horizontal="left" vertical="center" wrapText="1"/>
    </xf>
    <xf numFmtId="0" fontId="27" fillId="0" borderId="47" xfId="0" applyFont="1" applyBorder="1" applyAlignment="1">
      <alignment horizontal="left" vertical="center"/>
    </xf>
    <xf numFmtId="0" fontId="27" fillId="0" borderId="44" xfId="0" applyFont="1" applyBorder="1" applyAlignment="1">
      <alignment horizontal="left" vertical="center"/>
    </xf>
    <xf numFmtId="0" fontId="27" fillId="0" borderId="21" xfId="0" applyFont="1" applyBorder="1" applyAlignment="1">
      <alignment horizontal="left" vertical="center"/>
    </xf>
    <xf numFmtId="0" fontId="27" fillId="0" borderId="22" xfId="0" applyFont="1" applyBorder="1" applyAlignment="1">
      <alignment horizontal="left" vertical="center"/>
    </xf>
    <xf numFmtId="0" fontId="27" fillId="0" borderId="44"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5" xfId="0" applyFont="1" applyBorder="1" applyAlignment="1">
      <alignment horizontal="center" vertical="center" wrapText="1"/>
    </xf>
    <xf numFmtId="0" fontId="27" fillId="0" borderId="44" xfId="0" applyFont="1" applyBorder="1" applyAlignment="1">
      <alignment vertical="center" wrapText="1"/>
    </xf>
    <xf numFmtId="0" fontId="27" fillId="0" borderId="22" xfId="0" applyFont="1" applyBorder="1" applyAlignment="1">
      <alignment vertical="center" wrapText="1"/>
    </xf>
    <xf numFmtId="0" fontId="27" fillId="0" borderId="22" xfId="0" applyFont="1" applyBorder="1" applyAlignment="1">
      <alignment horizontal="center" vertical="center" wrapText="1"/>
    </xf>
    <xf numFmtId="0" fontId="27" fillId="0" borderId="11" xfId="0" applyFont="1" applyBorder="1" applyAlignment="1">
      <alignment vertical="center" wrapText="1"/>
    </xf>
    <xf numFmtId="0" fontId="27" fillId="0" borderId="11" xfId="0" applyFont="1" applyBorder="1" applyAlignment="1">
      <alignment vertical="top" wrapText="1"/>
    </xf>
    <xf numFmtId="0" fontId="40" fillId="6" borderId="10" xfId="0" applyFont="1" applyFill="1" applyBorder="1" applyAlignment="1">
      <alignment horizontal="left" vertical="top" wrapText="1"/>
    </xf>
    <xf numFmtId="0" fontId="40" fillId="6" borderId="11" xfId="0" applyFont="1" applyFill="1" applyBorder="1" applyAlignment="1">
      <alignment horizontal="left" vertical="top" wrapText="1"/>
    </xf>
    <xf numFmtId="0" fontId="40" fillId="6" borderId="14" xfId="0" applyFont="1" applyFill="1" applyBorder="1" applyAlignment="1">
      <alignment horizontal="left" vertical="top" wrapText="1"/>
    </xf>
    <xf numFmtId="0" fontId="27" fillId="0" borderId="24" xfId="0" applyFont="1" applyBorder="1" applyAlignment="1">
      <alignment horizontal="center" vertical="center"/>
    </xf>
    <xf numFmtId="0" fontId="27" fillId="0" borderId="25" xfId="0" applyFont="1" applyBorder="1" applyAlignment="1">
      <alignment horizontal="center" vertical="center"/>
    </xf>
    <xf numFmtId="0" fontId="27" fillId="0" borderId="25" xfId="0" applyFont="1" applyBorder="1" applyAlignment="1">
      <alignment vertical="center" wrapText="1"/>
    </xf>
    <xf numFmtId="0" fontId="27" fillId="0" borderId="10" xfId="0" applyFont="1" applyFill="1" applyBorder="1" applyAlignment="1">
      <alignment vertical="top" wrapText="1"/>
    </xf>
    <xf numFmtId="0" fontId="27" fillId="0" borderId="14" xfId="0" applyFont="1" applyFill="1" applyBorder="1" applyAlignment="1">
      <alignment vertical="top" wrapText="1"/>
    </xf>
    <xf numFmtId="0" fontId="29" fillId="0" borderId="10" xfId="0" applyFont="1" applyBorder="1" applyAlignment="1">
      <alignment horizontal="left" vertical="top" wrapText="1"/>
    </xf>
    <xf numFmtId="0" fontId="29" fillId="0" borderId="11" xfId="0" applyFont="1" applyBorder="1" applyAlignment="1">
      <alignment horizontal="left" vertical="top" wrapText="1"/>
    </xf>
    <xf numFmtId="0" fontId="29" fillId="0" borderId="14" xfId="0" applyFont="1" applyBorder="1" applyAlignment="1">
      <alignment horizontal="left" vertical="top" wrapText="1"/>
    </xf>
    <xf numFmtId="0" fontId="27" fillId="0" borderId="10" xfId="0" applyFont="1" applyBorder="1" applyAlignment="1">
      <alignment horizontal="left" vertical="center" wrapText="1"/>
    </xf>
    <xf numFmtId="0" fontId="27" fillId="0" borderId="14" xfId="0" applyFont="1" applyBorder="1" applyAlignment="1">
      <alignment horizontal="left" vertical="center" wrapText="1"/>
    </xf>
    <xf numFmtId="0" fontId="27" fillId="0" borderId="10" xfId="0" applyFont="1" applyBorder="1" applyAlignment="1">
      <alignment horizontal="left" vertical="top" wrapText="1"/>
    </xf>
    <xf numFmtId="0" fontId="27" fillId="0" borderId="14" xfId="0" applyFont="1" applyBorder="1" applyAlignment="1">
      <alignment horizontal="left" vertical="top" wrapText="1"/>
    </xf>
    <xf numFmtId="0" fontId="27" fillId="0" borderId="10" xfId="0" applyFont="1" applyBorder="1" applyAlignment="1">
      <alignment wrapText="1"/>
    </xf>
    <xf numFmtId="0" fontId="27" fillId="0" borderId="14" xfId="0" applyFont="1" applyBorder="1" applyAlignment="1">
      <alignment wrapText="1"/>
    </xf>
    <xf numFmtId="0" fontId="39" fillId="0" borderId="14" xfId="0" applyFont="1" applyBorder="1" applyAlignment="1">
      <alignment vertical="center" wrapText="1"/>
    </xf>
    <xf numFmtId="0" fontId="24" fillId="2" borderId="1" xfId="0" applyFont="1" applyFill="1" applyBorder="1" applyAlignment="1">
      <alignment horizontal="center" vertical="center" wrapText="1"/>
    </xf>
    <xf numFmtId="0" fontId="25" fillId="2" borderId="2" xfId="0" applyFont="1" applyFill="1" applyBorder="1" applyAlignment="1">
      <alignment horizontal="center" vertical="center" wrapText="1"/>
    </xf>
    <xf numFmtId="0" fontId="25" fillId="2" borderId="9" xfId="0" applyFont="1" applyFill="1" applyBorder="1" applyAlignment="1">
      <alignment horizontal="center" vertical="center" wrapText="1"/>
    </xf>
    <xf numFmtId="0" fontId="31" fillId="3" borderId="4" xfId="0" applyFont="1" applyFill="1" applyBorder="1" applyAlignment="1">
      <alignment vertical="center"/>
    </xf>
    <xf numFmtId="0" fontId="31" fillId="3" borderId="5" xfId="0" applyFont="1" applyFill="1" applyBorder="1" applyAlignment="1">
      <alignment vertical="center"/>
    </xf>
    <xf numFmtId="0" fontId="27" fillId="4" borderId="1" xfId="0" applyFont="1" applyFill="1" applyBorder="1" applyAlignment="1">
      <alignment wrapText="1"/>
    </xf>
    <xf numFmtId="0" fontId="27" fillId="4" borderId="9" xfId="0" applyFont="1" applyFill="1" applyBorder="1" applyAlignment="1">
      <alignment wrapText="1"/>
    </xf>
    <xf numFmtId="0" fontId="28" fillId="4" borderId="11" xfId="0" applyFont="1" applyFill="1" applyBorder="1" applyAlignment="1">
      <alignment horizontal="center" vertical="center" wrapText="1"/>
    </xf>
    <xf numFmtId="0" fontId="28" fillId="4" borderId="12" xfId="0" applyFont="1" applyFill="1" applyBorder="1" applyAlignment="1">
      <alignment horizontal="center" vertical="center" wrapText="1"/>
    </xf>
    <xf numFmtId="0" fontId="28" fillId="4" borderId="13" xfId="0" applyFont="1" applyFill="1" applyBorder="1" applyAlignment="1">
      <alignment horizontal="center" vertical="center" wrapText="1"/>
    </xf>
    <xf numFmtId="0" fontId="28" fillId="4" borderId="14" xfId="0" applyFont="1" applyFill="1" applyBorder="1" applyAlignment="1">
      <alignment horizontal="center" vertical="center" wrapText="1"/>
    </xf>
    <xf numFmtId="0" fontId="31" fillId="3" borderId="10" xfId="0" applyFont="1" applyFill="1" applyBorder="1" applyAlignment="1">
      <alignment horizontal="center" vertical="center"/>
    </xf>
    <xf numFmtId="0" fontId="31" fillId="3" borderId="11" xfId="0" applyFont="1" applyFill="1" applyBorder="1" applyAlignment="1">
      <alignment horizontal="center" vertical="center"/>
    </xf>
    <xf numFmtId="0" fontId="31" fillId="3" borderId="14" xfId="0" applyFont="1" applyFill="1" applyBorder="1" applyAlignment="1">
      <alignment horizontal="center" vertical="center"/>
    </xf>
    <xf numFmtId="0" fontId="29" fillId="7" borderId="10" xfId="0" applyFont="1" applyFill="1" applyBorder="1" applyAlignment="1">
      <alignment horizontal="left" vertical="center" wrapText="1"/>
    </xf>
    <xf numFmtId="0" fontId="29" fillId="7" borderId="11" xfId="0" applyFont="1" applyFill="1" applyBorder="1" applyAlignment="1">
      <alignment horizontal="left" vertical="center" wrapText="1"/>
    </xf>
    <xf numFmtId="0" fontId="29" fillId="7" borderId="14" xfId="0" applyFont="1" applyFill="1" applyBorder="1" applyAlignment="1">
      <alignment horizontal="left" vertical="center" wrapText="1"/>
    </xf>
    <xf numFmtId="0" fontId="31" fillId="3" borderId="3" xfId="0" applyFont="1" applyFill="1" applyBorder="1" applyAlignment="1">
      <alignment horizontal="left" vertical="center"/>
    </xf>
    <xf numFmtId="0" fontId="31" fillId="3" borderId="4" xfId="0" applyFont="1" applyFill="1" applyBorder="1" applyAlignment="1">
      <alignment horizontal="left" vertical="center"/>
    </xf>
    <xf numFmtId="0" fontId="28" fillId="7" borderId="10" xfId="0" applyFont="1" applyFill="1" applyBorder="1" applyAlignment="1">
      <alignment horizontal="left" vertical="center" wrapText="1"/>
    </xf>
    <xf numFmtId="0" fontId="28" fillId="7" borderId="14" xfId="0" applyFont="1" applyFill="1" applyBorder="1" applyAlignment="1">
      <alignment horizontal="left" vertical="center" wrapText="1"/>
    </xf>
    <xf numFmtId="0" fontId="28" fillId="7" borderId="11" xfId="0" applyFont="1" applyFill="1" applyBorder="1" applyAlignment="1">
      <alignment horizontal="left" vertical="center" wrapText="1"/>
    </xf>
    <xf numFmtId="0" fontId="33" fillId="7" borderId="10" xfId="0" applyFont="1" applyFill="1" applyBorder="1" applyAlignment="1">
      <alignment vertical="center" wrapText="1"/>
    </xf>
    <xf numFmtId="0" fontId="35" fillId="0" borderId="11" xfId="0" applyFont="1" applyBorder="1" applyAlignment="1">
      <alignment vertical="center" wrapText="1"/>
    </xf>
    <xf numFmtId="0" fontId="35" fillId="0" borderId="14" xfId="0" applyFont="1" applyBorder="1" applyAlignment="1">
      <alignment vertical="center" wrapText="1"/>
    </xf>
    <xf numFmtId="0" fontId="28" fillId="4" borderId="6" xfId="0" applyFont="1" applyFill="1" applyBorder="1" applyAlignment="1">
      <alignment horizontal="center" vertical="center" wrapText="1"/>
    </xf>
    <xf numFmtId="0" fontId="28" fillId="4" borderId="8" xfId="0" applyFont="1" applyFill="1" applyBorder="1" applyAlignment="1">
      <alignment horizontal="center" vertical="center" wrapText="1"/>
    </xf>
    <xf numFmtId="0" fontId="27" fillId="0" borderId="47" xfId="0" applyFont="1" applyBorder="1" applyAlignment="1">
      <alignment horizontal="center" vertical="center"/>
    </xf>
    <xf numFmtId="0" fontId="27" fillId="0" borderId="44" xfId="0" applyFont="1" applyBorder="1" applyAlignment="1">
      <alignment horizontal="center" vertical="center"/>
    </xf>
    <xf numFmtId="0" fontId="27" fillId="0" borderId="34" xfId="0" applyFont="1" applyBorder="1" applyAlignment="1">
      <alignment horizontal="center" vertical="center" wrapText="1"/>
    </xf>
    <xf numFmtId="0" fontId="27" fillId="0" borderId="36" xfId="0" applyFont="1" applyBorder="1" applyAlignment="1">
      <alignment horizontal="center" vertical="center" wrapText="1"/>
    </xf>
    <xf numFmtId="0" fontId="27" fillId="6" borderId="10" xfId="0" applyFont="1" applyFill="1" applyBorder="1" applyAlignment="1">
      <alignment horizontal="left" vertical="top" wrapText="1"/>
    </xf>
    <xf numFmtId="0" fontId="27" fillId="6" borderId="14" xfId="0" applyFont="1" applyFill="1" applyBorder="1" applyAlignment="1">
      <alignment horizontal="left" vertical="top" wrapText="1"/>
    </xf>
    <xf numFmtId="0" fontId="33" fillId="7" borderId="10" xfId="0" applyFont="1" applyFill="1" applyBorder="1" applyAlignment="1">
      <alignment horizontal="center" vertical="center" wrapText="1"/>
    </xf>
    <xf numFmtId="0" fontId="33" fillId="7" borderId="11" xfId="0" applyFont="1" applyFill="1" applyBorder="1" applyAlignment="1">
      <alignment horizontal="center" vertical="center" wrapText="1"/>
    </xf>
    <xf numFmtId="0" fontId="33" fillId="7" borderId="14" xfId="0" applyFont="1" applyFill="1" applyBorder="1" applyAlignment="1">
      <alignment horizontal="center" vertical="center" wrapText="1"/>
    </xf>
    <xf numFmtId="0" fontId="29" fillId="6" borderId="10" xfId="0" applyFont="1" applyFill="1" applyBorder="1" applyAlignment="1">
      <alignment horizontal="left" vertical="top" wrapText="1"/>
    </xf>
    <xf numFmtId="0" fontId="29" fillId="6" borderId="11" xfId="0" applyFont="1" applyFill="1" applyBorder="1" applyAlignment="1">
      <alignment horizontal="left" vertical="top" wrapText="1"/>
    </xf>
    <xf numFmtId="0" fontId="29" fillId="6" borderId="14" xfId="0" applyFont="1" applyFill="1" applyBorder="1" applyAlignment="1">
      <alignment horizontal="left" vertical="top" wrapText="1"/>
    </xf>
    <xf numFmtId="0" fontId="27" fillId="0" borderId="11" xfId="0" applyFont="1" applyBorder="1" applyAlignment="1">
      <alignment wrapText="1"/>
    </xf>
    <xf numFmtId="0" fontId="0" fillId="0" borderId="11" xfId="0" applyBorder="1" applyAlignment="1">
      <alignment wrapText="1"/>
    </xf>
    <xf numFmtId="0" fontId="33" fillId="7" borderId="4" xfId="0" applyFont="1" applyFill="1" applyBorder="1" applyAlignment="1">
      <alignment horizontal="center" vertical="center" wrapText="1"/>
    </xf>
    <xf numFmtId="0" fontId="33" fillId="7" borderId="5" xfId="0" applyFont="1" applyFill="1" applyBorder="1" applyAlignment="1">
      <alignment horizontal="center" vertical="center" wrapText="1"/>
    </xf>
    <xf numFmtId="0" fontId="27" fillId="0" borderId="1" xfId="0" applyFont="1" applyBorder="1" applyAlignment="1">
      <alignment horizontal="left" vertical="top" wrapText="1"/>
    </xf>
    <xf numFmtId="0" fontId="27" fillId="0" borderId="9" xfId="0" applyFont="1" applyBorder="1" applyAlignment="1">
      <alignment horizontal="left" vertical="top" wrapText="1"/>
    </xf>
    <xf numFmtId="0" fontId="27" fillId="0" borderId="11" xfId="0" applyFont="1" applyBorder="1" applyAlignment="1">
      <alignment horizontal="left" vertical="top" wrapText="1"/>
    </xf>
    <xf numFmtId="0" fontId="27" fillId="6" borderId="11" xfId="0" applyFont="1" applyFill="1" applyBorder="1" applyAlignment="1">
      <alignment horizontal="left" vertical="top" wrapText="1"/>
    </xf>
    <xf numFmtId="0" fontId="0" fillId="0" borderId="11" xfId="0" applyFont="1" applyBorder="1"/>
    <xf numFmtId="0" fontId="0" fillId="0" borderId="14" xfId="0" applyFont="1" applyBorder="1"/>
    <xf numFmtId="0" fontId="0" fillId="0" borderId="11" xfId="0" applyFont="1" applyBorder="1" applyAlignment="1">
      <alignment wrapText="1"/>
    </xf>
    <xf numFmtId="0" fontId="0" fillId="0" borderId="14" xfId="0" applyFont="1" applyBorder="1" applyAlignment="1">
      <alignment wrapText="1"/>
    </xf>
    <xf numFmtId="0" fontId="27" fillId="0" borderId="11" xfId="0" applyFont="1" applyBorder="1" applyAlignment="1">
      <alignment horizontal="left" vertical="top"/>
    </xf>
    <xf numFmtId="0" fontId="27" fillId="0" borderId="14" xfId="0" applyFont="1" applyBorder="1" applyAlignment="1">
      <alignment horizontal="left" vertical="top"/>
    </xf>
    <xf numFmtId="0" fontId="26" fillId="0" borderId="10" xfId="0" applyFont="1" applyBorder="1" applyAlignment="1">
      <alignment vertical="center" wrapText="1"/>
    </xf>
    <xf numFmtId="0" fontId="26" fillId="0" borderId="14" xfId="0" applyFont="1" applyBorder="1" applyAlignment="1">
      <alignment vertical="center" wrapText="1"/>
    </xf>
    <xf numFmtId="0" fontId="34" fillId="7" borderId="3" xfId="0" applyFont="1" applyFill="1" applyBorder="1" applyAlignment="1">
      <alignment horizontal="left" vertical="center" wrapText="1"/>
    </xf>
    <xf numFmtId="0" fontId="34" fillId="7" borderId="5" xfId="0" applyFont="1" applyFill="1" applyBorder="1" applyAlignment="1">
      <alignment horizontal="left" vertical="center" wrapText="1"/>
    </xf>
    <xf numFmtId="0" fontId="33" fillId="7" borderId="3" xfId="0" applyFont="1" applyFill="1" applyBorder="1" applyAlignment="1">
      <alignment horizontal="center" vertical="center" wrapText="1"/>
    </xf>
    <xf numFmtId="0" fontId="38" fillId="0" borderId="11" xfId="0" applyFont="1" applyBorder="1" applyAlignment="1">
      <alignment wrapText="1"/>
    </xf>
    <xf numFmtId="0" fontId="0" fillId="0" borderId="14" xfId="0" applyBorder="1" applyAlignment="1">
      <alignment wrapText="1"/>
    </xf>
    <xf numFmtId="0" fontId="38" fillId="0" borderId="11" xfId="0" applyFont="1" applyBorder="1"/>
    <xf numFmtId="0" fontId="38" fillId="0" borderId="14" xfId="0" applyFont="1" applyBorder="1"/>
    <xf numFmtId="0" fontId="0" fillId="0" borderId="11" xfId="0" applyFont="1" applyFill="1" applyBorder="1" applyAlignment="1">
      <alignment wrapText="1"/>
    </xf>
    <xf numFmtId="0" fontId="0" fillId="0" borderId="14" xfId="0" applyFont="1" applyFill="1" applyBorder="1" applyAlignment="1">
      <alignment wrapText="1"/>
    </xf>
    <xf numFmtId="0" fontId="30" fillId="0" borderId="10" xfId="0" applyFont="1" applyFill="1" applyBorder="1" applyAlignment="1">
      <alignment vertical="center" wrapText="1"/>
    </xf>
    <xf numFmtId="0" fontId="28" fillId="0" borderId="14" xfId="0" applyFont="1" applyFill="1" applyBorder="1" applyAlignment="1">
      <alignment vertical="center" wrapText="1"/>
    </xf>
    <xf numFmtId="0" fontId="30" fillId="0" borderId="2" xfId="0" applyFont="1" applyFill="1" applyBorder="1" applyAlignment="1">
      <alignment vertical="center" wrapText="1"/>
    </xf>
    <xf numFmtId="0" fontId="30" fillId="0" borderId="0" xfId="0" applyFont="1" applyFill="1" applyBorder="1" applyAlignment="1">
      <alignment vertical="center" wrapText="1"/>
    </xf>
    <xf numFmtId="0" fontId="27" fillId="0" borderId="4" xfId="0" applyFont="1" applyBorder="1" applyAlignment="1">
      <alignment wrapText="1"/>
    </xf>
    <xf numFmtId="0" fontId="27" fillId="0" borderId="5" xfId="0" applyFont="1" applyBorder="1" applyAlignment="1">
      <alignment wrapText="1"/>
    </xf>
    <xf numFmtId="0" fontId="27" fillId="0" borderId="11" xfId="0" applyFont="1" applyBorder="1" applyAlignment="1">
      <alignment horizontal="left"/>
    </xf>
    <xf numFmtId="0" fontId="27" fillId="0" borderId="14" xfId="0" applyFont="1" applyBorder="1" applyAlignment="1">
      <alignment horizontal="left"/>
    </xf>
    <xf numFmtId="0" fontId="27" fillId="6" borderId="3" xfId="0" applyFont="1" applyFill="1" applyBorder="1" applyAlignment="1">
      <alignment horizontal="left" vertical="top" wrapText="1"/>
    </xf>
    <xf numFmtId="0" fontId="27" fillId="6" borderId="4" xfId="0" applyFont="1" applyFill="1" applyBorder="1" applyAlignment="1">
      <alignment horizontal="left" vertical="top" wrapText="1"/>
    </xf>
    <xf numFmtId="0" fontId="27" fillId="6" borderId="5" xfId="0" applyFont="1" applyFill="1" applyBorder="1" applyAlignment="1">
      <alignment horizontal="left" vertical="top" wrapText="1"/>
    </xf>
    <xf numFmtId="0" fontId="27" fillId="0" borderId="3" xfId="0" applyFont="1" applyBorder="1" applyAlignment="1">
      <alignment horizontal="left" vertical="top" wrapText="1"/>
    </xf>
    <xf numFmtId="0" fontId="27" fillId="0" borderId="4" xfId="0" applyFont="1" applyBorder="1" applyAlignment="1">
      <alignment horizontal="left" vertical="top" wrapText="1"/>
    </xf>
    <xf numFmtId="0" fontId="28" fillId="5" borderId="1" xfId="0" applyFont="1" applyFill="1" applyBorder="1" applyAlignment="1">
      <alignment vertical="center" wrapText="1"/>
    </xf>
    <xf numFmtId="0" fontId="28" fillId="5" borderId="9" xfId="0" applyFont="1" applyFill="1" applyBorder="1" applyAlignment="1">
      <alignment vertical="center" wrapText="1"/>
    </xf>
    <xf numFmtId="0" fontId="40" fillId="6" borderId="1" xfId="0" applyFont="1" applyFill="1" applyBorder="1" applyAlignment="1">
      <alignment horizontal="left" vertical="top" wrapText="1"/>
    </xf>
    <xf numFmtId="0" fontId="40" fillId="6" borderId="2" xfId="0" applyFont="1" applyFill="1" applyBorder="1" applyAlignment="1">
      <alignment horizontal="left" vertical="top" wrapText="1"/>
    </xf>
    <xf numFmtId="0" fontId="40" fillId="6" borderId="9" xfId="0" applyFont="1" applyFill="1" applyBorder="1" applyAlignment="1">
      <alignment horizontal="left" vertical="top" wrapText="1"/>
    </xf>
    <xf numFmtId="0" fontId="30" fillId="0" borderId="17" xfId="0" applyFont="1" applyFill="1" applyBorder="1" applyAlignment="1">
      <alignment vertical="center" wrapText="1"/>
    </xf>
    <xf numFmtId="0" fontId="30" fillId="0" borderId="51" xfId="0" applyFont="1" applyFill="1" applyBorder="1" applyAlignment="1">
      <alignment vertical="center" wrapText="1"/>
    </xf>
    <xf numFmtId="0" fontId="26" fillId="0" borderId="11" xfId="0" applyFont="1" applyBorder="1" applyAlignment="1">
      <alignment horizontal="left" wrapText="1"/>
    </xf>
    <xf numFmtId="0" fontId="26" fillId="0" borderId="14" xfId="0" applyFont="1" applyBorder="1" applyAlignment="1">
      <alignment horizontal="left" wrapText="1"/>
    </xf>
    <xf numFmtId="0" fontId="27" fillId="0" borderId="11" xfId="0" applyFont="1" applyBorder="1"/>
    <xf numFmtId="0" fontId="2" fillId="7"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0" borderId="17" xfId="0" applyFont="1" applyBorder="1" applyAlignment="1">
      <alignment horizontal="center" vertical="center" wrapText="1"/>
    </xf>
    <xf numFmtId="0" fontId="11" fillId="4" borderId="44" xfId="0" applyFont="1" applyFill="1" applyBorder="1" applyAlignment="1">
      <alignment horizontal="center" vertical="center" wrapText="1"/>
    </xf>
    <xf numFmtId="0" fontId="19" fillId="11" borderId="38" xfId="0" applyFont="1" applyFill="1" applyBorder="1" applyAlignment="1">
      <alignment horizontal="left" vertical="center"/>
    </xf>
    <xf numFmtId="0" fontId="19" fillId="11" borderId="39" xfId="0" applyFont="1" applyFill="1" applyBorder="1" applyAlignment="1">
      <alignment horizontal="left" vertical="center"/>
    </xf>
    <xf numFmtId="0" fontId="19" fillId="11" borderId="54" xfId="0" applyFont="1" applyFill="1" applyBorder="1" applyAlignment="1">
      <alignment horizontal="left" vertical="center"/>
    </xf>
    <xf numFmtId="0" fontId="19" fillId="11" borderId="55" xfId="0" applyFont="1" applyFill="1" applyBorder="1" applyAlignment="1">
      <alignment horizontal="left" vertical="center"/>
    </xf>
    <xf numFmtId="0" fontId="10" fillId="3" borderId="17" xfId="0" applyFont="1" applyFill="1" applyBorder="1" applyAlignment="1">
      <alignment horizontal="center" vertical="center"/>
    </xf>
    <xf numFmtId="0" fontId="1" fillId="7" borderId="10" xfId="0" applyFont="1" applyFill="1" applyBorder="1" applyAlignment="1">
      <alignment horizontal="left" vertical="center" wrapText="1"/>
    </xf>
    <xf numFmtId="0" fontId="1" fillId="7" borderId="14" xfId="0" applyFont="1" applyFill="1" applyBorder="1" applyAlignment="1">
      <alignment horizontal="left" vertical="center" wrapText="1"/>
    </xf>
    <xf numFmtId="0" fontId="1" fillId="4" borderId="10" xfId="0" applyFont="1" applyFill="1" applyBorder="1" applyAlignment="1">
      <alignment horizontal="left" vertical="center" wrapText="1"/>
    </xf>
    <xf numFmtId="0" fontId="1" fillId="4" borderId="14" xfId="0" applyFont="1" applyFill="1" applyBorder="1" applyAlignment="1">
      <alignment horizontal="left" vertical="center" wrapText="1"/>
    </xf>
    <xf numFmtId="0" fontId="2" fillId="7" borderId="10" xfId="0" applyFont="1" applyFill="1" applyBorder="1" applyAlignment="1">
      <alignment horizontal="center" vertical="center" wrapText="1"/>
    </xf>
    <xf numFmtId="0" fontId="2" fillId="7" borderId="11" xfId="0" applyFont="1" applyFill="1" applyBorder="1" applyAlignment="1">
      <alignment horizontal="center" vertical="center" wrapText="1"/>
    </xf>
    <xf numFmtId="0" fontId="20" fillId="15" borderId="10" xfId="0" applyFont="1" applyFill="1" applyBorder="1" applyAlignment="1">
      <alignment horizontal="left"/>
    </xf>
    <xf numFmtId="0" fontId="20" fillId="15" borderId="11" xfId="0" applyFont="1" applyFill="1" applyBorder="1" applyAlignment="1">
      <alignment horizontal="left"/>
    </xf>
    <xf numFmtId="0" fontId="20" fillId="15" borderId="14" xfId="0" applyFont="1" applyFill="1" applyBorder="1" applyAlignment="1">
      <alignment horizontal="left"/>
    </xf>
    <xf numFmtId="0" fontId="1" fillId="7" borderId="1" xfId="0" applyFont="1" applyFill="1" applyBorder="1" applyAlignment="1">
      <alignment horizontal="left" vertical="center" wrapText="1"/>
    </xf>
    <xf numFmtId="0" fontId="1" fillId="7" borderId="9" xfId="0" applyFont="1" applyFill="1" applyBorder="1" applyAlignment="1">
      <alignment horizontal="left" vertical="center" wrapText="1"/>
    </xf>
    <xf numFmtId="0" fontId="1" fillId="4" borderId="17" xfId="0" applyFont="1" applyFill="1" applyBorder="1" applyAlignment="1">
      <alignment horizontal="left" vertical="center" wrapText="1"/>
    </xf>
    <xf numFmtId="0" fontId="1" fillId="4" borderId="18" xfId="0" applyFont="1" applyFill="1" applyBorder="1" applyAlignment="1">
      <alignment horizontal="center" vertical="center" wrapText="1"/>
    </xf>
    <xf numFmtId="0" fontId="20" fillId="15" borderId="1" xfId="0" applyFont="1" applyFill="1" applyBorder="1" applyAlignment="1">
      <alignment horizontal="left"/>
    </xf>
    <xf numFmtId="0" fontId="20" fillId="15" borderId="2" xfId="0" applyFont="1" applyFill="1" applyBorder="1" applyAlignment="1">
      <alignment horizontal="left"/>
    </xf>
    <xf numFmtId="0" fontId="20" fillId="15" borderId="9" xfId="0" applyFont="1" applyFill="1" applyBorder="1" applyAlignment="1">
      <alignment horizontal="left"/>
    </xf>
    <xf numFmtId="0" fontId="1" fillId="4" borderId="11" xfId="0" applyFont="1" applyFill="1" applyBorder="1" applyAlignment="1">
      <alignment horizontal="left" vertical="center" wrapText="1"/>
    </xf>
    <xf numFmtId="0" fontId="2" fillId="0" borderId="20" xfId="0" applyFont="1" applyBorder="1" applyAlignment="1">
      <alignment horizontal="center" vertical="center" wrapText="1"/>
    </xf>
    <xf numFmtId="0" fontId="22" fillId="16" borderId="21" xfId="0" applyFont="1" applyFill="1" applyBorder="1" applyAlignment="1">
      <alignment horizontal="left" vertical="center"/>
    </xf>
    <xf numFmtId="0" fontId="22" fillId="16" borderId="22" xfId="0" applyFont="1" applyFill="1" applyBorder="1" applyAlignment="1">
      <alignment horizontal="left" vertical="center"/>
    </xf>
    <xf numFmtId="0" fontId="1" fillId="4" borderId="25" xfId="0" applyFont="1" applyFill="1" applyBorder="1" applyAlignment="1">
      <alignment horizontal="left" vertical="center" wrapText="1"/>
    </xf>
    <xf numFmtId="0" fontId="1" fillId="4" borderId="29" xfId="0" applyFont="1" applyFill="1" applyBorder="1" applyAlignment="1">
      <alignment horizontal="left" vertical="center" wrapText="1"/>
    </xf>
    <xf numFmtId="0" fontId="2" fillId="7" borderId="27" xfId="0" applyFont="1" applyFill="1" applyBorder="1" applyAlignment="1">
      <alignment horizontal="center" vertical="center" wrapText="1"/>
    </xf>
    <xf numFmtId="0" fontId="2" fillId="7" borderId="50" xfId="0" applyFont="1" applyFill="1" applyBorder="1" applyAlignment="1">
      <alignment horizontal="center" vertical="center" wrapText="1"/>
    </xf>
    <xf numFmtId="0" fontId="2" fillId="0" borderId="51" xfId="0" applyFont="1" applyBorder="1" applyAlignment="1">
      <alignment horizontal="center" vertical="center" wrapText="1"/>
    </xf>
    <xf numFmtId="0" fontId="2" fillId="0" borderId="52" xfId="0" applyFont="1" applyBorder="1" applyAlignment="1">
      <alignment horizontal="center" vertical="center" wrapText="1"/>
    </xf>
    <xf numFmtId="0" fontId="2" fillId="0" borderId="53" xfId="0" applyFont="1" applyBorder="1" applyAlignment="1">
      <alignment horizontal="center" vertical="center" wrapText="1"/>
    </xf>
    <xf numFmtId="0" fontId="19" fillId="11" borderId="45" xfId="0" applyFont="1" applyFill="1" applyBorder="1" applyAlignment="1">
      <alignment horizontal="left" vertical="center"/>
    </xf>
    <xf numFmtId="0" fontId="19" fillId="11" borderId="37" xfId="0" applyFont="1" applyFill="1" applyBorder="1" applyAlignment="1">
      <alignment horizontal="left" vertical="center"/>
    </xf>
    <xf numFmtId="0" fontId="17" fillId="12" borderId="10" xfId="0" applyFont="1" applyFill="1" applyBorder="1" applyAlignment="1">
      <alignment horizontal="center" vertical="center" wrapText="1"/>
    </xf>
    <xf numFmtId="0" fontId="17" fillId="12" borderId="11" xfId="0" applyFont="1" applyFill="1" applyBorder="1" applyAlignment="1">
      <alignment horizontal="center" vertical="center" wrapText="1"/>
    </xf>
    <xf numFmtId="0" fontId="17" fillId="12" borderId="14" xfId="0" applyFont="1" applyFill="1" applyBorder="1" applyAlignment="1">
      <alignment horizontal="center" vertical="center" wrapText="1"/>
    </xf>
    <xf numFmtId="0" fontId="19" fillId="14" borderId="2" xfId="0" applyFont="1" applyFill="1" applyBorder="1" applyAlignment="1">
      <alignment horizontal="left" vertical="center"/>
    </xf>
    <xf numFmtId="0" fontId="19" fillId="14" borderId="9" xfId="0" applyFont="1" applyFill="1" applyBorder="1" applyAlignment="1">
      <alignment horizontal="left" vertical="center"/>
    </xf>
    <xf numFmtId="0" fontId="20" fillId="15" borderId="6" xfId="0" applyFont="1" applyFill="1" applyBorder="1" applyAlignment="1">
      <alignment horizontal="left"/>
    </xf>
    <xf numFmtId="0" fontId="20" fillId="15" borderId="0" xfId="0" applyFont="1" applyFill="1" applyBorder="1" applyAlignment="1">
      <alignment horizontal="left"/>
    </xf>
    <xf numFmtId="0" fontId="20" fillId="15" borderId="8" xfId="0" applyFont="1" applyFill="1" applyBorder="1" applyAlignment="1">
      <alignment horizontal="left"/>
    </xf>
    <xf numFmtId="0" fontId="22" fillId="16" borderId="21" xfId="0" applyFont="1" applyFill="1" applyBorder="1" applyAlignment="1">
      <alignment horizontal="left"/>
    </xf>
    <xf numFmtId="0" fontId="22" fillId="16" borderId="22" xfId="0" applyFont="1" applyFill="1" applyBorder="1" applyAlignment="1">
      <alignment horizontal="left"/>
    </xf>
  </cellXfs>
  <cellStyles count="14">
    <cellStyle name="Comma 2" xfId="2"/>
    <cellStyle name="Comma 2 2" xfId="6"/>
    <cellStyle name="Comma 2 3 3" xfId="5"/>
    <cellStyle name="Comma 3" xfId="1"/>
    <cellStyle name="Currency" xfId="13" builtinId="4"/>
    <cellStyle name="HIDDEN FORMULA" xfId="12"/>
    <cellStyle name="Hyperlink 3" xfId="9"/>
    <cellStyle name="Normal" xfId="0" builtinId="0"/>
    <cellStyle name="Normal 2" xfId="4"/>
    <cellStyle name="Normal 2 2" xfId="3"/>
    <cellStyle name="Normal 4 2" xfId="7"/>
    <cellStyle name="Normale 2" xfId="8"/>
    <cellStyle name="RMBP Formula" xfId="10"/>
    <cellStyle name="RMBP Header" xfId="11"/>
  </cellStyles>
  <dxfs count="0"/>
  <tableStyles count="0" defaultTableStyle="TableStyleMedium2" defaultPivotStyle="PivotStyleLight16"/>
  <colors>
    <mruColors>
      <color rgb="FFFFFF99"/>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74"/>
  <sheetViews>
    <sheetView topLeftCell="A45" zoomScaleNormal="100" workbookViewId="0">
      <selection activeCell="A6" sqref="A6:O33"/>
    </sheetView>
  </sheetViews>
  <sheetFormatPr defaultRowHeight="15" x14ac:dyDescent="0.25"/>
  <sheetData>
    <row r="1" spans="1:15" ht="15" customHeight="1" x14ac:dyDescent="0.25">
      <c r="A1" s="196" t="s">
        <v>52</v>
      </c>
      <c r="B1" s="184"/>
      <c r="C1" s="184"/>
      <c r="D1" s="184"/>
      <c r="E1" s="184"/>
      <c r="F1" s="184"/>
      <c r="G1" s="184"/>
      <c r="H1" s="184"/>
      <c r="I1" s="184"/>
      <c r="J1" s="184"/>
      <c r="K1" s="184"/>
      <c r="L1" s="184"/>
      <c r="M1" s="184"/>
      <c r="N1" s="184"/>
      <c r="O1" s="185"/>
    </row>
    <row r="2" spans="1:15" ht="15" customHeight="1" x14ac:dyDescent="0.25">
      <c r="A2" s="197"/>
      <c r="B2" s="186"/>
      <c r="C2" s="186"/>
      <c r="D2" s="186"/>
      <c r="E2" s="186"/>
      <c r="F2" s="186"/>
      <c r="G2" s="186"/>
      <c r="H2" s="186"/>
      <c r="I2" s="186"/>
      <c r="J2" s="186"/>
      <c r="K2" s="186"/>
      <c r="L2" s="186"/>
      <c r="M2" s="186"/>
      <c r="N2" s="186"/>
      <c r="O2" s="187"/>
    </row>
    <row r="3" spans="1:15" x14ac:dyDescent="0.25">
      <c r="A3" s="197"/>
      <c r="B3" s="186"/>
      <c r="C3" s="186"/>
      <c r="D3" s="186"/>
      <c r="E3" s="186"/>
      <c r="F3" s="186"/>
      <c r="G3" s="186"/>
      <c r="H3" s="186"/>
      <c r="I3" s="186"/>
      <c r="J3" s="186"/>
      <c r="K3" s="186"/>
      <c r="L3" s="186"/>
      <c r="M3" s="186"/>
      <c r="N3" s="186"/>
      <c r="O3" s="187"/>
    </row>
    <row r="4" spans="1:15" ht="60" customHeight="1" x14ac:dyDescent="0.25">
      <c r="A4" s="197"/>
      <c r="B4" s="186"/>
      <c r="C4" s="186"/>
      <c r="D4" s="186"/>
      <c r="E4" s="186"/>
      <c r="F4" s="186"/>
      <c r="G4" s="186"/>
      <c r="H4" s="186"/>
      <c r="I4" s="186"/>
      <c r="J4" s="186"/>
      <c r="K4" s="186"/>
      <c r="L4" s="186"/>
      <c r="M4" s="186"/>
      <c r="N4" s="186"/>
      <c r="O4" s="187"/>
    </row>
    <row r="5" spans="1:15" ht="5.25" customHeight="1" x14ac:dyDescent="0.25">
      <c r="A5" s="198"/>
      <c r="B5" s="188"/>
      <c r="C5" s="188"/>
      <c r="D5" s="188"/>
      <c r="E5" s="188"/>
      <c r="F5" s="188"/>
      <c r="G5" s="188"/>
      <c r="H5" s="188"/>
      <c r="I5" s="188"/>
      <c r="J5" s="188"/>
      <c r="K5" s="188"/>
      <c r="L5" s="188"/>
      <c r="M5" s="188"/>
      <c r="N5" s="188"/>
      <c r="O5" s="189"/>
    </row>
    <row r="6" spans="1:15" ht="15" customHeight="1" x14ac:dyDescent="0.25">
      <c r="A6" s="196" t="s">
        <v>55</v>
      </c>
      <c r="B6" s="184"/>
      <c r="C6" s="184"/>
      <c r="D6" s="184"/>
      <c r="E6" s="184"/>
      <c r="F6" s="184"/>
      <c r="G6" s="184"/>
      <c r="H6" s="184"/>
      <c r="I6" s="184"/>
      <c r="J6" s="184"/>
      <c r="K6" s="184"/>
      <c r="L6" s="184"/>
      <c r="M6" s="184"/>
      <c r="N6" s="184"/>
      <c r="O6" s="185"/>
    </row>
    <row r="7" spans="1:15" x14ac:dyDescent="0.25">
      <c r="A7" s="197"/>
      <c r="B7" s="186"/>
      <c r="C7" s="186"/>
      <c r="D7" s="186"/>
      <c r="E7" s="186"/>
      <c r="F7" s="186"/>
      <c r="G7" s="186"/>
      <c r="H7" s="186"/>
      <c r="I7" s="186"/>
      <c r="J7" s="186"/>
      <c r="K7" s="186"/>
      <c r="L7" s="186"/>
      <c r="M7" s="186"/>
      <c r="N7" s="186"/>
      <c r="O7" s="187"/>
    </row>
    <row r="8" spans="1:15" x14ac:dyDescent="0.25">
      <c r="A8" s="197"/>
      <c r="B8" s="186"/>
      <c r="C8" s="186"/>
      <c r="D8" s="186"/>
      <c r="E8" s="186"/>
      <c r="F8" s="186"/>
      <c r="G8" s="186"/>
      <c r="H8" s="186"/>
      <c r="I8" s="186"/>
      <c r="J8" s="186"/>
      <c r="K8" s="186"/>
      <c r="L8" s="186"/>
      <c r="M8" s="186"/>
      <c r="N8" s="186"/>
      <c r="O8" s="187"/>
    </row>
    <row r="9" spans="1:15" x14ac:dyDescent="0.25">
      <c r="A9" s="197"/>
      <c r="B9" s="186"/>
      <c r="C9" s="186"/>
      <c r="D9" s="186"/>
      <c r="E9" s="186"/>
      <c r="F9" s="186"/>
      <c r="G9" s="186"/>
      <c r="H9" s="186"/>
      <c r="I9" s="186"/>
      <c r="J9" s="186"/>
      <c r="K9" s="186"/>
      <c r="L9" s="186"/>
      <c r="M9" s="186"/>
      <c r="N9" s="186"/>
      <c r="O9" s="187"/>
    </row>
    <row r="10" spans="1:15" x14ac:dyDescent="0.25">
      <c r="A10" s="197"/>
      <c r="B10" s="186"/>
      <c r="C10" s="186"/>
      <c r="D10" s="186"/>
      <c r="E10" s="186"/>
      <c r="F10" s="186"/>
      <c r="G10" s="186"/>
      <c r="H10" s="186"/>
      <c r="I10" s="186"/>
      <c r="J10" s="186"/>
      <c r="K10" s="186"/>
      <c r="L10" s="186"/>
      <c r="M10" s="186"/>
      <c r="N10" s="186"/>
      <c r="O10" s="187"/>
    </row>
    <row r="11" spans="1:15" x14ac:dyDescent="0.25">
      <c r="A11" s="197"/>
      <c r="B11" s="186"/>
      <c r="C11" s="186"/>
      <c r="D11" s="186"/>
      <c r="E11" s="186"/>
      <c r="F11" s="186"/>
      <c r="G11" s="186"/>
      <c r="H11" s="186"/>
      <c r="I11" s="186"/>
      <c r="J11" s="186"/>
      <c r="K11" s="186"/>
      <c r="L11" s="186"/>
      <c r="M11" s="186"/>
      <c r="N11" s="186"/>
      <c r="O11" s="187"/>
    </row>
    <row r="12" spans="1:15" x14ac:dyDescent="0.25">
      <c r="A12" s="197"/>
      <c r="B12" s="186"/>
      <c r="C12" s="186"/>
      <c r="D12" s="186"/>
      <c r="E12" s="186"/>
      <c r="F12" s="186"/>
      <c r="G12" s="186"/>
      <c r="H12" s="186"/>
      <c r="I12" s="186"/>
      <c r="J12" s="186"/>
      <c r="K12" s="186"/>
      <c r="L12" s="186"/>
      <c r="M12" s="186"/>
      <c r="N12" s="186"/>
      <c r="O12" s="187"/>
    </row>
    <row r="13" spans="1:15" x14ac:dyDescent="0.25">
      <c r="A13" s="197"/>
      <c r="B13" s="186"/>
      <c r="C13" s="186"/>
      <c r="D13" s="186"/>
      <c r="E13" s="186"/>
      <c r="F13" s="186"/>
      <c r="G13" s="186"/>
      <c r="H13" s="186"/>
      <c r="I13" s="186"/>
      <c r="J13" s="186"/>
      <c r="K13" s="186"/>
      <c r="L13" s="186"/>
      <c r="M13" s="186"/>
      <c r="N13" s="186"/>
      <c r="O13" s="187"/>
    </row>
    <row r="14" spans="1:15" x14ac:dyDescent="0.25">
      <c r="A14" s="197"/>
      <c r="B14" s="186"/>
      <c r="C14" s="186"/>
      <c r="D14" s="186"/>
      <c r="E14" s="186"/>
      <c r="F14" s="186"/>
      <c r="G14" s="186"/>
      <c r="H14" s="186"/>
      <c r="I14" s="186"/>
      <c r="J14" s="186"/>
      <c r="K14" s="186"/>
      <c r="L14" s="186"/>
      <c r="M14" s="186"/>
      <c r="N14" s="186"/>
      <c r="O14" s="187"/>
    </row>
    <row r="15" spans="1:15" x14ac:dyDescent="0.25">
      <c r="A15" s="197"/>
      <c r="B15" s="186"/>
      <c r="C15" s="186"/>
      <c r="D15" s="186"/>
      <c r="E15" s="186"/>
      <c r="F15" s="186"/>
      <c r="G15" s="186"/>
      <c r="H15" s="186"/>
      <c r="I15" s="186"/>
      <c r="J15" s="186"/>
      <c r="K15" s="186"/>
      <c r="L15" s="186"/>
      <c r="M15" s="186"/>
      <c r="N15" s="186"/>
      <c r="O15" s="187"/>
    </row>
    <row r="16" spans="1:15" x14ac:dyDescent="0.25">
      <c r="A16" s="197"/>
      <c r="B16" s="186"/>
      <c r="C16" s="186"/>
      <c r="D16" s="186"/>
      <c r="E16" s="186"/>
      <c r="F16" s="186"/>
      <c r="G16" s="186"/>
      <c r="H16" s="186"/>
      <c r="I16" s="186"/>
      <c r="J16" s="186"/>
      <c r="K16" s="186"/>
      <c r="L16" s="186"/>
      <c r="M16" s="186"/>
      <c r="N16" s="186"/>
      <c r="O16" s="187"/>
    </row>
    <row r="17" spans="1:15" x14ac:dyDescent="0.25">
      <c r="A17" s="197"/>
      <c r="B17" s="186"/>
      <c r="C17" s="186"/>
      <c r="D17" s="186"/>
      <c r="E17" s="186"/>
      <c r="F17" s="186"/>
      <c r="G17" s="186"/>
      <c r="H17" s="186"/>
      <c r="I17" s="186"/>
      <c r="J17" s="186"/>
      <c r="K17" s="186"/>
      <c r="L17" s="186"/>
      <c r="M17" s="186"/>
      <c r="N17" s="186"/>
      <c r="O17" s="187"/>
    </row>
    <row r="18" spans="1:15" x14ac:dyDescent="0.25">
      <c r="A18" s="197"/>
      <c r="B18" s="186"/>
      <c r="C18" s="186"/>
      <c r="D18" s="186"/>
      <c r="E18" s="186"/>
      <c r="F18" s="186"/>
      <c r="G18" s="186"/>
      <c r="H18" s="186"/>
      <c r="I18" s="186"/>
      <c r="J18" s="186"/>
      <c r="K18" s="186"/>
      <c r="L18" s="186"/>
      <c r="M18" s="186"/>
      <c r="N18" s="186"/>
      <c r="O18" s="187"/>
    </row>
    <row r="19" spans="1:15" x14ac:dyDescent="0.25">
      <c r="A19" s="197"/>
      <c r="B19" s="186"/>
      <c r="C19" s="186"/>
      <c r="D19" s="186"/>
      <c r="E19" s="186"/>
      <c r="F19" s="186"/>
      <c r="G19" s="186"/>
      <c r="H19" s="186"/>
      <c r="I19" s="186"/>
      <c r="J19" s="186"/>
      <c r="K19" s="186"/>
      <c r="L19" s="186"/>
      <c r="M19" s="186"/>
      <c r="N19" s="186"/>
      <c r="O19" s="187"/>
    </row>
    <row r="20" spans="1:15" x14ac:dyDescent="0.25">
      <c r="A20" s="197"/>
      <c r="B20" s="186"/>
      <c r="C20" s="186"/>
      <c r="D20" s="186"/>
      <c r="E20" s="186"/>
      <c r="F20" s="186"/>
      <c r="G20" s="186"/>
      <c r="H20" s="186"/>
      <c r="I20" s="186"/>
      <c r="J20" s="186"/>
      <c r="K20" s="186"/>
      <c r="L20" s="186"/>
      <c r="M20" s="186"/>
      <c r="N20" s="186"/>
      <c r="O20" s="187"/>
    </row>
    <row r="21" spans="1:15" x14ac:dyDescent="0.25">
      <c r="A21" s="197"/>
      <c r="B21" s="186"/>
      <c r="C21" s="186"/>
      <c r="D21" s="186"/>
      <c r="E21" s="186"/>
      <c r="F21" s="186"/>
      <c r="G21" s="186"/>
      <c r="H21" s="186"/>
      <c r="I21" s="186"/>
      <c r="J21" s="186"/>
      <c r="K21" s="186"/>
      <c r="L21" s="186"/>
      <c r="M21" s="186"/>
      <c r="N21" s="186"/>
      <c r="O21" s="187"/>
    </row>
    <row r="22" spans="1:15" x14ac:dyDescent="0.25">
      <c r="A22" s="197"/>
      <c r="B22" s="186"/>
      <c r="C22" s="186"/>
      <c r="D22" s="186"/>
      <c r="E22" s="186"/>
      <c r="F22" s="186"/>
      <c r="G22" s="186"/>
      <c r="H22" s="186"/>
      <c r="I22" s="186"/>
      <c r="J22" s="186"/>
      <c r="K22" s="186"/>
      <c r="L22" s="186"/>
      <c r="M22" s="186"/>
      <c r="N22" s="186"/>
      <c r="O22" s="187"/>
    </row>
    <row r="23" spans="1:15" x14ac:dyDescent="0.25">
      <c r="A23" s="197"/>
      <c r="B23" s="186"/>
      <c r="C23" s="186"/>
      <c r="D23" s="186"/>
      <c r="E23" s="186"/>
      <c r="F23" s="186"/>
      <c r="G23" s="186"/>
      <c r="H23" s="186"/>
      <c r="I23" s="186"/>
      <c r="J23" s="186"/>
      <c r="K23" s="186"/>
      <c r="L23" s="186"/>
      <c r="M23" s="186"/>
      <c r="N23" s="186"/>
      <c r="O23" s="187"/>
    </row>
    <row r="24" spans="1:15" x14ac:dyDescent="0.25">
      <c r="A24" s="197"/>
      <c r="B24" s="186"/>
      <c r="C24" s="186"/>
      <c r="D24" s="186"/>
      <c r="E24" s="186"/>
      <c r="F24" s="186"/>
      <c r="G24" s="186"/>
      <c r="H24" s="186"/>
      <c r="I24" s="186"/>
      <c r="J24" s="186"/>
      <c r="K24" s="186"/>
      <c r="L24" s="186"/>
      <c r="M24" s="186"/>
      <c r="N24" s="186"/>
      <c r="O24" s="187"/>
    </row>
    <row r="25" spans="1:15" x14ac:dyDescent="0.25">
      <c r="A25" s="197"/>
      <c r="B25" s="186"/>
      <c r="C25" s="186"/>
      <c r="D25" s="186"/>
      <c r="E25" s="186"/>
      <c r="F25" s="186"/>
      <c r="G25" s="186"/>
      <c r="H25" s="186"/>
      <c r="I25" s="186"/>
      <c r="J25" s="186"/>
      <c r="K25" s="186"/>
      <c r="L25" s="186"/>
      <c r="M25" s="186"/>
      <c r="N25" s="186"/>
      <c r="O25" s="187"/>
    </row>
    <row r="26" spans="1:15" x14ac:dyDescent="0.25">
      <c r="A26" s="197"/>
      <c r="B26" s="186"/>
      <c r="C26" s="186"/>
      <c r="D26" s="186"/>
      <c r="E26" s="186"/>
      <c r="F26" s="186"/>
      <c r="G26" s="186"/>
      <c r="H26" s="186"/>
      <c r="I26" s="186"/>
      <c r="J26" s="186"/>
      <c r="K26" s="186"/>
      <c r="L26" s="186"/>
      <c r="M26" s="186"/>
      <c r="N26" s="186"/>
      <c r="O26" s="187"/>
    </row>
    <row r="27" spans="1:15" x14ac:dyDescent="0.25">
      <c r="A27" s="197"/>
      <c r="B27" s="186"/>
      <c r="C27" s="186"/>
      <c r="D27" s="186"/>
      <c r="E27" s="186"/>
      <c r="F27" s="186"/>
      <c r="G27" s="186"/>
      <c r="H27" s="186"/>
      <c r="I27" s="186"/>
      <c r="J27" s="186"/>
      <c r="K27" s="186"/>
      <c r="L27" s="186"/>
      <c r="M27" s="186"/>
      <c r="N27" s="186"/>
      <c r="O27" s="187"/>
    </row>
    <row r="28" spans="1:15" x14ac:dyDescent="0.25">
      <c r="A28" s="197"/>
      <c r="B28" s="186"/>
      <c r="C28" s="186"/>
      <c r="D28" s="186"/>
      <c r="E28" s="186"/>
      <c r="F28" s="186"/>
      <c r="G28" s="186"/>
      <c r="H28" s="186"/>
      <c r="I28" s="186"/>
      <c r="J28" s="186"/>
      <c r="K28" s="186"/>
      <c r="L28" s="186"/>
      <c r="M28" s="186"/>
      <c r="N28" s="186"/>
      <c r="O28" s="187"/>
    </row>
    <row r="29" spans="1:15" x14ac:dyDescent="0.25">
      <c r="A29" s="197"/>
      <c r="B29" s="186"/>
      <c r="C29" s="186"/>
      <c r="D29" s="186"/>
      <c r="E29" s="186"/>
      <c r="F29" s="186"/>
      <c r="G29" s="186"/>
      <c r="H29" s="186"/>
      <c r="I29" s="186"/>
      <c r="J29" s="186"/>
      <c r="K29" s="186"/>
      <c r="L29" s="186"/>
      <c r="M29" s="186"/>
      <c r="N29" s="186"/>
      <c r="O29" s="187"/>
    </row>
    <row r="30" spans="1:15" x14ac:dyDescent="0.25">
      <c r="A30" s="197"/>
      <c r="B30" s="186"/>
      <c r="C30" s="186"/>
      <c r="D30" s="186"/>
      <c r="E30" s="186"/>
      <c r="F30" s="186"/>
      <c r="G30" s="186"/>
      <c r="H30" s="186"/>
      <c r="I30" s="186"/>
      <c r="J30" s="186"/>
      <c r="K30" s="186"/>
      <c r="L30" s="186"/>
      <c r="M30" s="186"/>
      <c r="N30" s="186"/>
      <c r="O30" s="187"/>
    </row>
    <row r="31" spans="1:15" x14ac:dyDescent="0.25">
      <c r="A31" s="197"/>
      <c r="B31" s="186"/>
      <c r="C31" s="186"/>
      <c r="D31" s="186"/>
      <c r="E31" s="186"/>
      <c r="F31" s="186"/>
      <c r="G31" s="186"/>
      <c r="H31" s="186"/>
      <c r="I31" s="186"/>
      <c r="J31" s="186"/>
      <c r="K31" s="186"/>
      <c r="L31" s="186"/>
      <c r="M31" s="186"/>
      <c r="N31" s="186"/>
      <c r="O31" s="187"/>
    </row>
    <row r="32" spans="1:15" x14ac:dyDescent="0.25">
      <c r="A32" s="197"/>
      <c r="B32" s="186"/>
      <c r="C32" s="186"/>
      <c r="D32" s="186"/>
      <c r="E32" s="186"/>
      <c r="F32" s="186"/>
      <c r="G32" s="186"/>
      <c r="H32" s="186"/>
      <c r="I32" s="186"/>
      <c r="J32" s="186"/>
      <c r="K32" s="186"/>
      <c r="L32" s="186"/>
      <c r="M32" s="186"/>
      <c r="N32" s="186"/>
      <c r="O32" s="187"/>
    </row>
    <row r="33" spans="1:15" x14ac:dyDescent="0.25">
      <c r="A33" s="198"/>
      <c r="B33" s="188"/>
      <c r="C33" s="188"/>
      <c r="D33" s="188"/>
      <c r="E33" s="188"/>
      <c r="F33" s="188"/>
      <c r="G33" s="188"/>
      <c r="H33" s="188"/>
      <c r="I33" s="188"/>
      <c r="J33" s="188"/>
      <c r="K33" s="188"/>
      <c r="L33" s="188"/>
      <c r="M33" s="188"/>
      <c r="N33" s="188"/>
      <c r="O33" s="189"/>
    </row>
    <row r="34" spans="1:15" ht="15" customHeight="1" x14ac:dyDescent="0.25">
      <c r="A34" s="184" t="s">
        <v>56</v>
      </c>
      <c r="B34" s="184"/>
      <c r="C34" s="184"/>
      <c r="D34" s="184"/>
      <c r="E34" s="184"/>
      <c r="F34" s="184"/>
      <c r="G34" s="184"/>
      <c r="H34" s="184"/>
      <c r="I34" s="184"/>
      <c r="J34" s="184"/>
      <c r="K34" s="184"/>
      <c r="L34" s="184"/>
      <c r="M34" s="184"/>
      <c r="N34" s="184"/>
      <c r="O34" s="185"/>
    </row>
    <row r="35" spans="1:15" x14ac:dyDescent="0.25">
      <c r="A35" s="186"/>
      <c r="B35" s="186"/>
      <c r="C35" s="186"/>
      <c r="D35" s="186"/>
      <c r="E35" s="186"/>
      <c r="F35" s="186"/>
      <c r="G35" s="186"/>
      <c r="H35" s="186"/>
      <c r="I35" s="186"/>
      <c r="J35" s="186"/>
      <c r="K35" s="186"/>
      <c r="L35" s="186"/>
      <c r="M35" s="186"/>
      <c r="N35" s="186"/>
      <c r="O35" s="187"/>
    </row>
    <row r="36" spans="1:15" x14ac:dyDescent="0.25">
      <c r="A36" s="186"/>
      <c r="B36" s="186"/>
      <c r="C36" s="186"/>
      <c r="D36" s="186"/>
      <c r="E36" s="186"/>
      <c r="F36" s="186"/>
      <c r="G36" s="186"/>
      <c r="H36" s="186"/>
      <c r="I36" s="186"/>
      <c r="J36" s="186"/>
      <c r="K36" s="186"/>
      <c r="L36" s="186"/>
      <c r="M36" s="186"/>
      <c r="N36" s="186"/>
      <c r="O36" s="187"/>
    </row>
    <row r="37" spans="1:15" x14ac:dyDescent="0.25">
      <c r="A37" s="186"/>
      <c r="B37" s="186"/>
      <c r="C37" s="186"/>
      <c r="D37" s="186"/>
      <c r="E37" s="186"/>
      <c r="F37" s="186"/>
      <c r="G37" s="186"/>
      <c r="H37" s="186"/>
      <c r="I37" s="186"/>
      <c r="J37" s="186"/>
      <c r="K37" s="186"/>
      <c r="L37" s="186"/>
      <c r="M37" s="186"/>
      <c r="N37" s="186"/>
      <c r="O37" s="187"/>
    </row>
    <row r="38" spans="1:15" x14ac:dyDescent="0.25">
      <c r="A38" s="186"/>
      <c r="B38" s="186"/>
      <c r="C38" s="186"/>
      <c r="D38" s="186"/>
      <c r="E38" s="186"/>
      <c r="F38" s="186"/>
      <c r="G38" s="186"/>
      <c r="H38" s="186"/>
      <c r="I38" s="186"/>
      <c r="J38" s="186"/>
      <c r="K38" s="186"/>
      <c r="L38" s="186"/>
      <c r="M38" s="186"/>
      <c r="N38" s="186"/>
      <c r="O38" s="187"/>
    </row>
    <row r="39" spans="1:15" x14ac:dyDescent="0.25">
      <c r="A39" s="186"/>
      <c r="B39" s="186"/>
      <c r="C39" s="186"/>
      <c r="D39" s="186"/>
      <c r="E39" s="186"/>
      <c r="F39" s="186"/>
      <c r="G39" s="186"/>
      <c r="H39" s="186"/>
      <c r="I39" s="186"/>
      <c r="J39" s="186"/>
      <c r="K39" s="186"/>
      <c r="L39" s="186"/>
      <c r="M39" s="186"/>
      <c r="N39" s="186"/>
      <c r="O39" s="187"/>
    </row>
    <row r="40" spans="1:15" x14ac:dyDescent="0.25">
      <c r="A40" s="186"/>
      <c r="B40" s="186"/>
      <c r="C40" s="186"/>
      <c r="D40" s="186"/>
      <c r="E40" s="186"/>
      <c r="F40" s="186"/>
      <c r="G40" s="186"/>
      <c r="H40" s="186"/>
      <c r="I40" s="186"/>
      <c r="J40" s="186"/>
      <c r="K40" s="186"/>
      <c r="L40" s="186"/>
      <c r="M40" s="186"/>
      <c r="N40" s="186"/>
      <c r="O40" s="187"/>
    </row>
    <row r="41" spans="1:15" x14ac:dyDescent="0.25">
      <c r="A41" s="186"/>
      <c r="B41" s="186"/>
      <c r="C41" s="186"/>
      <c r="D41" s="186"/>
      <c r="E41" s="186"/>
      <c r="F41" s="186"/>
      <c r="G41" s="186"/>
      <c r="H41" s="186"/>
      <c r="I41" s="186"/>
      <c r="J41" s="186"/>
      <c r="K41" s="186"/>
      <c r="L41" s="186"/>
      <c r="M41" s="186"/>
      <c r="N41" s="186"/>
      <c r="O41" s="187"/>
    </row>
    <row r="42" spans="1:15" x14ac:dyDescent="0.25">
      <c r="A42" s="186"/>
      <c r="B42" s="186"/>
      <c r="C42" s="186"/>
      <c r="D42" s="186"/>
      <c r="E42" s="186"/>
      <c r="F42" s="186"/>
      <c r="G42" s="186"/>
      <c r="H42" s="186"/>
      <c r="I42" s="186"/>
      <c r="J42" s="186"/>
      <c r="K42" s="186"/>
      <c r="L42" s="186"/>
      <c r="M42" s="186"/>
      <c r="N42" s="186"/>
      <c r="O42" s="187"/>
    </row>
    <row r="43" spans="1:15" x14ac:dyDescent="0.25">
      <c r="A43" s="186"/>
      <c r="B43" s="186"/>
      <c r="C43" s="186"/>
      <c r="D43" s="186"/>
      <c r="E43" s="186"/>
      <c r="F43" s="186"/>
      <c r="G43" s="186"/>
      <c r="H43" s="186"/>
      <c r="I43" s="186"/>
      <c r="J43" s="186"/>
      <c r="K43" s="186"/>
      <c r="L43" s="186"/>
      <c r="M43" s="186"/>
      <c r="N43" s="186"/>
      <c r="O43" s="187"/>
    </row>
    <row r="44" spans="1:15" x14ac:dyDescent="0.25">
      <c r="A44" s="186"/>
      <c r="B44" s="186"/>
      <c r="C44" s="186"/>
      <c r="D44" s="186"/>
      <c r="E44" s="186"/>
      <c r="F44" s="186"/>
      <c r="G44" s="186"/>
      <c r="H44" s="186"/>
      <c r="I44" s="186"/>
      <c r="J44" s="186"/>
      <c r="K44" s="186"/>
      <c r="L44" s="186"/>
      <c r="M44" s="186"/>
      <c r="N44" s="186"/>
      <c r="O44" s="187"/>
    </row>
    <row r="45" spans="1:15" x14ac:dyDescent="0.25">
      <c r="A45" s="186"/>
      <c r="B45" s="186"/>
      <c r="C45" s="186"/>
      <c r="D45" s="186"/>
      <c r="E45" s="186"/>
      <c r="F45" s="186"/>
      <c r="G45" s="186"/>
      <c r="H45" s="186"/>
      <c r="I45" s="186"/>
      <c r="J45" s="186"/>
      <c r="K45" s="186"/>
      <c r="L45" s="186"/>
      <c r="M45" s="186"/>
      <c r="N45" s="186"/>
      <c r="O45" s="187"/>
    </row>
    <row r="46" spans="1:15" x14ac:dyDescent="0.25">
      <c r="A46" s="186"/>
      <c r="B46" s="186"/>
      <c r="C46" s="186"/>
      <c r="D46" s="186"/>
      <c r="E46" s="186"/>
      <c r="F46" s="186"/>
      <c r="G46" s="186"/>
      <c r="H46" s="186"/>
      <c r="I46" s="186"/>
      <c r="J46" s="186"/>
      <c r="K46" s="186"/>
      <c r="L46" s="186"/>
      <c r="M46" s="186"/>
      <c r="N46" s="186"/>
      <c r="O46" s="187"/>
    </row>
    <row r="47" spans="1:15" ht="36.75" customHeight="1" x14ac:dyDescent="0.25">
      <c r="A47" s="188"/>
      <c r="B47" s="188"/>
      <c r="C47" s="188"/>
      <c r="D47" s="188"/>
      <c r="E47" s="188"/>
      <c r="F47" s="188"/>
      <c r="G47" s="188"/>
      <c r="H47" s="188"/>
      <c r="I47" s="188"/>
      <c r="J47" s="188"/>
      <c r="K47" s="188"/>
      <c r="L47" s="188"/>
      <c r="M47" s="188"/>
      <c r="N47" s="188"/>
      <c r="O47" s="189"/>
    </row>
    <row r="48" spans="1:15" ht="15" customHeight="1" x14ac:dyDescent="0.25">
      <c r="A48" s="184" t="s">
        <v>54</v>
      </c>
      <c r="B48" s="184"/>
      <c r="C48" s="184"/>
      <c r="D48" s="184"/>
      <c r="E48" s="184"/>
      <c r="F48" s="184"/>
      <c r="G48" s="184"/>
      <c r="H48" s="184"/>
      <c r="I48" s="184"/>
      <c r="J48" s="184"/>
      <c r="K48" s="184"/>
      <c r="L48" s="184"/>
      <c r="M48" s="184"/>
      <c r="N48" s="184"/>
      <c r="O48" s="185"/>
    </row>
    <row r="49" spans="1:15" x14ac:dyDescent="0.25">
      <c r="A49" s="186"/>
      <c r="B49" s="186"/>
      <c r="C49" s="186"/>
      <c r="D49" s="186"/>
      <c r="E49" s="186"/>
      <c r="F49" s="186"/>
      <c r="G49" s="186"/>
      <c r="H49" s="186"/>
      <c r="I49" s="186"/>
      <c r="J49" s="186"/>
      <c r="K49" s="186"/>
      <c r="L49" s="186"/>
      <c r="M49" s="186"/>
      <c r="N49" s="186"/>
      <c r="O49" s="187"/>
    </row>
    <row r="50" spans="1:15" x14ac:dyDescent="0.25">
      <c r="A50" s="186"/>
      <c r="B50" s="186"/>
      <c r="C50" s="186"/>
      <c r="D50" s="186"/>
      <c r="E50" s="186"/>
      <c r="F50" s="186"/>
      <c r="G50" s="186"/>
      <c r="H50" s="186"/>
      <c r="I50" s="186"/>
      <c r="J50" s="186"/>
      <c r="K50" s="186"/>
      <c r="L50" s="186"/>
      <c r="M50" s="186"/>
      <c r="N50" s="186"/>
      <c r="O50" s="187"/>
    </row>
    <row r="51" spans="1:15" x14ac:dyDescent="0.25">
      <c r="A51" s="186"/>
      <c r="B51" s="186"/>
      <c r="C51" s="186"/>
      <c r="D51" s="186"/>
      <c r="E51" s="186"/>
      <c r="F51" s="186"/>
      <c r="G51" s="186"/>
      <c r="H51" s="186"/>
      <c r="I51" s="186"/>
      <c r="J51" s="186"/>
      <c r="K51" s="186"/>
      <c r="L51" s="186"/>
      <c r="M51" s="186"/>
      <c r="N51" s="186"/>
      <c r="O51" s="187"/>
    </row>
    <row r="52" spans="1:15" x14ac:dyDescent="0.25">
      <c r="A52" s="186"/>
      <c r="B52" s="186"/>
      <c r="C52" s="186"/>
      <c r="D52" s="186"/>
      <c r="E52" s="186"/>
      <c r="F52" s="186"/>
      <c r="G52" s="186"/>
      <c r="H52" s="186"/>
      <c r="I52" s="186"/>
      <c r="J52" s="186"/>
      <c r="K52" s="186"/>
      <c r="L52" s="186"/>
      <c r="M52" s="186"/>
      <c r="N52" s="186"/>
      <c r="O52" s="187"/>
    </row>
    <row r="53" spans="1:15" x14ac:dyDescent="0.25">
      <c r="A53" s="186"/>
      <c r="B53" s="186"/>
      <c r="C53" s="186"/>
      <c r="D53" s="186"/>
      <c r="E53" s="186"/>
      <c r="F53" s="186"/>
      <c r="G53" s="186"/>
      <c r="H53" s="186"/>
      <c r="I53" s="186"/>
      <c r="J53" s="186"/>
      <c r="K53" s="186"/>
      <c r="L53" s="186"/>
      <c r="M53" s="186"/>
      <c r="N53" s="186"/>
      <c r="O53" s="187"/>
    </row>
    <row r="54" spans="1:15" x14ac:dyDescent="0.25">
      <c r="A54" s="186"/>
      <c r="B54" s="186"/>
      <c r="C54" s="186"/>
      <c r="D54" s="186"/>
      <c r="E54" s="186"/>
      <c r="F54" s="186"/>
      <c r="G54" s="186"/>
      <c r="H54" s="186"/>
      <c r="I54" s="186"/>
      <c r="J54" s="186"/>
      <c r="K54" s="186"/>
      <c r="L54" s="186"/>
      <c r="M54" s="186"/>
      <c r="N54" s="186"/>
      <c r="O54" s="187"/>
    </row>
    <row r="55" spans="1:15" x14ac:dyDescent="0.25">
      <c r="A55" s="186"/>
      <c r="B55" s="186"/>
      <c r="C55" s="186"/>
      <c r="D55" s="186"/>
      <c r="E55" s="186"/>
      <c r="F55" s="186"/>
      <c r="G55" s="186"/>
      <c r="H55" s="186"/>
      <c r="I55" s="186"/>
      <c r="J55" s="186"/>
      <c r="K55" s="186"/>
      <c r="L55" s="186"/>
      <c r="M55" s="186"/>
      <c r="N55" s="186"/>
      <c r="O55" s="187"/>
    </row>
    <row r="56" spans="1:15" x14ac:dyDescent="0.25">
      <c r="A56" s="186"/>
      <c r="B56" s="186"/>
      <c r="C56" s="186"/>
      <c r="D56" s="186"/>
      <c r="E56" s="186"/>
      <c r="F56" s="186"/>
      <c r="G56" s="186"/>
      <c r="H56" s="186"/>
      <c r="I56" s="186"/>
      <c r="J56" s="186"/>
      <c r="K56" s="186"/>
      <c r="L56" s="186"/>
      <c r="M56" s="186"/>
      <c r="N56" s="186"/>
      <c r="O56" s="187"/>
    </row>
    <row r="57" spans="1:15" x14ac:dyDescent="0.25">
      <c r="A57" s="186"/>
      <c r="B57" s="186"/>
      <c r="C57" s="186"/>
      <c r="D57" s="186"/>
      <c r="E57" s="186"/>
      <c r="F57" s="186"/>
      <c r="G57" s="186"/>
      <c r="H57" s="186"/>
      <c r="I57" s="186"/>
      <c r="J57" s="186"/>
      <c r="K57" s="186"/>
      <c r="L57" s="186"/>
      <c r="M57" s="186"/>
      <c r="N57" s="186"/>
      <c r="O57" s="187"/>
    </row>
    <row r="58" spans="1:15" x14ac:dyDescent="0.25">
      <c r="A58" s="186"/>
      <c r="B58" s="186"/>
      <c r="C58" s="186"/>
      <c r="D58" s="186"/>
      <c r="E58" s="186"/>
      <c r="F58" s="186"/>
      <c r="G58" s="186"/>
      <c r="H58" s="186"/>
      <c r="I58" s="186"/>
      <c r="J58" s="186"/>
      <c r="K58" s="186"/>
      <c r="L58" s="186"/>
      <c r="M58" s="186"/>
      <c r="N58" s="186"/>
      <c r="O58" s="187"/>
    </row>
    <row r="59" spans="1:15" x14ac:dyDescent="0.25">
      <c r="A59" s="186"/>
      <c r="B59" s="186"/>
      <c r="C59" s="186"/>
      <c r="D59" s="186"/>
      <c r="E59" s="186"/>
      <c r="F59" s="186"/>
      <c r="G59" s="186"/>
      <c r="H59" s="186"/>
      <c r="I59" s="186"/>
      <c r="J59" s="186"/>
      <c r="K59" s="186"/>
      <c r="L59" s="186"/>
      <c r="M59" s="186"/>
      <c r="N59" s="186"/>
      <c r="O59" s="187"/>
    </row>
    <row r="60" spans="1:15" x14ac:dyDescent="0.25">
      <c r="A60" s="186"/>
      <c r="B60" s="186"/>
      <c r="C60" s="186"/>
      <c r="D60" s="186"/>
      <c r="E60" s="186"/>
      <c r="F60" s="186"/>
      <c r="G60" s="186"/>
      <c r="H60" s="186"/>
      <c r="I60" s="186"/>
      <c r="J60" s="186"/>
      <c r="K60" s="186"/>
      <c r="L60" s="186"/>
      <c r="M60" s="186"/>
      <c r="N60" s="186"/>
      <c r="O60" s="187"/>
    </row>
    <row r="61" spans="1:15" ht="33" customHeight="1" x14ac:dyDescent="0.25">
      <c r="A61" s="188"/>
      <c r="B61" s="188"/>
      <c r="C61" s="188"/>
      <c r="D61" s="188"/>
      <c r="E61" s="188"/>
      <c r="F61" s="188"/>
      <c r="G61" s="188"/>
      <c r="H61" s="188"/>
      <c r="I61" s="188"/>
      <c r="J61" s="188"/>
      <c r="K61" s="188"/>
      <c r="L61" s="188"/>
      <c r="M61" s="188"/>
      <c r="N61" s="188"/>
      <c r="O61" s="189"/>
    </row>
    <row r="62" spans="1:15" ht="42" customHeight="1" x14ac:dyDescent="0.25">
      <c r="A62" s="190" t="s">
        <v>53</v>
      </c>
      <c r="B62" s="190"/>
      <c r="C62" s="190"/>
      <c r="D62" s="190"/>
      <c r="E62" s="190"/>
      <c r="F62" s="190"/>
      <c r="G62" s="190"/>
      <c r="H62" s="190"/>
      <c r="I62" s="190"/>
      <c r="J62" s="190"/>
      <c r="K62" s="190"/>
      <c r="L62" s="190"/>
      <c r="M62" s="190"/>
      <c r="N62" s="190"/>
      <c r="O62" s="191"/>
    </row>
    <row r="63" spans="1:15" x14ac:dyDescent="0.25">
      <c r="A63" s="192"/>
      <c r="B63" s="192"/>
      <c r="C63" s="192"/>
      <c r="D63" s="192"/>
      <c r="E63" s="192"/>
      <c r="F63" s="192"/>
      <c r="G63" s="192"/>
      <c r="H63" s="192"/>
      <c r="I63" s="192"/>
      <c r="J63" s="192"/>
      <c r="K63" s="192"/>
      <c r="L63" s="192"/>
      <c r="M63" s="192"/>
      <c r="N63" s="192"/>
      <c r="O63" s="193"/>
    </row>
    <row r="64" spans="1:15" x14ac:dyDescent="0.25">
      <c r="A64" s="192"/>
      <c r="B64" s="192"/>
      <c r="C64" s="192"/>
      <c r="D64" s="192"/>
      <c r="E64" s="192"/>
      <c r="F64" s="192"/>
      <c r="G64" s="192"/>
      <c r="H64" s="192"/>
      <c r="I64" s="192"/>
      <c r="J64" s="192"/>
      <c r="K64" s="192"/>
      <c r="L64" s="192"/>
      <c r="M64" s="192"/>
      <c r="N64" s="192"/>
      <c r="O64" s="193"/>
    </row>
    <row r="65" spans="1:15" x14ac:dyDescent="0.25">
      <c r="A65" s="192"/>
      <c r="B65" s="192"/>
      <c r="C65" s="192"/>
      <c r="D65" s="192"/>
      <c r="E65" s="192"/>
      <c r="F65" s="192"/>
      <c r="G65" s="192"/>
      <c r="H65" s="192"/>
      <c r="I65" s="192"/>
      <c r="J65" s="192"/>
      <c r="K65" s="192"/>
      <c r="L65" s="192"/>
      <c r="M65" s="192"/>
      <c r="N65" s="192"/>
      <c r="O65" s="193"/>
    </row>
    <row r="66" spans="1:15" x14ac:dyDescent="0.25">
      <c r="A66" s="192"/>
      <c r="B66" s="192"/>
      <c r="C66" s="192"/>
      <c r="D66" s="192"/>
      <c r="E66" s="192"/>
      <c r="F66" s="192"/>
      <c r="G66" s="192"/>
      <c r="H66" s="192"/>
      <c r="I66" s="192"/>
      <c r="J66" s="192"/>
      <c r="K66" s="192"/>
      <c r="L66" s="192"/>
      <c r="M66" s="192"/>
      <c r="N66" s="192"/>
      <c r="O66" s="193"/>
    </row>
    <row r="67" spans="1:15" x14ac:dyDescent="0.25">
      <c r="A67" s="192"/>
      <c r="B67" s="192"/>
      <c r="C67" s="192"/>
      <c r="D67" s="192"/>
      <c r="E67" s="192"/>
      <c r="F67" s="192"/>
      <c r="G67" s="192"/>
      <c r="H67" s="192"/>
      <c r="I67" s="192"/>
      <c r="J67" s="192"/>
      <c r="K67" s="192"/>
      <c r="L67" s="192"/>
      <c r="M67" s="192"/>
      <c r="N67" s="192"/>
      <c r="O67" s="193"/>
    </row>
    <row r="68" spans="1:15" x14ac:dyDescent="0.25">
      <c r="A68" s="192"/>
      <c r="B68" s="192"/>
      <c r="C68" s="192"/>
      <c r="D68" s="192"/>
      <c r="E68" s="192"/>
      <c r="F68" s="192"/>
      <c r="G68" s="192"/>
      <c r="H68" s="192"/>
      <c r="I68" s="192"/>
      <c r="J68" s="192"/>
      <c r="K68" s="192"/>
      <c r="L68" s="192"/>
      <c r="M68" s="192"/>
      <c r="N68" s="192"/>
      <c r="O68" s="193"/>
    </row>
    <row r="69" spans="1:15" ht="30.75" customHeight="1" x14ac:dyDescent="0.25">
      <c r="A69" s="192"/>
      <c r="B69" s="192"/>
      <c r="C69" s="192"/>
      <c r="D69" s="192"/>
      <c r="E69" s="192"/>
      <c r="F69" s="192"/>
      <c r="G69" s="192"/>
      <c r="H69" s="192"/>
      <c r="I69" s="192"/>
      <c r="J69" s="192"/>
      <c r="K69" s="192"/>
      <c r="L69" s="192"/>
      <c r="M69" s="192"/>
      <c r="N69" s="192"/>
      <c r="O69" s="193"/>
    </row>
    <row r="70" spans="1:15" x14ac:dyDescent="0.25">
      <c r="A70" s="192"/>
      <c r="B70" s="192"/>
      <c r="C70" s="192"/>
      <c r="D70" s="192"/>
      <c r="E70" s="192"/>
      <c r="F70" s="192"/>
      <c r="G70" s="192"/>
      <c r="H70" s="192"/>
      <c r="I70" s="192"/>
      <c r="J70" s="192"/>
      <c r="K70" s="192"/>
      <c r="L70" s="192"/>
      <c r="M70" s="192"/>
      <c r="N70" s="192"/>
      <c r="O70" s="193"/>
    </row>
    <row r="71" spans="1:15" x14ac:dyDescent="0.25">
      <c r="A71" s="192"/>
      <c r="B71" s="192"/>
      <c r="C71" s="192"/>
      <c r="D71" s="192"/>
      <c r="E71" s="192"/>
      <c r="F71" s="192"/>
      <c r="G71" s="192"/>
      <c r="H71" s="192"/>
      <c r="I71" s="192"/>
      <c r="J71" s="192"/>
      <c r="K71" s="192"/>
      <c r="L71" s="192"/>
      <c r="M71" s="192"/>
      <c r="N71" s="192"/>
      <c r="O71" s="193"/>
    </row>
    <row r="72" spans="1:15" x14ac:dyDescent="0.25">
      <c r="A72" s="192"/>
      <c r="B72" s="192"/>
      <c r="C72" s="192"/>
      <c r="D72" s="192"/>
      <c r="E72" s="192"/>
      <c r="F72" s="192"/>
      <c r="G72" s="192"/>
      <c r="H72" s="192"/>
      <c r="I72" s="192"/>
      <c r="J72" s="192"/>
      <c r="K72" s="192"/>
      <c r="L72" s="192"/>
      <c r="M72" s="192"/>
      <c r="N72" s="192"/>
      <c r="O72" s="193"/>
    </row>
    <row r="73" spans="1:15" x14ac:dyDescent="0.25">
      <c r="A73" s="192"/>
      <c r="B73" s="192"/>
      <c r="C73" s="192"/>
      <c r="D73" s="192"/>
      <c r="E73" s="192"/>
      <c r="F73" s="192"/>
      <c r="G73" s="192"/>
      <c r="H73" s="192"/>
      <c r="I73" s="192"/>
      <c r="J73" s="192"/>
      <c r="K73" s="192"/>
      <c r="L73" s="192"/>
      <c r="M73" s="192"/>
      <c r="N73" s="192"/>
      <c r="O73" s="193"/>
    </row>
    <row r="74" spans="1:15" x14ac:dyDescent="0.25">
      <c r="A74" s="194"/>
      <c r="B74" s="194"/>
      <c r="C74" s="194"/>
      <c r="D74" s="194"/>
      <c r="E74" s="194"/>
      <c r="F74" s="194"/>
      <c r="G74" s="194"/>
      <c r="H74" s="194"/>
      <c r="I74" s="194"/>
      <c r="J74" s="194"/>
      <c r="K74" s="194"/>
      <c r="L74" s="194"/>
      <c r="M74" s="194"/>
      <c r="N74" s="194"/>
      <c r="O74" s="195"/>
    </row>
  </sheetData>
  <mergeCells count="5">
    <mergeCell ref="A48:O61"/>
    <mergeCell ref="A62:O74"/>
    <mergeCell ref="A1:O5"/>
    <mergeCell ref="A6:O33"/>
    <mergeCell ref="A34:O47"/>
  </mergeCells>
  <pageMargins left="0.7" right="0.7" top="0.75" bottom="0.75" header="0.3" footer="0.3"/>
  <pageSetup paperSize="9" scale="61"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L121"/>
  <sheetViews>
    <sheetView tabSelected="1" zoomScale="84" zoomScaleNormal="84" workbookViewId="0">
      <pane xSplit="2" ySplit="6" topLeftCell="C31" activePane="bottomRight" state="frozen"/>
      <selection pane="topRight" activeCell="C1" sqref="C1"/>
      <selection pane="bottomLeft" activeCell="A7" sqref="A7"/>
      <selection pane="bottomRight" activeCell="A38" sqref="A38:B38"/>
    </sheetView>
  </sheetViews>
  <sheetFormatPr defaultRowHeight="15.75" x14ac:dyDescent="0.25"/>
  <cols>
    <col min="1" max="1" width="9.140625" style="109"/>
    <col min="2" max="2" width="41.28515625" style="109" customWidth="1"/>
    <col min="3" max="3" width="31.28515625" style="109" customWidth="1"/>
    <col min="4" max="4" width="10.7109375" style="109" customWidth="1"/>
    <col min="5" max="5" width="13" style="109" customWidth="1"/>
    <col min="6" max="6" width="35" style="109" customWidth="1"/>
    <col min="7" max="8" width="9.140625" style="109"/>
    <col min="9" max="9" width="16.140625" style="109" customWidth="1"/>
    <col min="10" max="10" width="25.42578125" style="109" customWidth="1"/>
    <col min="11" max="11" width="15.42578125" style="109" customWidth="1"/>
    <col min="12" max="12" width="16.140625" style="109" customWidth="1"/>
    <col min="13" max="16384" width="9.140625" style="109"/>
  </cols>
  <sheetData>
    <row r="1" spans="1:10" ht="47.25" customHeight="1" x14ac:dyDescent="0.25">
      <c r="A1" s="278" t="s">
        <v>226</v>
      </c>
      <c r="B1" s="279"/>
      <c r="C1" s="279"/>
      <c r="D1" s="279"/>
      <c r="E1" s="279"/>
      <c r="F1" s="279"/>
      <c r="G1" s="279"/>
      <c r="H1" s="279"/>
      <c r="I1" s="279"/>
      <c r="J1" s="280"/>
    </row>
    <row r="2" spans="1:10" ht="30.75" customHeight="1" thickBot="1" x14ac:dyDescent="0.3">
      <c r="A2" s="295" t="s">
        <v>196</v>
      </c>
      <c r="B2" s="296"/>
      <c r="C2" s="296"/>
      <c r="D2" s="296"/>
      <c r="E2" s="296"/>
      <c r="F2" s="296"/>
      <c r="G2" s="296"/>
      <c r="H2" s="281" t="s">
        <v>197</v>
      </c>
      <c r="I2" s="281"/>
      <c r="J2" s="282"/>
    </row>
    <row r="3" spans="1:10" ht="29.25" thickBot="1" x14ac:dyDescent="0.3">
      <c r="A3" s="289" t="s">
        <v>19</v>
      </c>
      <c r="B3" s="290"/>
      <c r="C3" s="290"/>
      <c r="D3" s="290"/>
      <c r="E3" s="290"/>
      <c r="F3" s="290"/>
      <c r="G3" s="290"/>
      <c r="H3" s="290"/>
      <c r="I3" s="290"/>
      <c r="J3" s="291"/>
    </row>
    <row r="4" spans="1:10" ht="18" customHeight="1" thickBot="1" x14ac:dyDescent="0.3">
      <c r="A4" s="283"/>
      <c r="B4" s="284"/>
      <c r="C4" s="199" t="s">
        <v>0</v>
      </c>
      <c r="D4" s="285"/>
      <c r="E4" s="285"/>
      <c r="F4" s="285"/>
      <c r="G4" s="285"/>
      <c r="H4" s="286"/>
      <c r="I4" s="287" t="s">
        <v>1</v>
      </c>
      <c r="J4" s="288"/>
    </row>
    <row r="5" spans="1:10" ht="21.75" customHeight="1" x14ac:dyDescent="0.25">
      <c r="A5" s="303" t="s">
        <v>195</v>
      </c>
      <c r="B5" s="304"/>
      <c r="C5" s="237" t="s">
        <v>2</v>
      </c>
      <c r="D5" s="233" t="s">
        <v>3</v>
      </c>
      <c r="E5" s="234"/>
      <c r="F5" s="237" t="s">
        <v>21</v>
      </c>
      <c r="G5" s="233" t="s">
        <v>24</v>
      </c>
      <c r="H5" s="234"/>
      <c r="I5" s="237" t="s">
        <v>4</v>
      </c>
      <c r="J5" s="110" t="s">
        <v>5</v>
      </c>
    </row>
    <row r="6" spans="1:10" ht="24" customHeight="1" thickBot="1" x14ac:dyDescent="0.3">
      <c r="A6" s="235"/>
      <c r="B6" s="236"/>
      <c r="C6" s="238"/>
      <c r="D6" s="235"/>
      <c r="E6" s="236"/>
      <c r="F6" s="238"/>
      <c r="G6" s="235"/>
      <c r="H6" s="236"/>
      <c r="I6" s="238"/>
      <c r="J6" s="111" t="s">
        <v>6</v>
      </c>
    </row>
    <row r="7" spans="1:10" ht="24.75" customHeight="1" thickBot="1" x14ac:dyDescent="0.3">
      <c r="A7" s="297" t="s">
        <v>47</v>
      </c>
      <c r="B7" s="298"/>
      <c r="C7" s="297" t="s">
        <v>57</v>
      </c>
      <c r="D7" s="299"/>
      <c r="E7" s="299"/>
      <c r="F7" s="299"/>
      <c r="G7" s="299"/>
      <c r="H7" s="299"/>
      <c r="I7" s="299"/>
      <c r="J7" s="298"/>
    </row>
    <row r="8" spans="1:10" ht="22.5" customHeight="1" thickBot="1" x14ac:dyDescent="0.3">
      <c r="A8" s="297" t="s">
        <v>40</v>
      </c>
      <c r="B8" s="298"/>
      <c r="C8" s="292" t="s">
        <v>58</v>
      </c>
      <c r="D8" s="293"/>
      <c r="E8" s="293"/>
      <c r="F8" s="293"/>
      <c r="G8" s="293"/>
      <c r="H8" s="293"/>
      <c r="I8" s="293"/>
      <c r="J8" s="294"/>
    </row>
    <row r="9" spans="1:10" ht="26.25" customHeight="1" thickBot="1" x14ac:dyDescent="0.3">
      <c r="A9" s="246" t="s">
        <v>7</v>
      </c>
      <c r="B9" s="247"/>
      <c r="C9" s="300" t="s">
        <v>59</v>
      </c>
      <c r="D9" s="301"/>
      <c r="E9" s="301"/>
      <c r="F9" s="301"/>
      <c r="G9" s="301"/>
      <c r="H9" s="301"/>
      <c r="I9" s="301"/>
      <c r="J9" s="302"/>
    </row>
    <row r="10" spans="1:10" ht="21.75" customHeight="1" thickBot="1" x14ac:dyDescent="0.3">
      <c r="A10" s="244" t="s">
        <v>8</v>
      </c>
      <c r="B10" s="245"/>
      <c r="C10" s="212" t="s">
        <v>60</v>
      </c>
      <c r="D10" s="213"/>
      <c r="E10" s="213"/>
      <c r="F10" s="213"/>
      <c r="G10" s="213"/>
      <c r="H10" s="213"/>
      <c r="I10" s="213"/>
      <c r="J10" s="214"/>
    </row>
    <row r="11" spans="1:10" ht="55.5" customHeight="1" thickBot="1" x14ac:dyDescent="0.3">
      <c r="A11" s="226" t="s">
        <v>193</v>
      </c>
      <c r="B11" s="227"/>
      <c r="C11" s="112" t="s">
        <v>66</v>
      </c>
      <c r="D11" s="210" t="s">
        <v>74</v>
      </c>
      <c r="E11" s="211"/>
      <c r="F11" s="112" t="s">
        <v>68</v>
      </c>
      <c r="G11" s="210" t="s">
        <v>76</v>
      </c>
      <c r="H11" s="211"/>
      <c r="I11" s="112" t="s">
        <v>69</v>
      </c>
      <c r="J11" s="113" t="s">
        <v>70</v>
      </c>
    </row>
    <row r="12" spans="1:10" ht="54" customHeight="1" thickBot="1" x14ac:dyDescent="0.3">
      <c r="A12" s="226" t="s">
        <v>194</v>
      </c>
      <c r="B12" s="227"/>
      <c r="C12" s="112" t="s">
        <v>66</v>
      </c>
      <c r="D12" s="210" t="s">
        <v>74</v>
      </c>
      <c r="E12" s="211"/>
      <c r="F12" s="112" t="s">
        <v>68</v>
      </c>
      <c r="G12" s="210" t="s">
        <v>76</v>
      </c>
      <c r="H12" s="211"/>
      <c r="I12" s="112" t="s">
        <v>69</v>
      </c>
      <c r="J12" s="113" t="s">
        <v>70</v>
      </c>
    </row>
    <row r="13" spans="1:10" ht="54" customHeight="1" thickBot="1" x14ac:dyDescent="0.3">
      <c r="A13" s="201" t="s">
        <v>236</v>
      </c>
      <c r="B13" s="277"/>
      <c r="C13" s="167" t="s">
        <v>66</v>
      </c>
      <c r="D13" s="202" t="s">
        <v>74</v>
      </c>
      <c r="E13" s="203"/>
      <c r="F13" s="167" t="s">
        <v>170</v>
      </c>
      <c r="G13" s="202" t="s">
        <v>76</v>
      </c>
      <c r="H13" s="203"/>
      <c r="I13" s="167" t="s">
        <v>69</v>
      </c>
      <c r="J13" s="168" t="s">
        <v>70</v>
      </c>
    </row>
    <row r="14" spans="1:10" ht="48" customHeight="1" thickBot="1" x14ac:dyDescent="0.3">
      <c r="A14" s="271" t="s">
        <v>240</v>
      </c>
      <c r="B14" s="272"/>
      <c r="C14" s="112" t="s">
        <v>75</v>
      </c>
      <c r="D14" s="210" t="s">
        <v>74</v>
      </c>
      <c r="E14" s="211"/>
      <c r="F14" s="112" t="s">
        <v>68</v>
      </c>
      <c r="G14" s="210" t="s">
        <v>76</v>
      </c>
      <c r="H14" s="211"/>
      <c r="I14" s="112" t="s">
        <v>69</v>
      </c>
      <c r="J14" s="113" t="s">
        <v>70</v>
      </c>
    </row>
    <row r="15" spans="1:10" ht="50.25" customHeight="1" thickBot="1" x14ac:dyDescent="0.3">
      <c r="A15" s="273" t="s">
        <v>241</v>
      </c>
      <c r="B15" s="274"/>
      <c r="C15" s="112" t="s">
        <v>66</v>
      </c>
      <c r="D15" s="210" t="s">
        <v>74</v>
      </c>
      <c r="E15" s="211"/>
      <c r="F15" s="112" t="s">
        <v>68</v>
      </c>
      <c r="G15" s="210" t="s">
        <v>76</v>
      </c>
      <c r="H15" s="211"/>
      <c r="I15" s="112" t="s">
        <v>69</v>
      </c>
      <c r="J15" s="113" t="s">
        <v>70</v>
      </c>
    </row>
    <row r="16" spans="1:10" ht="47.25" customHeight="1" thickBot="1" x14ac:dyDescent="0.3">
      <c r="A16" s="275" t="s">
        <v>242</v>
      </c>
      <c r="B16" s="276"/>
      <c r="C16" s="112" t="s">
        <v>66</v>
      </c>
      <c r="D16" s="210" t="s">
        <v>74</v>
      </c>
      <c r="E16" s="211"/>
      <c r="F16" s="112" t="s">
        <v>68</v>
      </c>
      <c r="G16" s="210" t="s">
        <v>76</v>
      </c>
      <c r="H16" s="211"/>
      <c r="I16" s="112" t="s">
        <v>69</v>
      </c>
      <c r="J16" s="113" t="s">
        <v>70</v>
      </c>
    </row>
    <row r="17" spans="1:10" ht="51.75" customHeight="1" thickBot="1" x14ac:dyDescent="0.3">
      <c r="A17" s="273" t="s">
        <v>243</v>
      </c>
      <c r="B17" s="274"/>
      <c r="C17" s="112" t="s">
        <v>237</v>
      </c>
      <c r="D17" s="210" t="s">
        <v>73</v>
      </c>
      <c r="E17" s="211"/>
      <c r="F17" s="112" t="s">
        <v>68</v>
      </c>
      <c r="G17" s="210" t="s">
        <v>71</v>
      </c>
      <c r="H17" s="211"/>
      <c r="I17" s="112" t="s">
        <v>69</v>
      </c>
      <c r="J17" s="113" t="s">
        <v>70</v>
      </c>
    </row>
    <row r="18" spans="1:10" ht="32.25" customHeight="1" thickBot="1" x14ac:dyDescent="0.3">
      <c r="A18" s="218" t="s">
        <v>22</v>
      </c>
      <c r="B18" s="219"/>
      <c r="C18" s="268" t="s">
        <v>257</v>
      </c>
      <c r="D18" s="269"/>
      <c r="E18" s="269"/>
      <c r="F18" s="269"/>
      <c r="G18" s="269"/>
      <c r="H18" s="269"/>
      <c r="I18" s="269"/>
      <c r="J18" s="270"/>
    </row>
    <row r="19" spans="1:10" ht="16.5" thickBot="1" x14ac:dyDescent="0.3">
      <c r="A19" s="218" t="s">
        <v>15</v>
      </c>
      <c r="B19" s="219"/>
      <c r="C19" s="212" t="s">
        <v>222</v>
      </c>
      <c r="D19" s="213"/>
      <c r="E19" s="213"/>
      <c r="F19" s="213"/>
      <c r="G19" s="213"/>
      <c r="H19" s="213"/>
      <c r="I19" s="213"/>
      <c r="J19" s="214"/>
    </row>
    <row r="20" spans="1:10" ht="57.75" customHeight="1" thickBot="1" x14ac:dyDescent="0.3">
      <c r="A20" s="226" t="s">
        <v>211</v>
      </c>
      <c r="B20" s="227"/>
      <c r="C20" s="112" t="s">
        <v>220</v>
      </c>
      <c r="D20" s="210" t="s">
        <v>221</v>
      </c>
      <c r="E20" s="211"/>
      <c r="F20" s="112" t="s">
        <v>68</v>
      </c>
      <c r="G20" s="208" t="s">
        <v>71</v>
      </c>
      <c r="H20" s="209"/>
      <c r="I20" s="145" t="s">
        <v>218</v>
      </c>
      <c r="J20" s="146" t="s">
        <v>219</v>
      </c>
    </row>
    <row r="21" spans="1:10" ht="54.75" customHeight="1" thickBot="1" x14ac:dyDescent="0.3">
      <c r="A21" s="226" t="s">
        <v>212</v>
      </c>
      <c r="B21" s="227"/>
      <c r="C21" s="112" t="s">
        <v>220</v>
      </c>
      <c r="D21" s="210" t="s">
        <v>221</v>
      </c>
      <c r="E21" s="211"/>
      <c r="F21" s="112" t="s">
        <v>68</v>
      </c>
      <c r="G21" s="309" t="s">
        <v>71</v>
      </c>
      <c r="H21" s="310"/>
      <c r="I21" s="145" t="s">
        <v>218</v>
      </c>
      <c r="J21" s="147" t="s">
        <v>219</v>
      </c>
    </row>
    <row r="22" spans="1:10" ht="43.5" customHeight="1" thickBot="1" x14ac:dyDescent="0.3">
      <c r="A22" s="226" t="s">
        <v>213</v>
      </c>
      <c r="B22" s="227"/>
      <c r="C22" s="112" t="s">
        <v>220</v>
      </c>
      <c r="D22" s="210" t="s">
        <v>221</v>
      </c>
      <c r="E22" s="211"/>
      <c r="F22" s="112" t="s">
        <v>68</v>
      </c>
      <c r="G22" s="208" t="s">
        <v>71</v>
      </c>
      <c r="H22" s="209"/>
      <c r="I22" s="145" t="s">
        <v>218</v>
      </c>
      <c r="J22" s="147" t="s">
        <v>219</v>
      </c>
    </row>
    <row r="23" spans="1:10" ht="32.25" customHeight="1" thickBot="1" x14ac:dyDescent="0.3">
      <c r="A23" s="218" t="s">
        <v>16</v>
      </c>
      <c r="B23" s="219"/>
      <c r="C23" s="212" t="s">
        <v>260</v>
      </c>
      <c r="D23" s="213"/>
      <c r="E23" s="213"/>
      <c r="F23" s="213"/>
      <c r="G23" s="213"/>
      <c r="H23" s="213"/>
      <c r="I23" s="213"/>
      <c r="J23" s="214"/>
    </row>
    <row r="24" spans="1:10" ht="18" customHeight="1" thickBot="1" x14ac:dyDescent="0.3">
      <c r="A24" s="218" t="s">
        <v>17</v>
      </c>
      <c r="B24" s="219"/>
      <c r="C24" s="212" t="s">
        <v>261</v>
      </c>
      <c r="D24" s="213"/>
      <c r="E24" s="213"/>
      <c r="F24" s="213"/>
      <c r="G24" s="213"/>
      <c r="H24" s="213"/>
      <c r="I24" s="213"/>
      <c r="J24" s="214"/>
    </row>
    <row r="25" spans="1:10" ht="18" customHeight="1" thickBot="1" x14ac:dyDescent="0.3">
      <c r="A25" s="336" t="s">
        <v>263</v>
      </c>
      <c r="B25" s="337"/>
      <c r="C25" s="112" t="s">
        <v>220</v>
      </c>
      <c r="D25" s="210" t="s">
        <v>221</v>
      </c>
      <c r="E25" s="211"/>
      <c r="F25" s="112" t="s">
        <v>68</v>
      </c>
      <c r="G25" s="309" t="s">
        <v>71</v>
      </c>
      <c r="H25" s="310"/>
      <c r="I25" s="145" t="s">
        <v>218</v>
      </c>
      <c r="J25" s="147" t="s">
        <v>219</v>
      </c>
    </row>
    <row r="26" spans="1:10" ht="18" customHeight="1" thickBot="1" x14ac:dyDescent="0.3">
      <c r="A26" s="338" t="s">
        <v>264</v>
      </c>
      <c r="B26" s="339"/>
      <c r="C26" s="112" t="s">
        <v>220</v>
      </c>
      <c r="D26" s="210" t="s">
        <v>221</v>
      </c>
      <c r="E26" s="211"/>
      <c r="F26" s="112" t="s">
        <v>68</v>
      </c>
      <c r="G26" s="309" t="s">
        <v>71</v>
      </c>
      <c r="H26" s="310"/>
      <c r="I26" s="145" t="s">
        <v>218</v>
      </c>
      <c r="J26" s="147" t="s">
        <v>219</v>
      </c>
    </row>
    <row r="27" spans="1:10" ht="21" customHeight="1" thickBot="1" x14ac:dyDescent="0.3">
      <c r="A27" s="218" t="s">
        <v>258</v>
      </c>
      <c r="B27" s="219"/>
      <c r="C27" s="212" t="s">
        <v>262</v>
      </c>
      <c r="D27" s="213"/>
      <c r="E27" s="213"/>
      <c r="F27" s="213"/>
      <c r="G27" s="213"/>
      <c r="H27" s="213"/>
      <c r="I27" s="213"/>
      <c r="J27" s="214"/>
    </row>
    <row r="28" spans="1:10" ht="16.5" thickBot="1" x14ac:dyDescent="0.3">
      <c r="A28" s="218" t="s">
        <v>259</v>
      </c>
      <c r="B28" s="219"/>
      <c r="C28" s="212" t="s">
        <v>265</v>
      </c>
      <c r="D28" s="213"/>
      <c r="E28" s="213"/>
      <c r="F28" s="213"/>
      <c r="G28" s="213"/>
      <c r="H28" s="213"/>
      <c r="I28" s="213"/>
      <c r="J28" s="214"/>
    </row>
    <row r="29" spans="1:10" ht="33" customHeight="1" thickBot="1" x14ac:dyDescent="0.3">
      <c r="A29" s="266" t="s">
        <v>223</v>
      </c>
      <c r="B29" s="267"/>
      <c r="C29" s="115" t="s">
        <v>245</v>
      </c>
      <c r="D29" s="266" t="s">
        <v>246</v>
      </c>
      <c r="E29" s="267"/>
      <c r="F29" s="115" t="s">
        <v>247</v>
      </c>
      <c r="G29" s="266" t="s">
        <v>248</v>
      </c>
      <c r="H29" s="267"/>
      <c r="I29" s="115" t="s">
        <v>249</v>
      </c>
      <c r="J29" s="116"/>
    </row>
    <row r="30" spans="1:10" ht="20.25" customHeight="1" thickBot="1" x14ac:dyDescent="0.3">
      <c r="A30" s="266" t="s">
        <v>224</v>
      </c>
      <c r="B30" s="267"/>
      <c r="C30" s="115" t="s">
        <v>245</v>
      </c>
      <c r="D30" s="266" t="s">
        <v>246</v>
      </c>
      <c r="E30" s="267"/>
      <c r="F30" s="115" t="s">
        <v>247</v>
      </c>
      <c r="G30" s="266" t="s">
        <v>248</v>
      </c>
      <c r="H30" s="267"/>
      <c r="I30" s="115" t="s">
        <v>249</v>
      </c>
      <c r="J30" s="116"/>
    </row>
    <row r="31" spans="1:10" ht="22.5" customHeight="1" thickBot="1" x14ac:dyDescent="0.3">
      <c r="A31" s="246" t="s">
        <v>10</v>
      </c>
      <c r="B31" s="247"/>
      <c r="C31" s="311" t="s">
        <v>62</v>
      </c>
      <c r="D31" s="312"/>
      <c r="E31" s="312"/>
      <c r="F31" s="312"/>
      <c r="G31" s="312"/>
      <c r="H31" s="312"/>
      <c r="I31" s="312"/>
      <c r="J31" s="313"/>
    </row>
    <row r="32" spans="1:10" ht="18" customHeight="1" thickBot="1" x14ac:dyDescent="0.3">
      <c r="A32" s="244" t="s">
        <v>8</v>
      </c>
      <c r="B32" s="245"/>
      <c r="C32" s="212" t="s">
        <v>63</v>
      </c>
      <c r="D32" s="213"/>
      <c r="E32" s="213"/>
      <c r="F32" s="213"/>
      <c r="G32" s="213"/>
      <c r="H32" s="213"/>
      <c r="I32" s="213"/>
      <c r="J32" s="214"/>
    </row>
    <row r="33" spans="1:10" ht="51.75" customHeight="1" thickBot="1" x14ac:dyDescent="0.3">
      <c r="A33" s="226" t="s">
        <v>61</v>
      </c>
      <c r="B33" s="227"/>
      <c r="C33" s="112" t="s">
        <v>75</v>
      </c>
      <c r="D33" s="210" t="s">
        <v>67</v>
      </c>
      <c r="E33" s="211"/>
      <c r="F33" s="112" t="s">
        <v>68</v>
      </c>
      <c r="G33" s="210" t="s">
        <v>76</v>
      </c>
      <c r="H33" s="211"/>
      <c r="I33" s="112"/>
      <c r="J33" s="113" t="s">
        <v>70</v>
      </c>
    </row>
    <row r="34" spans="1:10" ht="53.25" customHeight="1" thickBot="1" x14ac:dyDescent="0.3">
      <c r="A34" s="226" t="s">
        <v>64</v>
      </c>
      <c r="B34" s="227"/>
      <c r="C34" s="112" t="s">
        <v>66</v>
      </c>
      <c r="D34" s="210" t="s">
        <v>74</v>
      </c>
      <c r="E34" s="211"/>
      <c r="F34" s="112" t="s">
        <v>68</v>
      </c>
      <c r="G34" s="210" t="s">
        <v>76</v>
      </c>
      <c r="H34" s="211"/>
      <c r="I34" s="112" t="s">
        <v>69</v>
      </c>
      <c r="J34" s="113" t="s">
        <v>70</v>
      </c>
    </row>
    <row r="35" spans="1:10" ht="44.25" customHeight="1" thickBot="1" x14ac:dyDescent="0.3">
      <c r="A35" s="226" t="s">
        <v>65</v>
      </c>
      <c r="B35" s="227"/>
      <c r="C35" s="112" t="s">
        <v>66</v>
      </c>
      <c r="D35" s="210" t="s">
        <v>74</v>
      </c>
      <c r="E35" s="211"/>
      <c r="F35" s="112" t="s">
        <v>68</v>
      </c>
      <c r="G35" s="210" t="s">
        <v>76</v>
      </c>
      <c r="H35" s="211"/>
      <c r="I35" s="112" t="s">
        <v>69</v>
      </c>
      <c r="J35" s="113" t="s">
        <v>70</v>
      </c>
    </row>
    <row r="36" spans="1:10" ht="51" customHeight="1" thickBot="1" x14ac:dyDescent="0.3">
      <c r="A36" s="226" t="s">
        <v>191</v>
      </c>
      <c r="B36" s="227"/>
      <c r="C36" s="112" t="s">
        <v>72</v>
      </c>
      <c r="D36" s="210" t="s">
        <v>73</v>
      </c>
      <c r="E36" s="211"/>
      <c r="F36" s="112" t="s">
        <v>68</v>
      </c>
      <c r="G36" s="210" t="s">
        <v>71</v>
      </c>
      <c r="H36" s="211"/>
      <c r="I36" s="112" t="s">
        <v>69</v>
      </c>
      <c r="J36" s="113" t="s">
        <v>70</v>
      </c>
    </row>
    <row r="37" spans="1:10" ht="50.25" customHeight="1" thickBot="1" x14ac:dyDescent="0.3">
      <c r="A37" s="226" t="s">
        <v>192</v>
      </c>
      <c r="B37" s="243"/>
      <c r="C37" s="112" t="s">
        <v>66</v>
      </c>
      <c r="D37" s="210" t="s">
        <v>74</v>
      </c>
      <c r="E37" s="211"/>
      <c r="F37" s="112" t="s">
        <v>68</v>
      </c>
      <c r="G37" s="210" t="s">
        <v>76</v>
      </c>
      <c r="H37" s="211"/>
      <c r="I37" s="112" t="s">
        <v>69</v>
      </c>
      <c r="J37" s="113" t="s">
        <v>70</v>
      </c>
    </row>
    <row r="38" spans="1:10" ht="47.25" customHeight="1" thickBot="1" x14ac:dyDescent="0.3">
      <c r="A38" s="226" t="s">
        <v>323</v>
      </c>
      <c r="B38" s="227"/>
      <c r="C38" s="112" t="s">
        <v>168</v>
      </c>
      <c r="D38" s="210" t="s">
        <v>238</v>
      </c>
      <c r="E38" s="211"/>
      <c r="F38" s="112" t="s">
        <v>170</v>
      </c>
      <c r="G38" s="210" t="s">
        <v>76</v>
      </c>
      <c r="H38" s="211"/>
      <c r="I38" s="112"/>
      <c r="J38" s="113" t="s">
        <v>70</v>
      </c>
    </row>
    <row r="39" spans="1:10" ht="35.25" customHeight="1" thickBot="1" x14ac:dyDescent="0.3">
      <c r="A39" s="218" t="s">
        <v>11</v>
      </c>
      <c r="B39" s="219"/>
      <c r="C39" s="212" t="s">
        <v>267</v>
      </c>
      <c r="D39" s="213"/>
      <c r="E39" s="213"/>
      <c r="F39" s="213"/>
      <c r="G39" s="213"/>
      <c r="H39" s="213"/>
      <c r="I39" s="213"/>
      <c r="J39" s="214"/>
    </row>
    <row r="40" spans="1:10" ht="21" customHeight="1" thickBot="1" x14ac:dyDescent="0.3">
      <c r="A40" s="218" t="s">
        <v>12</v>
      </c>
      <c r="B40" s="219"/>
      <c r="C40" s="212" t="s">
        <v>78</v>
      </c>
      <c r="D40" s="213"/>
      <c r="E40" s="213"/>
      <c r="F40" s="213"/>
      <c r="G40" s="213"/>
      <c r="H40" s="213"/>
      <c r="I40" s="213"/>
      <c r="J40" s="214"/>
    </row>
    <row r="41" spans="1:10" ht="39" customHeight="1" thickBot="1" x14ac:dyDescent="0.3">
      <c r="A41" s="226" t="s">
        <v>227</v>
      </c>
      <c r="B41" s="227"/>
      <c r="C41" s="112" t="s">
        <v>266</v>
      </c>
      <c r="D41" s="210" t="s">
        <v>221</v>
      </c>
      <c r="E41" s="211"/>
      <c r="F41" s="112" t="s">
        <v>68</v>
      </c>
      <c r="G41" s="208" t="s">
        <v>71</v>
      </c>
      <c r="H41" s="209"/>
      <c r="I41" s="132" t="s">
        <v>218</v>
      </c>
      <c r="J41" s="133" t="s">
        <v>219</v>
      </c>
    </row>
    <row r="42" spans="1:10" ht="39" customHeight="1" thickBot="1" x14ac:dyDescent="0.3">
      <c r="A42" s="226" t="s">
        <v>228</v>
      </c>
      <c r="B42" s="227"/>
      <c r="C42" s="112" t="s">
        <v>266</v>
      </c>
      <c r="D42" s="210" t="s">
        <v>221</v>
      </c>
      <c r="E42" s="211"/>
      <c r="F42" s="112" t="s">
        <v>68</v>
      </c>
      <c r="G42" s="208" t="s">
        <v>71</v>
      </c>
      <c r="H42" s="209"/>
      <c r="I42" s="148" t="s">
        <v>218</v>
      </c>
      <c r="J42" s="159" t="s">
        <v>219</v>
      </c>
    </row>
    <row r="43" spans="1:10" ht="39" customHeight="1" thickBot="1" x14ac:dyDescent="0.3">
      <c r="A43" s="218" t="s">
        <v>13</v>
      </c>
      <c r="B43" s="219"/>
      <c r="C43" s="212" t="s">
        <v>268</v>
      </c>
      <c r="D43" s="213"/>
      <c r="E43" s="213"/>
      <c r="F43" s="213"/>
      <c r="G43" s="213"/>
      <c r="H43" s="213"/>
      <c r="I43" s="213"/>
      <c r="J43" s="214"/>
    </row>
    <row r="44" spans="1:10" ht="39" customHeight="1" thickBot="1" x14ac:dyDescent="0.3">
      <c r="A44" s="218" t="s">
        <v>14</v>
      </c>
      <c r="B44" s="219"/>
      <c r="C44" s="212" t="s">
        <v>269</v>
      </c>
      <c r="D44" s="213"/>
      <c r="E44" s="213"/>
      <c r="F44" s="213"/>
      <c r="G44" s="213"/>
      <c r="H44" s="213"/>
      <c r="I44" s="213"/>
      <c r="J44" s="214"/>
    </row>
    <row r="45" spans="1:10" ht="32.25" customHeight="1" thickBot="1" x14ac:dyDescent="0.3">
      <c r="A45" s="340" t="s">
        <v>270</v>
      </c>
      <c r="B45" s="341"/>
      <c r="C45" s="143" t="s">
        <v>274</v>
      </c>
      <c r="D45" s="206" t="s">
        <v>275</v>
      </c>
      <c r="E45" s="207"/>
      <c r="F45" s="143" t="s">
        <v>276</v>
      </c>
      <c r="G45" s="206" t="s">
        <v>76</v>
      </c>
      <c r="H45" s="207"/>
      <c r="I45" s="127" t="s">
        <v>69</v>
      </c>
      <c r="J45" s="128" t="s">
        <v>207</v>
      </c>
    </row>
    <row r="46" spans="1:10" ht="33.75" customHeight="1" thickBot="1" x14ac:dyDescent="0.3">
      <c r="A46" s="204" t="s">
        <v>271</v>
      </c>
      <c r="B46" s="205"/>
      <c r="C46" s="143" t="s">
        <v>274</v>
      </c>
      <c r="D46" s="206" t="s">
        <v>275</v>
      </c>
      <c r="E46" s="207"/>
      <c r="F46" s="143" t="s">
        <v>276</v>
      </c>
      <c r="G46" s="206" t="s">
        <v>76</v>
      </c>
      <c r="H46" s="207"/>
      <c r="I46" s="127" t="s">
        <v>69</v>
      </c>
      <c r="J46" s="128" t="s">
        <v>207</v>
      </c>
    </row>
    <row r="47" spans="1:10" ht="21" customHeight="1" thickBot="1" x14ac:dyDescent="0.3">
      <c r="A47" s="218" t="s">
        <v>272</v>
      </c>
      <c r="B47" s="219"/>
      <c r="C47" s="212" t="s">
        <v>278</v>
      </c>
      <c r="D47" s="213"/>
      <c r="E47" s="213"/>
      <c r="F47" s="213"/>
      <c r="G47" s="213"/>
      <c r="H47" s="213"/>
      <c r="I47" s="213"/>
      <c r="J47" s="214"/>
    </row>
    <row r="48" spans="1:10" ht="16.5" thickBot="1" x14ac:dyDescent="0.3">
      <c r="A48" s="218" t="s">
        <v>273</v>
      </c>
      <c r="B48" s="219"/>
      <c r="C48" s="212" t="s">
        <v>198</v>
      </c>
      <c r="D48" s="213"/>
      <c r="E48" s="213"/>
      <c r="F48" s="213"/>
      <c r="G48" s="213"/>
      <c r="H48" s="213"/>
      <c r="I48" s="213"/>
      <c r="J48" s="214"/>
    </row>
    <row r="49" spans="1:10" ht="30.75" thickBot="1" x14ac:dyDescent="0.3">
      <c r="A49" s="226" t="s">
        <v>229</v>
      </c>
      <c r="B49" s="227"/>
      <c r="C49" s="112" t="s">
        <v>277</v>
      </c>
      <c r="D49" s="210" t="s">
        <v>250</v>
      </c>
      <c r="E49" s="211"/>
      <c r="F49" s="112" t="s">
        <v>251</v>
      </c>
      <c r="G49" s="210" t="s">
        <v>71</v>
      </c>
      <c r="H49" s="211"/>
      <c r="I49" s="112" t="s">
        <v>252</v>
      </c>
      <c r="J49" s="128" t="s">
        <v>207</v>
      </c>
    </row>
    <row r="50" spans="1:10" ht="30" customHeight="1" thickBot="1" x14ac:dyDescent="0.3">
      <c r="A50" s="348" t="s">
        <v>230</v>
      </c>
      <c r="B50" s="349"/>
      <c r="C50" s="144" t="s">
        <v>290</v>
      </c>
      <c r="D50" s="239" t="s">
        <v>291</v>
      </c>
      <c r="E50" s="240"/>
      <c r="F50" s="149" t="s">
        <v>170</v>
      </c>
      <c r="G50" s="241" t="s">
        <v>71</v>
      </c>
      <c r="H50" s="242"/>
      <c r="I50" s="127" t="s">
        <v>69</v>
      </c>
      <c r="J50" s="128" t="s">
        <v>207</v>
      </c>
    </row>
    <row r="51" spans="1:10" ht="30.75" customHeight="1" thickBot="1" x14ac:dyDescent="0.3">
      <c r="A51" s="226" t="s">
        <v>231</v>
      </c>
      <c r="B51" s="227"/>
      <c r="C51" s="144" t="s">
        <v>290</v>
      </c>
      <c r="D51" s="239" t="s">
        <v>291</v>
      </c>
      <c r="E51" s="240"/>
      <c r="F51" s="149" t="s">
        <v>170</v>
      </c>
      <c r="G51" s="241" t="s">
        <v>71</v>
      </c>
      <c r="H51" s="242"/>
      <c r="I51" s="127" t="s">
        <v>69</v>
      </c>
      <c r="J51" s="128" t="s">
        <v>207</v>
      </c>
    </row>
    <row r="52" spans="1:10" ht="18.75" customHeight="1" thickBot="1" x14ac:dyDescent="0.3">
      <c r="A52" s="246" t="s">
        <v>77</v>
      </c>
      <c r="B52" s="247"/>
      <c r="C52" s="311" t="s">
        <v>296</v>
      </c>
      <c r="D52" s="312"/>
      <c r="E52" s="312"/>
      <c r="F52" s="312"/>
      <c r="G52" s="319"/>
      <c r="H52" s="319"/>
      <c r="I52" s="319"/>
      <c r="J52" s="320"/>
    </row>
    <row r="53" spans="1:10" ht="21.75" customHeight="1" thickBot="1" x14ac:dyDescent="0.3">
      <c r="A53" s="244" t="s">
        <v>8</v>
      </c>
      <c r="B53" s="245"/>
      <c r="C53" s="212" t="s">
        <v>80</v>
      </c>
      <c r="D53" s="213"/>
      <c r="E53" s="213"/>
      <c r="F53" s="213"/>
      <c r="G53" s="213"/>
      <c r="H53" s="213"/>
      <c r="I53" s="213"/>
      <c r="J53" s="214"/>
    </row>
    <row r="54" spans="1:10" ht="48.75" customHeight="1" thickBot="1" x14ac:dyDescent="0.3">
      <c r="A54" s="226" t="s">
        <v>81</v>
      </c>
      <c r="B54" s="227"/>
      <c r="C54" s="127" t="s">
        <v>204</v>
      </c>
      <c r="D54" s="206" t="s">
        <v>205</v>
      </c>
      <c r="E54" s="207"/>
      <c r="F54" s="127" t="s">
        <v>206</v>
      </c>
      <c r="G54" s="206" t="s">
        <v>76</v>
      </c>
      <c r="H54" s="207"/>
      <c r="I54" s="127" t="s">
        <v>69</v>
      </c>
      <c r="J54" s="128" t="s">
        <v>207</v>
      </c>
    </row>
    <row r="55" spans="1:10" ht="46.5" customHeight="1" thickBot="1" x14ac:dyDescent="0.3">
      <c r="A55" s="226" t="s">
        <v>82</v>
      </c>
      <c r="B55" s="227"/>
      <c r="C55" s="127" t="s">
        <v>208</v>
      </c>
      <c r="D55" s="206" t="s">
        <v>209</v>
      </c>
      <c r="E55" s="207"/>
      <c r="F55" s="127" t="s">
        <v>206</v>
      </c>
      <c r="G55" s="206" t="s">
        <v>76</v>
      </c>
      <c r="H55" s="207"/>
      <c r="I55" s="127" t="s">
        <v>69</v>
      </c>
      <c r="J55" s="128" t="s">
        <v>207</v>
      </c>
    </row>
    <row r="56" spans="1:10" ht="47.25" customHeight="1" thickBot="1" x14ac:dyDescent="0.3">
      <c r="A56" s="321" t="s">
        <v>190</v>
      </c>
      <c r="B56" s="322"/>
      <c r="C56" s="143" t="s">
        <v>204</v>
      </c>
      <c r="D56" s="206" t="s">
        <v>210</v>
      </c>
      <c r="E56" s="207"/>
      <c r="F56" s="143" t="s">
        <v>206</v>
      </c>
      <c r="G56" s="206" t="s">
        <v>76</v>
      </c>
      <c r="H56" s="207"/>
      <c r="I56" s="127" t="s">
        <v>69</v>
      </c>
      <c r="J56" s="128" t="s">
        <v>207</v>
      </c>
    </row>
    <row r="57" spans="1:10" ht="37.5" customHeight="1" thickBot="1" x14ac:dyDescent="0.3">
      <c r="A57" s="222" t="s">
        <v>279</v>
      </c>
      <c r="B57" s="223"/>
      <c r="C57" s="161" t="s">
        <v>244</v>
      </c>
      <c r="D57" s="224" t="s">
        <v>74</v>
      </c>
      <c r="E57" s="225"/>
      <c r="F57" s="162" t="s">
        <v>170</v>
      </c>
      <c r="G57" s="222" t="s">
        <v>76</v>
      </c>
      <c r="H57" s="223"/>
      <c r="I57" s="163"/>
      <c r="J57" s="164" t="s">
        <v>239</v>
      </c>
    </row>
    <row r="58" spans="1:10" ht="19.5" customHeight="1" thickBot="1" x14ac:dyDescent="0.3">
      <c r="A58" s="220" t="s">
        <v>83</v>
      </c>
      <c r="B58" s="221"/>
      <c r="C58" s="353" t="s">
        <v>199</v>
      </c>
      <c r="D58" s="354"/>
      <c r="E58" s="354"/>
      <c r="F58" s="354"/>
      <c r="G58" s="354"/>
      <c r="H58" s="354"/>
      <c r="I58" s="323"/>
      <c r="J58" s="274"/>
    </row>
    <row r="59" spans="1:10" ht="19.5" customHeight="1" thickBot="1" x14ac:dyDescent="0.3">
      <c r="A59" s="218" t="s">
        <v>84</v>
      </c>
      <c r="B59" s="219"/>
      <c r="C59" s="273" t="s">
        <v>85</v>
      </c>
      <c r="D59" s="323"/>
      <c r="E59" s="323"/>
      <c r="F59" s="323"/>
      <c r="G59" s="323"/>
      <c r="H59" s="323"/>
      <c r="I59" s="323"/>
      <c r="J59" s="274"/>
    </row>
    <row r="60" spans="1:10" ht="32.25" customHeight="1" thickBot="1" x14ac:dyDescent="0.3">
      <c r="A60" s="325" t="s">
        <v>285</v>
      </c>
      <c r="B60" s="326"/>
      <c r="C60" s="112" t="s">
        <v>277</v>
      </c>
      <c r="D60" s="210" t="s">
        <v>250</v>
      </c>
      <c r="E60" s="211"/>
      <c r="F60" s="112" t="s">
        <v>251</v>
      </c>
      <c r="G60" s="210" t="s">
        <v>71</v>
      </c>
      <c r="H60" s="211"/>
      <c r="I60" s="112" t="s">
        <v>252</v>
      </c>
      <c r="J60" s="128" t="s">
        <v>207</v>
      </c>
    </row>
    <row r="61" spans="1:10" ht="19.5" customHeight="1" thickBot="1" x14ac:dyDescent="0.3">
      <c r="A61" s="218" t="s">
        <v>86</v>
      </c>
      <c r="B61" s="219"/>
      <c r="C61" s="309" t="s">
        <v>297</v>
      </c>
      <c r="D61" s="324"/>
      <c r="E61" s="324"/>
      <c r="F61" s="324"/>
      <c r="G61" s="324"/>
      <c r="H61" s="324"/>
      <c r="I61" s="324"/>
      <c r="J61" s="310"/>
    </row>
    <row r="62" spans="1:10" ht="19.5" customHeight="1" thickBot="1" x14ac:dyDescent="0.3">
      <c r="A62" s="218" t="s">
        <v>87</v>
      </c>
      <c r="B62" s="219"/>
      <c r="C62" s="309" t="s">
        <v>200</v>
      </c>
      <c r="D62" s="324"/>
      <c r="E62" s="324"/>
      <c r="F62" s="324"/>
      <c r="G62" s="324"/>
      <c r="H62" s="324"/>
      <c r="I62" s="324"/>
      <c r="J62" s="310"/>
    </row>
    <row r="63" spans="1:10" ht="36.75" customHeight="1" thickBot="1" x14ac:dyDescent="0.3">
      <c r="A63" s="226" t="s">
        <v>280</v>
      </c>
      <c r="B63" s="227"/>
      <c r="C63" s="127" t="s">
        <v>204</v>
      </c>
      <c r="D63" s="206" t="s">
        <v>205</v>
      </c>
      <c r="E63" s="207"/>
      <c r="F63" s="127" t="s">
        <v>206</v>
      </c>
      <c r="G63" s="206" t="s">
        <v>76</v>
      </c>
      <c r="H63" s="207"/>
      <c r="I63" s="127" t="s">
        <v>69</v>
      </c>
      <c r="J63" s="128" t="s">
        <v>207</v>
      </c>
    </row>
    <row r="64" spans="1:10" ht="36.75" customHeight="1" thickBot="1" x14ac:dyDescent="0.3">
      <c r="A64" s="342" t="s">
        <v>281</v>
      </c>
      <c r="B64" s="343"/>
      <c r="C64" s="127" t="s">
        <v>204</v>
      </c>
      <c r="D64" s="206" t="s">
        <v>205</v>
      </c>
      <c r="E64" s="207"/>
      <c r="F64" s="127" t="s">
        <v>206</v>
      </c>
      <c r="G64" s="206" t="s">
        <v>76</v>
      </c>
      <c r="H64" s="207"/>
      <c r="I64" s="127" t="s">
        <v>69</v>
      </c>
      <c r="J64" s="128" t="s">
        <v>207</v>
      </c>
    </row>
    <row r="65" spans="1:10" ht="36.75" customHeight="1" thickBot="1" x14ac:dyDescent="0.3">
      <c r="A65" s="344" t="s">
        <v>282</v>
      </c>
      <c r="B65" s="344"/>
      <c r="C65" s="127" t="s">
        <v>204</v>
      </c>
      <c r="D65" s="206" t="s">
        <v>205</v>
      </c>
      <c r="E65" s="207"/>
      <c r="F65" s="127" t="s">
        <v>206</v>
      </c>
      <c r="G65" s="206" t="s">
        <v>76</v>
      </c>
      <c r="H65" s="207"/>
      <c r="I65" s="127" t="s">
        <v>69</v>
      </c>
      <c r="J65" s="128" t="s">
        <v>207</v>
      </c>
    </row>
    <row r="66" spans="1:10" ht="36.75" customHeight="1" thickBot="1" x14ac:dyDescent="0.3">
      <c r="A66" s="345" t="s">
        <v>283</v>
      </c>
      <c r="B66" s="345"/>
      <c r="C66" s="127" t="s">
        <v>204</v>
      </c>
      <c r="D66" s="206" t="s">
        <v>205</v>
      </c>
      <c r="E66" s="207"/>
      <c r="F66" s="127" t="s">
        <v>206</v>
      </c>
      <c r="G66" s="206" t="s">
        <v>76</v>
      </c>
      <c r="H66" s="207"/>
      <c r="I66" s="127" t="s">
        <v>69</v>
      </c>
      <c r="J66" s="128" t="s">
        <v>207</v>
      </c>
    </row>
    <row r="67" spans="1:10" ht="36.75" customHeight="1" thickBot="1" x14ac:dyDescent="0.3">
      <c r="A67" s="346" t="s">
        <v>284</v>
      </c>
      <c r="B67" s="347"/>
      <c r="C67" s="161" t="s">
        <v>244</v>
      </c>
      <c r="D67" s="224" t="s">
        <v>74</v>
      </c>
      <c r="E67" s="225"/>
      <c r="F67" s="162" t="s">
        <v>170</v>
      </c>
      <c r="G67" s="222" t="s">
        <v>76</v>
      </c>
      <c r="H67" s="223"/>
      <c r="I67" s="163"/>
      <c r="J67" s="164" t="s">
        <v>239</v>
      </c>
    </row>
    <row r="68" spans="1:10" ht="21.75" customHeight="1" thickBot="1" x14ac:dyDescent="0.3">
      <c r="A68" s="218" t="s">
        <v>88</v>
      </c>
      <c r="B68" s="219"/>
      <c r="C68" s="309" t="s">
        <v>298</v>
      </c>
      <c r="D68" s="324"/>
      <c r="E68" s="324"/>
      <c r="F68" s="324"/>
      <c r="G68" s="324"/>
      <c r="H68" s="324"/>
      <c r="I68" s="324"/>
      <c r="J68" s="310"/>
    </row>
    <row r="69" spans="1:10" ht="21.75" customHeight="1" thickBot="1" x14ac:dyDescent="0.3">
      <c r="A69" s="218" t="s">
        <v>89</v>
      </c>
      <c r="B69" s="219"/>
      <c r="C69" s="215" t="s">
        <v>198</v>
      </c>
      <c r="D69" s="216"/>
      <c r="E69" s="216"/>
      <c r="F69" s="216"/>
      <c r="G69" s="216"/>
      <c r="H69" s="216"/>
      <c r="I69" s="216"/>
      <c r="J69" s="217"/>
    </row>
    <row r="70" spans="1:10" ht="22.5" customHeight="1" thickBot="1" x14ac:dyDescent="0.3">
      <c r="A70" s="210" t="s">
        <v>229</v>
      </c>
      <c r="B70" s="259"/>
      <c r="C70" s="144" t="s">
        <v>277</v>
      </c>
      <c r="D70" s="210" t="s">
        <v>250</v>
      </c>
      <c r="E70" s="211"/>
      <c r="F70" s="149" t="s">
        <v>251</v>
      </c>
      <c r="G70" s="210" t="s">
        <v>71</v>
      </c>
      <c r="H70" s="211"/>
      <c r="I70" s="149" t="s">
        <v>252</v>
      </c>
      <c r="J70" s="160" t="s">
        <v>207</v>
      </c>
    </row>
    <row r="71" spans="1:10" ht="38.25" customHeight="1" thickBot="1" x14ac:dyDescent="0.3">
      <c r="A71" s="323" t="s">
        <v>230</v>
      </c>
      <c r="B71" s="323"/>
      <c r="C71" s="144" t="s">
        <v>290</v>
      </c>
      <c r="D71" s="239" t="s">
        <v>291</v>
      </c>
      <c r="E71" s="240"/>
      <c r="F71" s="149" t="s">
        <v>170</v>
      </c>
      <c r="G71" s="241" t="s">
        <v>71</v>
      </c>
      <c r="H71" s="242"/>
      <c r="I71" s="127" t="s">
        <v>69</v>
      </c>
      <c r="J71" s="128" t="s">
        <v>207</v>
      </c>
    </row>
    <row r="72" spans="1:10" ht="22.5" customHeight="1" thickBot="1" x14ac:dyDescent="0.3">
      <c r="A72" s="210" t="s">
        <v>231</v>
      </c>
      <c r="B72" s="259"/>
      <c r="C72" s="144" t="s">
        <v>290</v>
      </c>
      <c r="D72" s="239" t="s">
        <v>291</v>
      </c>
      <c r="E72" s="240"/>
      <c r="F72" s="149" t="s">
        <v>170</v>
      </c>
      <c r="G72" s="241" t="s">
        <v>71</v>
      </c>
      <c r="H72" s="242"/>
      <c r="I72" s="127" t="s">
        <v>69</v>
      </c>
      <c r="J72" s="128" t="s">
        <v>207</v>
      </c>
    </row>
    <row r="73" spans="1:10" ht="22.5" customHeight="1" thickBot="1" x14ac:dyDescent="0.3">
      <c r="A73" s="218" t="s">
        <v>90</v>
      </c>
      <c r="B73" s="219"/>
      <c r="C73" s="350" t="s">
        <v>299</v>
      </c>
      <c r="D73" s="351"/>
      <c r="E73" s="351"/>
      <c r="F73" s="351"/>
      <c r="G73" s="351"/>
      <c r="H73" s="351"/>
      <c r="I73" s="351"/>
      <c r="J73" s="352"/>
    </row>
    <row r="74" spans="1:10" ht="22.5" customHeight="1" thickBot="1" x14ac:dyDescent="0.3">
      <c r="A74" s="218" t="s">
        <v>91</v>
      </c>
      <c r="B74" s="219"/>
      <c r="C74" s="309" t="s">
        <v>201</v>
      </c>
      <c r="D74" s="324"/>
      <c r="E74" s="324"/>
      <c r="F74" s="324"/>
      <c r="G74" s="324"/>
      <c r="H74" s="324"/>
      <c r="I74" s="324"/>
      <c r="J74" s="310"/>
    </row>
    <row r="75" spans="1:10" ht="33.75" customHeight="1" thickBot="1" x14ac:dyDescent="0.3">
      <c r="A75" s="226" t="s">
        <v>232</v>
      </c>
      <c r="B75" s="258"/>
      <c r="C75" s="127" t="s">
        <v>204</v>
      </c>
      <c r="D75" s="206" t="s">
        <v>205</v>
      </c>
      <c r="E75" s="207"/>
      <c r="F75" s="127" t="s">
        <v>206</v>
      </c>
      <c r="G75" s="206" t="s">
        <v>76</v>
      </c>
      <c r="H75" s="207"/>
      <c r="I75" s="127" t="s">
        <v>69</v>
      </c>
      <c r="J75" s="128" t="s">
        <v>207</v>
      </c>
    </row>
    <row r="76" spans="1:10" ht="33.75" customHeight="1" thickBot="1" x14ac:dyDescent="0.3">
      <c r="A76" s="210" t="s">
        <v>233</v>
      </c>
      <c r="B76" s="259"/>
      <c r="C76" s="127" t="s">
        <v>204</v>
      </c>
      <c r="D76" s="206" t="s">
        <v>205</v>
      </c>
      <c r="E76" s="207"/>
      <c r="F76" s="127" t="s">
        <v>206</v>
      </c>
      <c r="G76" s="206" t="s">
        <v>76</v>
      </c>
      <c r="H76" s="207"/>
      <c r="I76" s="127" t="s">
        <v>69</v>
      </c>
      <c r="J76" s="128" t="s">
        <v>207</v>
      </c>
    </row>
    <row r="77" spans="1:10" ht="33" customHeight="1" thickBot="1" x14ac:dyDescent="0.3">
      <c r="A77" s="246" t="s">
        <v>93</v>
      </c>
      <c r="B77" s="298"/>
      <c r="C77" s="311" t="s">
        <v>189</v>
      </c>
      <c r="D77" s="312"/>
      <c r="E77" s="312"/>
      <c r="F77" s="312"/>
      <c r="G77" s="312"/>
      <c r="H77" s="312"/>
      <c r="I77" s="312"/>
      <c r="J77" s="313"/>
    </row>
    <row r="78" spans="1:10" ht="33" customHeight="1" thickBot="1" x14ac:dyDescent="0.3">
      <c r="A78" s="244" t="s">
        <v>8</v>
      </c>
      <c r="B78" s="245"/>
      <c r="C78" s="212" t="s">
        <v>202</v>
      </c>
      <c r="D78" s="213"/>
      <c r="E78" s="213"/>
      <c r="F78" s="213"/>
      <c r="G78" s="213"/>
      <c r="H78" s="213"/>
      <c r="I78" s="213"/>
      <c r="J78" s="214"/>
    </row>
    <row r="79" spans="1:10" ht="53.25" customHeight="1" thickBot="1" x14ac:dyDescent="0.3">
      <c r="A79" s="331" t="s">
        <v>96</v>
      </c>
      <c r="B79" s="332"/>
      <c r="C79" s="112" t="s">
        <v>168</v>
      </c>
      <c r="D79" s="210"/>
      <c r="E79" s="211"/>
      <c r="F79" s="112" t="s">
        <v>170</v>
      </c>
      <c r="G79" s="210" t="s">
        <v>169</v>
      </c>
      <c r="H79" s="211"/>
      <c r="I79" s="112"/>
      <c r="J79" s="113" t="s">
        <v>70</v>
      </c>
    </row>
    <row r="80" spans="1:10" ht="21.75" customHeight="1" thickBot="1" x14ac:dyDescent="0.3">
      <c r="A80" s="218" t="s">
        <v>97</v>
      </c>
      <c r="B80" s="219"/>
      <c r="C80" s="260" t="s">
        <v>300</v>
      </c>
      <c r="D80" s="261"/>
      <c r="E80" s="261"/>
      <c r="F80" s="261"/>
      <c r="G80" s="261"/>
      <c r="H80" s="261"/>
      <c r="I80" s="261"/>
      <c r="J80" s="262"/>
    </row>
    <row r="81" spans="1:10" ht="21.75" customHeight="1" thickBot="1" x14ac:dyDescent="0.3">
      <c r="A81" s="218" t="s">
        <v>98</v>
      </c>
      <c r="B81" s="219"/>
      <c r="C81" s="260" t="s">
        <v>198</v>
      </c>
      <c r="D81" s="261"/>
      <c r="E81" s="261"/>
      <c r="F81" s="261"/>
      <c r="G81" s="261"/>
      <c r="H81" s="261"/>
      <c r="I81" s="261"/>
      <c r="J81" s="262"/>
    </row>
    <row r="82" spans="1:10" ht="21.75" customHeight="1" thickBot="1" x14ac:dyDescent="0.3">
      <c r="A82" s="210" t="s">
        <v>229</v>
      </c>
      <c r="B82" s="211"/>
      <c r="C82" s="112" t="s">
        <v>277</v>
      </c>
      <c r="D82" s="210" t="s">
        <v>250</v>
      </c>
      <c r="E82" s="211"/>
      <c r="F82" s="112" t="s">
        <v>251</v>
      </c>
      <c r="G82" s="210" t="s">
        <v>71</v>
      </c>
      <c r="H82" s="211"/>
      <c r="I82" s="112" t="s">
        <v>252</v>
      </c>
      <c r="J82" s="128" t="s">
        <v>207</v>
      </c>
    </row>
    <row r="83" spans="1:10" ht="21.75" customHeight="1" thickBot="1" x14ac:dyDescent="0.3">
      <c r="A83" s="210" t="s">
        <v>223</v>
      </c>
      <c r="B83" s="211"/>
      <c r="C83" s="144" t="s">
        <v>290</v>
      </c>
      <c r="D83" s="239" t="s">
        <v>291</v>
      </c>
      <c r="E83" s="240"/>
      <c r="F83" s="149" t="s">
        <v>170</v>
      </c>
      <c r="G83" s="241" t="s">
        <v>71</v>
      </c>
      <c r="H83" s="242"/>
      <c r="I83" s="127" t="s">
        <v>69</v>
      </c>
      <c r="J83" s="128" t="s">
        <v>207</v>
      </c>
    </row>
    <row r="84" spans="1:10" ht="21.75" customHeight="1" thickBot="1" x14ac:dyDescent="0.3">
      <c r="A84" s="210" t="s">
        <v>224</v>
      </c>
      <c r="B84" s="211"/>
      <c r="C84" s="144" t="s">
        <v>290</v>
      </c>
      <c r="D84" s="239" t="s">
        <v>291</v>
      </c>
      <c r="E84" s="240"/>
      <c r="F84" s="149" t="s">
        <v>170</v>
      </c>
      <c r="G84" s="241" t="s">
        <v>71</v>
      </c>
      <c r="H84" s="242"/>
      <c r="I84" s="127" t="s">
        <v>69</v>
      </c>
      <c r="J84" s="128" t="s">
        <v>207</v>
      </c>
    </row>
    <row r="85" spans="1:10" ht="21.75" customHeight="1" thickBot="1" x14ac:dyDescent="0.3">
      <c r="A85" s="218" t="s">
        <v>99</v>
      </c>
      <c r="B85" s="219"/>
      <c r="C85" s="260" t="s">
        <v>203</v>
      </c>
      <c r="D85" s="261"/>
      <c r="E85" s="261"/>
      <c r="F85" s="261"/>
      <c r="G85" s="261"/>
      <c r="H85" s="261"/>
      <c r="I85" s="261"/>
      <c r="J85" s="262"/>
    </row>
    <row r="86" spans="1:10" ht="21.75" customHeight="1" thickBot="1" x14ac:dyDescent="0.3">
      <c r="A86" s="218" t="s">
        <v>100</v>
      </c>
      <c r="B86" s="219"/>
      <c r="C86" s="260" t="s">
        <v>198</v>
      </c>
      <c r="D86" s="261"/>
      <c r="E86" s="261"/>
      <c r="F86" s="261"/>
      <c r="G86" s="261"/>
      <c r="H86" s="261"/>
      <c r="I86" s="261"/>
      <c r="J86" s="262"/>
    </row>
    <row r="87" spans="1:10" ht="21.75" customHeight="1" thickBot="1" x14ac:dyDescent="0.3">
      <c r="A87" s="210" t="s">
        <v>229</v>
      </c>
      <c r="B87" s="211"/>
      <c r="C87" s="112" t="s">
        <v>277</v>
      </c>
      <c r="D87" s="210" t="s">
        <v>250</v>
      </c>
      <c r="E87" s="211"/>
      <c r="F87" s="112" t="s">
        <v>251</v>
      </c>
      <c r="G87" s="210" t="s">
        <v>71</v>
      </c>
      <c r="H87" s="211"/>
      <c r="I87" s="112" t="s">
        <v>252</v>
      </c>
      <c r="J87" s="128" t="s">
        <v>207</v>
      </c>
    </row>
    <row r="88" spans="1:10" ht="21.75" customHeight="1" thickBot="1" x14ac:dyDescent="0.3">
      <c r="A88" s="329" t="s">
        <v>230</v>
      </c>
      <c r="B88" s="330"/>
      <c r="C88" s="144" t="s">
        <v>290</v>
      </c>
      <c r="D88" s="239" t="s">
        <v>291</v>
      </c>
      <c r="E88" s="240"/>
      <c r="F88" s="149" t="s">
        <v>170</v>
      </c>
      <c r="G88" s="241" t="s">
        <v>71</v>
      </c>
      <c r="H88" s="242"/>
      <c r="I88" s="127" t="s">
        <v>69</v>
      </c>
      <c r="J88" s="128" t="s">
        <v>207</v>
      </c>
    </row>
    <row r="89" spans="1:10" ht="21.75" customHeight="1" thickBot="1" x14ac:dyDescent="0.3">
      <c r="A89" s="210" t="s">
        <v>231</v>
      </c>
      <c r="B89" s="211"/>
      <c r="C89" s="144" t="s">
        <v>290</v>
      </c>
      <c r="D89" s="239" t="s">
        <v>291</v>
      </c>
      <c r="E89" s="240"/>
      <c r="F89" s="149" t="s">
        <v>170</v>
      </c>
      <c r="G89" s="241" t="s">
        <v>71</v>
      </c>
      <c r="H89" s="242"/>
      <c r="I89" s="127" t="s">
        <v>69</v>
      </c>
      <c r="J89" s="128" t="s">
        <v>207</v>
      </c>
    </row>
    <row r="90" spans="1:10" ht="21.75" customHeight="1" thickBot="1" x14ac:dyDescent="0.3">
      <c r="A90" s="218" t="s">
        <v>254</v>
      </c>
      <c r="B90" s="219"/>
      <c r="C90" s="260" t="s">
        <v>301</v>
      </c>
      <c r="D90" s="261"/>
      <c r="E90" s="261"/>
      <c r="F90" s="261"/>
      <c r="G90" s="261"/>
      <c r="H90" s="261"/>
      <c r="I90" s="261"/>
      <c r="J90" s="262"/>
    </row>
    <row r="91" spans="1:10" ht="33" customHeight="1" thickBot="1" x14ac:dyDescent="0.3">
      <c r="A91" s="218" t="s">
        <v>255</v>
      </c>
      <c r="B91" s="219"/>
      <c r="C91" s="260" t="s">
        <v>256</v>
      </c>
      <c r="D91" s="261"/>
      <c r="E91" s="261"/>
      <c r="F91" s="261"/>
      <c r="G91" s="261"/>
      <c r="H91" s="261"/>
      <c r="I91" s="261"/>
      <c r="J91" s="262"/>
    </row>
    <row r="92" spans="1:10" ht="33" customHeight="1" thickBot="1" x14ac:dyDescent="0.3">
      <c r="A92" s="317" t="s">
        <v>286</v>
      </c>
      <c r="B92" s="318"/>
      <c r="C92" s="114" t="s">
        <v>288</v>
      </c>
      <c r="D92" s="208" t="s">
        <v>287</v>
      </c>
      <c r="E92" s="209"/>
      <c r="F92" s="127" t="s">
        <v>206</v>
      </c>
      <c r="G92" s="206" t="s">
        <v>145</v>
      </c>
      <c r="H92" s="207"/>
      <c r="I92" s="127" t="s">
        <v>69</v>
      </c>
      <c r="J92" s="128" t="s">
        <v>207</v>
      </c>
    </row>
    <row r="93" spans="1:10" ht="33" customHeight="1" thickBot="1" x14ac:dyDescent="0.3">
      <c r="A93" s="218" t="s">
        <v>292</v>
      </c>
      <c r="B93" s="219"/>
      <c r="C93" s="260" t="s">
        <v>302</v>
      </c>
      <c r="D93" s="261"/>
      <c r="E93" s="261"/>
      <c r="F93" s="261"/>
      <c r="G93" s="261"/>
      <c r="H93" s="261"/>
      <c r="I93" s="261"/>
      <c r="J93" s="262"/>
    </row>
    <row r="94" spans="1:10" ht="33" customHeight="1" x14ac:dyDescent="0.25">
      <c r="A94" s="355" t="s">
        <v>293</v>
      </c>
      <c r="B94" s="356"/>
      <c r="C94" s="357" t="s">
        <v>295</v>
      </c>
      <c r="D94" s="358"/>
      <c r="E94" s="358"/>
      <c r="F94" s="358"/>
      <c r="G94" s="358"/>
      <c r="H94" s="358"/>
      <c r="I94" s="358"/>
      <c r="J94" s="359"/>
    </row>
    <row r="95" spans="1:10" ht="21.75" customHeight="1" x14ac:dyDescent="0.25">
      <c r="A95" s="360" t="s">
        <v>234</v>
      </c>
      <c r="B95" s="361"/>
      <c r="C95" s="158" t="s">
        <v>290</v>
      </c>
      <c r="D95" s="230" t="s">
        <v>291</v>
      </c>
      <c r="E95" s="230"/>
      <c r="F95" s="158" t="s">
        <v>170</v>
      </c>
      <c r="G95" s="231" t="s">
        <v>71</v>
      </c>
      <c r="H95" s="231"/>
      <c r="I95" s="165" t="s">
        <v>69</v>
      </c>
      <c r="J95" s="166" t="s">
        <v>207</v>
      </c>
    </row>
    <row r="96" spans="1:10" ht="22.5" customHeight="1" x14ac:dyDescent="0.25">
      <c r="A96" s="228" t="s">
        <v>294</v>
      </c>
      <c r="B96" s="229"/>
      <c r="C96" s="158" t="s">
        <v>290</v>
      </c>
      <c r="D96" s="230" t="s">
        <v>291</v>
      </c>
      <c r="E96" s="230"/>
      <c r="F96" s="158" t="s">
        <v>170</v>
      </c>
      <c r="G96" s="231" t="s">
        <v>71</v>
      </c>
      <c r="H96" s="231"/>
      <c r="I96" s="165" t="s">
        <v>69</v>
      </c>
      <c r="J96" s="166" t="s">
        <v>207</v>
      </c>
    </row>
    <row r="97" spans="1:12" ht="22.5" customHeight="1" x14ac:dyDescent="0.25">
      <c r="A97" s="228" t="s">
        <v>303</v>
      </c>
      <c r="B97" s="229"/>
      <c r="C97" s="158" t="s">
        <v>290</v>
      </c>
      <c r="D97" s="230" t="s">
        <v>291</v>
      </c>
      <c r="E97" s="230"/>
      <c r="F97" s="158" t="s">
        <v>170</v>
      </c>
      <c r="G97" s="231" t="s">
        <v>71</v>
      </c>
      <c r="H97" s="231"/>
      <c r="I97" s="165" t="s">
        <v>69</v>
      </c>
      <c r="J97" s="166" t="s">
        <v>207</v>
      </c>
    </row>
    <row r="98" spans="1:12" ht="33" customHeight="1" thickBot="1" x14ac:dyDescent="0.3">
      <c r="A98" s="333" t="s">
        <v>101</v>
      </c>
      <c r="B98" s="334"/>
      <c r="C98" s="335" t="s">
        <v>235</v>
      </c>
      <c r="D98" s="319"/>
      <c r="E98" s="319"/>
      <c r="F98" s="319"/>
      <c r="G98" s="319"/>
      <c r="H98" s="319"/>
      <c r="I98" s="319"/>
      <c r="J98" s="320"/>
    </row>
    <row r="99" spans="1:12" ht="33" customHeight="1" thickBot="1" x14ac:dyDescent="0.3">
      <c r="A99" s="244" t="s">
        <v>8</v>
      </c>
      <c r="B99" s="245"/>
      <c r="C99" s="212" t="s">
        <v>103</v>
      </c>
      <c r="D99" s="213"/>
      <c r="E99" s="213"/>
      <c r="F99" s="213"/>
      <c r="G99" s="213"/>
      <c r="H99" s="213"/>
      <c r="I99" s="213"/>
      <c r="J99" s="214"/>
    </row>
    <row r="100" spans="1:12" ht="34.5" customHeight="1" thickBot="1" x14ac:dyDescent="0.3">
      <c r="A100" s="362" t="s">
        <v>104</v>
      </c>
      <c r="B100" s="363"/>
      <c r="C100" s="127" t="s">
        <v>312</v>
      </c>
      <c r="D100" s="206" t="s">
        <v>313</v>
      </c>
      <c r="E100" s="207"/>
      <c r="F100" s="127" t="s">
        <v>314</v>
      </c>
      <c r="G100" s="206" t="s">
        <v>76</v>
      </c>
      <c r="H100" s="207"/>
      <c r="I100" s="127" t="s">
        <v>69</v>
      </c>
      <c r="J100" s="128" t="s">
        <v>207</v>
      </c>
    </row>
    <row r="101" spans="1:12" ht="19.5" customHeight="1" thickBot="1" x14ac:dyDescent="0.3">
      <c r="A101" s="218" t="s">
        <v>105</v>
      </c>
      <c r="B101" s="219"/>
      <c r="C101" s="309" t="s">
        <v>289</v>
      </c>
      <c r="D101" s="324"/>
      <c r="E101" s="324"/>
      <c r="F101" s="324"/>
      <c r="G101" s="324"/>
      <c r="H101" s="324"/>
      <c r="I101" s="324"/>
      <c r="J101" s="310"/>
    </row>
    <row r="102" spans="1:12" ht="33" customHeight="1" thickBot="1" x14ac:dyDescent="0.3">
      <c r="A102" s="218" t="s">
        <v>106</v>
      </c>
      <c r="B102" s="219"/>
      <c r="C102" s="309" t="s">
        <v>225</v>
      </c>
      <c r="D102" s="324"/>
      <c r="E102" s="324"/>
      <c r="F102" s="324"/>
      <c r="G102" s="324"/>
      <c r="H102" s="324"/>
      <c r="I102" s="324"/>
      <c r="J102" s="310"/>
    </row>
    <row r="103" spans="1:12" ht="18.75" customHeight="1" thickBot="1" x14ac:dyDescent="0.3">
      <c r="A103" s="210" t="s">
        <v>234</v>
      </c>
      <c r="B103" s="211"/>
      <c r="C103" s="144" t="s">
        <v>290</v>
      </c>
      <c r="D103" s="239" t="s">
        <v>291</v>
      </c>
      <c r="E103" s="240"/>
      <c r="F103" s="149" t="s">
        <v>170</v>
      </c>
      <c r="G103" s="241" t="s">
        <v>71</v>
      </c>
      <c r="H103" s="242"/>
      <c r="I103" s="127" t="s">
        <v>69</v>
      </c>
      <c r="J103" s="128" t="s">
        <v>207</v>
      </c>
    </row>
    <row r="104" spans="1:12" ht="18.75" customHeight="1" thickBot="1" x14ac:dyDescent="0.3">
      <c r="A104" s="218" t="s">
        <v>9</v>
      </c>
      <c r="B104" s="219"/>
      <c r="C104" s="212" t="s">
        <v>79</v>
      </c>
      <c r="D104" s="213"/>
      <c r="E104" s="213"/>
      <c r="F104" s="213"/>
      <c r="G104" s="213"/>
      <c r="H104" s="213"/>
      <c r="I104" s="213"/>
      <c r="J104" s="214"/>
    </row>
    <row r="105" spans="1:12" ht="18.75" customHeight="1" thickBot="1" x14ac:dyDescent="0.3">
      <c r="A105" s="208" t="s">
        <v>316</v>
      </c>
      <c r="B105" s="209"/>
      <c r="C105" s="161" t="s">
        <v>244</v>
      </c>
      <c r="D105" s="224" t="s">
        <v>74</v>
      </c>
      <c r="E105" s="225"/>
      <c r="F105" s="162" t="s">
        <v>170</v>
      </c>
      <c r="G105" s="222" t="s">
        <v>76</v>
      </c>
      <c r="H105" s="223"/>
      <c r="I105" s="163"/>
      <c r="J105" s="164" t="s">
        <v>239</v>
      </c>
    </row>
    <row r="106" spans="1:12" ht="18.75" customHeight="1" thickBot="1" x14ac:dyDescent="0.3">
      <c r="A106" s="327" t="s">
        <v>315</v>
      </c>
      <c r="B106" s="328"/>
      <c r="C106" s="114" t="s">
        <v>288</v>
      </c>
      <c r="D106" s="208" t="s">
        <v>287</v>
      </c>
      <c r="E106" s="209"/>
      <c r="F106" s="127" t="s">
        <v>206</v>
      </c>
      <c r="G106" s="206" t="s">
        <v>145</v>
      </c>
      <c r="H106" s="207"/>
      <c r="I106" s="127" t="s">
        <v>69</v>
      </c>
      <c r="J106" s="128" t="s">
        <v>207</v>
      </c>
    </row>
    <row r="107" spans="1:12" ht="18.75" customHeight="1" thickBot="1" x14ac:dyDescent="0.3">
      <c r="A107" s="218" t="s">
        <v>92</v>
      </c>
      <c r="B107" s="219"/>
      <c r="C107" s="314" t="s">
        <v>108</v>
      </c>
      <c r="D107" s="315"/>
      <c r="E107" s="315"/>
      <c r="F107" s="315"/>
      <c r="G107" s="315"/>
      <c r="H107" s="315"/>
      <c r="I107" s="315"/>
      <c r="J107" s="316"/>
    </row>
    <row r="108" spans="1:12" ht="18.75" customHeight="1" thickBot="1" x14ac:dyDescent="0.3">
      <c r="A108" s="208" t="s">
        <v>317</v>
      </c>
      <c r="B108" s="209"/>
      <c r="C108" s="161" t="s">
        <v>244</v>
      </c>
      <c r="D108" s="224" t="s">
        <v>74</v>
      </c>
      <c r="E108" s="225"/>
      <c r="F108" s="162" t="s">
        <v>170</v>
      </c>
      <c r="G108" s="222" t="s">
        <v>76</v>
      </c>
      <c r="H108" s="223"/>
      <c r="I108" s="163"/>
      <c r="J108" s="164" t="s">
        <v>239</v>
      </c>
    </row>
    <row r="109" spans="1:12" ht="18.75" customHeight="1" thickBot="1" x14ac:dyDescent="0.3">
      <c r="A109" s="218" t="s">
        <v>107</v>
      </c>
      <c r="B109" s="219"/>
      <c r="C109" s="314" t="s">
        <v>109</v>
      </c>
      <c r="D109" s="315"/>
      <c r="E109" s="315"/>
      <c r="F109" s="315"/>
      <c r="G109" s="315"/>
      <c r="H109" s="315"/>
      <c r="I109" s="315"/>
      <c r="J109" s="316"/>
    </row>
    <row r="110" spans="1:12" ht="18.75" customHeight="1" thickBot="1" x14ac:dyDescent="0.3">
      <c r="A110" s="208" t="s">
        <v>318</v>
      </c>
      <c r="B110" s="209"/>
      <c r="C110" s="161" t="s">
        <v>244</v>
      </c>
      <c r="D110" s="224" t="s">
        <v>74</v>
      </c>
      <c r="E110" s="225"/>
      <c r="F110" s="162" t="s">
        <v>170</v>
      </c>
      <c r="G110" s="222" t="s">
        <v>76</v>
      </c>
      <c r="H110" s="223"/>
      <c r="I110" s="163"/>
      <c r="J110" s="164" t="s">
        <v>239</v>
      </c>
    </row>
    <row r="111" spans="1:12" ht="17.25" customHeight="1" thickBot="1" x14ac:dyDescent="0.3">
      <c r="A111" s="317" t="s">
        <v>319</v>
      </c>
      <c r="B111" s="318"/>
      <c r="C111" s="109" t="s">
        <v>320</v>
      </c>
      <c r="D111" s="364" t="s">
        <v>322</v>
      </c>
      <c r="E111" s="364"/>
      <c r="F111" s="109" t="s">
        <v>321</v>
      </c>
      <c r="G111" s="222" t="s">
        <v>76</v>
      </c>
      <c r="H111" s="223"/>
      <c r="I111" s="163"/>
      <c r="J111" s="164" t="s">
        <v>239</v>
      </c>
    </row>
    <row r="112" spans="1:12" ht="45" customHeight="1" thickBot="1" x14ac:dyDescent="0.3">
      <c r="A112" s="150" t="s">
        <v>18</v>
      </c>
      <c r="B112" s="151"/>
      <c r="C112" s="151"/>
      <c r="D112" s="151"/>
      <c r="E112" s="151"/>
      <c r="F112" s="151"/>
      <c r="G112" s="151"/>
      <c r="H112" s="151"/>
      <c r="I112" s="151"/>
      <c r="J112" s="151"/>
      <c r="K112" s="151"/>
      <c r="L112" s="152"/>
    </row>
    <row r="113" spans="1:12" ht="24.75" customHeight="1" thickBot="1" x14ac:dyDescent="0.3">
      <c r="A113" s="233" t="s">
        <v>35</v>
      </c>
      <c r="B113" s="234"/>
      <c r="C113" s="237" t="s">
        <v>20</v>
      </c>
      <c r="D113" s="233" t="s">
        <v>29</v>
      </c>
      <c r="E113" s="253"/>
      <c r="F113" s="237" t="s">
        <v>37</v>
      </c>
      <c r="G113" s="233" t="s">
        <v>39</v>
      </c>
      <c r="H113" s="234"/>
      <c r="I113" s="237" t="s">
        <v>48</v>
      </c>
      <c r="J113" s="237" t="s">
        <v>49</v>
      </c>
      <c r="K113" s="199" t="s">
        <v>45</v>
      </c>
      <c r="L113" s="200"/>
    </row>
    <row r="114" spans="1:12" ht="32.25" thickBot="1" x14ac:dyDescent="0.3">
      <c r="A114" s="235"/>
      <c r="B114" s="236"/>
      <c r="C114" s="238"/>
      <c r="D114" s="235"/>
      <c r="E114" s="254"/>
      <c r="F114" s="238"/>
      <c r="G114" s="235"/>
      <c r="H114" s="236"/>
      <c r="I114" s="238"/>
      <c r="J114" s="238"/>
      <c r="K114" s="153" t="s">
        <v>46</v>
      </c>
      <c r="L114" s="153" t="s">
        <v>43</v>
      </c>
    </row>
    <row r="115" spans="1:12" ht="16.5" thickBot="1" x14ac:dyDescent="0.3">
      <c r="A115" s="305" t="s">
        <v>35</v>
      </c>
      <c r="B115" s="306"/>
      <c r="C115" s="109" t="s">
        <v>180</v>
      </c>
      <c r="D115" s="307" t="s">
        <v>179</v>
      </c>
      <c r="E115" s="308"/>
      <c r="F115" s="138" t="s">
        <v>175</v>
      </c>
      <c r="G115" s="252" t="s">
        <v>181</v>
      </c>
      <c r="H115" s="252"/>
      <c r="I115" s="139">
        <v>43191</v>
      </c>
      <c r="J115" s="140">
        <v>43313</v>
      </c>
      <c r="K115" s="141" t="s">
        <v>44</v>
      </c>
      <c r="L115" s="142">
        <v>50000</v>
      </c>
    </row>
    <row r="116" spans="1:12" ht="16.5" customHeight="1" thickBot="1" x14ac:dyDescent="0.3">
      <c r="A116" s="263" t="s">
        <v>42</v>
      </c>
      <c r="B116" s="264"/>
      <c r="C116" s="120" t="s">
        <v>36</v>
      </c>
      <c r="D116" s="265" t="s">
        <v>31</v>
      </c>
      <c r="E116" s="265" t="s">
        <v>32</v>
      </c>
      <c r="F116" s="120" t="s">
        <v>175</v>
      </c>
      <c r="G116" s="232" t="s">
        <v>38</v>
      </c>
      <c r="H116" s="232"/>
      <c r="I116" s="121">
        <v>43466</v>
      </c>
      <c r="J116" s="122">
        <v>43586</v>
      </c>
      <c r="K116" s="119">
        <v>80000</v>
      </c>
      <c r="L116" s="118" t="s">
        <v>44</v>
      </c>
    </row>
    <row r="117" spans="1:12" ht="28.5" customHeight="1" thickBot="1" x14ac:dyDescent="0.3">
      <c r="A117" s="150" t="s">
        <v>33</v>
      </c>
      <c r="B117" s="151"/>
      <c r="C117" s="151"/>
      <c r="D117" s="151"/>
      <c r="E117" s="151"/>
      <c r="F117" s="151"/>
      <c r="G117" s="151"/>
      <c r="H117" s="151"/>
      <c r="I117" s="151"/>
      <c r="J117" s="151"/>
      <c r="K117" s="156"/>
      <c r="L117" s="157"/>
    </row>
    <row r="118" spans="1:12" ht="26.25" customHeight="1" x14ac:dyDescent="0.25">
      <c r="A118" s="233" t="s">
        <v>25</v>
      </c>
      <c r="B118" s="234"/>
      <c r="C118" s="237" t="s">
        <v>23</v>
      </c>
      <c r="D118" s="233" t="s">
        <v>29</v>
      </c>
      <c r="E118" s="253"/>
      <c r="F118" s="237" t="s">
        <v>34</v>
      </c>
      <c r="G118" s="233" t="s">
        <v>26</v>
      </c>
      <c r="H118" s="234"/>
      <c r="I118" s="237" t="s">
        <v>27</v>
      </c>
      <c r="J118" s="237" t="s">
        <v>28</v>
      </c>
      <c r="K118" s="154" t="s">
        <v>45</v>
      </c>
      <c r="L118" s="155"/>
    </row>
    <row r="119" spans="1:12" ht="32.25" thickBot="1" x14ac:dyDescent="0.3">
      <c r="A119" s="235"/>
      <c r="B119" s="236"/>
      <c r="C119" s="238"/>
      <c r="D119" s="235"/>
      <c r="E119" s="254"/>
      <c r="F119" s="238"/>
      <c r="G119" s="235"/>
      <c r="H119" s="236"/>
      <c r="I119" s="238"/>
      <c r="J119" s="238"/>
      <c r="K119" s="117" t="s">
        <v>50</v>
      </c>
      <c r="L119" s="117" t="s">
        <v>51</v>
      </c>
    </row>
    <row r="120" spans="1:12" ht="16.5" thickBot="1" x14ac:dyDescent="0.3">
      <c r="A120" s="248" t="s">
        <v>182</v>
      </c>
      <c r="B120" s="249"/>
      <c r="C120" s="138" t="s">
        <v>180</v>
      </c>
      <c r="D120" s="255" t="s">
        <v>183</v>
      </c>
      <c r="E120" s="255"/>
      <c r="F120" s="138" t="s">
        <v>184</v>
      </c>
      <c r="G120" s="252" t="s">
        <v>181</v>
      </c>
      <c r="H120" s="252"/>
      <c r="I120" s="174">
        <v>44197</v>
      </c>
      <c r="J120" s="175">
        <v>44317</v>
      </c>
      <c r="K120" s="123"/>
      <c r="L120" s="119">
        <v>130000</v>
      </c>
    </row>
    <row r="121" spans="1:12" ht="16.5" thickBot="1" x14ac:dyDescent="0.3">
      <c r="A121" s="250" t="s">
        <v>41</v>
      </c>
      <c r="B121" s="251"/>
      <c r="C121" s="124" t="s">
        <v>30</v>
      </c>
      <c r="D121" s="256" t="s">
        <v>31</v>
      </c>
      <c r="E121" s="256" t="s">
        <v>32</v>
      </c>
      <c r="F121" s="124" t="s">
        <v>176</v>
      </c>
      <c r="G121" s="257" t="s">
        <v>32</v>
      </c>
      <c r="H121" s="257"/>
      <c r="I121" s="125">
        <v>43831</v>
      </c>
      <c r="J121" s="126">
        <v>44044</v>
      </c>
      <c r="K121" s="119">
        <v>250000</v>
      </c>
      <c r="L121" s="118" t="s">
        <v>44</v>
      </c>
    </row>
  </sheetData>
  <mergeCells count="310">
    <mergeCell ref="D108:E108"/>
    <mergeCell ref="G108:H108"/>
    <mergeCell ref="D110:E110"/>
    <mergeCell ref="G110:H110"/>
    <mergeCell ref="D106:E106"/>
    <mergeCell ref="G106:H106"/>
    <mergeCell ref="A111:B111"/>
    <mergeCell ref="D111:E111"/>
    <mergeCell ref="G111:H111"/>
    <mergeCell ref="C107:J107"/>
    <mergeCell ref="A108:B108"/>
    <mergeCell ref="A107:B107"/>
    <mergeCell ref="A109:B109"/>
    <mergeCell ref="G103:H103"/>
    <mergeCell ref="A93:B93"/>
    <mergeCell ref="C93:J93"/>
    <mergeCell ref="A94:B94"/>
    <mergeCell ref="C94:J94"/>
    <mergeCell ref="A95:B95"/>
    <mergeCell ref="A97:B97"/>
    <mergeCell ref="D95:E95"/>
    <mergeCell ref="D97:E97"/>
    <mergeCell ref="G95:H95"/>
    <mergeCell ref="G97:H97"/>
    <mergeCell ref="A100:B100"/>
    <mergeCell ref="D100:E100"/>
    <mergeCell ref="G100:H100"/>
    <mergeCell ref="A101:B101"/>
    <mergeCell ref="A103:B103"/>
    <mergeCell ref="C101:J101"/>
    <mergeCell ref="C102:J102"/>
    <mergeCell ref="A102:B102"/>
    <mergeCell ref="C99:J99"/>
    <mergeCell ref="G50:H50"/>
    <mergeCell ref="A50:B50"/>
    <mergeCell ref="D75:E75"/>
    <mergeCell ref="D76:E76"/>
    <mergeCell ref="G75:H75"/>
    <mergeCell ref="G76:H76"/>
    <mergeCell ref="D92:E92"/>
    <mergeCell ref="G92:H92"/>
    <mergeCell ref="D83:E83"/>
    <mergeCell ref="G83:H83"/>
    <mergeCell ref="D84:E84"/>
    <mergeCell ref="G84:H84"/>
    <mergeCell ref="D88:E88"/>
    <mergeCell ref="G88:H88"/>
    <mergeCell ref="D89:E89"/>
    <mergeCell ref="G89:H89"/>
    <mergeCell ref="A74:B74"/>
    <mergeCell ref="C73:J73"/>
    <mergeCell ref="C74:J74"/>
    <mergeCell ref="A72:B72"/>
    <mergeCell ref="A63:B63"/>
    <mergeCell ref="D63:E63"/>
    <mergeCell ref="G63:H63"/>
    <mergeCell ref="C58:J58"/>
    <mergeCell ref="A65:B65"/>
    <mergeCell ref="D64:E64"/>
    <mergeCell ref="G64:H64"/>
    <mergeCell ref="D65:E65"/>
    <mergeCell ref="G65:H65"/>
    <mergeCell ref="A66:B66"/>
    <mergeCell ref="A67:B67"/>
    <mergeCell ref="D66:E66"/>
    <mergeCell ref="G66:H66"/>
    <mergeCell ref="D67:E67"/>
    <mergeCell ref="G67:H67"/>
    <mergeCell ref="A99:B99"/>
    <mergeCell ref="A39:B39"/>
    <mergeCell ref="C39:J39"/>
    <mergeCell ref="A40:B40"/>
    <mergeCell ref="C40:J40"/>
    <mergeCell ref="A41:B41"/>
    <mergeCell ref="D41:E41"/>
    <mergeCell ref="G41:H41"/>
    <mergeCell ref="A42:B42"/>
    <mergeCell ref="D42:E42"/>
    <mergeCell ref="G42:H42"/>
    <mergeCell ref="A43:B43"/>
    <mergeCell ref="C43:J43"/>
    <mergeCell ref="A44:B44"/>
    <mergeCell ref="C44:J44"/>
    <mergeCell ref="A45:B45"/>
    <mergeCell ref="D45:E45"/>
    <mergeCell ref="D71:E71"/>
    <mergeCell ref="D72:E72"/>
    <mergeCell ref="G71:H71"/>
    <mergeCell ref="G72:H72"/>
    <mergeCell ref="G45:H45"/>
    <mergeCell ref="D50:E50"/>
    <mergeCell ref="A64:B64"/>
    <mergeCell ref="C80:J80"/>
    <mergeCell ref="C81:J81"/>
    <mergeCell ref="C85:J85"/>
    <mergeCell ref="A85:B85"/>
    <mergeCell ref="A86:B86"/>
    <mergeCell ref="A87:B87"/>
    <mergeCell ref="A89:B89"/>
    <mergeCell ref="C86:J86"/>
    <mergeCell ref="A98:B98"/>
    <mergeCell ref="C98:J98"/>
    <mergeCell ref="C52:J52"/>
    <mergeCell ref="G54:H54"/>
    <mergeCell ref="A55:B55"/>
    <mergeCell ref="D55:E55"/>
    <mergeCell ref="G56:H56"/>
    <mergeCell ref="A70:B70"/>
    <mergeCell ref="A52:B52"/>
    <mergeCell ref="G55:H55"/>
    <mergeCell ref="A56:B56"/>
    <mergeCell ref="D56:E56"/>
    <mergeCell ref="C59:J59"/>
    <mergeCell ref="A68:B68"/>
    <mergeCell ref="A69:B69"/>
    <mergeCell ref="C68:J68"/>
    <mergeCell ref="D70:E70"/>
    <mergeCell ref="G70:H70"/>
    <mergeCell ref="A61:B61"/>
    <mergeCell ref="C61:J61"/>
    <mergeCell ref="A62:B62"/>
    <mergeCell ref="C62:J62"/>
    <mergeCell ref="A60:B60"/>
    <mergeCell ref="D60:E60"/>
    <mergeCell ref="G60:H60"/>
    <mergeCell ref="A57:B57"/>
    <mergeCell ref="C109:J109"/>
    <mergeCell ref="A81:B81"/>
    <mergeCell ref="A83:B83"/>
    <mergeCell ref="A84:B84"/>
    <mergeCell ref="A92:B92"/>
    <mergeCell ref="D87:E87"/>
    <mergeCell ref="G87:H87"/>
    <mergeCell ref="D103:E103"/>
    <mergeCell ref="A54:B54"/>
    <mergeCell ref="D54:E54"/>
    <mergeCell ref="A71:B71"/>
    <mergeCell ref="A105:B105"/>
    <mergeCell ref="D105:E105"/>
    <mergeCell ref="G105:H105"/>
    <mergeCell ref="A106:B106"/>
    <mergeCell ref="A88:B88"/>
    <mergeCell ref="A77:B77"/>
    <mergeCell ref="C77:J77"/>
    <mergeCell ref="A78:B78"/>
    <mergeCell ref="C78:J78"/>
    <mergeCell ref="A79:B79"/>
    <mergeCell ref="A80:B80"/>
    <mergeCell ref="A91:B91"/>
    <mergeCell ref="C91:J91"/>
    <mergeCell ref="G11:H11"/>
    <mergeCell ref="A19:B19"/>
    <mergeCell ref="C19:J19"/>
    <mergeCell ref="G21:H21"/>
    <mergeCell ref="D21:E21"/>
    <mergeCell ref="A33:B33"/>
    <mergeCell ref="D33:E33"/>
    <mergeCell ref="G33:H33"/>
    <mergeCell ref="D29:E29"/>
    <mergeCell ref="G29:H29"/>
    <mergeCell ref="C31:J31"/>
    <mergeCell ref="A20:B20"/>
    <mergeCell ref="D20:E20"/>
    <mergeCell ref="G20:H20"/>
    <mergeCell ref="A21:B21"/>
    <mergeCell ref="D22:E22"/>
    <mergeCell ref="A23:B23"/>
    <mergeCell ref="C23:J23"/>
    <mergeCell ref="A24:B24"/>
    <mergeCell ref="C24:J24"/>
    <mergeCell ref="A25:B25"/>
    <mergeCell ref="D25:E25"/>
    <mergeCell ref="G25:H25"/>
    <mergeCell ref="D26:E26"/>
    <mergeCell ref="A1:J1"/>
    <mergeCell ref="H2:J2"/>
    <mergeCell ref="A4:B4"/>
    <mergeCell ref="C4:H4"/>
    <mergeCell ref="I4:J4"/>
    <mergeCell ref="A3:J3"/>
    <mergeCell ref="A9:B9"/>
    <mergeCell ref="C8:J8"/>
    <mergeCell ref="A2:G2"/>
    <mergeCell ref="A7:B7"/>
    <mergeCell ref="C7:J7"/>
    <mergeCell ref="C9:J9"/>
    <mergeCell ref="I5:I6"/>
    <mergeCell ref="A5:B6"/>
    <mergeCell ref="C5:C6"/>
    <mergeCell ref="D5:E6"/>
    <mergeCell ref="F5:F6"/>
    <mergeCell ref="G5:H6"/>
    <mergeCell ref="A8:B8"/>
    <mergeCell ref="A10:B10"/>
    <mergeCell ref="C10:J10"/>
    <mergeCell ref="A11:B11"/>
    <mergeCell ref="D11:E11"/>
    <mergeCell ref="A12:B12"/>
    <mergeCell ref="D15:E15"/>
    <mergeCell ref="G15:H15"/>
    <mergeCell ref="A18:B18"/>
    <mergeCell ref="C18:J18"/>
    <mergeCell ref="D17:E17"/>
    <mergeCell ref="A14:B14"/>
    <mergeCell ref="A15:B15"/>
    <mergeCell ref="A16:B16"/>
    <mergeCell ref="A17:B17"/>
    <mergeCell ref="D12:E12"/>
    <mergeCell ref="D14:E14"/>
    <mergeCell ref="D16:E16"/>
    <mergeCell ref="A13:B13"/>
    <mergeCell ref="G13:H13"/>
    <mergeCell ref="D13:E13"/>
    <mergeCell ref="G12:H12"/>
    <mergeCell ref="G14:H14"/>
    <mergeCell ref="G16:H16"/>
    <mergeCell ref="G17:H17"/>
    <mergeCell ref="G22:H22"/>
    <mergeCell ref="A22:B22"/>
    <mergeCell ref="A27:B27"/>
    <mergeCell ref="C27:J27"/>
    <mergeCell ref="A28:B28"/>
    <mergeCell ref="C28:J28"/>
    <mergeCell ref="A29:B29"/>
    <mergeCell ref="A30:B30"/>
    <mergeCell ref="D30:E30"/>
    <mergeCell ref="G30:H30"/>
    <mergeCell ref="G26:H26"/>
    <mergeCell ref="A26:B26"/>
    <mergeCell ref="A121:B121"/>
    <mergeCell ref="G120:H120"/>
    <mergeCell ref="A118:B119"/>
    <mergeCell ref="C118:C119"/>
    <mergeCell ref="F118:F119"/>
    <mergeCell ref="J118:J119"/>
    <mergeCell ref="G118:H119"/>
    <mergeCell ref="I118:I119"/>
    <mergeCell ref="D118:E119"/>
    <mergeCell ref="D120:E120"/>
    <mergeCell ref="D121:E121"/>
    <mergeCell ref="G121:H121"/>
    <mergeCell ref="C47:J47"/>
    <mergeCell ref="A48:B48"/>
    <mergeCell ref="C48:J48"/>
    <mergeCell ref="A32:B32"/>
    <mergeCell ref="C32:J32"/>
    <mergeCell ref="A31:B31"/>
    <mergeCell ref="A53:B53"/>
    <mergeCell ref="C53:J53"/>
    <mergeCell ref="A120:B120"/>
    <mergeCell ref="A75:B75"/>
    <mergeCell ref="A76:B76"/>
    <mergeCell ref="A90:B90"/>
    <mergeCell ref="C90:J90"/>
    <mergeCell ref="A116:B116"/>
    <mergeCell ref="D116:E116"/>
    <mergeCell ref="D113:E114"/>
    <mergeCell ref="F113:F114"/>
    <mergeCell ref="G113:H114"/>
    <mergeCell ref="I113:I114"/>
    <mergeCell ref="J113:J114"/>
    <mergeCell ref="A115:B115"/>
    <mergeCell ref="D115:E115"/>
    <mergeCell ref="G115:H115"/>
    <mergeCell ref="A104:B104"/>
    <mergeCell ref="A96:B96"/>
    <mergeCell ref="D96:E96"/>
    <mergeCell ref="G96:H96"/>
    <mergeCell ref="G116:H116"/>
    <mergeCell ref="A113:B114"/>
    <mergeCell ref="C113:C114"/>
    <mergeCell ref="G34:H34"/>
    <mergeCell ref="A51:B51"/>
    <mergeCell ref="D51:E51"/>
    <mergeCell ref="G51:H51"/>
    <mergeCell ref="A34:B34"/>
    <mergeCell ref="D34:E34"/>
    <mergeCell ref="A35:B35"/>
    <mergeCell ref="A36:B36"/>
    <mergeCell ref="A37:B37"/>
    <mergeCell ref="A38:B38"/>
    <mergeCell ref="D35:E35"/>
    <mergeCell ref="G35:H35"/>
    <mergeCell ref="D36:E36"/>
    <mergeCell ref="G36:H36"/>
    <mergeCell ref="D37:E37"/>
    <mergeCell ref="G37:H37"/>
    <mergeCell ref="D38:E38"/>
    <mergeCell ref="A47:B47"/>
    <mergeCell ref="K113:L113"/>
    <mergeCell ref="A46:B46"/>
    <mergeCell ref="D46:E46"/>
    <mergeCell ref="G46:H46"/>
    <mergeCell ref="A110:B110"/>
    <mergeCell ref="D79:E79"/>
    <mergeCell ref="G79:H79"/>
    <mergeCell ref="C104:J104"/>
    <mergeCell ref="C69:J69"/>
    <mergeCell ref="A73:B73"/>
    <mergeCell ref="A58:B58"/>
    <mergeCell ref="A59:B59"/>
    <mergeCell ref="G57:H57"/>
    <mergeCell ref="D57:E57"/>
    <mergeCell ref="A49:B49"/>
    <mergeCell ref="D49:E49"/>
    <mergeCell ref="G49:H49"/>
    <mergeCell ref="G38:H38"/>
    <mergeCell ref="A82:B82"/>
    <mergeCell ref="D82:E82"/>
    <mergeCell ref="G82:H82"/>
  </mergeCells>
  <printOptions gridLines="1"/>
  <pageMargins left="0.70866141732283472" right="0.70866141732283472" top="0.74803149606299213" bottom="0.74803149606299213" header="0.31496062992125984" footer="0.31496062992125984"/>
  <pageSetup paperSize="9" scale="50"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4"/>
  <sheetViews>
    <sheetView topLeftCell="A43" workbookViewId="0">
      <selection activeCell="F57" sqref="F57:G57"/>
    </sheetView>
  </sheetViews>
  <sheetFormatPr defaultColWidth="9.140625" defaultRowHeight="15" x14ac:dyDescent="0.25"/>
  <cols>
    <col min="1" max="1" width="31.5703125" style="19" customWidth="1"/>
    <col min="2" max="2" width="36.5703125" style="76" customWidth="1"/>
    <col min="3" max="3" width="13.85546875" style="77" customWidth="1"/>
    <col min="4" max="4" width="10.85546875" style="19" customWidth="1"/>
    <col min="5" max="5" width="11.85546875" style="78" customWidth="1"/>
    <col min="6" max="6" width="9.140625" style="79" customWidth="1"/>
    <col min="7" max="7" width="10.7109375" style="80" customWidth="1"/>
    <col min="8" max="8" width="14" style="80" customWidth="1"/>
    <col min="9" max="9" width="13.85546875" style="80" customWidth="1"/>
    <col min="10" max="16384" width="9.140625" style="19"/>
  </cols>
  <sheetData>
    <row r="1" spans="1:9" ht="23.25" customHeight="1" thickBot="1" x14ac:dyDescent="0.3">
      <c r="A1" s="403" t="s">
        <v>113</v>
      </c>
      <c r="B1" s="404"/>
      <c r="C1" s="404"/>
      <c r="D1" s="404"/>
      <c r="E1" s="404"/>
      <c r="F1" s="404"/>
      <c r="G1" s="404"/>
      <c r="H1" s="404"/>
      <c r="I1" s="405"/>
    </row>
    <row r="2" spans="1:9" ht="21" customHeight="1" thickBot="1" x14ac:dyDescent="0.3">
      <c r="A2" s="20" t="s">
        <v>114</v>
      </c>
      <c r="B2" s="406"/>
      <c r="C2" s="406"/>
      <c r="D2" s="406"/>
      <c r="E2" s="406"/>
      <c r="F2" s="406" t="s">
        <v>149</v>
      </c>
      <c r="G2" s="406"/>
      <c r="H2" s="406"/>
      <c r="I2" s="407"/>
    </row>
    <row r="3" spans="1:9" ht="39" thickBot="1" x14ac:dyDescent="0.3">
      <c r="A3" s="21" t="s">
        <v>115</v>
      </c>
      <c r="B3" s="22" t="s">
        <v>116</v>
      </c>
      <c r="C3" s="22" t="s">
        <v>117</v>
      </c>
      <c r="D3" s="23" t="s">
        <v>118</v>
      </c>
      <c r="E3" s="24" t="s">
        <v>110</v>
      </c>
      <c r="F3" s="23" t="s">
        <v>111</v>
      </c>
      <c r="G3" s="25" t="s">
        <v>112</v>
      </c>
      <c r="H3" s="134" t="s">
        <v>119</v>
      </c>
      <c r="I3" s="136" t="s">
        <v>120</v>
      </c>
    </row>
    <row r="4" spans="1:9" ht="16.5" thickBot="1" x14ac:dyDescent="0.3">
      <c r="A4" s="408" t="s">
        <v>121</v>
      </c>
      <c r="B4" s="409"/>
      <c r="C4" s="409"/>
      <c r="D4" s="409"/>
      <c r="E4" s="409"/>
      <c r="F4" s="409"/>
      <c r="G4" s="409"/>
      <c r="H4" s="409"/>
      <c r="I4" s="410"/>
    </row>
    <row r="5" spans="1:9" x14ac:dyDescent="0.25">
      <c r="A5" s="26" t="s">
        <v>122</v>
      </c>
      <c r="B5" s="27"/>
      <c r="C5" s="28" t="s">
        <v>163</v>
      </c>
      <c r="D5" s="29" t="s">
        <v>123</v>
      </c>
      <c r="E5" s="30">
        <v>2200</v>
      </c>
      <c r="F5" s="29">
        <v>12</v>
      </c>
      <c r="G5" s="31">
        <f>E5*F5</f>
        <v>26400</v>
      </c>
      <c r="H5" s="31"/>
      <c r="I5" s="32"/>
    </row>
    <row r="6" spans="1:9" x14ac:dyDescent="0.25">
      <c r="A6" s="33" t="s">
        <v>124</v>
      </c>
      <c r="B6" s="34"/>
      <c r="C6" s="35" t="s">
        <v>163</v>
      </c>
      <c r="D6" s="36" t="s">
        <v>123</v>
      </c>
      <c r="E6" s="37">
        <v>1100</v>
      </c>
      <c r="F6" s="36">
        <v>12</v>
      </c>
      <c r="G6" s="38">
        <f>E6*F6</f>
        <v>13200</v>
      </c>
      <c r="H6" s="38"/>
      <c r="I6" s="39"/>
    </row>
    <row r="7" spans="1:9" x14ac:dyDescent="0.25">
      <c r="A7" s="40"/>
      <c r="B7" s="41"/>
      <c r="C7" s="35"/>
      <c r="D7" s="42"/>
      <c r="E7" s="37"/>
      <c r="F7" s="42"/>
      <c r="G7" s="38"/>
      <c r="H7" s="43"/>
      <c r="I7" s="39"/>
    </row>
    <row r="8" spans="1:9" ht="15.75" thickBot="1" x14ac:dyDescent="0.3">
      <c r="A8" s="411" t="s">
        <v>125</v>
      </c>
      <c r="B8" s="412"/>
      <c r="C8" s="412"/>
      <c r="D8" s="412"/>
      <c r="E8" s="412"/>
      <c r="F8" s="412"/>
      <c r="G8" s="44">
        <f>SUM(G5:G7)</f>
        <v>39600</v>
      </c>
      <c r="H8" s="44"/>
      <c r="I8" s="45"/>
    </row>
    <row r="9" spans="1:9" ht="15.75" thickBot="1" x14ac:dyDescent="0.3">
      <c r="A9" s="369" t="s">
        <v>174</v>
      </c>
      <c r="B9" s="370"/>
      <c r="C9" s="370"/>
      <c r="D9" s="370"/>
      <c r="E9" s="370"/>
      <c r="F9" s="370"/>
      <c r="G9" s="58">
        <f>G8</f>
        <v>39600</v>
      </c>
      <c r="H9" s="58"/>
      <c r="I9" s="59"/>
    </row>
    <row r="10" spans="1:9" ht="30" customHeight="1" thickBot="1" x14ac:dyDescent="0.3">
      <c r="A10" s="374" t="s">
        <v>7</v>
      </c>
      <c r="B10" s="375"/>
      <c r="C10" s="365" t="s">
        <v>59</v>
      </c>
      <c r="D10" s="366"/>
      <c r="E10" s="366"/>
      <c r="F10" s="366"/>
      <c r="G10" s="366"/>
      <c r="H10" s="366"/>
      <c r="I10" s="366"/>
    </row>
    <row r="11" spans="1:9" ht="32.25" customHeight="1" thickBot="1" x14ac:dyDescent="0.3">
      <c r="A11" s="376" t="s">
        <v>8</v>
      </c>
      <c r="B11" s="390"/>
      <c r="C11" s="367" t="s">
        <v>60</v>
      </c>
      <c r="D11" s="367"/>
      <c r="E11" s="367"/>
      <c r="F11" s="367"/>
      <c r="G11" s="367"/>
      <c r="H11" s="367"/>
      <c r="I11" s="367"/>
    </row>
    <row r="12" spans="1:9" ht="25.5" x14ac:dyDescent="0.25">
      <c r="A12" s="26" t="s">
        <v>132</v>
      </c>
      <c r="B12" s="27" t="s">
        <v>160</v>
      </c>
      <c r="C12" s="52" t="s">
        <v>162</v>
      </c>
      <c r="D12" s="53" t="s">
        <v>161</v>
      </c>
      <c r="E12" s="54">
        <v>190</v>
      </c>
      <c r="F12" s="53">
        <v>12</v>
      </c>
      <c r="G12" s="55">
        <f>E12*F12</f>
        <v>2280</v>
      </c>
      <c r="H12" s="55"/>
      <c r="I12" s="56"/>
    </row>
    <row r="13" spans="1:9" x14ac:dyDescent="0.25">
      <c r="A13" s="33" t="s">
        <v>138</v>
      </c>
      <c r="B13" s="41" t="s">
        <v>139</v>
      </c>
      <c r="C13" s="35" t="s">
        <v>162</v>
      </c>
      <c r="D13" s="36" t="s">
        <v>140</v>
      </c>
      <c r="E13" s="37">
        <v>800</v>
      </c>
      <c r="F13" s="36">
        <v>2</v>
      </c>
      <c r="G13" s="38">
        <f>E13*F13</f>
        <v>1600</v>
      </c>
      <c r="H13" s="38"/>
      <c r="I13" s="39"/>
    </row>
    <row r="14" spans="1:9" ht="15.75" thickBot="1" x14ac:dyDescent="0.3">
      <c r="A14" s="392" t="s">
        <v>128</v>
      </c>
      <c r="B14" s="393"/>
      <c r="C14" s="393"/>
      <c r="D14" s="393"/>
      <c r="E14" s="393"/>
      <c r="F14" s="393"/>
      <c r="G14" s="48">
        <f>SUM(G12:G13)</f>
        <v>3880</v>
      </c>
      <c r="H14" s="48"/>
      <c r="I14" s="49"/>
    </row>
    <row r="15" spans="1:9" ht="15.75" x14ac:dyDescent="0.25">
      <c r="A15" s="387" t="s">
        <v>129</v>
      </c>
      <c r="B15" s="388"/>
      <c r="C15" s="388"/>
      <c r="D15" s="388"/>
      <c r="E15" s="388"/>
      <c r="F15" s="388"/>
      <c r="G15" s="388"/>
      <c r="H15" s="388"/>
      <c r="I15" s="389"/>
    </row>
    <row r="16" spans="1:9" ht="26.25" thickBot="1" x14ac:dyDescent="0.3">
      <c r="A16" s="46" t="s">
        <v>115</v>
      </c>
      <c r="B16" s="47" t="s">
        <v>116</v>
      </c>
      <c r="C16" s="47" t="s">
        <v>117</v>
      </c>
      <c r="D16" s="17" t="s">
        <v>118</v>
      </c>
      <c r="E16" s="16" t="s">
        <v>110</v>
      </c>
      <c r="F16" s="17" t="s">
        <v>111</v>
      </c>
      <c r="G16" s="18" t="s">
        <v>112</v>
      </c>
      <c r="H16" s="135"/>
      <c r="I16" s="137"/>
    </row>
    <row r="17" spans="1:9" ht="25.5" x14ac:dyDescent="0.25">
      <c r="A17" s="60" t="s">
        <v>166</v>
      </c>
      <c r="B17" s="61" t="s">
        <v>167</v>
      </c>
      <c r="C17" s="67" t="s">
        <v>155</v>
      </c>
      <c r="D17" s="62" t="s">
        <v>76</v>
      </c>
      <c r="E17" s="63">
        <v>15000</v>
      </c>
      <c r="F17" s="36">
        <v>1</v>
      </c>
      <c r="G17" s="87">
        <f>E17</f>
        <v>15000</v>
      </c>
      <c r="H17" s="63"/>
      <c r="I17" s="64"/>
    </row>
    <row r="18" spans="1:9" ht="15.75" thickBot="1" x14ac:dyDescent="0.3">
      <c r="A18" s="60" t="s">
        <v>154</v>
      </c>
      <c r="B18" s="61" t="s">
        <v>165</v>
      </c>
      <c r="C18" s="67" t="s">
        <v>155</v>
      </c>
      <c r="D18" s="62" t="s">
        <v>76</v>
      </c>
      <c r="E18" s="63">
        <v>15000</v>
      </c>
      <c r="F18" s="36">
        <v>1</v>
      </c>
      <c r="G18" s="87">
        <f>E18</f>
        <v>15000</v>
      </c>
      <c r="H18" s="63"/>
      <c r="I18" s="64"/>
    </row>
    <row r="19" spans="1:9" ht="39" thickBot="1" x14ac:dyDescent="0.3">
      <c r="A19" s="26" t="s">
        <v>133</v>
      </c>
      <c r="B19" s="27" t="s">
        <v>141</v>
      </c>
      <c r="C19" s="28" t="s">
        <v>162</v>
      </c>
      <c r="D19" s="29" t="s">
        <v>67</v>
      </c>
      <c r="E19" s="30">
        <v>30000</v>
      </c>
      <c r="F19" s="29">
        <v>1</v>
      </c>
      <c r="G19" s="31">
        <f>E19*F19</f>
        <v>30000</v>
      </c>
      <c r="H19" s="31"/>
      <c r="I19" s="32"/>
    </row>
    <row r="20" spans="1:9" ht="39" thickBot="1" x14ac:dyDescent="0.3">
      <c r="A20" s="72" t="s">
        <v>142</v>
      </c>
      <c r="B20" s="61" t="s">
        <v>143</v>
      </c>
      <c r="C20" s="73" t="s">
        <v>162</v>
      </c>
      <c r="D20" s="74" t="s">
        <v>144</v>
      </c>
      <c r="E20" s="75">
        <v>15000</v>
      </c>
      <c r="F20" s="74">
        <v>3</v>
      </c>
      <c r="G20" s="38">
        <f>E20*F20</f>
        <v>45000</v>
      </c>
      <c r="H20" s="38"/>
      <c r="I20" s="32"/>
    </row>
    <row r="21" spans="1:9" ht="39" thickBot="1" x14ac:dyDescent="0.3">
      <c r="A21" s="72" t="s">
        <v>130</v>
      </c>
      <c r="B21" s="61" t="s">
        <v>164</v>
      </c>
      <c r="C21" s="73" t="s">
        <v>162</v>
      </c>
      <c r="D21" s="74" t="s">
        <v>145</v>
      </c>
      <c r="E21" s="75">
        <v>1500</v>
      </c>
      <c r="F21" s="74">
        <v>12</v>
      </c>
      <c r="G21" s="38">
        <f>E21*F21</f>
        <v>18000</v>
      </c>
      <c r="H21" s="38"/>
      <c r="I21" s="32"/>
    </row>
    <row r="22" spans="1:9" ht="15.75" thickBot="1" x14ac:dyDescent="0.3">
      <c r="A22" s="369" t="s">
        <v>174</v>
      </c>
      <c r="B22" s="370"/>
      <c r="C22" s="370"/>
      <c r="D22" s="370"/>
      <c r="E22" s="370"/>
      <c r="F22" s="370"/>
      <c r="G22" s="58">
        <f>SUM(G17:G21)</f>
        <v>123000</v>
      </c>
      <c r="H22" s="58"/>
      <c r="I22" s="59"/>
    </row>
    <row r="23" spans="1:9" ht="43.5" customHeight="1" thickBot="1" x14ac:dyDescent="0.3">
      <c r="A23" s="374" t="s">
        <v>10</v>
      </c>
      <c r="B23" s="375"/>
      <c r="C23" s="378" t="s">
        <v>62</v>
      </c>
      <c r="D23" s="379"/>
      <c r="E23" s="379"/>
      <c r="F23" s="379"/>
      <c r="G23" s="379"/>
      <c r="H23" s="379"/>
      <c r="I23" s="379"/>
    </row>
    <row r="24" spans="1:9" ht="44.25" customHeight="1" thickBot="1" x14ac:dyDescent="0.3">
      <c r="A24" s="376" t="s">
        <v>8</v>
      </c>
      <c r="B24" s="377"/>
      <c r="C24" s="367" t="s">
        <v>63</v>
      </c>
      <c r="D24" s="367"/>
      <c r="E24" s="367"/>
      <c r="F24" s="367"/>
      <c r="G24" s="367"/>
      <c r="H24" s="367"/>
      <c r="I24" s="391"/>
    </row>
    <row r="25" spans="1:9" ht="26.25" thickBot="1" x14ac:dyDescent="0.3">
      <c r="A25" s="46" t="s">
        <v>115</v>
      </c>
      <c r="B25" s="47" t="s">
        <v>116</v>
      </c>
      <c r="C25" s="47" t="s">
        <v>117</v>
      </c>
      <c r="D25" s="17" t="s">
        <v>118</v>
      </c>
      <c r="E25" s="16" t="s">
        <v>110</v>
      </c>
      <c r="F25" s="17" t="s">
        <v>111</v>
      </c>
      <c r="G25" s="18" t="s">
        <v>112</v>
      </c>
      <c r="H25" s="135"/>
      <c r="I25" s="137"/>
    </row>
    <row r="26" spans="1:9" ht="16.5" thickBot="1" x14ac:dyDescent="0.3">
      <c r="A26" s="387" t="s">
        <v>126</v>
      </c>
      <c r="B26" s="388"/>
      <c r="C26" s="388"/>
      <c r="D26" s="388"/>
      <c r="E26" s="388"/>
      <c r="F26" s="388"/>
      <c r="G26" s="388"/>
      <c r="H26" s="388"/>
      <c r="I26" s="389"/>
    </row>
    <row r="27" spans="1:9" ht="26.25" thickBot="1" x14ac:dyDescent="0.3">
      <c r="A27" s="26" t="s">
        <v>132</v>
      </c>
      <c r="B27" s="27" t="s">
        <v>134</v>
      </c>
      <c r="C27" s="67" t="s">
        <v>155</v>
      </c>
      <c r="D27" s="29" t="s">
        <v>127</v>
      </c>
      <c r="E27" s="30">
        <v>136</v>
      </c>
      <c r="F27" s="29">
        <v>12</v>
      </c>
      <c r="G27" s="88">
        <f>E27*F27</f>
        <v>1632</v>
      </c>
      <c r="H27" s="31"/>
      <c r="I27" s="32"/>
    </row>
    <row r="28" spans="1:9" ht="25.5" x14ac:dyDescent="0.25">
      <c r="A28" s="57"/>
      <c r="B28" s="34" t="s">
        <v>171</v>
      </c>
      <c r="C28" s="52" t="s">
        <v>155</v>
      </c>
      <c r="D28" s="53"/>
      <c r="E28" s="54">
        <v>990</v>
      </c>
      <c r="F28" s="53">
        <v>2</v>
      </c>
      <c r="G28" s="88">
        <f>E28*F28</f>
        <v>1980</v>
      </c>
      <c r="H28" s="55"/>
      <c r="I28" s="56"/>
    </row>
    <row r="29" spans="1:9" x14ac:dyDescent="0.25">
      <c r="A29" s="86" t="s">
        <v>153</v>
      </c>
      <c r="B29" s="61" t="s">
        <v>152</v>
      </c>
      <c r="C29" s="67" t="s">
        <v>155</v>
      </c>
      <c r="D29" s="62" t="s">
        <v>76</v>
      </c>
      <c r="E29" s="63">
        <v>20000</v>
      </c>
      <c r="F29" s="36">
        <v>1</v>
      </c>
      <c r="G29" s="87">
        <f>E29</f>
        <v>20000</v>
      </c>
      <c r="H29" s="63"/>
      <c r="I29" s="64"/>
    </row>
    <row r="30" spans="1:9" ht="57.6" customHeight="1" x14ac:dyDescent="0.25">
      <c r="A30" s="86" t="s">
        <v>154</v>
      </c>
      <c r="B30" s="61" t="s">
        <v>151</v>
      </c>
      <c r="C30" s="67" t="s">
        <v>155</v>
      </c>
      <c r="D30" s="62" t="s">
        <v>76</v>
      </c>
      <c r="E30" s="63">
        <v>20000</v>
      </c>
      <c r="F30" s="36">
        <v>1</v>
      </c>
      <c r="G30" s="87">
        <f>E30</f>
        <v>20000</v>
      </c>
      <c r="H30" s="63"/>
      <c r="I30" s="64"/>
    </row>
    <row r="31" spans="1:9" ht="38.25" x14ac:dyDescent="0.25">
      <c r="A31" s="65" t="s">
        <v>135</v>
      </c>
      <c r="B31" s="66" t="s">
        <v>150</v>
      </c>
      <c r="C31" s="67" t="s">
        <v>155</v>
      </c>
      <c r="D31" s="68" t="s">
        <v>156</v>
      </c>
      <c r="E31" s="69">
        <v>2000</v>
      </c>
      <c r="F31" s="68">
        <v>12</v>
      </c>
      <c r="G31" s="89">
        <f>E31*F31</f>
        <v>24000</v>
      </c>
      <c r="H31" s="70"/>
      <c r="I31" s="71"/>
    </row>
    <row r="32" spans="1:9" ht="38.25" x14ac:dyDescent="0.25">
      <c r="A32" s="33" t="s">
        <v>136</v>
      </c>
      <c r="B32" s="41" t="s">
        <v>137</v>
      </c>
      <c r="C32" s="67" t="s">
        <v>155</v>
      </c>
      <c r="D32" s="36" t="s">
        <v>157</v>
      </c>
      <c r="E32" s="37">
        <v>20000</v>
      </c>
      <c r="F32" s="36">
        <v>2</v>
      </c>
      <c r="G32" s="87">
        <f>E32*F32</f>
        <v>40000</v>
      </c>
      <c r="H32" s="38"/>
      <c r="I32" s="56"/>
    </row>
    <row r="33" spans="1:9" x14ac:dyDescent="0.25">
      <c r="A33" s="33" t="s">
        <v>158</v>
      </c>
      <c r="B33" s="41" t="s">
        <v>159</v>
      </c>
      <c r="C33" s="67" t="s">
        <v>155</v>
      </c>
      <c r="D33" s="36" t="s">
        <v>76</v>
      </c>
      <c r="E33" s="37">
        <v>20000</v>
      </c>
      <c r="F33" s="36">
        <v>1</v>
      </c>
      <c r="G33" s="87">
        <f>E33*F33</f>
        <v>20000</v>
      </c>
      <c r="H33" s="38"/>
      <c r="I33" s="56"/>
    </row>
    <row r="34" spans="1:9" ht="39" thickBot="1" x14ac:dyDescent="0.3">
      <c r="A34" s="72" t="s">
        <v>136</v>
      </c>
      <c r="B34" s="61" t="s">
        <v>137</v>
      </c>
      <c r="C34" s="176" t="s">
        <v>155</v>
      </c>
      <c r="D34" s="74" t="s">
        <v>157</v>
      </c>
      <c r="E34" s="75">
        <v>20000</v>
      </c>
      <c r="F34" s="74">
        <v>2</v>
      </c>
      <c r="G34" s="177">
        <f>E34*F34</f>
        <v>40000</v>
      </c>
      <c r="H34" s="178"/>
      <c r="I34" s="179"/>
    </row>
    <row r="35" spans="1:9" ht="15.75" thickBot="1" x14ac:dyDescent="0.3">
      <c r="A35" s="369" t="s">
        <v>174</v>
      </c>
      <c r="B35" s="370"/>
      <c r="C35" s="370"/>
      <c r="D35" s="370"/>
      <c r="E35" s="370"/>
      <c r="F35" s="370"/>
      <c r="G35" s="58">
        <f ca="1">SUM(G27:G36)</f>
        <v>167612</v>
      </c>
      <c r="H35" s="58"/>
      <c r="I35" s="59"/>
    </row>
    <row r="36" spans="1:9" ht="46.5" customHeight="1" x14ac:dyDescent="0.25">
      <c r="A36" s="383" t="s">
        <v>77</v>
      </c>
      <c r="B36" s="384"/>
      <c r="C36" s="396" t="s">
        <v>308</v>
      </c>
      <c r="D36" s="397"/>
      <c r="E36" s="397"/>
      <c r="F36" s="397"/>
      <c r="G36" s="397"/>
      <c r="H36" s="397"/>
      <c r="I36" s="397"/>
    </row>
    <row r="37" spans="1:9" ht="30" customHeight="1" x14ac:dyDescent="0.25">
      <c r="A37" s="385" t="s">
        <v>8</v>
      </c>
      <c r="B37" s="385"/>
      <c r="C37" s="398" t="s">
        <v>95</v>
      </c>
      <c r="D37" s="399"/>
      <c r="E37" s="399"/>
      <c r="F37" s="399"/>
      <c r="G37" s="399"/>
      <c r="H37" s="399"/>
      <c r="I37" s="400"/>
    </row>
    <row r="38" spans="1:9" ht="18.75" customHeight="1" x14ac:dyDescent="0.25">
      <c r="A38" s="182" t="s">
        <v>309</v>
      </c>
      <c r="B38" s="182" t="s">
        <v>310</v>
      </c>
      <c r="C38" s="83" t="s">
        <v>155</v>
      </c>
      <c r="D38" s="183" t="s">
        <v>311</v>
      </c>
      <c r="E38" s="37">
        <v>40000</v>
      </c>
      <c r="F38" s="183">
        <v>1</v>
      </c>
      <c r="G38" s="87">
        <f>E38*F38</f>
        <v>40000</v>
      </c>
      <c r="H38" s="183"/>
      <c r="I38" s="183"/>
    </row>
    <row r="39" spans="1:9" ht="15.75" thickBot="1" x14ac:dyDescent="0.3">
      <c r="A39" s="401" t="s">
        <v>174</v>
      </c>
      <c r="B39" s="402"/>
      <c r="C39" s="402"/>
      <c r="D39" s="402"/>
      <c r="E39" s="402"/>
      <c r="F39" s="402"/>
      <c r="G39" s="180">
        <f>SUM(G38:G38)</f>
        <v>40000</v>
      </c>
      <c r="H39" s="180"/>
      <c r="I39" s="181"/>
    </row>
    <row r="40" spans="1:9" ht="24" customHeight="1" thickBot="1" x14ac:dyDescent="0.3">
      <c r="A40" s="380" t="s">
        <v>131</v>
      </c>
      <c r="B40" s="381"/>
      <c r="C40" s="381"/>
      <c r="D40" s="381"/>
      <c r="E40" s="381"/>
      <c r="F40" s="381"/>
      <c r="G40" s="381"/>
      <c r="H40" s="381"/>
      <c r="I40" s="382"/>
    </row>
    <row r="41" spans="1:9" ht="39" thickBot="1" x14ac:dyDescent="0.3">
      <c r="A41" s="57" t="s">
        <v>146</v>
      </c>
      <c r="B41" s="34" t="s">
        <v>147</v>
      </c>
      <c r="C41" s="52" t="s">
        <v>155</v>
      </c>
      <c r="D41" s="53" t="s">
        <v>148</v>
      </c>
      <c r="E41" s="54">
        <v>8000</v>
      </c>
      <c r="F41" s="53">
        <v>1</v>
      </c>
      <c r="G41" s="55">
        <f>E41*F41</f>
        <v>8000</v>
      </c>
      <c r="H41" s="55"/>
      <c r="I41" s="56"/>
    </row>
    <row r="42" spans="1:9" ht="15.75" thickBot="1" x14ac:dyDescent="0.3">
      <c r="A42" s="369" t="s">
        <v>174</v>
      </c>
      <c r="B42" s="370"/>
      <c r="C42" s="370"/>
      <c r="D42" s="370"/>
      <c r="E42" s="370"/>
      <c r="F42" s="370"/>
      <c r="G42" s="58">
        <f>SUM(G41)</f>
        <v>8000</v>
      </c>
      <c r="H42" s="58"/>
      <c r="I42" s="59"/>
    </row>
    <row r="43" spans="1:9" ht="50.25" customHeight="1" x14ac:dyDescent="0.25">
      <c r="A43" s="383" t="s">
        <v>93</v>
      </c>
      <c r="B43" s="384"/>
      <c r="C43" s="396" t="s">
        <v>94</v>
      </c>
      <c r="D43" s="397"/>
      <c r="E43" s="397"/>
      <c r="F43" s="397"/>
      <c r="G43" s="397"/>
      <c r="H43" s="397"/>
      <c r="I43" s="397"/>
    </row>
    <row r="44" spans="1:9" ht="42.75" customHeight="1" x14ac:dyDescent="0.25">
      <c r="A44" s="385" t="s">
        <v>8</v>
      </c>
      <c r="B44" s="385"/>
      <c r="C44" s="398" t="s">
        <v>95</v>
      </c>
      <c r="D44" s="399"/>
      <c r="E44" s="399"/>
      <c r="F44" s="399"/>
      <c r="G44" s="399"/>
      <c r="H44" s="399"/>
      <c r="I44" s="400"/>
    </row>
    <row r="45" spans="1:9" ht="15.75" thickBot="1" x14ac:dyDescent="0.3">
      <c r="A45" s="41" t="s">
        <v>158</v>
      </c>
      <c r="B45" s="41" t="s">
        <v>159</v>
      </c>
      <c r="C45" s="83" t="s">
        <v>155</v>
      </c>
      <c r="D45" s="36" t="s">
        <v>76</v>
      </c>
      <c r="E45" s="37">
        <v>20000</v>
      </c>
      <c r="F45" s="36">
        <v>1</v>
      </c>
      <c r="G45" s="38">
        <f>E45*F45</f>
        <v>20000</v>
      </c>
      <c r="H45" s="38"/>
      <c r="I45" s="38"/>
    </row>
    <row r="46" spans="1:9" ht="15.75" thickBot="1" x14ac:dyDescent="0.3">
      <c r="A46" s="369" t="s">
        <v>174</v>
      </c>
      <c r="B46" s="370"/>
      <c r="C46" s="370"/>
      <c r="D46" s="370"/>
      <c r="E46" s="370"/>
      <c r="F46" s="370"/>
      <c r="G46" s="58">
        <f>SUM(G45)</f>
        <v>20000</v>
      </c>
      <c r="H46" s="58"/>
      <c r="I46" s="59"/>
    </row>
    <row r="47" spans="1:9" ht="33" customHeight="1" x14ac:dyDescent="0.25">
      <c r="A47" s="383" t="s">
        <v>101</v>
      </c>
      <c r="B47" s="384"/>
      <c r="C47" s="365" t="s">
        <v>102</v>
      </c>
      <c r="D47" s="366"/>
      <c r="E47" s="366"/>
      <c r="F47" s="366"/>
      <c r="G47" s="366"/>
      <c r="H47" s="366"/>
      <c r="I47" s="366"/>
    </row>
    <row r="48" spans="1:9" ht="31.5" customHeight="1" x14ac:dyDescent="0.25">
      <c r="A48" s="394" t="s">
        <v>8</v>
      </c>
      <c r="B48" s="395"/>
      <c r="C48" s="367" t="s">
        <v>103</v>
      </c>
      <c r="D48" s="367"/>
      <c r="E48" s="367"/>
      <c r="F48" s="367"/>
      <c r="G48" s="367"/>
      <c r="H48" s="367"/>
      <c r="I48" s="367"/>
    </row>
    <row r="49" spans="1:9" ht="30.75" thickBot="1" x14ac:dyDescent="0.3">
      <c r="A49" s="84" t="s">
        <v>172</v>
      </c>
      <c r="B49" s="85" t="s">
        <v>173</v>
      </c>
      <c r="C49" s="50" t="s">
        <v>155</v>
      </c>
      <c r="D49" s="90" t="s">
        <v>35</v>
      </c>
      <c r="E49" s="51">
        <v>40000</v>
      </c>
      <c r="F49" s="91">
        <v>1</v>
      </c>
      <c r="G49" s="55">
        <f>E49*F49</f>
        <v>40000</v>
      </c>
      <c r="H49" s="92"/>
      <c r="I49" s="92"/>
    </row>
    <row r="50" spans="1:9" x14ac:dyDescent="0.25">
      <c r="A50" s="371" t="s">
        <v>174</v>
      </c>
      <c r="B50" s="372"/>
      <c r="C50" s="372"/>
      <c r="D50" s="372"/>
      <c r="E50" s="372"/>
      <c r="F50" s="372"/>
      <c r="G50" s="107">
        <f>G49</f>
        <v>40000</v>
      </c>
      <c r="H50" s="107"/>
      <c r="I50" s="108"/>
    </row>
    <row r="51" spans="1:9" ht="24.75" x14ac:dyDescent="0.25">
      <c r="A51" s="373" t="s">
        <v>185</v>
      </c>
      <c r="B51" s="373"/>
      <c r="C51" s="373"/>
      <c r="D51" s="373"/>
      <c r="E51" s="373"/>
      <c r="F51" s="373"/>
      <c r="G51" s="373"/>
      <c r="H51" s="373"/>
      <c r="I51" s="373"/>
    </row>
    <row r="52" spans="1:9" ht="15" customHeight="1" x14ac:dyDescent="0.25">
      <c r="A52" s="95" t="s">
        <v>216</v>
      </c>
      <c r="B52" s="15" t="s">
        <v>20</v>
      </c>
      <c r="C52" s="13" t="s">
        <v>29</v>
      </c>
      <c r="D52" s="386" t="s">
        <v>37</v>
      </c>
      <c r="E52" s="95" t="s">
        <v>39</v>
      </c>
      <c r="F52" s="14" t="s">
        <v>48</v>
      </c>
      <c r="G52" s="13" t="s">
        <v>49</v>
      </c>
      <c r="H52" s="368" t="s">
        <v>45</v>
      </c>
      <c r="I52" s="368"/>
    </row>
    <row r="53" spans="1:9" ht="30.75" thickBot="1" x14ac:dyDescent="0.3">
      <c r="A53" s="95"/>
      <c r="B53" s="10"/>
      <c r="C53" s="8"/>
      <c r="D53" s="386"/>
      <c r="E53" s="96"/>
      <c r="F53" s="9"/>
      <c r="G53" s="10"/>
      <c r="H53" s="6" t="s">
        <v>46</v>
      </c>
      <c r="I53" s="6" t="s">
        <v>43</v>
      </c>
    </row>
    <row r="54" spans="1:9" ht="27.75" customHeight="1" thickBot="1" x14ac:dyDescent="0.3">
      <c r="A54" s="101" t="s">
        <v>36</v>
      </c>
      <c r="B54" s="102" t="s">
        <v>177</v>
      </c>
      <c r="C54" s="102" t="s">
        <v>31</v>
      </c>
      <c r="D54" s="102" t="s">
        <v>178</v>
      </c>
      <c r="E54" s="102"/>
      <c r="F54" s="103">
        <v>43466</v>
      </c>
      <c r="G54" s="104">
        <v>43586</v>
      </c>
      <c r="H54" s="105">
        <v>80000</v>
      </c>
      <c r="I54" s="106" t="s">
        <v>44</v>
      </c>
    </row>
    <row r="55" spans="1:9" ht="27.75" customHeight="1" thickBot="1" x14ac:dyDescent="0.3">
      <c r="A55" s="97" t="s">
        <v>35</v>
      </c>
      <c r="B55" s="1" t="s">
        <v>180</v>
      </c>
      <c r="C55" s="98" t="s">
        <v>179</v>
      </c>
      <c r="D55" s="11" t="s">
        <v>175</v>
      </c>
      <c r="E55" s="11" t="s">
        <v>181</v>
      </c>
      <c r="F55" s="2">
        <v>43191</v>
      </c>
      <c r="G55" s="3">
        <v>43313</v>
      </c>
      <c r="H55" s="7" t="s">
        <v>44</v>
      </c>
      <c r="I55" s="93">
        <v>50000</v>
      </c>
    </row>
    <row r="56" spans="1:9" ht="27.75" customHeight="1" thickBot="1" x14ac:dyDescent="0.3">
      <c r="A56" s="97" t="s">
        <v>182</v>
      </c>
      <c r="B56" s="11" t="s">
        <v>214</v>
      </c>
      <c r="C56" s="11" t="s">
        <v>183</v>
      </c>
      <c r="D56" s="11" t="s">
        <v>184</v>
      </c>
      <c r="E56" s="11" t="s">
        <v>181</v>
      </c>
      <c r="F56" s="172">
        <v>43647</v>
      </c>
      <c r="G56" s="173">
        <v>43770</v>
      </c>
      <c r="H56" s="5"/>
      <c r="I56" s="93">
        <v>130000</v>
      </c>
    </row>
    <row r="57" spans="1:9" ht="27.75" customHeight="1" thickBot="1" x14ac:dyDescent="0.3">
      <c r="A57" s="129" t="s">
        <v>182</v>
      </c>
      <c r="B57" s="130" t="s">
        <v>215</v>
      </c>
      <c r="C57" s="130" t="s">
        <v>183</v>
      </c>
      <c r="D57" s="130" t="s">
        <v>184</v>
      </c>
      <c r="E57" s="130" t="s">
        <v>217</v>
      </c>
      <c r="F57" s="174">
        <v>44197</v>
      </c>
      <c r="G57" s="175">
        <v>44317</v>
      </c>
      <c r="H57" s="131"/>
      <c r="I57" s="93">
        <v>130000</v>
      </c>
    </row>
    <row r="58" spans="1:9" ht="27.75" customHeight="1" thickBot="1" x14ac:dyDescent="0.3">
      <c r="A58" s="101" t="s">
        <v>36</v>
      </c>
      <c r="B58" s="102" t="s">
        <v>177</v>
      </c>
      <c r="C58" s="102" t="s">
        <v>253</v>
      </c>
      <c r="D58" s="102" t="s">
        <v>175</v>
      </c>
      <c r="E58" s="102" t="s">
        <v>304</v>
      </c>
      <c r="F58" s="103">
        <v>43101</v>
      </c>
      <c r="G58" s="104">
        <v>43160</v>
      </c>
      <c r="H58" s="93" t="s">
        <v>44</v>
      </c>
      <c r="I58" s="93">
        <v>60000</v>
      </c>
    </row>
    <row r="59" spans="1:9" ht="27.75" customHeight="1" thickBot="1" x14ac:dyDescent="0.3">
      <c r="A59" s="129" t="s">
        <v>306</v>
      </c>
      <c r="B59" s="169" t="s">
        <v>307</v>
      </c>
      <c r="C59" s="170" t="s">
        <v>253</v>
      </c>
      <c r="D59" s="171" t="s">
        <v>175</v>
      </c>
      <c r="E59" s="171" t="s">
        <v>304</v>
      </c>
      <c r="F59" s="103">
        <v>43466</v>
      </c>
      <c r="G59" s="104">
        <v>43525</v>
      </c>
      <c r="H59" s="93" t="s">
        <v>44</v>
      </c>
      <c r="I59" s="93">
        <v>150000</v>
      </c>
    </row>
    <row r="60" spans="1:9" ht="30.75" thickBot="1" x14ac:dyDescent="0.3">
      <c r="A60" s="97" t="s">
        <v>305</v>
      </c>
      <c r="B60" s="1" t="s">
        <v>180</v>
      </c>
      <c r="C60" s="98" t="s">
        <v>253</v>
      </c>
      <c r="D60" s="11" t="s">
        <v>175</v>
      </c>
      <c r="E60" s="11" t="s">
        <v>304</v>
      </c>
      <c r="F60" s="2">
        <v>44440</v>
      </c>
      <c r="G60" s="3">
        <v>44531</v>
      </c>
      <c r="H60" s="7" t="s">
        <v>44</v>
      </c>
      <c r="I60" s="93">
        <v>60000</v>
      </c>
    </row>
    <row r="61" spans="1:9" ht="15.75" thickBot="1" x14ac:dyDescent="0.3">
      <c r="A61" s="99" t="s">
        <v>41</v>
      </c>
      <c r="B61" s="4" t="s">
        <v>30</v>
      </c>
      <c r="C61" s="12" t="s">
        <v>31</v>
      </c>
      <c r="D61" s="4" t="s">
        <v>176</v>
      </c>
      <c r="E61" s="12" t="s">
        <v>32</v>
      </c>
      <c r="F61" s="94">
        <v>43831</v>
      </c>
      <c r="G61" s="100">
        <v>44044</v>
      </c>
      <c r="H61" s="93">
        <v>250000</v>
      </c>
      <c r="I61" s="7" t="s">
        <v>44</v>
      </c>
    </row>
    <row r="62" spans="1:9" ht="15.75" thickBot="1" x14ac:dyDescent="0.3">
      <c r="A62" s="81" t="s">
        <v>186</v>
      </c>
      <c r="B62" s="82"/>
      <c r="C62" s="82"/>
      <c r="D62" s="82"/>
      <c r="E62" s="82"/>
      <c r="F62" s="82"/>
      <c r="G62" s="58">
        <f>H62+I62</f>
        <v>910000</v>
      </c>
      <c r="H62" s="58">
        <f>H61+H54</f>
        <v>330000</v>
      </c>
      <c r="I62" s="59">
        <f>I56+I55+I57+I58+I59+I60</f>
        <v>580000</v>
      </c>
    </row>
    <row r="63" spans="1:9" ht="15.75" thickBot="1" x14ac:dyDescent="0.3">
      <c r="A63" s="369" t="s">
        <v>187</v>
      </c>
      <c r="B63" s="370"/>
      <c r="C63" s="370"/>
      <c r="D63" s="370"/>
      <c r="E63" s="370"/>
      <c r="F63" s="370"/>
      <c r="G63" s="58">
        <v>437600</v>
      </c>
      <c r="H63" s="58"/>
      <c r="I63" s="59"/>
    </row>
    <row r="64" spans="1:9" ht="15.75" thickBot="1" x14ac:dyDescent="0.3">
      <c r="A64" s="369" t="s">
        <v>188</v>
      </c>
      <c r="B64" s="370"/>
      <c r="C64" s="370"/>
      <c r="D64" s="370"/>
      <c r="E64" s="370"/>
      <c r="F64" s="370"/>
      <c r="G64" s="58">
        <f>G63+G62</f>
        <v>1347600</v>
      </c>
      <c r="H64" s="58"/>
      <c r="I64" s="59"/>
    </row>
  </sheetData>
  <mergeCells count="41">
    <mergeCell ref="C36:I36"/>
    <mergeCell ref="A37:B37"/>
    <mergeCell ref="C37:I37"/>
    <mergeCell ref="A39:F39"/>
    <mergeCell ref="A1:I1"/>
    <mergeCell ref="B2:E2"/>
    <mergeCell ref="F2:I2"/>
    <mergeCell ref="A4:I4"/>
    <mergeCell ref="A8:F8"/>
    <mergeCell ref="A64:F64"/>
    <mergeCell ref="D52:D53"/>
    <mergeCell ref="A26:I26"/>
    <mergeCell ref="A9:F9"/>
    <mergeCell ref="A10:B10"/>
    <mergeCell ref="A11:B11"/>
    <mergeCell ref="C24:I24"/>
    <mergeCell ref="A14:F14"/>
    <mergeCell ref="A15:I15"/>
    <mergeCell ref="A63:F63"/>
    <mergeCell ref="A46:F46"/>
    <mergeCell ref="A47:B47"/>
    <mergeCell ref="A48:B48"/>
    <mergeCell ref="A35:F35"/>
    <mergeCell ref="C43:I43"/>
    <mergeCell ref="C44:I44"/>
    <mergeCell ref="C47:I47"/>
    <mergeCell ref="C48:I48"/>
    <mergeCell ref="H52:I52"/>
    <mergeCell ref="C10:I10"/>
    <mergeCell ref="C11:I11"/>
    <mergeCell ref="A22:F22"/>
    <mergeCell ref="A50:F50"/>
    <mergeCell ref="A51:I51"/>
    <mergeCell ref="A42:F42"/>
    <mergeCell ref="A23:B23"/>
    <mergeCell ref="A24:B24"/>
    <mergeCell ref="C23:I23"/>
    <mergeCell ref="A40:I40"/>
    <mergeCell ref="A43:B43"/>
    <mergeCell ref="A44:B44"/>
    <mergeCell ref="A36:B3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MRE Plan Template Instructions</vt:lpstr>
      <vt:lpstr>MRE Plan Template</vt:lpstr>
      <vt:lpstr>Budget </vt:lpstr>
    </vt:vector>
  </TitlesOfParts>
  <Company>World Food Programme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FOUDA Fatema</dc:creator>
  <cp:lastModifiedBy>Tiziana ZOCCHEDDU</cp:lastModifiedBy>
  <cp:lastPrinted>2017-01-13T10:45:53Z</cp:lastPrinted>
  <dcterms:created xsi:type="dcterms:W3CDTF">2016-11-07T16:39:46Z</dcterms:created>
  <dcterms:modified xsi:type="dcterms:W3CDTF">2017-02-20T13:42:26Z</dcterms:modified>
</cp:coreProperties>
</file>