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Tahap 57" sheetId="1" r:id="rId1"/>
  </sheets>
  <calcPr calcId="144525"/>
</workbook>
</file>

<file path=xl/calcChain.xml><?xml version="1.0" encoding="utf-8"?>
<calcChain xmlns="http://schemas.openxmlformats.org/spreadsheetml/2006/main">
  <c r="M21" i="1" l="1"/>
  <c r="I21" i="1"/>
  <c r="M20" i="1"/>
  <c r="I20" i="1"/>
  <c r="M19" i="1"/>
  <c r="I19" i="1"/>
  <c r="N19" i="1" s="1"/>
  <c r="N18" i="1"/>
  <c r="M18" i="1"/>
  <c r="I18" i="1"/>
  <c r="M17" i="1"/>
  <c r="I17" i="1"/>
  <c r="M16" i="1"/>
  <c r="I16" i="1"/>
  <c r="M15" i="1"/>
  <c r="I15" i="1"/>
  <c r="N15" i="1" s="1"/>
  <c r="M14" i="1"/>
  <c r="I14" i="1"/>
  <c r="N14" i="1" s="1"/>
  <c r="M13" i="1"/>
  <c r="I13" i="1"/>
  <c r="M12" i="1"/>
  <c r="I12" i="1"/>
  <c r="N12" i="1" s="1"/>
  <c r="M11" i="1"/>
  <c r="I11" i="1"/>
  <c r="M10" i="1"/>
  <c r="I10" i="1"/>
  <c r="N10" i="1" s="1"/>
  <c r="M9" i="1"/>
  <c r="I9" i="1"/>
  <c r="M8" i="1"/>
  <c r="I8" i="1"/>
  <c r="N8" i="1" s="1"/>
  <c r="M7" i="1"/>
  <c r="I7" i="1"/>
  <c r="M6" i="1"/>
  <c r="I6" i="1"/>
  <c r="M5" i="1"/>
  <c r="I5" i="1"/>
  <c r="M4" i="1"/>
  <c r="I4" i="1"/>
  <c r="M3" i="1"/>
  <c r="I3" i="1"/>
  <c r="N3" i="1" s="1"/>
  <c r="N6" i="1" l="1"/>
  <c r="N13" i="1"/>
  <c r="N9" i="1"/>
  <c r="N17" i="1"/>
  <c r="N4" i="1"/>
  <c r="N11" i="1"/>
  <c r="N20" i="1"/>
  <c r="N5" i="1"/>
  <c r="N7" i="1"/>
  <c r="N16" i="1"/>
  <c r="N21" i="1"/>
</calcChain>
</file>

<file path=xl/sharedStrings.xml><?xml version="1.0" encoding="utf-8"?>
<sst xmlns="http://schemas.openxmlformats.org/spreadsheetml/2006/main" count="149" uniqueCount="65">
  <si>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</si>
  <si>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</si>
  <si>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</si>
  <si>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</si>
  <si>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</si>
  <si>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</si>
  <si>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</si>
  <si>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</si>
  <si>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</si>
  <si>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</si>
  <si>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</si>
  <si>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</si>
  <si>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</si>
  <si>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</si>
  <si>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1</t>
  </si>
  <si>
    <t>C43,C44</t>
  </si>
  <si>
    <t>Sungai Buluh</t>
  </si>
  <si>
    <t>Antonius Beres</t>
  </si>
  <si>
    <t>2</t>
  </si>
  <si>
    <t>C41,C42</t>
  </si>
  <si>
    <t>3</t>
  </si>
  <si>
    <t>E40,E41,E42,E43,F39,F40,F41,F42,F43</t>
  </si>
  <si>
    <t>Asau H.Lada</t>
  </si>
  <si>
    <t>4</t>
  </si>
  <si>
    <t>H31,H32</t>
  </si>
  <si>
    <t>Tangga Batu</t>
  </si>
  <si>
    <t>Tetek</t>
  </si>
  <si>
    <t>5</t>
  </si>
  <si>
    <t>I30,I31</t>
  </si>
  <si>
    <t>Silfanus Embang</t>
  </si>
  <si>
    <t>6</t>
  </si>
  <si>
    <t>I29,I30</t>
  </si>
  <si>
    <t>7</t>
  </si>
  <si>
    <t>8</t>
  </si>
  <si>
    <t>C44,C45</t>
  </si>
  <si>
    <t>Yuvensius Rempel</t>
  </si>
  <si>
    <t>9</t>
  </si>
  <si>
    <t>F38,F39</t>
  </si>
  <si>
    <t>Ariston Karmono</t>
  </si>
  <si>
    <t>10</t>
  </si>
  <si>
    <t>11</t>
  </si>
  <si>
    <t>Florensius Atter Hufri</t>
  </si>
  <si>
    <t>12</t>
  </si>
  <si>
    <t>Andreas Idan Putung</t>
  </si>
  <si>
    <t>13</t>
  </si>
  <si>
    <t>E38,F38,F39</t>
  </si>
  <si>
    <t>Alfius Palias P</t>
  </si>
  <si>
    <t>14</t>
  </si>
  <si>
    <t>E41</t>
  </si>
  <si>
    <t>Miun Oros</t>
  </si>
  <si>
    <t>15</t>
  </si>
  <si>
    <t>D42,D43</t>
  </si>
  <si>
    <t>Yahudi</t>
  </si>
  <si>
    <t>16</t>
  </si>
  <si>
    <t>H32</t>
  </si>
  <si>
    <t>17</t>
  </si>
  <si>
    <t>K16,K17</t>
  </si>
  <si>
    <t>Belibi</t>
  </si>
  <si>
    <t>A.Syahman</t>
  </si>
  <si>
    <t>18</t>
  </si>
  <si>
    <t>J23,J24</t>
  </si>
  <si>
    <t>19</t>
  </si>
  <si>
    <t>Terman</t>
  </si>
  <si>
    <t>-</t>
  </si>
  <si>
    <t>5/9/2014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</si>
</sst>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21]dd\ mmmm\ 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10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43" fontId="0" fillId="0" borderId="1" xfId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4" fillId="0" borderId="1" xfId="11" applyNumberFormat="1" applyFont="1" applyFill="1" applyBorder="1" applyAlignment="1">
      <alignment horizontal="right"/>
    </xf>
    <xf numFmtId="0" fontId="3" fillId="0" borderId="2" xfId="2" quotePrefix="1" applyNumberFormat="1" applyFont="1" applyFill="1" applyBorder="1" applyAlignment="1">
      <alignment horizontal="center"/>
    </xf>
    <xf numFmtId="0" fontId="3" fillId="0" borderId="1" xfId="2" applyNumberFormat="1" applyFont="1" applyFill="1" applyBorder="1"/>
    <xf numFmtId="0" fontId="3" fillId="0" borderId="1" xfId="8" applyNumberFormat="1" applyFont="1" applyFill="1" applyBorder="1" applyAlignment="1">
      <alignment horizontal="center"/>
    </xf>
    <xf numFmtId="0" fontId="3" fillId="0" borderId="1" xfId="9" applyNumberFormat="1" applyFont="1" applyFill="1" applyBorder="1"/>
    <xf numFmtId="0" fontId="4" fillId="0" borderId="1" xfId="10" applyNumberFormat="1" applyFont="1" applyFill="1" applyBorder="1" applyAlignment="1">
      <alignment horizontal="right"/>
    </xf>
    <xf numFmtId="0" fontId="3" fillId="0" borderId="2" xfId="2" quotePrefix="1" applyNumberFormat="1" applyFont="1" applyFill="1" applyBorder="1" applyAlignment="1">
      <alignment horizontal="left" vertical="center"/>
    </xf>
    <xf numFmtId="0" fontId="3" fillId="0" borderId="1" xfId="8" applyNumberFormat="1" applyFont="1" applyFill="1" applyBorder="1" applyAlignment="1">
      <alignment horizontal="center" vertical="center"/>
    </xf>
    <xf numFmtId="0" fontId="3" fillId="0" borderId="1" xfId="9" applyNumberFormat="1" applyFont="1" applyFill="1" applyBorder="1" applyAlignment="1">
      <alignment vertical="center"/>
    </xf>
    <xf numFmtId="0" fontId="4" fillId="0" borderId="1" xfId="10" applyNumberFormat="1" applyFont="1" applyFill="1" applyBorder="1" applyAlignment="1">
      <alignment horizontal="right" vertical="center"/>
    </xf>
    <xf numFmtId="0" fontId="4" fillId="0" borderId="1" xfId="10" applyNumberFormat="1" applyFont="1" applyFill="1" applyBorder="1" applyAlignment="1">
      <alignment wrapText="1"/>
    </xf>
    <xf numFmtId="0" fontId="0" fillId="0" borderId="1" xfId="10" applyNumberFormat="1" applyFont="1" applyFill="1" applyBorder="1" applyProtection="1">
      <protection locked="0"/>
    </xf>
    <xf numFmtId="0" fontId="4" fillId="0" borderId="1" xfId="10" applyNumberFormat="1" applyFont="1" applyFill="1" applyBorder="1" applyAlignment="1">
      <alignment horizontal="left" vertical="center" wrapText="1"/>
    </xf>
    <xf numFmtId="0" fontId="0" fillId="0" borderId="1" xfId="10" applyNumberFormat="1" applyFont="1" applyFill="1" applyBorder="1" applyAlignment="1" applyProtection="1">
      <alignment horizontal="left" vertical="center"/>
      <protection locked="0"/>
    </xf>
    <xf numFmtId="0" fontId="3" fillId="0" borderId="1" xfId="2" applyNumberFormat="1" applyFont="1" applyFill="1" applyBorder="1" applyAlignment="1">
      <alignment vertical="center"/>
    </xf>
    <xf numFmtId="0" fontId="4" fillId="0" borderId="1" xfId="10" applyNumberFormat="1" applyFont="1" applyFill="1" applyBorder="1" applyAlignment="1" applyProtection="1">
      <alignment horizontal="left" wrapText="1"/>
      <protection locked="0"/>
    </xf>
    <xf numFmtId="0" fontId="4" fillId="0" borderId="1" xfId="10" applyNumberFormat="1" applyFont="1" applyFill="1" applyBorder="1"/>
    <xf numFmtId="0" fontId="0" fillId="0" borderId="0" xfId="0" applyBorder="1" applyAlignment="1">
      <alignment horizontal="center"/>
    </xf>
    <xf numFmtId="0" fontId="3" fillId="0" borderId="1" xfId="2" applyNumberFormat="1" applyFont="1" applyFill="1" applyBorder="1" applyAlignment="1">
      <alignment horizontal="center"/>
    </xf>
    <xf numFmtId="0" fontId="3" fillId="0" borderId="1" xfId="2" applyNumberFormat="1" applyFont="1" applyFill="1" applyBorder="1" applyAlignment="1">
      <alignment horizontal="center" vertical="center"/>
    </xf>
    <xf numFmtId="165" fontId="3" fillId="0" borderId="1" xfId="2" quotePrefix="1" applyNumberFormat="1" applyFont="1" applyFill="1" applyBorder="1" applyAlignment="1">
      <alignment horizontal="center" vertical="center"/>
    </xf>
  </cellXfs>
  <cellStyles count="12">
    <cellStyle name="Comma" xfId="1" builtinId="3"/>
    <cellStyle name="Comma [0] 10" xfId="3"/>
    <cellStyle name="Comma [0] 2" xfId="9"/>
    <cellStyle name="Comma 15" xfId="8"/>
    <cellStyle name="Comma 16" xfId="6"/>
    <cellStyle name="Comma 17" xfId="11"/>
    <cellStyle name="Comma 2 3" xfId="4"/>
    <cellStyle name="Normal" xfId="0" builtinId="0"/>
    <cellStyle name="Normal 13 2" xfId="2"/>
    <cellStyle name="Normal 14" xfId="10"/>
    <cellStyle name="Normal 2" xfId="5"/>
    <cellStyle name="Normal 2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topLeftCell="B1" zoomScale="115" zoomScaleNormal="115" workbookViewId="0">
      <selection activeCell="E15" sqref="E15"/>
    </sheetView>
  </sheetViews>
  <sheetFormatPr defaultRowHeight="15" x14ac:dyDescent="0.25"/>
  <cols>
    <col min="1" max="1" width="6.7109375" customWidth="1"/>
    <col min="2" max="2" width="11.28515625" customWidth="1"/>
    <col min="3" max="3" width="15.28515625" style="4" customWidth="1"/>
    <col min="4" max="4" width="14" style="5" customWidth="1"/>
    <col min="5" max="5" width="20.5703125" customWidth="1"/>
    <col min="6" max="6" width="7.42578125" style="5" customWidth="1"/>
    <col min="7" max="7" width="10.5703125" customWidth="1"/>
    <col min="8" max="8" width="11.85546875" customWidth="1"/>
    <col min="9" max="9" width="11.5703125" customWidth="1"/>
    <col min="10" max="10" width="8.28515625" style="5" customWidth="1"/>
    <col min="11" max="11" width="7.42578125" customWidth="1"/>
    <col min="12" max="14" width="11.140625" customWidth="1"/>
  </cols>
  <sheetData>
    <row r="1" spans="1:14" x14ac:dyDescent="0.25">
      <c r="A1" s="6" t="s">
        <v>0</v>
      </c>
      <c r="B1" s="6" t="s">
        <v>1</v>
      </c>
      <c r="C1" s="8" t="s">
        <v>2</v>
      </c>
      <c r="D1" s="6" t="s">
        <v>3</v>
      </c>
      <c r="E1" s="8" t="s">
        <v>4</v>
      </c>
      <c r="F1" s="6" t="s">
        <v>5</v>
      </c>
      <c r="G1" s="6" t="s">
        <v>6</v>
      </c>
      <c r="H1" s="6"/>
      <c r="I1" s="6"/>
      <c r="J1" s="6" t="s">
        <v>5</v>
      </c>
      <c r="K1" s="6" t="s">
        <v>7</v>
      </c>
      <c r="L1" s="6"/>
      <c r="M1" s="6"/>
      <c r="N1" s="7" t="s">
        <v>8</v>
      </c>
    </row>
    <row r="2" spans="1:14" x14ac:dyDescent="0.25">
      <c r="A2" s="6"/>
      <c r="B2" s="6"/>
      <c r="C2" s="8"/>
      <c r="D2" s="6"/>
      <c r="E2" s="8"/>
      <c r="F2" s="6"/>
      <c r="G2" s="1" t="s">
        <v>9</v>
      </c>
      <c r="H2" s="2" t="s">
        <v>10</v>
      </c>
      <c r="I2" s="2" t="s">
        <v>11</v>
      </c>
      <c r="J2" s="6"/>
      <c r="K2" s="3" t="s">
        <v>12</v>
      </c>
      <c r="L2" s="3" t="s">
        <v>13</v>
      </c>
      <c r="M2" s="3" t="s">
        <v>11</v>
      </c>
      <c r="N2" s="7"/>
    </row>
    <row r="3" spans="1:14" x14ac:dyDescent="0.25">
      <c r="A3" s="10" t="s">
        <v>14</v>
      </c>
      <c r="B3" s="29" t="s">
        <v>64</v>
      </c>
      <c r="C3" s="19" t="s">
        <v>15</v>
      </c>
      <c r="D3" s="27" t="s">
        <v>16</v>
      </c>
      <c r="E3" s="20" t="s">
        <v>17</v>
      </c>
      <c r="F3" s="5" t="s">
        <v>63</v>
      </c>
      <c r="G3" s="14">
        <v>10.97</v>
      </c>
      <c r="H3" s="12">
        <v>2000000</v>
      </c>
      <c r="I3" s="13">
        <f>G3*H3</f>
        <v>21940000</v>
      </c>
      <c r="J3" s="5" t="s">
        <v>63</v>
      </c>
      <c r="K3" s="14">
        <v>10.97</v>
      </c>
      <c r="L3" s="12">
        <v>3000000</v>
      </c>
      <c r="M3" s="13">
        <f>K3*L3</f>
        <v>32910000.000000004</v>
      </c>
      <c r="N3" s="11">
        <f>I3+M3</f>
        <v>54850000</v>
      </c>
    </row>
    <row r="4" spans="1:14" x14ac:dyDescent="0.25">
      <c r="A4" s="10" t="s">
        <v>18</v>
      </c>
      <c r="B4" s="29" t="s">
        <v>64</v>
      </c>
      <c r="C4" s="19" t="s">
        <v>19</v>
      </c>
      <c r="D4" s="27" t="s">
        <v>16</v>
      </c>
      <c r="E4" s="20" t="s">
        <v>17</v>
      </c>
      <c r="F4" s="5" t="s">
        <v>63</v>
      </c>
      <c r="G4" s="14">
        <v>7.24</v>
      </c>
      <c r="H4" s="12">
        <v>2000000</v>
      </c>
      <c r="I4" s="13">
        <f t="shared" ref="I4:I21" si="0">G4*H4</f>
        <v>14480000</v>
      </c>
      <c r="J4" s="5" t="s">
        <v>63</v>
      </c>
      <c r="K4" s="14">
        <v>7.24</v>
      </c>
      <c r="L4" s="12">
        <v>3000000</v>
      </c>
      <c r="M4" s="13">
        <f t="shared" ref="M4:M21" si="1">K4*L4</f>
        <v>21720000</v>
      </c>
      <c r="N4" s="11">
        <f>I4+M4</f>
        <v>36200000</v>
      </c>
    </row>
    <row r="5" spans="1:14" ht="38.25" x14ac:dyDescent="0.25">
      <c r="A5" s="15" t="s">
        <v>20</v>
      </c>
      <c r="B5" s="29" t="s">
        <v>64</v>
      </c>
      <c r="C5" s="21" t="s">
        <v>21</v>
      </c>
      <c r="D5" s="28" t="s">
        <v>16</v>
      </c>
      <c r="E5" s="22" t="s">
        <v>22</v>
      </c>
      <c r="F5" s="5" t="s">
        <v>63</v>
      </c>
      <c r="G5" s="18">
        <v>104.87</v>
      </c>
      <c r="H5" s="16">
        <v>2000000</v>
      </c>
      <c r="I5" s="17">
        <f t="shared" si="0"/>
        <v>209740000</v>
      </c>
      <c r="J5" s="5" t="s">
        <v>63</v>
      </c>
      <c r="K5" s="18">
        <v>104.87</v>
      </c>
      <c r="L5" s="16">
        <v>4000000</v>
      </c>
      <c r="M5" s="13">
        <f t="shared" si="1"/>
        <v>419480000</v>
      </c>
      <c r="N5" s="23">
        <f>I5+M5</f>
        <v>629220000</v>
      </c>
    </row>
    <row r="6" spans="1:14" x14ac:dyDescent="0.25">
      <c r="A6" s="10" t="s">
        <v>23</v>
      </c>
      <c r="B6" s="29" t="s">
        <v>64</v>
      </c>
      <c r="C6" s="19" t="s">
        <v>24</v>
      </c>
      <c r="D6" s="27" t="s">
        <v>25</v>
      </c>
      <c r="E6" s="20" t="s">
        <v>26</v>
      </c>
      <c r="F6" s="5" t="s">
        <v>63</v>
      </c>
      <c r="G6" s="14">
        <v>3.1</v>
      </c>
      <c r="H6" s="12">
        <v>5000000</v>
      </c>
      <c r="I6" s="13">
        <f t="shared" si="0"/>
        <v>15500000</v>
      </c>
      <c r="J6" s="5" t="s">
        <v>63</v>
      </c>
      <c r="K6" s="14">
        <v>3.1</v>
      </c>
      <c r="L6" s="12">
        <v>1000000</v>
      </c>
      <c r="M6" s="13">
        <f t="shared" si="1"/>
        <v>3100000</v>
      </c>
      <c r="N6" s="11">
        <f>I6+M6</f>
        <v>18600000</v>
      </c>
    </row>
    <row r="7" spans="1:14" x14ac:dyDescent="0.25">
      <c r="A7" s="10" t="s">
        <v>27</v>
      </c>
      <c r="B7" s="29" t="s">
        <v>64</v>
      </c>
      <c r="C7" s="19" t="s">
        <v>28</v>
      </c>
      <c r="D7" s="27" t="s">
        <v>25</v>
      </c>
      <c r="E7" s="20" t="s">
        <v>29</v>
      </c>
      <c r="F7" s="5" t="s">
        <v>63</v>
      </c>
      <c r="G7" s="14">
        <v>6.65</v>
      </c>
      <c r="H7" s="12">
        <v>5000000</v>
      </c>
      <c r="I7" s="13">
        <f t="shared" si="0"/>
        <v>33250000</v>
      </c>
      <c r="J7" s="5" t="s">
        <v>63</v>
      </c>
      <c r="K7" s="14">
        <v>6.65</v>
      </c>
      <c r="L7" s="12">
        <v>2500000</v>
      </c>
      <c r="M7" s="13">
        <f t="shared" si="1"/>
        <v>16625000</v>
      </c>
      <c r="N7" s="11">
        <f>I7+M7</f>
        <v>49875000</v>
      </c>
    </row>
    <row r="8" spans="1:14" x14ac:dyDescent="0.25">
      <c r="A8" s="10" t="s">
        <v>30</v>
      </c>
      <c r="B8" s="29" t="s">
        <v>64</v>
      </c>
      <c r="C8" s="19" t="s">
        <v>31</v>
      </c>
      <c r="D8" s="27" t="s">
        <v>25</v>
      </c>
      <c r="E8" s="20" t="s">
        <v>29</v>
      </c>
      <c r="F8" s="5" t="s">
        <v>63</v>
      </c>
      <c r="G8" s="14">
        <v>6.59</v>
      </c>
      <c r="H8" s="12">
        <v>5000000</v>
      </c>
      <c r="I8" s="13">
        <f t="shared" si="0"/>
        <v>32950000</v>
      </c>
      <c r="J8" s="5" t="s">
        <v>63</v>
      </c>
      <c r="K8" s="14">
        <v>6.59</v>
      </c>
      <c r="L8" s="12">
        <v>2500000</v>
      </c>
      <c r="M8" s="13">
        <f t="shared" si="1"/>
        <v>16475000</v>
      </c>
      <c r="N8" s="11">
        <f>I8+M8</f>
        <v>49425000</v>
      </c>
    </row>
    <row r="9" spans="1:14" x14ac:dyDescent="0.25">
      <c r="A9" s="10" t="s">
        <v>32</v>
      </c>
      <c r="B9" s="29" t="s">
        <v>64</v>
      </c>
      <c r="C9" s="19" t="s">
        <v>31</v>
      </c>
      <c r="D9" s="27" t="s">
        <v>25</v>
      </c>
      <c r="E9" s="20" t="s">
        <v>29</v>
      </c>
      <c r="F9" s="5" t="s">
        <v>63</v>
      </c>
      <c r="G9" s="14">
        <v>0.45</v>
      </c>
      <c r="H9" s="12">
        <v>5000000</v>
      </c>
      <c r="I9" s="13">
        <f t="shared" si="0"/>
        <v>2250000</v>
      </c>
      <c r="J9" s="5" t="s">
        <v>63</v>
      </c>
      <c r="K9" s="14">
        <v>0.45</v>
      </c>
      <c r="L9" s="12">
        <v>2500000</v>
      </c>
      <c r="M9" s="13">
        <f t="shared" si="1"/>
        <v>1125000</v>
      </c>
      <c r="N9" s="11">
        <f>I9+M9</f>
        <v>3375000</v>
      </c>
    </row>
    <row r="10" spans="1:14" x14ac:dyDescent="0.25">
      <c r="A10" s="10" t="s">
        <v>33</v>
      </c>
      <c r="B10" s="29" t="s">
        <v>64</v>
      </c>
      <c r="C10" s="19" t="s">
        <v>34</v>
      </c>
      <c r="D10" s="27" t="s">
        <v>16</v>
      </c>
      <c r="E10" s="20" t="s">
        <v>35</v>
      </c>
      <c r="F10" s="5" t="s">
        <v>63</v>
      </c>
      <c r="G10" s="14">
        <v>4.1100000000000003</v>
      </c>
      <c r="H10" s="12">
        <v>5000000</v>
      </c>
      <c r="I10" s="13">
        <f t="shared" si="0"/>
        <v>20550000</v>
      </c>
      <c r="J10" s="5" t="s">
        <v>63</v>
      </c>
      <c r="K10" s="14">
        <v>4.1100000000000003</v>
      </c>
      <c r="L10" s="12">
        <v>1000000</v>
      </c>
      <c r="M10" s="13">
        <f t="shared" si="1"/>
        <v>4110000.0000000005</v>
      </c>
      <c r="N10" s="11">
        <f>I10+M10</f>
        <v>24660000</v>
      </c>
    </row>
    <row r="11" spans="1:14" x14ac:dyDescent="0.25">
      <c r="A11" s="10" t="s">
        <v>36</v>
      </c>
      <c r="B11" s="29" t="s">
        <v>64</v>
      </c>
      <c r="C11" s="19" t="s">
        <v>37</v>
      </c>
      <c r="D11" s="27" t="s">
        <v>16</v>
      </c>
      <c r="E11" s="20" t="s">
        <v>38</v>
      </c>
      <c r="F11" s="5" t="s">
        <v>63</v>
      </c>
      <c r="G11" s="9">
        <v>4</v>
      </c>
      <c r="H11" s="12">
        <v>5000000</v>
      </c>
      <c r="I11" s="13">
        <f t="shared" si="0"/>
        <v>20000000</v>
      </c>
      <c r="J11" s="5" t="s">
        <v>63</v>
      </c>
      <c r="K11" s="9">
        <v>4</v>
      </c>
      <c r="L11" s="12">
        <v>1000000</v>
      </c>
      <c r="M11" s="13">
        <f t="shared" si="1"/>
        <v>4000000</v>
      </c>
      <c r="N11" s="11">
        <f>I11+M11</f>
        <v>24000000</v>
      </c>
    </row>
    <row r="12" spans="1:14" x14ac:dyDescent="0.25">
      <c r="A12" s="10" t="s">
        <v>39</v>
      </c>
      <c r="B12" s="29" t="s">
        <v>64</v>
      </c>
      <c r="C12" s="19" t="s">
        <v>37</v>
      </c>
      <c r="D12" s="27" t="s">
        <v>16</v>
      </c>
      <c r="E12" s="20" t="s">
        <v>35</v>
      </c>
      <c r="F12" s="5" t="s">
        <v>63</v>
      </c>
      <c r="G12" s="14">
        <v>4</v>
      </c>
      <c r="H12" s="12">
        <v>5000000</v>
      </c>
      <c r="I12" s="13">
        <f t="shared" si="0"/>
        <v>20000000</v>
      </c>
      <c r="J12" s="5" t="s">
        <v>63</v>
      </c>
      <c r="K12" s="14">
        <v>4</v>
      </c>
      <c r="L12" s="12">
        <v>1000000</v>
      </c>
      <c r="M12" s="13">
        <f t="shared" si="1"/>
        <v>4000000</v>
      </c>
      <c r="N12" s="11">
        <f>I12+M12</f>
        <v>24000000</v>
      </c>
    </row>
    <row r="13" spans="1:14" x14ac:dyDescent="0.25">
      <c r="A13" s="10" t="s">
        <v>40</v>
      </c>
      <c r="B13" s="29" t="s">
        <v>64</v>
      </c>
      <c r="C13" s="19" t="s">
        <v>37</v>
      </c>
      <c r="D13" s="27" t="s">
        <v>16</v>
      </c>
      <c r="E13" s="20" t="s">
        <v>41</v>
      </c>
      <c r="F13" s="5" t="s">
        <v>63</v>
      </c>
      <c r="G13" s="14">
        <v>4</v>
      </c>
      <c r="H13" s="12">
        <v>5000000</v>
      </c>
      <c r="I13" s="13">
        <f t="shared" si="0"/>
        <v>20000000</v>
      </c>
      <c r="J13" s="5" t="s">
        <v>63</v>
      </c>
      <c r="K13" s="14">
        <v>4</v>
      </c>
      <c r="L13" s="12">
        <v>1000000</v>
      </c>
      <c r="M13" s="13">
        <f t="shared" si="1"/>
        <v>4000000</v>
      </c>
      <c r="N13" s="11">
        <f>I13+M13</f>
        <v>24000000</v>
      </c>
    </row>
    <row r="14" spans="1:14" x14ac:dyDescent="0.25">
      <c r="A14" s="10" t="s">
        <v>42</v>
      </c>
      <c r="B14" s="29" t="s">
        <v>64</v>
      </c>
      <c r="C14" s="19" t="s">
        <v>37</v>
      </c>
      <c r="D14" s="27" t="s">
        <v>16</v>
      </c>
      <c r="E14" s="20" t="s">
        <v>43</v>
      </c>
      <c r="F14" s="5" t="s">
        <v>63</v>
      </c>
      <c r="G14" s="14">
        <v>4</v>
      </c>
      <c r="H14" s="12">
        <v>5000000</v>
      </c>
      <c r="I14" s="13">
        <f t="shared" si="0"/>
        <v>20000000</v>
      </c>
      <c r="J14" s="5" t="s">
        <v>63</v>
      </c>
      <c r="K14" s="14">
        <v>4</v>
      </c>
      <c r="L14" s="12">
        <v>1000000</v>
      </c>
      <c r="M14" s="13">
        <f t="shared" si="1"/>
        <v>4000000</v>
      </c>
      <c r="N14" s="11">
        <f>I14+M14</f>
        <v>24000000</v>
      </c>
    </row>
    <row r="15" spans="1:14" x14ac:dyDescent="0.25">
      <c r="A15" s="10" t="s">
        <v>44</v>
      </c>
      <c r="B15" s="29" t="s">
        <v>64</v>
      </c>
      <c r="C15" s="19" t="s">
        <v>45</v>
      </c>
      <c r="D15" s="27" t="s">
        <v>16</v>
      </c>
      <c r="E15" s="20" t="s">
        <v>46</v>
      </c>
      <c r="F15" s="5" t="s">
        <v>63</v>
      </c>
      <c r="G15" s="14">
        <v>4</v>
      </c>
      <c r="H15" s="12">
        <v>5000000</v>
      </c>
      <c r="I15" s="13">
        <f t="shared" si="0"/>
        <v>20000000</v>
      </c>
      <c r="J15" s="5" t="s">
        <v>63</v>
      </c>
      <c r="K15" s="14">
        <v>4</v>
      </c>
      <c r="L15" s="12">
        <v>3000000</v>
      </c>
      <c r="M15" s="13">
        <f t="shared" si="1"/>
        <v>12000000</v>
      </c>
      <c r="N15" s="11">
        <f>I15+M15</f>
        <v>32000000</v>
      </c>
    </row>
    <row r="16" spans="1:14" x14ac:dyDescent="0.25">
      <c r="A16" s="10" t="s">
        <v>47</v>
      </c>
      <c r="B16" s="29" t="s">
        <v>64</v>
      </c>
      <c r="C16" s="19" t="s">
        <v>48</v>
      </c>
      <c r="D16" s="27" t="s">
        <v>16</v>
      </c>
      <c r="E16" s="20" t="s">
        <v>49</v>
      </c>
      <c r="F16" s="5" t="s">
        <v>63</v>
      </c>
      <c r="G16" s="14">
        <v>0.72</v>
      </c>
      <c r="H16" s="12">
        <v>5000000</v>
      </c>
      <c r="I16" s="13">
        <f t="shared" si="0"/>
        <v>3600000</v>
      </c>
      <c r="J16" s="5" t="s">
        <v>63</v>
      </c>
      <c r="K16" s="14">
        <v>0.72</v>
      </c>
      <c r="L16" s="12">
        <v>1000000</v>
      </c>
      <c r="M16" s="13">
        <f t="shared" si="1"/>
        <v>720000</v>
      </c>
      <c r="N16" s="11">
        <f>I16+M16</f>
        <v>4320000</v>
      </c>
    </row>
    <row r="17" spans="1:14" x14ac:dyDescent="0.25">
      <c r="A17" s="10" t="s">
        <v>50</v>
      </c>
      <c r="B17" s="29" t="s">
        <v>64</v>
      </c>
      <c r="C17" s="19" t="s">
        <v>51</v>
      </c>
      <c r="D17" s="27" t="s">
        <v>16</v>
      </c>
      <c r="E17" s="20" t="s">
        <v>52</v>
      </c>
      <c r="F17" s="5" t="s">
        <v>63</v>
      </c>
      <c r="G17" s="14">
        <v>7.63</v>
      </c>
      <c r="H17" s="12">
        <v>5000000</v>
      </c>
      <c r="I17" s="13">
        <f t="shared" si="0"/>
        <v>38150000</v>
      </c>
      <c r="J17" s="5" t="s">
        <v>63</v>
      </c>
      <c r="K17" s="14">
        <v>7.63</v>
      </c>
      <c r="L17" s="12">
        <v>1000000</v>
      </c>
      <c r="M17" s="13">
        <f t="shared" si="1"/>
        <v>7630000</v>
      </c>
      <c r="N17" s="11">
        <f>I17+M17</f>
        <v>45780000</v>
      </c>
    </row>
    <row r="18" spans="1:14" x14ac:dyDescent="0.25">
      <c r="A18" s="10" t="s">
        <v>53</v>
      </c>
      <c r="B18" s="29" t="s">
        <v>64</v>
      </c>
      <c r="C18" s="19" t="s">
        <v>54</v>
      </c>
      <c r="D18" s="27" t="s">
        <v>25</v>
      </c>
      <c r="E18" s="20" t="s">
        <v>29</v>
      </c>
      <c r="F18" s="5" t="s">
        <v>63</v>
      </c>
      <c r="G18" s="14">
        <v>1.1499999999999999</v>
      </c>
      <c r="H18" s="12">
        <v>5000000</v>
      </c>
      <c r="I18" s="13">
        <f t="shared" si="0"/>
        <v>5750000</v>
      </c>
      <c r="J18" s="5" t="s">
        <v>63</v>
      </c>
      <c r="K18" s="14">
        <v>1.1499999999999999</v>
      </c>
      <c r="L18" s="12">
        <v>2500000</v>
      </c>
      <c r="M18" s="13">
        <f t="shared" si="1"/>
        <v>2875000</v>
      </c>
      <c r="N18" s="11">
        <f>I18+M18</f>
        <v>8625000</v>
      </c>
    </row>
    <row r="19" spans="1:14" x14ac:dyDescent="0.25">
      <c r="A19" s="10" t="s">
        <v>55</v>
      </c>
      <c r="B19" s="29" t="s">
        <v>64</v>
      </c>
      <c r="C19" s="19" t="s">
        <v>56</v>
      </c>
      <c r="D19" s="27" t="s">
        <v>57</v>
      </c>
      <c r="E19" s="20" t="s">
        <v>58</v>
      </c>
      <c r="F19" s="5" t="s">
        <v>63</v>
      </c>
      <c r="G19" s="14">
        <v>3.99</v>
      </c>
      <c r="H19" s="12">
        <v>5000000</v>
      </c>
      <c r="I19" s="13">
        <f t="shared" si="0"/>
        <v>19950000</v>
      </c>
      <c r="J19" s="5" t="s">
        <v>63</v>
      </c>
      <c r="K19" s="14">
        <v>3.99</v>
      </c>
      <c r="L19" s="12">
        <v>11313213.779999999</v>
      </c>
      <c r="M19" s="13">
        <f t="shared" si="1"/>
        <v>45139722.982199997</v>
      </c>
      <c r="N19" s="11">
        <f>I19+M19</f>
        <v>65089722.982199997</v>
      </c>
    </row>
    <row r="20" spans="1:14" x14ac:dyDescent="0.25">
      <c r="A20" s="10" t="s">
        <v>59</v>
      </c>
      <c r="B20" s="29" t="s">
        <v>64</v>
      </c>
      <c r="C20" s="24" t="s">
        <v>60</v>
      </c>
      <c r="D20" s="27" t="s">
        <v>57</v>
      </c>
      <c r="E20" s="20" t="s">
        <v>58</v>
      </c>
      <c r="F20" s="5" t="s">
        <v>63</v>
      </c>
      <c r="G20" s="14">
        <v>2.14</v>
      </c>
      <c r="H20" s="12">
        <v>5000000</v>
      </c>
      <c r="I20" s="13">
        <f t="shared" si="0"/>
        <v>10700000</v>
      </c>
      <c r="J20" s="5" t="s">
        <v>63</v>
      </c>
      <c r="K20" s="14">
        <v>2.14</v>
      </c>
      <c r="L20" s="12">
        <v>11313213.550000001</v>
      </c>
      <c r="M20" s="13">
        <f t="shared" si="1"/>
        <v>24210276.997000001</v>
      </c>
      <c r="N20" s="11">
        <f>I20+M20</f>
        <v>34910276.997000001</v>
      </c>
    </row>
    <row r="21" spans="1:14" x14ac:dyDescent="0.25">
      <c r="A21" s="10" t="s">
        <v>61</v>
      </c>
      <c r="B21" s="29" t="s">
        <v>64</v>
      </c>
      <c r="C21" s="19" t="s">
        <v>56</v>
      </c>
      <c r="D21" s="27" t="s">
        <v>57</v>
      </c>
      <c r="E21" s="25" t="s">
        <v>62</v>
      </c>
      <c r="F21" s="5" t="s">
        <v>63</v>
      </c>
      <c r="G21" s="9">
        <v>2.1800000000000002</v>
      </c>
      <c r="H21" s="12">
        <v>5000000</v>
      </c>
      <c r="I21" s="13">
        <f t="shared" si="0"/>
        <v>10900000</v>
      </c>
      <c r="J21" s="5" t="s">
        <v>63</v>
      </c>
      <c r="K21" s="9">
        <v>2.1800000000000002</v>
      </c>
      <c r="L21" s="12">
        <v>1880733.94</v>
      </c>
      <c r="M21" s="13">
        <f t="shared" si="1"/>
        <v>4099999.9892000002</v>
      </c>
      <c r="N21" s="11">
        <f>I21+M21</f>
        <v>14999999.9892</v>
      </c>
    </row>
    <row r="22" spans="1:14" x14ac:dyDescent="0.25">
      <c r="F22" s="26"/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Tahap 57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2014-08-04T02:39:02Z</dcterms:modified>
</cp:coreProperties>
</file>