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6" i="1" l="1"/>
  <c r="I16" i="1"/>
  <c r="N16" i="1" s="1"/>
  <c r="M15" i="1"/>
  <c r="I15" i="1"/>
  <c r="M14" i="1"/>
  <c r="I14" i="1"/>
  <c r="M13" i="1"/>
  <c r="I13" i="1"/>
  <c r="N13" i="1" s="1"/>
  <c r="M12" i="1"/>
  <c r="I12" i="1"/>
  <c r="N12" i="1" s="1"/>
  <c r="M11" i="1"/>
  <c r="I11" i="1"/>
  <c r="N11" i="1" s="1"/>
  <c r="M10" i="1"/>
  <c r="I10" i="1"/>
  <c r="N10" i="1" s="1"/>
  <c r="M9" i="1"/>
  <c r="I9" i="1"/>
  <c r="M8" i="1"/>
  <c r="I8" i="1"/>
  <c r="M7" i="1"/>
  <c r="I7" i="1"/>
  <c r="M6" i="1"/>
  <c r="I6" i="1"/>
  <c r="M5" i="1"/>
  <c r="I5" i="1"/>
  <c r="N5" i="1" s="1"/>
  <c r="M4" i="1"/>
  <c r="I4" i="1"/>
  <c r="N4" i="1" s="1"/>
  <c r="M3" i="1"/>
  <c r="I3" i="1"/>
  <c r="N7" i="1" l="1"/>
  <c r="N15" i="1"/>
  <c r="N6" i="1"/>
  <c r="N8" i="1"/>
  <c r="N3" i="1"/>
  <c r="N14" i="1"/>
  <c r="N9" i="1"/>
</calcChain>
</file>

<file path=xl/sharedStrings.xml><?xml version="1.0" encoding="utf-8"?>
<sst xmlns="http://schemas.openxmlformats.org/spreadsheetml/2006/main" count="100" uniqueCount="54">
  <si>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</si>
  <si>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</si>
  <si>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</si>
  <si>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</si>
  <si>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</si>
  <si>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</si>
  <si>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</si>
  <si>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</si>
  <si>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</si>
  <si>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</si>
  <si>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</si>
  <si>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</si>
  <si>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</si>
  <si>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</si>
  <si>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</si>
  <si>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I34</t>
  </si>
  <si>
    <t>Tangga Batu</t>
  </si>
  <si>
    <t>SARIDEN</t>
  </si>
  <si>
    <t>2</t>
  </si>
  <si>
    <t>H33, H34, I33, I34</t>
  </si>
  <si>
    <t>3</t>
  </si>
  <si>
    <t>G34, G35</t>
  </si>
  <si>
    <t>4</t>
  </si>
  <si>
    <t>F34, F35, G34, G35</t>
  </si>
  <si>
    <t>5</t>
  </si>
  <si>
    <t>F34, F35, F36</t>
  </si>
  <si>
    <t>6</t>
  </si>
  <si>
    <t>H20</t>
  </si>
  <si>
    <t>Belibi</t>
  </si>
  <si>
    <t>MARNO</t>
  </si>
  <si>
    <t>7</t>
  </si>
  <si>
    <t>J16, J17</t>
  </si>
  <si>
    <t>MADI</t>
  </si>
  <si>
    <t>8</t>
  </si>
  <si>
    <t>I18, J18</t>
  </si>
  <si>
    <t>REDI</t>
  </si>
  <si>
    <t>9</t>
  </si>
  <si>
    <t>H23, I23</t>
  </si>
  <si>
    <t>A. SYAHMAN</t>
  </si>
  <si>
    <t>10</t>
  </si>
  <si>
    <t>J17, J18</t>
  </si>
  <si>
    <t>RUDI</t>
  </si>
  <si>
    <t>11</t>
  </si>
  <si>
    <t>G23, G24</t>
  </si>
  <si>
    <t>PIKOK</t>
  </si>
  <si>
    <t>12</t>
  </si>
  <si>
    <t>I33</t>
  </si>
  <si>
    <t>SIUT RINGKIN</t>
  </si>
  <si>
    <t>13</t>
  </si>
  <si>
    <t>I34, I35</t>
  </si>
  <si>
    <t>MULYADI</t>
  </si>
  <si>
    <t>14</t>
  </si>
  <si>
    <t>TRI IKO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</si>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</sst>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21]dd\ mmmm\ yyyy;@"/>
    <numFmt numFmtId="167" formatCode="_(* #,##0.00_);_(* \(#,##0.00\);_(* &quot;-&quot;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50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5" fillId="0" borderId="2" xfId="2" quotePrefix="1" applyFont="1" applyFill="1" applyBorder="1" applyAlignment="1">
      <alignment horizontal="center"/>
    </xf>
    <xf numFmtId="166" fontId="5" fillId="0" borderId="3" xfId="2" applyNumberFormat="1" applyFont="1" applyFill="1" applyBorder="1" applyAlignment="1">
      <alignment horizontal="left"/>
    </xf>
    <xf numFmtId="0" fontId="6" fillId="0" borderId="3" xfId="5" applyFont="1" applyFill="1" applyBorder="1"/>
    <xf numFmtId="0" fontId="5" fillId="0" borderId="4" xfId="2" applyFont="1" applyFill="1" applyBorder="1"/>
    <xf numFmtId="0" fontId="2" fillId="0" borderId="1" xfId="5" applyFont="1" applyFill="1" applyBorder="1" applyProtection="1">
      <protection locked="0"/>
    </xf>
    <xf numFmtId="164" fontId="5" fillId="0" borderId="5" xfId="6" applyNumberFormat="1" applyFont="1" applyFill="1" applyBorder="1" applyAlignment="1">
      <alignment horizontal="center"/>
    </xf>
    <xf numFmtId="41" fontId="5" fillId="0" borderId="3" xfId="2" applyNumberFormat="1" applyFont="1" applyFill="1" applyBorder="1"/>
    <xf numFmtId="164" fontId="5" fillId="0" borderId="3" xfId="6" applyNumberFormat="1" applyFont="1" applyFill="1" applyBorder="1" applyAlignment="1">
      <alignment horizontal="center"/>
    </xf>
    <xf numFmtId="41" fontId="5" fillId="0" borderId="3" xfId="7" applyNumberFormat="1" applyFont="1" applyFill="1" applyBorder="1"/>
    <xf numFmtId="167" fontId="5" fillId="0" borderId="3" xfId="7" applyNumberFormat="1" applyFont="1" applyFill="1" applyBorder="1"/>
    <xf numFmtId="2" fontId="6" fillId="0" borderId="3" xfId="5" applyNumberFormat="1" applyFont="1" applyFill="1" applyBorder="1"/>
    <xf numFmtId="0" fontId="6" fillId="0" borderId="3" xfId="5" applyFont="1" applyFill="1" applyBorder="1" applyAlignment="1" applyProtection="1">
      <alignment horizontal="left"/>
      <protection locked="0"/>
    </xf>
    <xf numFmtId="0" fontId="6" fillId="0" borderId="1" xfId="5" applyFont="1" applyFill="1" applyBorder="1"/>
    <xf numFmtId="166" fontId="5" fillId="0" borderId="6" xfId="2" applyNumberFormat="1" applyFont="1" applyFill="1" applyBorder="1" applyAlignment="1">
      <alignment horizontal="left"/>
    </xf>
    <xf numFmtId="0" fontId="6" fillId="0" borderId="6" xfId="5" applyFont="1" applyFill="1" applyBorder="1" applyAlignment="1" applyProtection="1">
      <alignment horizontal="left"/>
      <protection locked="0"/>
    </xf>
    <xf numFmtId="0" fontId="5" fillId="0" borderId="7" xfId="2" applyFont="1" applyFill="1" applyBorder="1"/>
    <xf numFmtId="0" fontId="6" fillId="0" borderId="8" xfId="5" applyFont="1" applyFill="1" applyBorder="1"/>
    <xf numFmtId="0" fontId="6" fillId="0" borderId="6" xfId="5" applyFont="1" applyFill="1" applyBorder="1"/>
    <xf numFmtId="164" fontId="5" fillId="0" borderId="9" xfId="6" applyNumberFormat="1" applyFont="1" applyFill="1" applyBorder="1" applyAlignment="1">
      <alignment horizontal="center"/>
    </xf>
    <xf numFmtId="41" fontId="5" fillId="0" borderId="6" xfId="2" applyNumberFormat="1" applyFont="1" applyFill="1" applyBorder="1"/>
    <xf numFmtId="167" fontId="5" fillId="0" borderId="6" xfId="7" applyNumberFormat="1" applyFont="1" applyFill="1" applyBorder="1"/>
    <xf numFmtId="164" fontId="5" fillId="0" borderId="6" xfId="6" applyNumberFormat="1" applyFont="1" applyFill="1" applyBorder="1" applyAlignment="1">
      <alignment horizontal="center"/>
    </xf>
    <xf numFmtId="41" fontId="5" fillId="0" borderId="6" xfId="7" applyNumberFormat="1" applyFont="1" applyFill="1" applyBorder="1"/>
    <xf numFmtId="165" fontId="3" fillId="0" borderId="0" xfId="2" quotePrefix="1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/>
    <xf numFmtId="0" fontId="0" fillId="0" borderId="0" xfId="0" applyFont="1" applyBorder="1"/>
    <xf numFmtId="2" fontId="3" fillId="0" borderId="0" xfId="0" applyNumberFormat="1" applyFont="1" applyFill="1" applyBorder="1" applyAlignment="1">
      <alignment horizontal="center"/>
    </xf>
    <xf numFmtId="41" fontId="3" fillId="0" borderId="0" xfId="3" applyFont="1" applyFill="1" applyBorder="1" applyAlignment="1">
      <alignment horizontal="center"/>
    </xf>
    <xf numFmtId="41" fontId="4" fillId="0" borderId="0" xfId="3" applyFont="1" applyFill="1" applyBorder="1"/>
    <xf numFmtId="164" fontId="3" fillId="0" borderId="0" xfId="4" applyNumberFormat="1" applyFont="1" applyFill="1" applyBorder="1"/>
    <xf numFmtId="165" fontId="3" fillId="0" borderId="7" xfId="2" quotePrefix="1" applyNumberFormat="1" applyFont="1" applyFill="1" applyBorder="1" applyAlignment="1">
      <alignment horizontal="center"/>
    </xf>
    <xf numFmtId="0" fontId="4" fillId="0" borderId="7" xfId="0" applyFont="1" applyFill="1" applyBorder="1" applyAlignment="1"/>
    <xf numFmtId="0" fontId="3" fillId="0" borderId="7" xfId="0" applyFont="1" applyFill="1" applyBorder="1" applyAlignment="1"/>
    <xf numFmtId="0" fontId="4" fillId="0" borderId="7" xfId="0" applyFont="1" applyFill="1" applyBorder="1"/>
    <xf numFmtId="0" fontId="0" fillId="0" borderId="7" xfId="0" applyFont="1" applyBorder="1"/>
    <xf numFmtId="2" fontId="3" fillId="0" borderId="7" xfId="0" applyNumberFormat="1" applyFont="1" applyFill="1" applyBorder="1" applyAlignment="1">
      <alignment horizontal="center"/>
    </xf>
    <xf numFmtId="41" fontId="3" fillId="0" borderId="7" xfId="3" applyFont="1" applyFill="1" applyBorder="1" applyAlignment="1">
      <alignment horizontal="center"/>
    </xf>
    <xf numFmtId="41" fontId="4" fillId="0" borderId="7" xfId="3" applyFont="1" applyFill="1" applyBorder="1"/>
    <xf numFmtId="164" fontId="3" fillId="0" borderId="7" xfId="4" applyNumberFormat="1" applyFont="1" applyFill="1" applyBorder="1"/>
    <xf numFmtId="0" fontId="0" fillId="0" borderId="0" xfId="0" applyAlignment="1">
      <alignment horizontal="center"/>
    </xf>
  </cellXfs>
  <cellStyles count="8">
    <cellStyle name="Comma" xfId="1" builtinId="3"/>
    <cellStyle name="Comma [0] 10" xfId="3"/>
    <cellStyle name="Comma [0] 2" xfId="7"/>
    <cellStyle name="Comma 15" xfId="6"/>
    <cellStyle name="Comma 2 3" xfId="4"/>
    <cellStyle name="Normal" xfId="0" builtinId="0"/>
    <cellStyle name="Normal 10" xfId="5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="115" zoomScaleNormal="115" workbookViewId="0">
      <selection activeCell="J5" sqref="J5"/>
    </sheetView>
  </sheetViews>
  <sheetFormatPr defaultRowHeight="15" x14ac:dyDescent="0.25"/>
  <cols>
    <col min="1" max="1" width="6.7109375" customWidth="1"/>
    <col min="2" max="2" width="12.28515625" customWidth="1"/>
    <col min="3" max="3" width="12.140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3" max="13" width="10.140625" customWidth="1"/>
    <col min="14" max="14" width="16.7109375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7" t="s">
        <v>4</v>
      </c>
      <c r="F1" s="5" t="s">
        <v>5</v>
      </c>
      <c r="G1" s="5" t="s">
        <v>6</v>
      </c>
      <c r="H1" s="5"/>
      <c r="I1" s="5"/>
      <c r="J1" s="5" t="s">
        <v>5</v>
      </c>
      <c r="K1" s="5" t="s">
        <v>7</v>
      </c>
      <c r="L1" s="5"/>
      <c r="M1" s="5"/>
      <c r="N1" s="6" t="s">
        <v>8</v>
      </c>
    </row>
    <row r="2" spans="1:14" x14ac:dyDescent="0.25">
      <c r="A2" s="5"/>
      <c r="B2" s="5"/>
      <c r="C2" s="5"/>
      <c r="D2" s="5"/>
      <c r="E2" s="7"/>
      <c r="F2" s="5"/>
      <c r="G2" s="1" t="s">
        <v>9</v>
      </c>
      <c r="H2" s="2" t="s">
        <v>10</v>
      </c>
      <c r="I2" s="2" t="s">
        <v>11</v>
      </c>
      <c r="J2" s="5"/>
      <c r="K2" s="3" t="s">
        <v>12</v>
      </c>
      <c r="L2" s="3" t="s">
        <v>13</v>
      </c>
      <c r="M2" s="3" t="s">
        <v>11</v>
      </c>
      <c r="N2" s="6"/>
    </row>
    <row r="3" spans="1:14" x14ac:dyDescent="0.25">
      <c r="A3" s="8" t="s">
        <v>14</v>
      </c>
      <c r="B3" s="9">
        <v>41346</v>
      </c>
      <c r="C3" s="10" t="s">
        <v>15</v>
      </c>
      <c r="D3" s="11" t="s">
        <v>16</v>
      </c>
      <c r="E3" s="12" t="s">
        <v>17</v>
      </c>
      <c r="F3" s="49" t="s">
        <v>53</v>
      </c>
      <c r="G3" s="10">
        <v>5.28</v>
      </c>
      <c r="H3" s="13">
        <v>3000000</v>
      </c>
      <c r="I3" s="14">
        <f>G3*H3</f>
        <v>15840000</v>
      </c>
      <c r="J3" s="49" t="s">
        <v>53</v>
      </c>
      <c r="K3" s="10">
        <v>5.28</v>
      </c>
      <c r="L3" s="15">
        <v>2341530.1136363633</v>
      </c>
      <c r="M3" s="16">
        <f>K3*L3</f>
        <v>12363278.999999998</v>
      </c>
      <c r="N3" s="14">
        <f>I3+M3</f>
        <v>28203279</v>
      </c>
    </row>
    <row r="4" spans="1:14" x14ac:dyDescent="0.25">
      <c r="A4" s="8" t="s">
        <v>18</v>
      </c>
      <c r="B4" s="9">
        <v>41346</v>
      </c>
      <c r="C4" s="10" t="s">
        <v>19</v>
      </c>
      <c r="D4" s="11" t="s">
        <v>16</v>
      </c>
      <c r="E4" s="12" t="s">
        <v>17</v>
      </c>
      <c r="F4" s="49" t="s">
        <v>53</v>
      </c>
      <c r="G4" s="10">
        <v>4.3099999999999996</v>
      </c>
      <c r="H4" s="13">
        <v>3000000.0000000005</v>
      </c>
      <c r="I4" s="14">
        <f t="shared" ref="I4:I16" si="0">G4*H4</f>
        <v>12930000</v>
      </c>
      <c r="J4" s="49" t="s">
        <v>53</v>
      </c>
      <c r="K4" s="10">
        <v>4.3099999999999996</v>
      </c>
      <c r="L4" s="15">
        <v>2341530.0500000003</v>
      </c>
      <c r="M4" s="16">
        <f t="shared" ref="M4:M8" si="1">K4*L4</f>
        <v>10091994.5155</v>
      </c>
      <c r="N4" s="14">
        <f>I4+M4</f>
        <v>23021994.515500002</v>
      </c>
    </row>
    <row r="5" spans="1:14" x14ac:dyDescent="0.25">
      <c r="A5" s="8" t="s">
        <v>20</v>
      </c>
      <c r="B5" s="9">
        <v>41346</v>
      </c>
      <c r="C5" s="10" t="s">
        <v>21</v>
      </c>
      <c r="D5" s="11" t="s">
        <v>16</v>
      </c>
      <c r="E5" s="12" t="s">
        <v>17</v>
      </c>
      <c r="F5" s="49" t="s">
        <v>53</v>
      </c>
      <c r="G5" s="10">
        <v>3.97</v>
      </c>
      <c r="H5" s="13">
        <v>3000000</v>
      </c>
      <c r="I5" s="14">
        <f t="shared" si="0"/>
        <v>11910000</v>
      </c>
      <c r="J5" s="49" t="s">
        <v>53</v>
      </c>
      <c r="K5" s="10">
        <v>3.97</v>
      </c>
      <c r="L5" s="15">
        <v>2341529.9748110832</v>
      </c>
      <c r="M5" s="16">
        <f t="shared" si="1"/>
        <v>9295874</v>
      </c>
      <c r="N5" s="14">
        <f>I5+M5</f>
        <v>21205874</v>
      </c>
    </row>
    <row r="6" spans="1:14" x14ac:dyDescent="0.25">
      <c r="A6" s="8" t="s">
        <v>22</v>
      </c>
      <c r="B6" s="9">
        <v>41346</v>
      </c>
      <c r="C6" s="10" t="s">
        <v>23</v>
      </c>
      <c r="D6" s="11" t="s">
        <v>16</v>
      </c>
      <c r="E6" s="12" t="s">
        <v>17</v>
      </c>
      <c r="F6" s="49" t="s">
        <v>53</v>
      </c>
      <c r="G6" s="10">
        <v>6.61</v>
      </c>
      <c r="H6" s="13">
        <v>3000000</v>
      </c>
      <c r="I6" s="14">
        <f t="shared" si="0"/>
        <v>19830000</v>
      </c>
      <c r="J6" s="49" t="s">
        <v>53</v>
      </c>
      <c r="K6" s="10">
        <v>6.61</v>
      </c>
      <c r="L6" s="15">
        <v>2341530.1059001512</v>
      </c>
      <c r="M6" s="16">
        <f t="shared" si="1"/>
        <v>15477514</v>
      </c>
      <c r="N6" s="14">
        <f>I6+M6</f>
        <v>35307514</v>
      </c>
    </row>
    <row r="7" spans="1:14" x14ac:dyDescent="0.25">
      <c r="A7" s="8" t="s">
        <v>24</v>
      </c>
      <c r="B7" s="9">
        <v>41346</v>
      </c>
      <c r="C7" s="10" t="s">
        <v>25</v>
      </c>
      <c r="D7" s="11" t="s">
        <v>16</v>
      </c>
      <c r="E7" s="12" t="s">
        <v>17</v>
      </c>
      <c r="F7" s="49" t="s">
        <v>53</v>
      </c>
      <c r="G7" s="10">
        <v>9.11</v>
      </c>
      <c r="H7" s="13">
        <v>3000000</v>
      </c>
      <c r="I7" s="14">
        <f t="shared" si="0"/>
        <v>27330000</v>
      </c>
      <c r="J7" s="49" t="s">
        <v>53</v>
      </c>
      <c r="K7" s="10">
        <v>9.11</v>
      </c>
      <c r="L7" s="15">
        <v>2341530.0768386391</v>
      </c>
      <c r="M7" s="16">
        <f t="shared" si="1"/>
        <v>21331339</v>
      </c>
      <c r="N7" s="14">
        <f>I7+M7</f>
        <v>48661339</v>
      </c>
    </row>
    <row r="8" spans="1:14" x14ac:dyDescent="0.25">
      <c r="A8" s="8" t="s">
        <v>26</v>
      </c>
      <c r="B8" s="9">
        <v>41358</v>
      </c>
      <c r="C8" s="10" t="s">
        <v>27</v>
      </c>
      <c r="D8" s="11" t="s">
        <v>28</v>
      </c>
      <c r="E8" s="12" t="s">
        <v>29</v>
      </c>
      <c r="F8" s="49" t="s">
        <v>53</v>
      </c>
      <c r="G8" s="10">
        <v>1.92</v>
      </c>
      <c r="H8" s="13">
        <v>3000000</v>
      </c>
      <c r="I8" s="14">
        <f t="shared" si="0"/>
        <v>5760000</v>
      </c>
      <c r="J8" s="49" t="s">
        <v>53</v>
      </c>
      <c r="K8" s="10">
        <v>1.92</v>
      </c>
      <c r="L8" s="15">
        <v>2000000</v>
      </c>
      <c r="M8" s="16">
        <f t="shared" si="1"/>
        <v>3840000</v>
      </c>
      <c r="N8" s="14">
        <f>I8+M8</f>
        <v>9600000</v>
      </c>
    </row>
    <row r="9" spans="1:14" x14ac:dyDescent="0.25">
      <c r="A9" s="8" t="s">
        <v>30</v>
      </c>
      <c r="B9" s="9">
        <v>41358</v>
      </c>
      <c r="C9" s="10" t="s">
        <v>31</v>
      </c>
      <c r="D9" s="11" t="s">
        <v>28</v>
      </c>
      <c r="E9" s="12" t="s">
        <v>32</v>
      </c>
      <c r="F9" s="49" t="s">
        <v>53</v>
      </c>
      <c r="G9" s="10">
        <v>1.25</v>
      </c>
      <c r="H9" s="13">
        <v>3000000</v>
      </c>
      <c r="I9" s="14">
        <f t="shared" si="0"/>
        <v>3750000</v>
      </c>
      <c r="J9" s="49" t="s">
        <v>53</v>
      </c>
      <c r="K9" s="17">
        <v>1.25</v>
      </c>
      <c r="L9" s="15">
        <v>2000000</v>
      </c>
      <c r="M9" s="16">
        <f>K9*L9</f>
        <v>2500000</v>
      </c>
      <c r="N9" s="14">
        <f>I9+M9</f>
        <v>6250000</v>
      </c>
    </row>
    <row r="10" spans="1:14" x14ac:dyDescent="0.25">
      <c r="A10" s="8" t="s">
        <v>33</v>
      </c>
      <c r="B10" s="9">
        <v>41358</v>
      </c>
      <c r="C10" s="10" t="s">
        <v>34</v>
      </c>
      <c r="D10" s="11" t="s">
        <v>28</v>
      </c>
      <c r="E10" s="12" t="s">
        <v>35</v>
      </c>
      <c r="F10" s="49" t="s">
        <v>53</v>
      </c>
      <c r="G10" s="18">
        <v>1</v>
      </c>
      <c r="H10" s="13">
        <v>3000000</v>
      </c>
      <c r="I10" s="14">
        <f t="shared" si="0"/>
        <v>3000000</v>
      </c>
      <c r="J10" s="49" t="s">
        <v>53</v>
      </c>
      <c r="K10" s="17">
        <v>1</v>
      </c>
      <c r="L10" s="15">
        <v>1000000</v>
      </c>
      <c r="M10" s="16">
        <f t="shared" ref="M10:M16" si="2">K10*L10</f>
        <v>1000000</v>
      </c>
      <c r="N10" s="14">
        <f>I10+M10</f>
        <v>4000000</v>
      </c>
    </row>
    <row r="11" spans="1:14" x14ac:dyDescent="0.25">
      <c r="A11" s="8" t="s">
        <v>36</v>
      </c>
      <c r="B11" s="9">
        <v>41358</v>
      </c>
      <c r="C11" s="10" t="s">
        <v>37</v>
      </c>
      <c r="D11" s="11" t="s">
        <v>28</v>
      </c>
      <c r="E11" s="12" t="s">
        <v>38</v>
      </c>
      <c r="F11" s="49" t="s">
        <v>53</v>
      </c>
      <c r="G11" s="10">
        <v>4.38</v>
      </c>
      <c r="H11" s="13">
        <v>3000000</v>
      </c>
      <c r="I11" s="14">
        <f t="shared" si="0"/>
        <v>13140000</v>
      </c>
      <c r="J11" s="49" t="s">
        <v>53</v>
      </c>
      <c r="K11" s="17">
        <v>4.38</v>
      </c>
      <c r="L11" s="15">
        <v>2000000</v>
      </c>
      <c r="M11" s="16">
        <f t="shared" si="2"/>
        <v>8760000</v>
      </c>
      <c r="N11" s="14">
        <f>I11+M11</f>
        <v>21900000</v>
      </c>
    </row>
    <row r="12" spans="1:14" x14ac:dyDescent="0.25">
      <c r="A12" s="8" t="s">
        <v>39</v>
      </c>
      <c r="B12" s="9">
        <v>41358</v>
      </c>
      <c r="C12" s="10" t="s">
        <v>40</v>
      </c>
      <c r="D12" s="11" t="s">
        <v>28</v>
      </c>
      <c r="E12" s="12" t="s">
        <v>41</v>
      </c>
      <c r="F12" s="49" t="s">
        <v>53</v>
      </c>
      <c r="G12" s="10">
        <v>2.63</v>
      </c>
      <c r="H12" s="13">
        <v>3000000</v>
      </c>
      <c r="I12" s="14">
        <f t="shared" si="0"/>
        <v>7890000</v>
      </c>
      <c r="J12" s="49" t="s">
        <v>53</v>
      </c>
      <c r="K12" s="17">
        <v>2.63</v>
      </c>
      <c r="L12" s="15">
        <v>1000000</v>
      </c>
      <c r="M12" s="16">
        <f t="shared" si="2"/>
        <v>2630000</v>
      </c>
      <c r="N12" s="14">
        <f>I12+M12</f>
        <v>10520000</v>
      </c>
    </row>
    <row r="13" spans="1:14" x14ac:dyDescent="0.25">
      <c r="A13" s="8" t="s">
        <v>42</v>
      </c>
      <c r="B13" s="9">
        <v>41358</v>
      </c>
      <c r="C13" s="10" t="s">
        <v>43</v>
      </c>
      <c r="D13" s="11" t="s">
        <v>28</v>
      </c>
      <c r="E13" s="12" t="s">
        <v>44</v>
      </c>
      <c r="F13" s="49" t="s">
        <v>53</v>
      </c>
      <c r="G13" s="10">
        <v>0.93</v>
      </c>
      <c r="H13" s="13">
        <v>3000000</v>
      </c>
      <c r="I13" s="14">
        <f t="shared" si="0"/>
        <v>2790000</v>
      </c>
      <c r="J13" s="49" t="s">
        <v>53</v>
      </c>
      <c r="K13" s="17">
        <v>0.93</v>
      </c>
      <c r="L13" s="15">
        <v>5784946.2365591396</v>
      </c>
      <c r="M13" s="16">
        <f t="shared" si="2"/>
        <v>5380000</v>
      </c>
      <c r="N13" s="14">
        <f>I13+M13</f>
        <v>8170000</v>
      </c>
    </row>
    <row r="14" spans="1:14" x14ac:dyDescent="0.25">
      <c r="A14" s="8" t="s">
        <v>45</v>
      </c>
      <c r="B14" s="9">
        <v>41346</v>
      </c>
      <c r="C14" s="10" t="s">
        <v>46</v>
      </c>
      <c r="D14" s="11" t="s">
        <v>16</v>
      </c>
      <c r="E14" s="12" t="s">
        <v>47</v>
      </c>
      <c r="F14" s="49" t="s">
        <v>53</v>
      </c>
      <c r="G14" s="10">
        <v>4.51</v>
      </c>
      <c r="H14" s="13">
        <v>3000000</v>
      </c>
      <c r="I14" s="14">
        <f t="shared" si="0"/>
        <v>13530000</v>
      </c>
      <c r="J14" s="49" t="s">
        <v>53</v>
      </c>
      <c r="K14" s="17">
        <v>0</v>
      </c>
      <c r="L14" s="15">
        <v>0</v>
      </c>
      <c r="M14" s="16">
        <f>K14*L14</f>
        <v>0</v>
      </c>
      <c r="N14" s="14">
        <f>I14+M14</f>
        <v>13530000</v>
      </c>
    </row>
    <row r="15" spans="1:14" x14ac:dyDescent="0.25">
      <c r="A15" s="8" t="s">
        <v>48</v>
      </c>
      <c r="B15" s="9">
        <v>41346</v>
      </c>
      <c r="C15" s="19" t="s">
        <v>49</v>
      </c>
      <c r="D15" s="11" t="s">
        <v>16</v>
      </c>
      <c r="E15" s="20" t="s">
        <v>50</v>
      </c>
      <c r="F15" s="49" t="s">
        <v>53</v>
      </c>
      <c r="G15" s="10">
        <v>6.14</v>
      </c>
      <c r="H15" s="13">
        <v>3013029.315960912</v>
      </c>
      <c r="I15" s="14">
        <f t="shared" si="0"/>
        <v>18500000</v>
      </c>
      <c r="J15" s="49" t="s">
        <v>53</v>
      </c>
      <c r="K15" s="17">
        <v>0</v>
      </c>
      <c r="L15" s="15">
        <v>0</v>
      </c>
      <c r="M15" s="16">
        <f t="shared" si="2"/>
        <v>0</v>
      </c>
      <c r="N15" s="14">
        <f>I15+M15</f>
        <v>18500000</v>
      </c>
    </row>
    <row r="16" spans="1:14" x14ac:dyDescent="0.25">
      <c r="A16" s="8" t="s">
        <v>51</v>
      </c>
      <c r="B16" s="21">
        <v>41346</v>
      </c>
      <c r="C16" s="22" t="s">
        <v>15</v>
      </c>
      <c r="D16" s="23" t="s">
        <v>16</v>
      </c>
      <c r="E16" s="24" t="s">
        <v>52</v>
      </c>
      <c r="F16" s="49" t="s">
        <v>53</v>
      </c>
      <c r="G16" s="25">
        <v>2.97</v>
      </c>
      <c r="H16" s="26">
        <v>3030303.0303030303</v>
      </c>
      <c r="I16" s="27">
        <f t="shared" si="0"/>
        <v>9000000</v>
      </c>
      <c r="J16" s="49" t="s">
        <v>53</v>
      </c>
      <c r="K16" s="28">
        <v>0</v>
      </c>
      <c r="L16" s="29">
        <v>0</v>
      </c>
      <c r="M16" s="30">
        <f t="shared" si="2"/>
        <v>0</v>
      </c>
      <c r="N16" s="27">
        <f>I16+M16</f>
        <v>9000000</v>
      </c>
    </row>
    <row r="17" spans="1:14" x14ac:dyDescent="0.25">
      <c r="A17" s="4"/>
      <c r="B17" s="40"/>
      <c r="C17" s="41"/>
      <c r="D17" s="42"/>
      <c r="E17" s="43"/>
      <c r="F17" s="44"/>
      <c r="G17" s="45"/>
      <c r="H17" s="46"/>
      <c r="I17" s="47"/>
      <c r="J17" s="47"/>
      <c r="K17" s="44"/>
      <c r="L17" s="44"/>
      <c r="M17" s="44"/>
      <c r="N17" s="48"/>
    </row>
    <row r="18" spans="1:14" x14ac:dyDescent="0.25">
      <c r="A18" s="4"/>
      <c r="B18" s="31"/>
      <c r="C18" s="32"/>
      <c r="D18" s="33"/>
      <c r="E18" s="34"/>
      <c r="F18" s="35"/>
      <c r="G18" s="36"/>
      <c r="H18" s="37"/>
      <c r="I18" s="38"/>
      <c r="J18" s="38"/>
      <c r="K18" s="35"/>
      <c r="L18" s="35"/>
      <c r="M18" s="35"/>
      <c r="N18" s="39"/>
    </row>
    <row r="19" spans="1:14" x14ac:dyDescent="0.25">
      <c r="A19" s="4"/>
      <c r="B19" s="31"/>
      <c r="C19" s="32"/>
      <c r="D19" s="33"/>
      <c r="E19" s="34"/>
      <c r="F19" s="35"/>
      <c r="G19" s="36"/>
      <c r="H19" s="37"/>
      <c r="I19" s="38"/>
      <c r="J19" s="38"/>
      <c r="K19" s="35"/>
      <c r="L19" s="35"/>
      <c r="M19" s="35"/>
      <c r="N19" s="39"/>
    </row>
    <row r="20" spans="1:14" x14ac:dyDescent="0.25">
      <c r="A20" s="4"/>
      <c r="B20" s="31"/>
      <c r="C20" s="32"/>
      <c r="D20" s="33"/>
      <c r="E20" s="34"/>
      <c r="F20" s="35"/>
      <c r="G20" s="36"/>
      <c r="H20" s="37"/>
      <c r="I20" s="38"/>
      <c r="J20" s="38"/>
      <c r="K20" s="35"/>
      <c r="L20" s="35"/>
      <c r="M20" s="35"/>
      <c r="N20" s="39"/>
    </row>
    <row r="21" spans="1:14" x14ac:dyDescent="0.25">
      <c r="A21" s="4"/>
      <c r="B21" s="31"/>
      <c r="C21" s="32"/>
      <c r="D21" s="33"/>
      <c r="E21" s="34"/>
      <c r="F21" s="35"/>
      <c r="G21" s="36"/>
      <c r="H21" s="37"/>
      <c r="I21" s="38"/>
      <c r="J21" s="38"/>
      <c r="K21" s="35"/>
      <c r="L21" s="35"/>
      <c r="M21" s="35"/>
      <c r="N21" s="39"/>
    </row>
    <row r="22" spans="1:14" x14ac:dyDescent="0.25">
      <c r="A22" s="4"/>
      <c r="B22" s="31"/>
      <c r="C22" s="32"/>
      <c r="D22" s="33"/>
      <c r="E22" s="34"/>
      <c r="F22" s="35"/>
      <c r="G22" s="36"/>
      <c r="H22" s="37"/>
      <c r="I22" s="38"/>
      <c r="J22" s="38"/>
      <c r="K22" s="35"/>
      <c r="L22" s="35"/>
      <c r="M22" s="35"/>
      <c r="N22" s="39"/>
    </row>
    <row r="23" spans="1:14" x14ac:dyDescent="0.25">
      <c r="A23" s="4"/>
      <c r="B23" s="31"/>
      <c r="C23" s="32"/>
      <c r="D23" s="33"/>
      <c r="E23" s="34"/>
      <c r="F23" s="35"/>
      <c r="G23" s="36"/>
      <c r="H23" s="37"/>
      <c r="I23" s="38"/>
      <c r="J23" s="38"/>
      <c r="K23" s="35"/>
      <c r="L23" s="35"/>
      <c r="M23" s="35"/>
      <c r="N23" s="39"/>
    </row>
    <row r="24" spans="1:14" x14ac:dyDescent="0.25">
      <c r="A24" s="4"/>
      <c r="B24" s="31"/>
      <c r="C24" s="32"/>
      <c r="D24" s="33"/>
      <c r="E24" s="34"/>
      <c r="F24" s="35"/>
      <c r="G24" s="36"/>
      <c r="H24" s="37"/>
      <c r="I24" s="38"/>
      <c r="J24" s="38"/>
      <c r="K24" s="35"/>
      <c r="L24" s="35"/>
      <c r="M24" s="35"/>
      <c r="N24" s="39"/>
    </row>
    <row r="25" spans="1:14" x14ac:dyDescent="0.25">
      <c r="A25" s="4"/>
      <c r="B25" s="31"/>
      <c r="C25" s="32"/>
      <c r="D25" s="33"/>
      <c r="E25" s="34"/>
      <c r="F25" s="35"/>
      <c r="G25" s="36"/>
      <c r="H25" s="37"/>
      <c r="I25" s="38"/>
      <c r="J25" s="38"/>
      <c r="K25" s="35"/>
      <c r="L25" s="35"/>
      <c r="M25" s="35"/>
      <c r="N25" s="39"/>
    </row>
    <row r="26" spans="1:14" x14ac:dyDescent="0.25">
      <c r="A26" s="4"/>
      <c r="B26" s="31"/>
      <c r="C26" s="32"/>
      <c r="D26" s="33"/>
      <c r="E26" s="34"/>
      <c r="F26" s="35"/>
      <c r="G26" s="36"/>
      <c r="H26" s="37"/>
      <c r="I26" s="38"/>
      <c r="J26" s="38"/>
      <c r="K26" s="35"/>
      <c r="L26" s="35"/>
      <c r="M26" s="35"/>
      <c r="N26" s="39"/>
    </row>
    <row r="27" spans="1:14" x14ac:dyDescent="0.25">
      <c r="A27" s="4"/>
      <c r="B27" s="31"/>
      <c r="C27" s="32"/>
      <c r="D27" s="33"/>
      <c r="E27" s="34"/>
      <c r="F27" s="35"/>
      <c r="G27" s="36"/>
      <c r="H27" s="37"/>
      <c r="I27" s="38"/>
      <c r="J27" s="38"/>
      <c r="K27" s="35"/>
      <c r="L27" s="35"/>
      <c r="M27" s="35"/>
      <c r="N27" s="39"/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2013-05-23T01:52:29Z</dcterms:modified>
</cp:coreProperties>
</file>