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30" windowWidth="18780" windowHeight="660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K16" i="1" l="1"/>
  <c r="M16" i="1" s="1"/>
  <c r="I16" i="1"/>
  <c r="N16" i="1" s="1"/>
  <c r="K15" i="1"/>
  <c r="L15" i="1" s="1"/>
  <c r="I15" i="1"/>
  <c r="N15" i="1" s="1"/>
  <c r="K14" i="1"/>
  <c r="L14" i="1" s="1"/>
  <c r="I14" i="1"/>
  <c r="N14" i="1" s="1"/>
  <c r="K13" i="1"/>
  <c r="M13" i="1" s="1"/>
  <c r="I13" i="1"/>
  <c r="K12" i="1"/>
  <c r="M12" i="1" s="1"/>
  <c r="I12" i="1"/>
  <c r="N12" i="1" s="1"/>
  <c r="K11" i="1"/>
  <c r="M11" i="1" s="1"/>
  <c r="I11" i="1"/>
  <c r="K10" i="1"/>
  <c r="M10" i="1" s="1"/>
  <c r="I10" i="1"/>
  <c r="N10" i="1" s="1"/>
  <c r="K9" i="1"/>
  <c r="M9" i="1" s="1"/>
  <c r="I9" i="1"/>
  <c r="K8" i="1"/>
  <c r="M8" i="1" s="1"/>
  <c r="I8" i="1"/>
  <c r="N8" i="1" s="1"/>
  <c r="K7" i="1"/>
  <c r="M7" i="1" s="1"/>
  <c r="I7" i="1"/>
  <c r="K6" i="1"/>
  <c r="M6" i="1" s="1"/>
  <c r="I6" i="1"/>
  <c r="N6" i="1" s="1"/>
  <c r="K5" i="1"/>
  <c r="M5" i="1" s="1"/>
  <c r="I5" i="1"/>
  <c r="K4" i="1"/>
  <c r="M4" i="1" s="1"/>
  <c r="I4" i="1"/>
  <c r="K3" i="1"/>
  <c r="M3" i="1" s="1"/>
  <c r="I3" i="1"/>
  <c r="N3" i="1" l="1"/>
  <c r="N4" i="1"/>
  <c r="N5" i="1"/>
  <c r="N7" i="1"/>
  <c r="N9" i="1"/>
  <c r="N11" i="1"/>
  <c r="N13" i="1"/>
</calcChain>
</file>

<file path=xl/sharedStrings.xml><?xml version="1.0" encoding="utf-8"?>
<sst xmlns="http://schemas.openxmlformats.org/spreadsheetml/2006/main" count="114" uniqueCount="55">
  <si>
    <t>No</t>
  </si>
  <si>
    <t>Tanggal</t>
  </si>
  <si>
    <t>Blok</t>
  </si>
  <si>
    <t>Desa</t>
  </si>
  <si>
    <t>Nama Pemilik</t>
  </si>
  <si>
    <t>Kelas</t>
  </si>
  <si>
    <t>Lahan</t>
  </si>
  <si>
    <t>Tanam Tumbuh</t>
  </si>
  <si>
    <t>Total</t>
  </si>
  <si>
    <t>Ha</t>
  </si>
  <si>
    <t>Rp/Ha</t>
  </si>
  <si>
    <t>Nilai (Rp)</t>
  </si>
  <si>
    <t>Qty</t>
  </si>
  <si>
    <t>Rp/Pkk</t>
  </si>
  <si>
    <t>1</t>
  </si>
  <si>
    <t>Sungai Buluh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</si>
  <si>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</si>
  <si>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</si>
  <si>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</si>
  <si>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</si>
  <si>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</si>
  <si>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</si>
  <si>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</si>
  <si>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</si>
  <si>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</si>
  <si>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</si>
  <si>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</si>
  <si>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</si>
  <si>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</si>
  <si>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-</t>
  </si>
  <si>
    <t>Bayat</t>
  </si>
  <si>
    <t>H08</t>
  </si>
  <si>
    <t>H07,H08</t>
  </si>
  <si>
    <t>Erdison Jiren B</t>
  </si>
  <si>
    <t>H09,I08,I09</t>
  </si>
  <si>
    <t>H05</t>
  </si>
  <si>
    <t>I05</t>
  </si>
  <si>
    <t>H01,I01</t>
  </si>
  <si>
    <t>H07</t>
  </si>
  <si>
    <t>C44</t>
  </si>
  <si>
    <t>Asau H Lada</t>
  </si>
  <si>
    <t>H44,H45</t>
  </si>
  <si>
    <t>Gogok</t>
  </si>
  <si>
    <t>Basran Kiau</t>
  </si>
  <si>
    <t>H00,I01</t>
  </si>
  <si>
    <t>Alianto</t>
  </si>
  <si>
    <t>Nuah</t>
  </si>
  <si>
    <t>Bukit Jaya</t>
  </si>
  <si>
    <t>Andreas Rakam</t>
  </si>
  <si>
    <t>Bintang Mengalih</t>
  </si>
  <si>
    <t>Anderson</t>
  </si>
  <si>
    <t>H08,H09,I08,I09</t>
  </si>
  <si>
    <t>Saludin</t>
  </si>
  <si>
    <t>Dahlan</t>
  </si>
  <si>
    <t>9/19/2014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</si>
</sst>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[$-421]dd\ mmmm\ yyyy;@"/>
    <numFmt numFmtId="166" formatCode="_(* #,##0.00_);_(* \(#,##0.00\);_(* &quot;-&quot;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Narrow"/>
      <family val="2"/>
    </font>
    <font>
      <sz val="1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3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5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1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/>
  </cellStyleXfs>
  <cellXfs count="25">
    <xf numFmtId="0" fontId="0" fillId="0" borderId="0" xfId="0"/>
    <xf numFmtId="43" fontId="0" fillId="0" borderId="1" xfId="1" applyFont="1" applyFill="1" applyBorder="1" applyAlignment="1">
      <alignment horizontal="center" vertical="center"/>
    </xf>
    <xf numFmtId="164" fontId="0" fillId="0" borderId="1" xfId="1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64" fontId="3" fillId="0" borderId="1" xfId="8" applyNumberFormat="1" applyFont="1" applyFill="1" applyBorder="1" applyAlignment="1">
      <alignment horizontal="center"/>
    </xf>
    <xf numFmtId="41" fontId="3" fillId="0" borderId="1" xfId="9" applyNumberFormat="1" applyFont="1" applyFill="1" applyBorder="1"/>
    <xf numFmtId="41" fontId="3" fillId="0" borderId="1" xfId="2" applyNumberFormat="1" applyFont="1" applyFill="1" applyBorder="1"/>
    <xf numFmtId="166" fontId="3" fillId="0" borderId="1" xfId="9" applyNumberFormat="1" applyFont="1" applyFill="1" applyBorder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3" fillId="0" borderId="2" xfId="2" quotePrefix="1" applyFont="1" applyFill="1" applyBorder="1" applyAlignment="1">
      <alignment horizontal="center"/>
    </xf>
    <xf numFmtId="0" fontId="3" fillId="0" borderId="1" xfId="2" applyFont="1" applyFill="1" applyBorder="1"/>
    <xf numFmtId="0" fontId="4" fillId="0" borderId="1" xfId="13" applyNumberFormat="1" applyFont="1" applyFill="1" applyBorder="1"/>
    <xf numFmtId="43" fontId="4" fillId="0" borderId="1" xfId="13" applyFont="1" applyFill="1" applyBorder="1"/>
    <xf numFmtId="165" fontId="3" fillId="0" borderId="1" xfId="2" quotePrefix="1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164" fontId="0" fillId="0" borderId="1" xfId="1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left" vertical="center" wrapText="1"/>
    </xf>
    <xf numFmtId="0" fontId="4" fillId="2" borderId="1" xfId="14" applyFont="1" applyFill="1" applyBorder="1"/>
    <xf numFmtId="0" fontId="2" fillId="0" borderId="1" xfId="14" applyFont="1" applyFill="1" applyBorder="1" applyProtection="1">
      <protection locked="0"/>
    </xf>
    <xf numFmtId="0" fontId="4" fillId="0" borderId="1" xfId="14" applyFont="1" applyFill="1" applyBorder="1"/>
    <xf numFmtId="0" fontId="4" fillId="0" borderId="1" xfId="14" applyFont="1" applyFill="1" applyBorder="1" applyAlignment="1" applyProtection="1">
      <alignment horizontal="left"/>
      <protection locked="0"/>
    </xf>
  </cellXfs>
  <cellStyles count="15">
    <cellStyle name="Comma" xfId="1" builtinId="3"/>
    <cellStyle name="Comma [0] 10" xfId="3"/>
    <cellStyle name="Comma [0] 2" xfId="9"/>
    <cellStyle name="Comma 15" xfId="8"/>
    <cellStyle name="Comma 16" xfId="6"/>
    <cellStyle name="Comma 16 2" xfId="12"/>
    <cellStyle name="Comma 17" xfId="11"/>
    <cellStyle name="Comma 18" xfId="13"/>
    <cellStyle name="Comma 2 3" xfId="4"/>
    <cellStyle name="Normal" xfId="0" builtinId="0"/>
    <cellStyle name="Normal 10" xfId="14"/>
    <cellStyle name="Normal 13 2" xfId="2"/>
    <cellStyle name="Normal 14" xfId="10"/>
    <cellStyle name="Normal 2" xfId="5"/>
    <cellStyle name="Normal 2 3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tabSelected="1" zoomScale="115" zoomScaleNormal="115" workbookViewId="0">
      <selection activeCell="F18" sqref="F18"/>
    </sheetView>
  </sheetViews>
  <sheetFormatPr defaultRowHeight="15" x14ac:dyDescent="0.25"/>
  <cols>
    <col min="1" max="1" width="6.7109375" style="11" customWidth="1"/>
    <col min="2" max="2" width="11.28515625" style="11" customWidth="1"/>
    <col min="3" max="3" width="15.28515625" style="9" customWidth="1"/>
    <col min="4" max="4" width="14" style="11" customWidth="1"/>
    <col min="5" max="5" width="15.28515625" style="10" customWidth="1"/>
    <col min="6" max="6" width="7.42578125" style="4" customWidth="1"/>
    <col min="7" max="7" width="10.5703125" customWidth="1"/>
    <col min="8" max="8" width="11.85546875" customWidth="1"/>
    <col min="9" max="9" width="11.5703125" customWidth="1"/>
    <col min="10" max="10" width="8.28515625" style="4" customWidth="1"/>
    <col min="11" max="11" width="7.42578125" customWidth="1"/>
    <col min="12" max="13" width="11.140625" customWidth="1"/>
    <col min="14" max="14" width="13.42578125" customWidth="1"/>
  </cols>
  <sheetData>
    <row r="1" spans="1:14" x14ac:dyDescent="0.25">
      <c r="A1" s="17" t="s">
        <v>0</v>
      </c>
      <c r="B1" s="17" t="s">
        <v>1</v>
      </c>
      <c r="C1" s="19" t="s">
        <v>2</v>
      </c>
      <c r="D1" s="17" t="s">
        <v>3</v>
      </c>
      <c r="E1" s="20" t="s">
        <v>4</v>
      </c>
      <c r="F1" s="17" t="s">
        <v>5</v>
      </c>
      <c r="G1" s="17" t="s">
        <v>6</v>
      </c>
      <c r="H1" s="17"/>
      <c r="I1" s="17"/>
      <c r="J1" s="17" t="s">
        <v>5</v>
      </c>
      <c r="K1" s="17" t="s">
        <v>7</v>
      </c>
      <c r="L1" s="17"/>
      <c r="M1" s="17"/>
      <c r="N1" s="18" t="s">
        <v>8</v>
      </c>
    </row>
    <row r="2" spans="1:14" x14ac:dyDescent="0.25">
      <c r="A2" s="17"/>
      <c r="B2" s="17"/>
      <c r="C2" s="19"/>
      <c r="D2" s="17"/>
      <c r="E2" s="20"/>
      <c r="F2" s="17"/>
      <c r="G2" s="1" t="s">
        <v>9</v>
      </c>
      <c r="H2" s="2" t="s">
        <v>10</v>
      </c>
      <c r="I2" s="2" t="s">
        <v>11</v>
      </c>
      <c r="J2" s="17"/>
      <c r="K2" s="3" t="s">
        <v>12</v>
      </c>
      <c r="L2" s="3" t="s">
        <v>13</v>
      </c>
      <c r="M2" s="3" t="s">
        <v>11</v>
      </c>
      <c r="N2" s="18"/>
    </row>
    <row r="3" spans="1:14" x14ac:dyDescent="0.25">
      <c r="A3" s="12" t="s">
        <v>14</v>
      </c>
      <c r="B3" s="16" t="s">
        <v>54</v>
      </c>
      <c r="C3" s="21" t="s">
        <v>34</v>
      </c>
      <c r="D3" s="13" t="s">
        <v>15</v>
      </c>
      <c r="E3" s="22" t="s">
        <v>42</v>
      </c>
      <c r="F3" s="4" t="s">
        <v>29</v>
      </c>
      <c r="G3" s="23">
        <v>16.97</v>
      </c>
      <c r="H3" s="5">
        <v>5500000</v>
      </c>
      <c r="I3" s="6">
        <f t="shared" ref="I3:I12" si="0">G3*H3</f>
        <v>93335000</v>
      </c>
      <c r="J3" s="4" t="s">
        <v>29</v>
      </c>
      <c r="K3" s="8">
        <f>G3</f>
        <v>16.97</v>
      </c>
      <c r="L3" s="5">
        <v>2000000</v>
      </c>
      <c r="M3" s="6">
        <f>K3*L3</f>
        <v>33940000</v>
      </c>
      <c r="N3" s="7">
        <f>M3+I3</f>
        <v>127275000</v>
      </c>
    </row>
    <row r="4" spans="1:14" x14ac:dyDescent="0.25">
      <c r="A4" s="12" t="s">
        <v>16</v>
      </c>
      <c r="B4" s="16" t="s">
        <v>54</v>
      </c>
      <c r="C4" s="21" t="s">
        <v>35</v>
      </c>
      <c r="D4" s="13" t="s">
        <v>15</v>
      </c>
      <c r="E4" s="22" t="s">
        <v>43</v>
      </c>
      <c r="F4" s="4" t="s">
        <v>29</v>
      </c>
      <c r="G4" s="23">
        <v>2.2599999999999998</v>
      </c>
      <c r="H4" s="5">
        <v>3000000</v>
      </c>
      <c r="I4" s="6">
        <f t="shared" si="0"/>
        <v>6779999.9999999991</v>
      </c>
      <c r="J4" s="4" t="s">
        <v>29</v>
      </c>
      <c r="K4" s="8">
        <f>G4</f>
        <v>2.2599999999999998</v>
      </c>
      <c r="L4" s="5">
        <v>2000000</v>
      </c>
      <c r="M4" s="6">
        <f t="shared" ref="M4:M16" si="1">L4*K4</f>
        <v>4520000</v>
      </c>
      <c r="N4" s="7">
        <f>M4+I4</f>
        <v>11300000</v>
      </c>
    </row>
    <row r="5" spans="1:14" x14ac:dyDescent="0.25">
      <c r="A5" s="12" t="s">
        <v>17</v>
      </c>
      <c r="B5" s="16" t="s">
        <v>54</v>
      </c>
      <c r="C5" s="21" t="s">
        <v>36</v>
      </c>
      <c r="D5" s="13" t="s">
        <v>15</v>
      </c>
      <c r="E5" s="22" t="s">
        <v>43</v>
      </c>
      <c r="F5" s="4" t="s">
        <v>29</v>
      </c>
      <c r="G5" s="23">
        <v>1.78</v>
      </c>
      <c r="H5" s="5">
        <v>3000000</v>
      </c>
      <c r="I5" s="6">
        <f t="shared" si="0"/>
        <v>5340000</v>
      </c>
      <c r="J5" s="4" t="s">
        <v>29</v>
      </c>
      <c r="K5" s="8">
        <f>G5</f>
        <v>1.78</v>
      </c>
      <c r="L5" s="5">
        <v>2000000</v>
      </c>
      <c r="M5" s="6">
        <f t="shared" si="1"/>
        <v>3560000</v>
      </c>
      <c r="N5" s="7">
        <f>I5+M5</f>
        <v>8900000</v>
      </c>
    </row>
    <row r="6" spans="1:14" x14ac:dyDescent="0.25">
      <c r="A6" s="12" t="s">
        <v>18</v>
      </c>
      <c r="B6" s="16" t="s">
        <v>54</v>
      </c>
      <c r="C6" s="21" t="s">
        <v>37</v>
      </c>
      <c r="D6" s="13" t="s">
        <v>15</v>
      </c>
      <c r="E6" s="22" t="s">
        <v>43</v>
      </c>
      <c r="F6" s="4" t="s">
        <v>29</v>
      </c>
      <c r="G6" s="23">
        <v>1.65</v>
      </c>
      <c r="H6" s="5">
        <v>3000000</v>
      </c>
      <c r="I6" s="6">
        <f t="shared" si="0"/>
        <v>4950000</v>
      </c>
      <c r="J6" s="4" t="s">
        <v>29</v>
      </c>
      <c r="K6" s="8">
        <f>G6</f>
        <v>1.65</v>
      </c>
      <c r="L6" s="5">
        <v>2000000</v>
      </c>
      <c r="M6" s="6">
        <f t="shared" si="1"/>
        <v>3300000</v>
      </c>
      <c r="N6" s="7">
        <f>I6+M6</f>
        <v>8250000</v>
      </c>
    </row>
    <row r="7" spans="1:14" x14ac:dyDescent="0.25">
      <c r="A7" s="12" t="s">
        <v>19</v>
      </c>
      <c r="B7" s="16" t="s">
        <v>54</v>
      </c>
      <c r="C7" s="21" t="s">
        <v>44</v>
      </c>
      <c r="D7" s="13" t="s">
        <v>15</v>
      </c>
      <c r="E7" s="22" t="s">
        <v>45</v>
      </c>
      <c r="F7" s="4" t="s">
        <v>29</v>
      </c>
      <c r="G7" s="23">
        <v>4.34</v>
      </c>
      <c r="H7" s="5">
        <v>3000000</v>
      </c>
      <c r="I7" s="6">
        <f t="shared" si="0"/>
        <v>13020000</v>
      </c>
      <c r="J7" s="4" t="s">
        <v>29</v>
      </c>
      <c r="K7" s="8">
        <f>G7</f>
        <v>4.34</v>
      </c>
      <c r="L7" s="5">
        <v>2000000</v>
      </c>
      <c r="M7" s="6">
        <f t="shared" si="1"/>
        <v>8680000</v>
      </c>
      <c r="N7" s="7">
        <f>I7+M7</f>
        <v>21700000</v>
      </c>
    </row>
    <row r="8" spans="1:14" x14ac:dyDescent="0.25">
      <c r="A8" s="12" t="s">
        <v>20</v>
      </c>
      <c r="B8" s="16" t="s">
        <v>54</v>
      </c>
      <c r="C8" s="21" t="s">
        <v>38</v>
      </c>
      <c r="D8" s="13" t="s">
        <v>15</v>
      </c>
      <c r="E8" s="22" t="s">
        <v>46</v>
      </c>
      <c r="F8" s="4" t="s">
        <v>29</v>
      </c>
      <c r="G8" s="23">
        <v>20.260000000000002</v>
      </c>
      <c r="H8" s="5">
        <v>5500000</v>
      </c>
      <c r="I8" s="6">
        <f t="shared" si="0"/>
        <v>111430000.00000001</v>
      </c>
      <c r="J8" s="4" t="s">
        <v>29</v>
      </c>
      <c r="K8" s="8">
        <f>G8</f>
        <v>20.260000000000002</v>
      </c>
      <c r="L8" s="5">
        <v>2000000</v>
      </c>
      <c r="M8" s="6">
        <f t="shared" si="1"/>
        <v>40520000</v>
      </c>
      <c r="N8" s="7">
        <f>I8+M8</f>
        <v>151950000</v>
      </c>
    </row>
    <row r="9" spans="1:14" x14ac:dyDescent="0.25">
      <c r="A9" s="12" t="s">
        <v>21</v>
      </c>
      <c r="B9" s="16" t="s">
        <v>54</v>
      </c>
      <c r="C9" s="21" t="s">
        <v>39</v>
      </c>
      <c r="D9" s="13" t="s">
        <v>47</v>
      </c>
      <c r="E9" s="22" t="s">
        <v>48</v>
      </c>
      <c r="F9" s="4" t="s">
        <v>29</v>
      </c>
      <c r="G9" s="23">
        <v>3.82</v>
      </c>
      <c r="H9" s="5">
        <v>3000000</v>
      </c>
      <c r="I9" s="6">
        <f t="shared" si="0"/>
        <v>11460000</v>
      </c>
      <c r="J9" s="4" t="s">
        <v>29</v>
      </c>
      <c r="K9" s="8">
        <f>G9</f>
        <v>3.82</v>
      </c>
      <c r="L9" s="5">
        <v>2000000</v>
      </c>
      <c r="M9" s="6">
        <f t="shared" si="1"/>
        <v>7640000</v>
      </c>
      <c r="N9" s="7">
        <f>I9+M9</f>
        <v>19100000</v>
      </c>
    </row>
    <row r="10" spans="1:14" x14ac:dyDescent="0.25">
      <c r="A10" s="12" t="s">
        <v>22</v>
      </c>
      <c r="B10" s="16" t="s">
        <v>54</v>
      </c>
      <c r="C10" s="23" t="s">
        <v>41</v>
      </c>
      <c r="D10" s="13" t="s">
        <v>15</v>
      </c>
      <c r="E10" s="22" t="s">
        <v>40</v>
      </c>
      <c r="F10" s="4" t="s">
        <v>29</v>
      </c>
      <c r="G10" s="23">
        <v>2.85</v>
      </c>
      <c r="H10" s="5">
        <v>3000000</v>
      </c>
      <c r="I10" s="6">
        <f t="shared" si="0"/>
        <v>8550000</v>
      </c>
      <c r="J10" s="4" t="s">
        <v>29</v>
      </c>
      <c r="K10" s="8">
        <f>G10</f>
        <v>2.85</v>
      </c>
      <c r="L10" s="5">
        <v>2000000</v>
      </c>
      <c r="M10" s="6">
        <f t="shared" si="1"/>
        <v>5700000</v>
      </c>
      <c r="N10" s="7">
        <f>I10+M10</f>
        <v>14250000</v>
      </c>
    </row>
    <row r="11" spans="1:14" x14ac:dyDescent="0.25">
      <c r="A11" s="12" t="s">
        <v>23</v>
      </c>
      <c r="B11" s="16" t="s">
        <v>54</v>
      </c>
      <c r="C11" s="23" t="s">
        <v>31</v>
      </c>
      <c r="D11" s="13" t="s">
        <v>49</v>
      </c>
      <c r="E11" s="22" t="s">
        <v>50</v>
      </c>
      <c r="F11" s="4" t="s">
        <v>29</v>
      </c>
      <c r="G11" s="14">
        <v>1.1000000000000001</v>
      </c>
      <c r="H11" s="5">
        <v>3000000</v>
      </c>
      <c r="I11" s="6">
        <f t="shared" si="0"/>
        <v>3300000.0000000005</v>
      </c>
      <c r="J11" s="4" t="s">
        <v>29</v>
      </c>
      <c r="K11" s="8">
        <f>G11</f>
        <v>1.1000000000000001</v>
      </c>
      <c r="L11" s="5">
        <v>2000000</v>
      </c>
      <c r="M11" s="6">
        <f t="shared" si="1"/>
        <v>2200000</v>
      </c>
      <c r="N11" s="7">
        <f>I11+M11</f>
        <v>5500000</v>
      </c>
    </row>
    <row r="12" spans="1:14" x14ac:dyDescent="0.25">
      <c r="A12" s="12" t="s">
        <v>24</v>
      </c>
      <c r="B12" s="16" t="s">
        <v>54</v>
      </c>
      <c r="C12" s="23" t="s">
        <v>51</v>
      </c>
      <c r="D12" s="13" t="s">
        <v>49</v>
      </c>
      <c r="E12" s="22" t="s">
        <v>50</v>
      </c>
      <c r="F12" s="4" t="s">
        <v>29</v>
      </c>
      <c r="G12" s="23">
        <v>8.42</v>
      </c>
      <c r="H12" s="5">
        <v>3000000</v>
      </c>
      <c r="I12" s="6">
        <f t="shared" si="0"/>
        <v>25260000</v>
      </c>
      <c r="J12" s="4" t="s">
        <v>29</v>
      </c>
      <c r="K12" s="8">
        <f>G12</f>
        <v>8.42</v>
      </c>
      <c r="L12" s="5">
        <v>2000000</v>
      </c>
      <c r="M12" s="6">
        <f t="shared" si="1"/>
        <v>16840000</v>
      </c>
      <c r="N12" s="7">
        <f>I12+M12</f>
        <v>42100000</v>
      </c>
    </row>
    <row r="13" spans="1:14" x14ac:dyDescent="0.25">
      <c r="A13" s="12" t="s">
        <v>25</v>
      </c>
      <c r="B13" s="16" t="s">
        <v>54</v>
      </c>
      <c r="C13" s="23" t="s">
        <v>35</v>
      </c>
      <c r="D13" s="13" t="s">
        <v>30</v>
      </c>
      <c r="E13" s="22" t="s">
        <v>33</v>
      </c>
      <c r="F13" s="4" t="s">
        <v>29</v>
      </c>
      <c r="G13" s="23">
        <v>1.91</v>
      </c>
      <c r="H13" s="5">
        <v>3000000</v>
      </c>
      <c r="I13" s="6">
        <f>G13*H13</f>
        <v>5730000</v>
      </c>
      <c r="J13" s="4" t="s">
        <v>29</v>
      </c>
      <c r="K13" s="8">
        <f>G13</f>
        <v>1.91</v>
      </c>
      <c r="L13" s="5">
        <v>2000000</v>
      </c>
      <c r="M13" s="6">
        <f t="shared" si="1"/>
        <v>3820000</v>
      </c>
      <c r="N13" s="7">
        <f>I13+M13</f>
        <v>9550000</v>
      </c>
    </row>
    <row r="14" spans="1:14" x14ac:dyDescent="0.25">
      <c r="A14" s="12" t="s">
        <v>26</v>
      </c>
      <c r="B14" s="16" t="s">
        <v>54</v>
      </c>
      <c r="C14" s="23" t="s">
        <v>38</v>
      </c>
      <c r="D14" s="13" t="s">
        <v>30</v>
      </c>
      <c r="E14" s="22" t="s">
        <v>52</v>
      </c>
      <c r="F14" s="4" t="s">
        <v>29</v>
      </c>
      <c r="G14" s="23">
        <v>0.19</v>
      </c>
      <c r="H14" s="5">
        <v>3000000</v>
      </c>
      <c r="I14" s="6">
        <f t="shared" ref="I14:I16" si="2">G14*H14</f>
        <v>570000</v>
      </c>
      <c r="J14" s="4" t="s">
        <v>29</v>
      </c>
      <c r="K14" s="8">
        <f>G14</f>
        <v>0.19</v>
      </c>
      <c r="L14" s="5">
        <f>M14/K14</f>
        <v>12789473.684210526</v>
      </c>
      <c r="M14" s="6">
        <v>2430000</v>
      </c>
      <c r="N14" s="7">
        <f>I14+M14</f>
        <v>3000000</v>
      </c>
    </row>
    <row r="15" spans="1:14" x14ac:dyDescent="0.25">
      <c r="A15" s="12" t="s">
        <v>27</v>
      </c>
      <c r="B15" s="16" t="s">
        <v>54</v>
      </c>
      <c r="C15" s="24" t="s">
        <v>38</v>
      </c>
      <c r="D15" s="13" t="s">
        <v>30</v>
      </c>
      <c r="E15" s="22" t="s">
        <v>52</v>
      </c>
      <c r="F15" s="4" t="s">
        <v>29</v>
      </c>
      <c r="G15" s="23">
        <v>0.12</v>
      </c>
      <c r="H15" s="5">
        <v>3000000</v>
      </c>
      <c r="I15" s="6">
        <f t="shared" si="2"/>
        <v>360000</v>
      </c>
      <c r="J15" s="4" t="s">
        <v>29</v>
      </c>
      <c r="K15" s="8">
        <f>G15</f>
        <v>0.12</v>
      </c>
      <c r="L15" s="5">
        <f>M15/K15</f>
        <v>22000000</v>
      </c>
      <c r="M15" s="6">
        <v>2640000</v>
      </c>
      <c r="N15" s="7">
        <f>I15+M15</f>
        <v>3000000</v>
      </c>
    </row>
    <row r="16" spans="1:14" x14ac:dyDescent="0.25">
      <c r="A16" s="12" t="s">
        <v>28</v>
      </c>
      <c r="B16" s="16" t="s">
        <v>54</v>
      </c>
      <c r="C16" s="24" t="s">
        <v>32</v>
      </c>
      <c r="D16" s="13" t="s">
        <v>30</v>
      </c>
      <c r="E16" s="23" t="s">
        <v>53</v>
      </c>
      <c r="F16" s="4" t="s">
        <v>29</v>
      </c>
      <c r="G16" s="15">
        <v>1.67</v>
      </c>
      <c r="H16" s="5">
        <v>3000000</v>
      </c>
      <c r="I16" s="6">
        <f t="shared" si="2"/>
        <v>5010000</v>
      </c>
      <c r="J16" s="4" t="s">
        <v>29</v>
      </c>
      <c r="K16" s="8">
        <f>G16</f>
        <v>1.67</v>
      </c>
      <c r="L16" s="5">
        <v>2000000</v>
      </c>
      <c r="M16" s="6">
        <f t="shared" si="1"/>
        <v>3340000</v>
      </c>
      <c r="N16" s="7">
        <f>I16+M16</f>
        <v>8350000</v>
      </c>
    </row>
  </sheetData>
  <mergeCells count="10">
    <mergeCell ref="G1:I1"/>
    <mergeCell ref="J1:J2"/>
    <mergeCell ref="K1:M1"/>
    <mergeCell ref="N1:N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Adeline Narwastu</dc:creator>
  <cp:lastModifiedBy>Sabrina Sibarani</cp:lastModifiedBy>
  <dcterms:created xsi:type="dcterms:W3CDTF">2012-10-11T04:03:52Z</dcterms:created>
  <dcterms:modified xsi:type="dcterms:W3CDTF">2014-11-24T06:24:23Z</dcterms:modified>
</cp:coreProperties>
</file>