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kripsi 2x2" sheetId="1" r:id="rId4"/>
    <sheet state="visible" name="dekripsi 2x2" sheetId="2" r:id="rId5"/>
  </sheets>
  <definedNames/>
  <calcPr/>
  <extLst>
    <ext uri="GoogleSheetsCustomDataVersion1">
      <go:sheetsCustomData xmlns:go="http://customooxmlschemas.google.com/" r:id="rId6" roundtripDataSignature="AMtx7mh/wQK2K7GsG1HZ+oVIIcWV+Jf1Rw=="/>
    </ext>
  </extLst>
</workbook>
</file>

<file path=xl/sharedStrings.xml><?xml version="1.0" encoding="utf-8"?>
<sst xmlns="http://schemas.openxmlformats.org/spreadsheetml/2006/main" count="138" uniqueCount="60">
  <si>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</si>
  <si>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</si>
  <si>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</si>
  <si>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</si>
  <si>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</si>
  <si>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</si>
  <si>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</si>
  <si>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</si>
  <si>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</si>
  <si>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</si>
  <si>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</si>
  <si>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</si>
  <si>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</si>
  <si>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</si>
  <si>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</si>
  <si>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</si>
  <si>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</si>
  <si>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</si>
  <si>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</si>
  <si>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</si>
  <si>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</si>
  <si>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</si>
  <si>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</si>
  <si>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</si>
  <si>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</si>
  <si>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</si>
  <si>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</si>
  <si>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</si>
  <si>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KUNCI</t>
  </si>
  <si>
    <t>plaintext : RIZKI DERI SARASVINDI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</si>
  <si>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</si>
  <si>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</si>
  <si>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</si>
  <si>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</si>
  <si>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</si>
  <si>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</si>
  <si>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</si>
  <si>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</si>
  <si>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</si>
  <si>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>aturan inverse</t>
  </si>
  <si>
    <t xml:space="preserve"> </t>
  </si>
  <si>
    <t xml:space="preserve">3*X mod26 = 1 </t>
  </si>
  <si>
    <t xml:space="preserve">Mencari Inverse Matriks </t>
  </si>
  <si>
    <t xml:space="preserve">X = 9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</si>
  <si>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</si>
  <si>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</si>
  <si>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</si>
  <si>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</si>
  <si>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</si>
  <si>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</si>
  <si>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</si>
  <si>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</si>
  <si>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</si>
  <si>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</si>
  <si>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</si>
  <si>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</si>
  <si>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>plaintext : SISTEM KEAMANAN DATA</t>
  </si>
  <si>
    <t>Cipherteks</t>
  </si>
  <si>
    <t>Plaintext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</si>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</sst>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quotePrefix="1" borderId="0" fillId="0" fontId="2" numFmtId="0" xfId="0" applyFon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J1" s="1" t="s">
        <v>0</v>
      </c>
    </row>
    <row r="4">
      <c r="A4" s="2">
        <v>0.0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L4" s="2">
        <v>11.0</v>
      </c>
      <c r="M4" s="2">
        <v>12.0</v>
      </c>
      <c r="N4" s="2">
        <v>13.0</v>
      </c>
      <c r="O4" s="2">
        <v>14.0</v>
      </c>
      <c r="P4" s="2">
        <v>15.0</v>
      </c>
      <c r="Q4" s="2">
        <v>16.0</v>
      </c>
      <c r="R4" s="2">
        <v>17.0</v>
      </c>
      <c r="S4" s="2">
        <v>18.0</v>
      </c>
      <c r="T4" s="2">
        <v>19.0</v>
      </c>
      <c r="U4" s="2">
        <v>20.0</v>
      </c>
      <c r="V4" s="2">
        <v>21.0</v>
      </c>
      <c r="W4" s="2">
        <v>22.0</v>
      </c>
      <c r="X4" s="2">
        <v>23.0</v>
      </c>
      <c r="Y4" s="2">
        <v>24.0</v>
      </c>
      <c r="Z4" s="2">
        <v>25.0</v>
      </c>
    </row>
    <row r="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</row>
    <row r="8">
      <c r="A8" s="4" t="s">
        <v>27</v>
      </c>
    </row>
    <row r="10">
      <c r="B10" s="5">
        <v>9.0</v>
      </c>
      <c r="C10" s="5">
        <v>4.0</v>
      </c>
      <c r="D10" s="6"/>
      <c r="E10" s="7" t="s">
        <v>10</v>
      </c>
      <c r="F10" s="7" t="s">
        <v>5</v>
      </c>
    </row>
    <row r="11">
      <c r="B11" s="5">
        <v>2.0</v>
      </c>
      <c r="C11" s="5">
        <v>7.0</v>
      </c>
      <c r="D11" s="6"/>
      <c r="E11" s="7" t="s">
        <v>3</v>
      </c>
      <c r="F11" s="7" t="s">
        <v>8</v>
      </c>
      <c r="H11" s="4" t="s">
        <v>28</v>
      </c>
    </row>
    <row r="14">
      <c r="A14" s="8" t="s">
        <v>29</v>
      </c>
    </row>
    <row r="16">
      <c r="A16" s="4" t="s">
        <v>30</v>
      </c>
    </row>
    <row r="17">
      <c r="B17" s="4" t="s">
        <v>31</v>
      </c>
      <c r="C17" s="4" t="s">
        <v>32</v>
      </c>
      <c r="F17" s="4" t="s">
        <v>33</v>
      </c>
      <c r="H17" s="4" t="s">
        <v>34</v>
      </c>
      <c r="J17" s="4" t="s">
        <v>35</v>
      </c>
      <c r="L17" s="4" t="s">
        <v>36</v>
      </c>
    </row>
    <row r="19">
      <c r="A19" s="9">
        <v>1.0</v>
      </c>
      <c r="B19" s="10" t="s">
        <v>18</v>
      </c>
      <c r="C19" s="9">
        <f>$B$10</f>
        <v>9</v>
      </c>
      <c r="D19" s="9">
        <f>$C$10</f>
        <v>4</v>
      </c>
      <c r="E19" s="9"/>
      <c r="F19" s="9">
        <f t="shared" ref="F19:F20" si="1">CODE(B19)-65</f>
        <v>17</v>
      </c>
      <c r="G19" s="9"/>
      <c r="H19" s="9">
        <f t="shared" ref="H19:H20" si="2">C19*F$19+D19*F$20</f>
        <v>185</v>
      </c>
      <c r="I19" s="9"/>
      <c r="J19" s="9">
        <f t="shared" ref="J19:J20" si="3">MOD(H19,26)</f>
        <v>3</v>
      </c>
      <c r="K19" s="9"/>
      <c r="L19" s="9" t="str">
        <f t="shared" ref="L19:L20" si="4">CHAR(J19+65)</f>
        <v>D</v>
      </c>
    </row>
    <row r="20">
      <c r="A20" s="9"/>
      <c r="B20" s="9" t="s">
        <v>9</v>
      </c>
      <c r="C20" s="9">
        <f>$B$11</f>
        <v>2</v>
      </c>
      <c r="D20" s="9">
        <f>$C$11</f>
        <v>7</v>
      </c>
      <c r="E20" s="9"/>
      <c r="F20" s="9">
        <f t="shared" si="1"/>
        <v>8</v>
      </c>
      <c r="G20" s="9"/>
      <c r="H20" s="9">
        <f t="shared" si="2"/>
        <v>90</v>
      </c>
      <c r="I20" s="9"/>
      <c r="J20" s="9">
        <f t="shared" si="3"/>
        <v>12</v>
      </c>
      <c r="K20" s="9"/>
      <c r="L20" s="9" t="str">
        <f t="shared" si="4"/>
        <v>M</v>
      </c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ht="15.75" customHeight="1">
      <c r="A22" s="9">
        <v>2.0</v>
      </c>
      <c r="B22" s="10" t="s">
        <v>26</v>
      </c>
      <c r="C22" s="9">
        <f>$B$10</f>
        <v>9</v>
      </c>
      <c r="D22" s="9">
        <f>$C$10</f>
        <v>4</v>
      </c>
      <c r="E22" s="9"/>
      <c r="F22" s="9">
        <f t="shared" ref="F22:F23" si="5">CODE(B22)-65</f>
        <v>25</v>
      </c>
      <c r="G22" s="9"/>
      <c r="H22" s="9">
        <f t="shared" ref="H22:H23" si="6">C22*F$22+D22*F$23</f>
        <v>265</v>
      </c>
      <c r="I22" s="9"/>
      <c r="J22" s="9">
        <f t="shared" ref="J22:J23" si="7">MOD(H22,26)</f>
        <v>5</v>
      </c>
      <c r="K22" s="9"/>
      <c r="L22" s="9" t="str">
        <f t="shared" ref="L22:L23" si="8">CHAR(J22+65)</f>
        <v>F</v>
      </c>
    </row>
    <row r="23" ht="15.75" customHeight="1">
      <c r="A23" s="9"/>
      <c r="B23" s="10" t="s">
        <v>11</v>
      </c>
      <c r="C23" s="9">
        <f>$B$11</f>
        <v>2</v>
      </c>
      <c r="D23" s="9">
        <f>$C$11</f>
        <v>7</v>
      </c>
      <c r="E23" s="9"/>
      <c r="F23" s="9">
        <f t="shared" si="5"/>
        <v>10</v>
      </c>
      <c r="G23" s="9"/>
      <c r="H23" s="9">
        <f t="shared" si="6"/>
        <v>120</v>
      </c>
      <c r="I23" s="9"/>
      <c r="J23" s="9">
        <f t="shared" si="7"/>
        <v>16</v>
      </c>
      <c r="K23" s="9"/>
      <c r="L23" s="9" t="str">
        <f t="shared" si="8"/>
        <v>Q</v>
      </c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ht="15.75" customHeight="1">
      <c r="A25" s="9">
        <v>3.0</v>
      </c>
      <c r="B25" s="10" t="s">
        <v>9</v>
      </c>
      <c r="C25" s="9">
        <f>$B$10</f>
        <v>9</v>
      </c>
      <c r="D25" s="9">
        <f>$C$10</f>
        <v>4</v>
      </c>
      <c r="E25" s="9"/>
      <c r="F25" s="9">
        <f t="shared" ref="F25:F26" si="9">CODE(B25)-65</f>
        <v>8</v>
      </c>
      <c r="G25" s="9"/>
      <c r="H25" s="9">
        <f t="shared" ref="H25:H26" si="10">C25*F$25+D25*F$26</f>
        <v>84</v>
      </c>
      <c r="I25" s="9"/>
      <c r="J25" s="9">
        <f t="shared" ref="J25:J26" si="11">MOD(H25,26)</f>
        <v>6</v>
      </c>
      <c r="K25" s="9"/>
      <c r="L25" s="9" t="str">
        <f t="shared" ref="L25:L26" si="12">CHAR(J25+65)</f>
        <v>G</v>
      </c>
    </row>
    <row r="26" ht="15.75" customHeight="1">
      <c r="A26" s="9"/>
      <c r="B26" s="10" t="s">
        <v>4</v>
      </c>
      <c r="C26" s="9">
        <f>$B$11</f>
        <v>2</v>
      </c>
      <c r="D26" s="9">
        <f>$C$11</f>
        <v>7</v>
      </c>
      <c r="E26" s="9"/>
      <c r="F26" s="9">
        <f t="shared" si="9"/>
        <v>3</v>
      </c>
      <c r="G26" s="9"/>
      <c r="H26" s="9">
        <f t="shared" si="10"/>
        <v>37</v>
      </c>
      <c r="I26" s="9"/>
      <c r="J26" s="9">
        <f t="shared" si="11"/>
        <v>11</v>
      </c>
      <c r="K26" s="9"/>
      <c r="L26" s="9" t="str">
        <f t="shared" si="12"/>
        <v>L</v>
      </c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ht="15.75" customHeight="1">
      <c r="A28" s="9">
        <v>4.0</v>
      </c>
      <c r="B28" s="10" t="s">
        <v>5</v>
      </c>
      <c r="C28" s="9">
        <f>$B$10</f>
        <v>9</v>
      </c>
      <c r="D28" s="9">
        <f>$C$10</f>
        <v>4</v>
      </c>
      <c r="E28" s="9"/>
      <c r="F28" s="9">
        <f t="shared" ref="F28:F29" si="13">CODE(B28)-65</f>
        <v>4</v>
      </c>
      <c r="G28" s="9"/>
      <c r="H28" s="9">
        <f t="shared" ref="H28:H29" si="14">C28*F$28+D28*F$29</f>
        <v>104</v>
      </c>
      <c r="I28" s="9"/>
      <c r="J28" s="9">
        <f t="shared" ref="J28:J29" si="15">MOD(H28,26)</f>
        <v>0</v>
      </c>
      <c r="K28" s="9"/>
      <c r="L28" s="9" t="str">
        <f t="shared" ref="L28:L29" si="16">CHAR(J28+65)</f>
        <v>A</v>
      </c>
    </row>
    <row r="29" ht="15.75" customHeight="1">
      <c r="A29" s="9"/>
      <c r="B29" s="10" t="s">
        <v>18</v>
      </c>
      <c r="C29" s="9">
        <f>$B$11</f>
        <v>2</v>
      </c>
      <c r="D29" s="9">
        <f>$C$11</f>
        <v>7</v>
      </c>
      <c r="E29" s="9"/>
      <c r="F29" s="9">
        <f t="shared" si="13"/>
        <v>17</v>
      </c>
      <c r="G29" s="9"/>
      <c r="H29" s="9">
        <f t="shared" si="14"/>
        <v>127</v>
      </c>
      <c r="I29" s="9"/>
      <c r="J29" s="9">
        <f t="shared" si="15"/>
        <v>23</v>
      </c>
      <c r="K29" s="9"/>
      <c r="L29" s="9" t="str">
        <f t="shared" si="16"/>
        <v>X</v>
      </c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ht="15.75" customHeight="1">
      <c r="A31" s="9">
        <v>5.0</v>
      </c>
      <c r="B31" s="10" t="s">
        <v>9</v>
      </c>
      <c r="C31" s="9">
        <f>$B$10</f>
        <v>9</v>
      </c>
      <c r="D31" s="9">
        <f>$C$10</f>
        <v>4</v>
      </c>
      <c r="E31" s="9"/>
      <c r="F31" s="9">
        <f t="shared" ref="F31:F32" si="17">CODE(B31)-65</f>
        <v>8</v>
      </c>
      <c r="G31" s="9"/>
      <c r="H31" s="9">
        <f t="shared" ref="H31:H32" si="18">C31*F$31+D31*F$32</f>
        <v>144</v>
      </c>
      <c r="I31" s="9"/>
      <c r="J31" s="9">
        <f t="shared" ref="J31:J32" si="19">MOD(H31,26)</f>
        <v>14</v>
      </c>
      <c r="K31" s="9"/>
      <c r="L31" s="9" t="str">
        <f t="shared" ref="L31:L32" si="20">CHAR(J31+65)</f>
        <v>O</v>
      </c>
    </row>
    <row r="32" ht="15.75" customHeight="1">
      <c r="A32" s="9"/>
      <c r="B32" s="10" t="s">
        <v>19</v>
      </c>
      <c r="C32" s="9">
        <f>$B$11</f>
        <v>2</v>
      </c>
      <c r="D32" s="9">
        <f>$C$11</f>
        <v>7</v>
      </c>
      <c r="E32" s="9"/>
      <c r="F32" s="9">
        <f t="shared" si="17"/>
        <v>18</v>
      </c>
      <c r="G32" s="9"/>
      <c r="H32" s="9">
        <f t="shared" si="18"/>
        <v>142</v>
      </c>
      <c r="I32" s="9"/>
      <c r="J32" s="9">
        <f t="shared" si="19"/>
        <v>12</v>
      </c>
      <c r="K32" s="9"/>
      <c r="L32" s="9" t="str">
        <f t="shared" si="20"/>
        <v>M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ht="15.75" customHeight="1">
      <c r="A34" s="9">
        <v>6.0</v>
      </c>
      <c r="B34" s="9" t="s">
        <v>1</v>
      </c>
      <c r="C34" s="9">
        <f>$B$10</f>
        <v>9</v>
      </c>
      <c r="D34" s="9">
        <f>$C$10</f>
        <v>4</v>
      </c>
      <c r="E34" s="9"/>
      <c r="F34" s="9">
        <f t="shared" ref="F34:F35" si="21">CODE(B34)-65</f>
        <v>0</v>
      </c>
      <c r="G34" s="9"/>
      <c r="H34" s="9">
        <f t="shared" ref="H34:H35" si="22">C34*F$34+D34*F$35</f>
        <v>68</v>
      </c>
      <c r="I34" s="9"/>
      <c r="J34" s="9">
        <f t="shared" ref="J34:J35" si="23">MOD(H34,26)</f>
        <v>16</v>
      </c>
      <c r="K34" s="9"/>
      <c r="L34" s="9" t="str">
        <f t="shared" ref="L34:L35" si="24">CHAR(J34+65)</f>
        <v>Q</v>
      </c>
    </row>
    <row r="35" ht="15.75" customHeight="1">
      <c r="A35" s="9"/>
      <c r="B35" s="10" t="s">
        <v>18</v>
      </c>
      <c r="C35" s="9">
        <f>$B$11</f>
        <v>2</v>
      </c>
      <c r="D35" s="9">
        <f>$C$11</f>
        <v>7</v>
      </c>
      <c r="E35" s="9"/>
      <c r="F35" s="9">
        <f t="shared" si="21"/>
        <v>17</v>
      </c>
      <c r="G35" s="9"/>
      <c r="H35" s="9">
        <f t="shared" si="22"/>
        <v>119</v>
      </c>
      <c r="I35" s="9"/>
      <c r="J35" s="9">
        <f t="shared" si="23"/>
        <v>15</v>
      </c>
      <c r="K35" s="9"/>
      <c r="L35" s="9" t="str">
        <f t="shared" si="24"/>
        <v>P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ht="15.75" customHeight="1">
      <c r="A37" s="9">
        <v>7.0</v>
      </c>
      <c r="B37" s="9" t="s">
        <v>1</v>
      </c>
      <c r="C37" s="9">
        <f>$B$10</f>
        <v>9</v>
      </c>
      <c r="D37" s="9">
        <f>$C$10</f>
        <v>4</v>
      </c>
      <c r="E37" s="9"/>
      <c r="F37" s="9">
        <f t="shared" ref="F37:F38" si="25">CODE(B37)-65</f>
        <v>0</v>
      </c>
      <c r="G37" s="9"/>
      <c r="H37" s="9">
        <f t="shared" ref="H37:H38" si="26">C37*F$37+D37*F$38</f>
        <v>72</v>
      </c>
      <c r="I37" s="9"/>
      <c r="J37" s="9">
        <f t="shared" ref="J37:J38" si="27">MOD(H37,26)</f>
        <v>20</v>
      </c>
      <c r="K37" s="9"/>
      <c r="L37" s="9" t="str">
        <f t="shared" ref="L37:L38" si="28">CHAR(J37+65)</f>
        <v>U</v>
      </c>
    </row>
    <row r="38" ht="15.75" customHeight="1">
      <c r="A38" s="9"/>
      <c r="B38" s="10" t="s">
        <v>19</v>
      </c>
      <c r="C38" s="9">
        <f>$B$11</f>
        <v>2</v>
      </c>
      <c r="D38" s="9">
        <f>$C$11</f>
        <v>7</v>
      </c>
      <c r="E38" s="9"/>
      <c r="F38" s="9">
        <f t="shared" si="25"/>
        <v>18</v>
      </c>
      <c r="G38" s="9"/>
      <c r="H38" s="9">
        <f t="shared" si="26"/>
        <v>126</v>
      </c>
      <c r="I38" s="9"/>
      <c r="J38" s="9">
        <f t="shared" si="27"/>
        <v>22</v>
      </c>
      <c r="K38" s="9"/>
      <c r="L38" s="9" t="str">
        <f t="shared" si="28"/>
        <v>W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ht="15.75" customHeight="1">
      <c r="A40" s="9">
        <v>8.0</v>
      </c>
      <c r="B40" s="10" t="s">
        <v>22</v>
      </c>
      <c r="C40" s="9">
        <f>$B$10</f>
        <v>9</v>
      </c>
      <c r="D40" s="9">
        <f>$C$10</f>
        <v>4</v>
      </c>
      <c r="E40" s="9"/>
      <c r="F40" s="9">
        <f t="shared" ref="F40:F41" si="29">CODE(B40)-65</f>
        <v>21</v>
      </c>
      <c r="G40" s="9"/>
      <c r="H40" s="9">
        <f t="shared" ref="H40:H41" si="30">C40*F$40+D40*F$41</f>
        <v>221</v>
      </c>
      <c r="I40" s="9"/>
      <c r="J40" s="9">
        <f t="shared" ref="J40:J41" si="31">MOD(H40,26)</f>
        <v>13</v>
      </c>
      <c r="K40" s="9"/>
      <c r="L40" s="9" t="str">
        <f t="shared" ref="L40:L41" si="32">CHAR(J40+65)</f>
        <v>N</v>
      </c>
    </row>
    <row r="41" ht="15.75" customHeight="1">
      <c r="A41" s="9"/>
      <c r="B41" s="10" t="s">
        <v>9</v>
      </c>
      <c r="C41" s="9">
        <f>$B$11</f>
        <v>2</v>
      </c>
      <c r="D41" s="9">
        <f>$C$11</f>
        <v>7</v>
      </c>
      <c r="E41" s="9"/>
      <c r="F41" s="9">
        <f t="shared" si="29"/>
        <v>8</v>
      </c>
      <c r="G41" s="9"/>
      <c r="H41" s="9">
        <f t="shared" si="30"/>
        <v>98</v>
      </c>
      <c r="I41" s="9"/>
      <c r="J41" s="9">
        <f t="shared" si="31"/>
        <v>20</v>
      </c>
      <c r="K41" s="9"/>
      <c r="L41" s="9" t="str">
        <f t="shared" si="32"/>
        <v>U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ht="15.75" customHeight="1">
      <c r="A43" s="9">
        <v>9.0</v>
      </c>
      <c r="B43" s="10" t="s">
        <v>14</v>
      </c>
      <c r="C43" s="9">
        <f>$B$10</f>
        <v>9</v>
      </c>
      <c r="D43" s="9">
        <f>$C$10</f>
        <v>4</v>
      </c>
      <c r="E43" s="9"/>
      <c r="F43" s="9">
        <f t="shared" ref="F43:F44" si="33">CODE(B43)-65</f>
        <v>13</v>
      </c>
      <c r="G43" s="9"/>
      <c r="H43" s="9">
        <f t="shared" ref="H43:H44" si="34">C43*F$43+D43*F$44</f>
        <v>129</v>
      </c>
      <c r="I43" s="9"/>
      <c r="J43" s="9">
        <f t="shared" ref="J43:J44" si="35">MOD(H43,26)</f>
        <v>25</v>
      </c>
      <c r="K43" s="9"/>
      <c r="L43" s="9" t="str">
        <f t="shared" ref="L43:L44" si="36">CHAR(J43+65)</f>
        <v>Z</v>
      </c>
    </row>
    <row r="44" ht="15.75" customHeight="1">
      <c r="A44" s="9"/>
      <c r="B44" s="10" t="s">
        <v>4</v>
      </c>
      <c r="C44" s="9">
        <f>$B$11</f>
        <v>2</v>
      </c>
      <c r="D44" s="9">
        <f>$C$11</f>
        <v>7</v>
      </c>
      <c r="E44" s="9"/>
      <c r="F44" s="9">
        <f t="shared" si="33"/>
        <v>3</v>
      </c>
      <c r="G44" s="9"/>
      <c r="H44" s="9">
        <f t="shared" si="34"/>
        <v>47</v>
      </c>
      <c r="I44" s="9"/>
      <c r="J44" s="9">
        <f t="shared" si="35"/>
        <v>21</v>
      </c>
      <c r="K44" s="9"/>
      <c r="L44" s="9" t="str">
        <f t="shared" si="36"/>
        <v>V</v>
      </c>
    </row>
    <row r="45" ht="15.75" customHeight="1"/>
    <row r="46" ht="15.75" customHeight="1">
      <c r="A46" s="5">
        <v>10.0</v>
      </c>
      <c r="B46" s="5" t="s">
        <v>9</v>
      </c>
      <c r="C46" s="9">
        <f>$B$10</f>
        <v>9</v>
      </c>
      <c r="D46" s="9">
        <f>$C$10</f>
        <v>4</v>
      </c>
      <c r="F46" s="9">
        <f t="shared" ref="F46:F47" si="37">CODE(B46)-65</f>
        <v>8</v>
      </c>
      <c r="H46" s="9">
        <f t="shared" ref="H46:H47" si="38">C46*F$46+D46*F$47</f>
        <v>108</v>
      </c>
      <c r="J46" s="9">
        <f t="shared" ref="J46:J47" si="39">MOD(H46,26)</f>
        <v>4</v>
      </c>
      <c r="L46" s="9" t="str">
        <f t="shared" ref="L46:L47" si="40">CHAR(J46+65)</f>
        <v>E</v>
      </c>
    </row>
    <row r="47" ht="15.75" customHeight="1">
      <c r="B47" s="5" t="s">
        <v>10</v>
      </c>
      <c r="C47" s="9">
        <f>$B$11</f>
        <v>2</v>
      </c>
      <c r="D47" s="9">
        <f>$C$11</f>
        <v>7</v>
      </c>
      <c r="F47" s="9">
        <f t="shared" si="37"/>
        <v>9</v>
      </c>
      <c r="H47" s="9">
        <f t="shared" si="38"/>
        <v>79</v>
      </c>
      <c r="J47" s="9">
        <f t="shared" si="39"/>
        <v>1</v>
      </c>
      <c r="L47" s="9" t="str">
        <f t="shared" si="40"/>
        <v>B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J1" s="1" t="s">
        <v>0</v>
      </c>
    </row>
    <row r="4">
      <c r="A4" s="2">
        <v>0.0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L4" s="2">
        <v>11.0</v>
      </c>
      <c r="M4" s="2">
        <v>12.0</v>
      </c>
      <c r="N4" s="2">
        <v>13.0</v>
      </c>
      <c r="O4" s="2">
        <v>14.0</v>
      </c>
      <c r="P4" s="2">
        <v>15.0</v>
      </c>
      <c r="Q4" s="2">
        <v>16.0</v>
      </c>
      <c r="R4" s="2">
        <v>17.0</v>
      </c>
      <c r="S4" s="2">
        <v>18.0</v>
      </c>
      <c r="T4" s="2">
        <v>19.0</v>
      </c>
      <c r="U4" s="2">
        <v>20.0</v>
      </c>
      <c r="V4" s="2">
        <v>21.0</v>
      </c>
      <c r="W4" s="2">
        <v>22.0</v>
      </c>
      <c r="X4" s="2">
        <v>23.0</v>
      </c>
      <c r="Y4" s="2">
        <v>24.0</v>
      </c>
      <c r="Z4" s="2">
        <v>25.0</v>
      </c>
    </row>
    <row r="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</row>
    <row r="8">
      <c r="A8" s="4" t="s">
        <v>27</v>
      </c>
      <c r="I8" s="4" t="s">
        <v>37</v>
      </c>
      <c r="L8" s="4" t="s">
        <v>38</v>
      </c>
      <c r="P8" s="4" t="s">
        <v>39</v>
      </c>
    </row>
    <row r="9">
      <c r="I9" s="4">
        <f>((B10*C11)-(B11*C10))</f>
        <v>55</v>
      </c>
      <c r="K9" s="4" t="s">
        <v>40</v>
      </c>
      <c r="L9" s="4" t="s">
        <v>41</v>
      </c>
    </row>
    <row r="10">
      <c r="B10" s="8">
        <v>9.0</v>
      </c>
      <c r="C10" s="8">
        <v>4.0</v>
      </c>
      <c r="F10" s="4" t="s">
        <v>42</v>
      </c>
      <c r="L10" s="4" t="s">
        <v>43</v>
      </c>
      <c r="P10" s="4" t="s">
        <v>44</v>
      </c>
      <c r="Q10" s="4" t="s">
        <v>45</v>
      </c>
      <c r="R10" s="11" t="s">
        <v>46</v>
      </c>
      <c r="S10" s="4" t="s">
        <v>47</v>
      </c>
      <c r="T10" s="11" t="s">
        <v>48</v>
      </c>
    </row>
    <row r="11">
      <c r="B11" s="4">
        <v>2.0</v>
      </c>
      <c r="C11" s="8">
        <v>7.0</v>
      </c>
      <c r="P11" s="4" t="s">
        <v>49</v>
      </c>
      <c r="Q11" s="4" t="s">
        <v>47</v>
      </c>
      <c r="S11" s="11" t="s">
        <v>50</v>
      </c>
      <c r="T11" s="4" t="s">
        <v>44</v>
      </c>
    </row>
    <row r="13">
      <c r="A13" s="4" t="s">
        <v>51</v>
      </c>
    </row>
    <row r="14">
      <c r="B14" s="8">
        <v>7.0</v>
      </c>
      <c r="C14" s="8">
        <v>-4.0</v>
      </c>
      <c r="G14" s="4">
        <f t="shared" ref="G14:H14" si="1">B14*$E$15</f>
        <v>63</v>
      </c>
      <c r="H14" s="4">
        <f t="shared" si="1"/>
        <v>-36</v>
      </c>
      <c r="J14" s="12">
        <f t="shared" ref="J14:K14" si="2">MOD(G14,26)</f>
        <v>11</v>
      </c>
      <c r="K14" s="12">
        <f t="shared" si="2"/>
        <v>16</v>
      </c>
      <c r="L14" s="11" t="s">
        <v>52</v>
      </c>
    </row>
    <row r="15">
      <c r="B15" s="4">
        <v>-2.0</v>
      </c>
      <c r="C15" s="8">
        <v>9.0</v>
      </c>
      <c r="D15" s="4" t="s">
        <v>53</v>
      </c>
      <c r="E15" s="4">
        <v>9.0</v>
      </c>
      <c r="F15" s="11" t="s">
        <v>54</v>
      </c>
      <c r="G15" s="4">
        <f t="shared" ref="G15:H15" si="3">B15*$E$15</f>
        <v>-18</v>
      </c>
      <c r="H15" s="4">
        <f t="shared" si="3"/>
        <v>81</v>
      </c>
      <c r="I15" s="4" t="s">
        <v>55</v>
      </c>
      <c r="J15" s="12">
        <f t="shared" ref="J15:K15" si="4">MOD(G15,26)</f>
        <v>8</v>
      </c>
      <c r="K15" s="12">
        <f t="shared" si="4"/>
        <v>3</v>
      </c>
    </row>
    <row r="19">
      <c r="A19" s="4" t="s">
        <v>56</v>
      </c>
    </row>
    <row r="21" ht="15.75" customHeight="1">
      <c r="A21" s="4" t="s">
        <v>30</v>
      </c>
    </row>
    <row r="22" ht="15.75" customHeight="1">
      <c r="B22" s="8" t="s">
        <v>57</v>
      </c>
      <c r="C22" s="4" t="s">
        <v>32</v>
      </c>
      <c r="F22" s="4" t="s">
        <v>33</v>
      </c>
      <c r="H22" s="4" t="s">
        <v>34</v>
      </c>
      <c r="J22" s="4" t="s">
        <v>35</v>
      </c>
      <c r="L22" s="8" t="s">
        <v>58</v>
      </c>
    </row>
    <row r="23" ht="15.75" customHeight="1"/>
    <row r="24" ht="15.75" customHeight="1">
      <c r="A24" s="9">
        <v>1.0</v>
      </c>
      <c r="B24" s="9" t="s">
        <v>4</v>
      </c>
      <c r="C24" s="9">
        <f>$J$14</f>
        <v>11</v>
      </c>
      <c r="D24" s="9">
        <f>$K$14</f>
        <v>16</v>
      </c>
      <c r="E24" s="9"/>
      <c r="F24" s="9">
        <f t="shared" ref="F24:F25" si="5">CODE(B24)-65</f>
        <v>3</v>
      </c>
      <c r="G24" s="9"/>
      <c r="H24" s="9">
        <f t="shared" ref="H24:H25" si="6">C24*F$24+D24*F$25</f>
        <v>225</v>
      </c>
      <c r="I24" s="9"/>
      <c r="J24" s="9">
        <f t="shared" ref="J24:J25" si="7">MOD(H24,26)</f>
        <v>17</v>
      </c>
      <c r="K24" s="9"/>
      <c r="L24" s="9" t="str">
        <f t="shared" ref="L24:L25" si="8">CHAR(J24+65)</f>
        <v>R</v>
      </c>
    </row>
    <row r="25" ht="15.75" customHeight="1">
      <c r="A25" s="9"/>
      <c r="B25" s="9" t="s">
        <v>13</v>
      </c>
      <c r="C25" s="9">
        <f>$J$15</f>
        <v>8</v>
      </c>
      <c r="D25" s="9">
        <f>$K$15</f>
        <v>3</v>
      </c>
      <c r="E25" s="9"/>
      <c r="F25" s="9">
        <f t="shared" si="5"/>
        <v>12</v>
      </c>
      <c r="G25" s="9"/>
      <c r="H25" s="9">
        <f t="shared" si="6"/>
        <v>60</v>
      </c>
      <c r="I25" s="9"/>
      <c r="J25" s="9">
        <f t="shared" si="7"/>
        <v>8</v>
      </c>
      <c r="K25" s="9"/>
      <c r="L25" s="9" t="str">
        <f t="shared" si="8"/>
        <v>I</v>
      </c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ht="15.75" customHeight="1">
      <c r="A27" s="9">
        <v>2.0</v>
      </c>
      <c r="B27" s="9" t="s">
        <v>6</v>
      </c>
      <c r="C27" s="9">
        <f>$J$14</f>
        <v>11</v>
      </c>
      <c r="D27" s="9">
        <f>$K$14</f>
        <v>16</v>
      </c>
      <c r="E27" s="9"/>
      <c r="F27" s="9">
        <f t="shared" ref="F27:F28" si="9">CODE(B27)-65</f>
        <v>5</v>
      </c>
      <c r="G27" s="9"/>
      <c r="H27" s="9">
        <f t="shared" ref="H27:H28" si="10">C27*F$27+D27*F$28</f>
        <v>311</v>
      </c>
      <c r="I27" s="9"/>
      <c r="J27" s="9">
        <f t="shared" ref="J27:J28" si="11">MOD(H27,26)</f>
        <v>25</v>
      </c>
      <c r="K27" s="9"/>
      <c r="L27" s="9" t="str">
        <f t="shared" ref="L27:L28" si="12">CHAR(J27+65)</f>
        <v>Z</v>
      </c>
    </row>
    <row r="28" ht="15.75" customHeight="1">
      <c r="A28" s="9"/>
      <c r="B28" s="9" t="s">
        <v>17</v>
      </c>
      <c r="C28" s="9">
        <f>$J$15</f>
        <v>8</v>
      </c>
      <c r="D28" s="9">
        <f>$K$15</f>
        <v>3</v>
      </c>
      <c r="E28" s="9"/>
      <c r="F28" s="9">
        <f t="shared" si="9"/>
        <v>16</v>
      </c>
      <c r="G28" s="9"/>
      <c r="H28" s="9">
        <f t="shared" si="10"/>
        <v>88</v>
      </c>
      <c r="I28" s="9"/>
      <c r="J28" s="9">
        <f t="shared" si="11"/>
        <v>10</v>
      </c>
      <c r="K28" s="9"/>
      <c r="L28" s="9" t="str">
        <f t="shared" si="12"/>
        <v>K</v>
      </c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ht="15.75" customHeight="1">
      <c r="A30" s="9">
        <v>3.0</v>
      </c>
      <c r="B30" s="9" t="s">
        <v>7</v>
      </c>
      <c r="C30" s="9">
        <f>$J$14</f>
        <v>11</v>
      </c>
      <c r="D30" s="9">
        <f>$K$14</f>
        <v>16</v>
      </c>
      <c r="E30" s="9"/>
      <c r="F30" s="9">
        <f t="shared" ref="F30:F31" si="13">CODE(B30)-65</f>
        <v>6</v>
      </c>
      <c r="G30" s="9"/>
      <c r="H30" s="9">
        <f t="shared" ref="H30:H31" si="14">C30*F$30+D30*F$31</f>
        <v>242</v>
      </c>
      <c r="I30" s="9"/>
      <c r="J30" s="9">
        <f t="shared" ref="J30:J31" si="15">MOD(H30,26)</f>
        <v>8</v>
      </c>
      <c r="K30" s="9"/>
      <c r="L30" s="9" t="str">
        <f t="shared" ref="L30:L31" si="16">CHAR(J30+65)</f>
        <v>I</v>
      </c>
    </row>
    <row r="31" ht="15.75" customHeight="1">
      <c r="A31" s="9"/>
      <c r="B31" s="9" t="s">
        <v>12</v>
      </c>
      <c r="C31" s="9">
        <f>$J$15</f>
        <v>8</v>
      </c>
      <c r="D31" s="9">
        <f>$K$15</f>
        <v>3</v>
      </c>
      <c r="E31" s="9"/>
      <c r="F31" s="9">
        <f t="shared" si="13"/>
        <v>11</v>
      </c>
      <c r="G31" s="9"/>
      <c r="H31" s="9">
        <f t="shared" si="14"/>
        <v>81</v>
      </c>
      <c r="I31" s="9"/>
      <c r="J31" s="9">
        <f t="shared" si="15"/>
        <v>3</v>
      </c>
      <c r="K31" s="9"/>
      <c r="L31" s="9" t="str">
        <f t="shared" si="16"/>
        <v>D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ht="15.75" customHeight="1">
      <c r="A33" s="9">
        <v>4.0</v>
      </c>
      <c r="B33" s="9" t="s">
        <v>1</v>
      </c>
      <c r="C33" s="9">
        <f>$J$14</f>
        <v>11</v>
      </c>
      <c r="D33" s="9">
        <f>$K$14</f>
        <v>16</v>
      </c>
      <c r="E33" s="9"/>
      <c r="F33" s="9">
        <f t="shared" ref="F33:F34" si="17">CODE(B33)-65</f>
        <v>0</v>
      </c>
      <c r="G33" s="9"/>
      <c r="H33" s="9">
        <f t="shared" ref="H33:H34" si="18">C33*F$33+D33*F$34</f>
        <v>368</v>
      </c>
      <c r="I33" s="9"/>
      <c r="J33" s="9">
        <f t="shared" ref="J33:J34" si="19">MOD(H33,26)</f>
        <v>4</v>
      </c>
      <c r="K33" s="9"/>
      <c r="L33" s="9" t="str">
        <f t="shared" ref="L33:L34" si="20">CHAR(J33+65)</f>
        <v>E</v>
      </c>
    </row>
    <row r="34" ht="15.75" customHeight="1">
      <c r="A34" s="9"/>
      <c r="B34" s="9" t="s">
        <v>59</v>
      </c>
      <c r="C34" s="9">
        <f>$J$15</f>
        <v>8</v>
      </c>
      <c r="D34" s="9">
        <f>$K$15</f>
        <v>3</v>
      </c>
      <c r="E34" s="9"/>
      <c r="F34" s="9">
        <f t="shared" si="17"/>
        <v>23</v>
      </c>
      <c r="G34" s="9"/>
      <c r="H34" s="9">
        <f t="shared" si="18"/>
        <v>69</v>
      </c>
      <c r="I34" s="9"/>
      <c r="J34" s="9">
        <f t="shared" si="19"/>
        <v>17</v>
      </c>
      <c r="K34" s="9"/>
      <c r="L34" s="9" t="str">
        <f t="shared" si="20"/>
        <v>R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ht="15.75" customHeight="1">
      <c r="A36" s="9">
        <v>5.0</v>
      </c>
      <c r="B36" s="9" t="s">
        <v>15</v>
      </c>
      <c r="C36" s="9">
        <f>$J$14</f>
        <v>11</v>
      </c>
      <c r="D36" s="9">
        <f>$K$14</f>
        <v>16</v>
      </c>
      <c r="E36" s="9"/>
      <c r="F36" s="9">
        <f t="shared" ref="F36:F37" si="21">CODE(B36)-65</f>
        <v>14</v>
      </c>
      <c r="G36" s="9"/>
      <c r="H36" s="9">
        <f t="shared" ref="H36:H37" si="22">C36*F$36+D36*F$37</f>
        <v>346</v>
      </c>
      <c r="I36" s="9"/>
      <c r="J36" s="9">
        <f t="shared" ref="J36:J37" si="23">MOD(H36,26)</f>
        <v>8</v>
      </c>
      <c r="K36" s="9"/>
      <c r="L36" s="9" t="str">
        <f t="shared" ref="L36:L37" si="24">CHAR(J36+65)</f>
        <v>I</v>
      </c>
    </row>
    <row r="37" ht="15.75" customHeight="1">
      <c r="A37" s="9"/>
      <c r="B37" s="9" t="s">
        <v>13</v>
      </c>
      <c r="C37" s="9">
        <f>$J$15</f>
        <v>8</v>
      </c>
      <c r="D37" s="9">
        <f>$K$15</f>
        <v>3</v>
      </c>
      <c r="E37" s="9"/>
      <c r="F37" s="9">
        <f t="shared" si="21"/>
        <v>12</v>
      </c>
      <c r="G37" s="9"/>
      <c r="H37" s="9">
        <f t="shared" si="22"/>
        <v>148</v>
      </c>
      <c r="I37" s="9"/>
      <c r="J37" s="9">
        <f t="shared" si="23"/>
        <v>18</v>
      </c>
      <c r="K37" s="9"/>
      <c r="L37" s="9" t="str">
        <f t="shared" si="24"/>
        <v>S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ht="15.75" customHeight="1">
      <c r="A39" s="9">
        <v>6.0</v>
      </c>
      <c r="B39" s="9" t="s">
        <v>17</v>
      </c>
      <c r="C39" s="9">
        <f>$J$14</f>
        <v>11</v>
      </c>
      <c r="D39" s="9">
        <f>$K$14</f>
        <v>16</v>
      </c>
      <c r="E39" s="9"/>
      <c r="F39" s="9">
        <f t="shared" ref="F39:F40" si="25">CODE(B39)-65</f>
        <v>16</v>
      </c>
      <c r="G39" s="9"/>
      <c r="H39" s="9">
        <f t="shared" ref="H39:H40" si="26">C39*F$39+D39*F$40</f>
        <v>416</v>
      </c>
      <c r="I39" s="9"/>
      <c r="J39" s="9">
        <f t="shared" ref="J39:J40" si="27">MOD(H39,26)</f>
        <v>0</v>
      </c>
      <c r="K39" s="9"/>
      <c r="L39" s="9" t="str">
        <f t="shared" ref="L39:L40" si="28">CHAR(J39+65)</f>
        <v>A</v>
      </c>
    </row>
    <row r="40" ht="15.75" customHeight="1">
      <c r="A40" s="9"/>
      <c r="B40" s="9" t="s">
        <v>16</v>
      </c>
      <c r="C40" s="9">
        <f>$J$15</f>
        <v>8</v>
      </c>
      <c r="D40" s="9">
        <f>$K$15</f>
        <v>3</v>
      </c>
      <c r="E40" s="9"/>
      <c r="F40" s="9">
        <f t="shared" si="25"/>
        <v>15</v>
      </c>
      <c r="G40" s="9"/>
      <c r="H40" s="9">
        <f t="shared" si="26"/>
        <v>173</v>
      </c>
      <c r="I40" s="9"/>
      <c r="J40" s="9">
        <f t="shared" si="27"/>
        <v>17</v>
      </c>
      <c r="K40" s="9"/>
      <c r="L40" s="9" t="str">
        <f t="shared" si="28"/>
        <v>R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ht="15.75" customHeight="1">
      <c r="A42" s="9">
        <v>7.0</v>
      </c>
      <c r="B42" s="9" t="s">
        <v>21</v>
      </c>
      <c r="C42" s="9">
        <f>$J$14</f>
        <v>11</v>
      </c>
      <c r="D42" s="9">
        <f>$K$14</f>
        <v>16</v>
      </c>
      <c r="E42" s="9"/>
      <c r="F42" s="9">
        <f t="shared" ref="F42:F43" si="29">CODE(B42)-65</f>
        <v>20</v>
      </c>
      <c r="G42" s="9"/>
      <c r="H42" s="9">
        <f t="shared" ref="H42:H43" si="30">C42*F$42+D42*F$43</f>
        <v>572</v>
      </c>
      <c r="I42" s="9"/>
      <c r="J42" s="9">
        <f t="shared" ref="J42:J43" si="31">MOD(H42,26)</f>
        <v>0</v>
      </c>
      <c r="K42" s="9"/>
      <c r="L42" s="9" t="str">
        <f t="shared" ref="L42:L43" si="32">CHAR(J42+65)</f>
        <v>A</v>
      </c>
    </row>
    <row r="43" ht="15.75" customHeight="1">
      <c r="A43" s="9"/>
      <c r="B43" s="9" t="s">
        <v>23</v>
      </c>
      <c r="C43" s="9">
        <f>$J$15</f>
        <v>8</v>
      </c>
      <c r="D43" s="9">
        <f>$K$15</f>
        <v>3</v>
      </c>
      <c r="E43" s="9"/>
      <c r="F43" s="9">
        <f t="shared" si="29"/>
        <v>22</v>
      </c>
      <c r="G43" s="9"/>
      <c r="H43" s="9">
        <f t="shared" si="30"/>
        <v>226</v>
      </c>
      <c r="I43" s="9"/>
      <c r="J43" s="9">
        <f t="shared" si="31"/>
        <v>18</v>
      </c>
      <c r="K43" s="9"/>
      <c r="L43" s="9" t="str">
        <f t="shared" si="32"/>
        <v>S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ht="15.75" customHeight="1">
      <c r="A45" s="9">
        <v>8.0</v>
      </c>
      <c r="B45" s="9" t="s">
        <v>14</v>
      </c>
      <c r="C45" s="9">
        <f>$J$14</f>
        <v>11</v>
      </c>
      <c r="D45" s="9">
        <f>$K$14</f>
        <v>16</v>
      </c>
      <c r="E45" s="9"/>
      <c r="F45" s="9">
        <f t="shared" ref="F45:F46" si="33">CODE(B45)-65</f>
        <v>13</v>
      </c>
      <c r="G45" s="9"/>
      <c r="H45" s="9">
        <f t="shared" ref="H45:H46" si="34">C45*F$45+D45*F$46</f>
        <v>463</v>
      </c>
      <c r="I45" s="9"/>
      <c r="J45" s="9">
        <f t="shared" ref="J45:J46" si="35">MOD(H45,26)</f>
        <v>21</v>
      </c>
      <c r="K45" s="9"/>
      <c r="L45" s="9" t="str">
        <f t="shared" ref="L45:L46" si="36">CHAR(J45+65)</f>
        <v>V</v>
      </c>
    </row>
    <row r="46" ht="15.75" customHeight="1">
      <c r="A46" s="9"/>
      <c r="B46" s="9" t="s">
        <v>21</v>
      </c>
      <c r="C46" s="9">
        <f>$J$15</f>
        <v>8</v>
      </c>
      <c r="D46" s="9">
        <f>$K$15</f>
        <v>3</v>
      </c>
      <c r="E46" s="9"/>
      <c r="F46" s="9">
        <f t="shared" si="33"/>
        <v>20</v>
      </c>
      <c r="G46" s="9"/>
      <c r="H46" s="9">
        <f t="shared" si="34"/>
        <v>164</v>
      </c>
      <c r="I46" s="9"/>
      <c r="J46" s="9">
        <f t="shared" si="35"/>
        <v>8</v>
      </c>
      <c r="K46" s="9"/>
      <c r="L46" s="9" t="str">
        <f t="shared" si="36"/>
        <v>I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ht="15.75" customHeight="1">
      <c r="A48" s="9">
        <v>9.0</v>
      </c>
      <c r="B48" s="9" t="s">
        <v>26</v>
      </c>
      <c r="C48" s="9">
        <f>$J$14</f>
        <v>11</v>
      </c>
      <c r="D48" s="9">
        <f>$K$14</f>
        <v>16</v>
      </c>
      <c r="E48" s="9"/>
      <c r="F48" s="9">
        <f t="shared" ref="F48:F49" si="37">CODE(B48)-65</f>
        <v>25</v>
      </c>
      <c r="G48" s="9"/>
      <c r="H48" s="9">
        <f t="shared" ref="H48:H49" si="38">C48*F$48+D48*F$49</f>
        <v>611</v>
      </c>
      <c r="I48" s="9"/>
      <c r="J48" s="9">
        <f t="shared" ref="J48:J49" si="39">MOD(H48,26)</f>
        <v>13</v>
      </c>
      <c r="K48" s="9"/>
      <c r="L48" s="9" t="str">
        <f t="shared" ref="L48:L49" si="40">CHAR(J48+65)</f>
        <v>N</v>
      </c>
    </row>
    <row r="49" ht="15.75" customHeight="1">
      <c r="A49" s="9"/>
      <c r="B49" s="9" t="s">
        <v>22</v>
      </c>
      <c r="C49" s="9">
        <f>$J$15</f>
        <v>8</v>
      </c>
      <c r="D49" s="9">
        <f>$K$15</f>
        <v>3</v>
      </c>
      <c r="E49" s="9"/>
      <c r="F49" s="9">
        <f t="shared" si="37"/>
        <v>21</v>
      </c>
      <c r="G49" s="9"/>
      <c r="H49" s="9">
        <f t="shared" si="38"/>
        <v>263</v>
      </c>
      <c r="I49" s="9"/>
      <c r="J49" s="9">
        <f t="shared" si="39"/>
        <v>3</v>
      </c>
      <c r="K49" s="9"/>
      <c r="L49" s="9" t="str">
        <f t="shared" si="40"/>
        <v>D</v>
      </c>
    </row>
    <row r="50" ht="15.75" customHeight="1"/>
    <row r="51" ht="15.75" customHeight="1">
      <c r="A51" s="5">
        <v>10.0</v>
      </c>
      <c r="B51" s="6" t="s">
        <v>5</v>
      </c>
      <c r="C51" s="9">
        <f>$J$14</f>
        <v>11</v>
      </c>
      <c r="D51" s="9">
        <f>$K$14</f>
        <v>16</v>
      </c>
      <c r="E51" s="6"/>
      <c r="F51" s="9">
        <f t="shared" ref="F51:F52" si="41">CODE(B51)-65</f>
        <v>4</v>
      </c>
      <c r="G51" s="6"/>
      <c r="H51" s="9">
        <f t="shared" ref="H51:H52" si="42">C51*F$51+D51*F$52</f>
        <v>60</v>
      </c>
      <c r="I51" s="6"/>
      <c r="J51" s="9">
        <f t="shared" ref="J51:J52" si="43">MOD(H51,26)</f>
        <v>8</v>
      </c>
      <c r="K51" s="6"/>
      <c r="L51" s="9" t="str">
        <f t="shared" ref="L51:L52" si="44">CHAR(J51+65)</f>
        <v>I</v>
      </c>
    </row>
    <row r="52" ht="15.75" customHeight="1">
      <c r="A52" s="6"/>
      <c r="B52" s="6" t="s">
        <v>2</v>
      </c>
      <c r="C52" s="9">
        <f>$J$15</f>
        <v>8</v>
      </c>
      <c r="D52" s="9">
        <f>$K$15</f>
        <v>3</v>
      </c>
      <c r="E52" s="6"/>
      <c r="F52" s="9">
        <f t="shared" si="41"/>
        <v>1</v>
      </c>
      <c r="G52" s="6"/>
      <c r="H52" s="9">
        <f t="shared" si="42"/>
        <v>35</v>
      </c>
      <c r="I52" s="6"/>
      <c r="J52" s="9">
        <f t="shared" si="43"/>
        <v>9</v>
      </c>
      <c r="K52" s="6"/>
      <c r="L52" s="9" t="str">
        <f t="shared" si="44"/>
        <v>J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2020-04-02T11:06:54Z</dcterms:created>
  <dc:creator>My Computer</dc:creator>
</cp:coreProperties>
</file>