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1" sheetId="1" state="visible" r:id="rId2"/>
    <sheet name="s2" sheetId="2" state="visible" r:id="rId3"/>
    <sheet name="s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bottom part too wide
	-David Deritei</t>
        </r>
      </text>
    </comment>
  </commentList>
</comments>
</file>

<file path=xl/sharedStrings.xml><?xml version="1.0" encoding="utf-8"?>
<sst xmlns="http://schemas.openxmlformats.org/spreadsheetml/2006/main" count="129" uniqueCount="88">
  <si>
    <t xml:space="preserve">Control</t>
  </si>
  <si>
    <t xml:space="preserve">HHIP KO</t>
  </si>
  <si>
    <t xml:space="preserve">s1</t>
  </si>
  <si>
    <t xml:space="preserve">0h</t>
  </si>
  <si>
    <t xml:space="preserve">24h</t>
  </si>
  <si>
    <t xml:space="preserve">48h</t>
  </si>
  <si>
    <t xml:space="preserve">image name</t>
  </si>
  <si>
    <t xml:space="preserve">IMG_6746.heic</t>
  </si>
  <si>
    <t xml:space="preserve">IMG_6747.heic</t>
  </si>
  <si>
    <t xml:space="preserve">IMG_6748.heic</t>
  </si>
  <si>
    <t xml:space="preserve">IMG_6749.heic</t>
  </si>
  <si>
    <t xml:space="preserve">IMG_6770.heic</t>
  </si>
  <si>
    <t xml:space="preserve">IMG_6771.heic</t>
  </si>
  <si>
    <t xml:space="preserve">IMG_6773.heic</t>
  </si>
  <si>
    <t xml:space="preserve">IMG_6774.heic</t>
  </si>
  <si>
    <t xml:space="preserve">IMG_6820.heic</t>
  </si>
  <si>
    <t xml:space="preserve">IMG_6822.heic</t>
  </si>
  <si>
    <t xml:space="preserve">IMG_6814.heic</t>
  </si>
  <si>
    <t xml:space="preserve">IMG_6819.heic</t>
  </si>
  <si>
    <t xml:space="preserve">IMG_6752.heic</t>
  </si>
  <si>
    <t xml:space="preserve">IMG_6753</t>
  </si>
  <si>
    <t xml:space="preserve">IMG_6755.heic</t>
  </si>
  <si>
    <t xml:space="preserve">IMG_6756.heic</t>
  </si>
  <si>
    <t xml:space="preserve">IMG_6775.heic</t>
  </si>
  <si>
    <t xml:space="preserve">IMG_6776.heic</t>
  </si>
  <si>
    <t xml:space="preserve">IMG_6777.heic</t>
  </si>
  <si>
    <t xml:space="preserve">IMG_6781.heic</t>
  </si>
  <si>
    <t xml:space="preserve">IMG_6823.heic</t>
  </si>
  <si>
    <t xml:space="preserve">IMG_6826.heic</t>
  </si>
  <si>
    <t xml:space="preserve">IMG_6828.heic</t>
  </si>
  <si>
    <t xml:space="preserve">IMG_6829.heic</t>
  </si>
  <si>
    <t xml:space="preserve">circle diameter (px)</t>
  </si>
  <si>
    <t xml:space="preserve">gap width 1 (px)</t>
  </si>
  <si>
    <t xml:space="preserve">gap width 2 (px)</t>
  </si>
  <si>
    <t xml:space="preserve">gap width 3 (px)</t>
  </si>
  <si>
    <t xml:space="preserve">normalized gap width 1</t>
  </si>
  <si>
    <t xml:space="preserve">normalized gap width 2</t>
  </si>
  <si>
    <t xml:space="preserve">normalized gap width 3</t>
  </si>
  <si>
    <t xml:space="preserve">migration rate gap 1</t>
  </si>
  <si>
    <t xml:space="preserve">migration rate gap 2</t>
  </si>
  <si>
    <t xml:space="preserve">migration rate gap 3</t>
  </si>
  <si>
    <t xml:space="preserve">mean gap</t>
  </si>
  <si>
    <t xml:space="preserve">migration rate</t>
  </si>
  <si>
    <t xml:space="preserve">IMG_6757.heic</t>
  </si>
  <si>
    <t xml:space="preserve">IMG_6758.heic</t>
  </si>
  <si>
    <t xml:space="preserve">IMG_6759.heic</t>
  </si>
  <si>
    <t xml:space="preserve">IMG_6760.png</t>
  </si>
  <si>
    <t xml:space="preserve">IMG_6782.heic</t>
  </si>
  <si>
    <t xml:space="preserve">IMG_6786.heic</t>
  </si>
  <si>
    <t xml:space="preserve">IMG_6787.heic</t>
  </si>
  <si>
    <t xml:space="preserve">IMG_6788.heic</t>
  </si>
  <si>
    <t xml:space="preserve">IMG_6841.heic</t>
  </si>
  <si>
    <t xml:space="preserve">IMG_6842.heic</t>
  </si>
  <si>
    <t xml:space="preserve">IMG_6847.heic</t>
  </si>
  <si>
    <t xml:space="preserve">IMG_6854.heic</t>
  </si>
  <si>
    <t xml:space="preserve">IMG_6761.heic</t>
  </si>
  <si>
    <t xml:space="preserve">IMG_6762.heic</t>
  </si>
  <si>
    <t xml:space="preserve">IMG_6763.heic</t>
  </si>
  <si>
    <t xml:space="preserve">IMG_6789.heic</t>
  </si>
  <si>
    <t xml:space="preserve">IMG_6790.heic</t>
  </si>
  <si>
    <t xml:space="preserve">IMG_6792.heic</t>
  </si>
  <si>
    <t xml:space="preserve">IMG_6795.heic</t>
  </si>
  <si>
    <t xml:space="preserve">IMG_6855.heic</t>
  </si>
  <si>
    <t xml:space="preserve">IMG_6858.heic</t>
  </si>
  <si>
    <t xml:space="preserve">IMG_6859.heic</t>
  </si>
  <si>
    <t xml:space="preserve">s0</t>
  </si>
  <si>
    <t xml:space="preserve">Control_s0_h0.png</t>
  </si>
  <si>
    <t xml:space="preserve">Control_s0_h24.png</t>
  </si>
  <si>
    <t xml:space="preserve">HHIP_KO_s0_h0.png</t>
  </si>
  <si>
    <t xml:space="preserve">HHIP_KO_s0_h24.png</t>
  </si>
  <si>
    <t xml:space="preserve">gap width 4 (px)</t>
  </si>
  <si>
    <t xml:space="preserve">gap width 5 (px)</t>
  </si>
  <si>
    <t xml:space="preserve">gap width 6 (px)</t>
  </si>
  <si>
    <t xml:space="preserve">gap width 7 (px)</t>
  </si>
  <si>
    <t xml:space="preserve">gap width 8 (px)</t>
  </si>
  <si>
    <t xml:space="preserve">normalized gap width 4</t>
  </si>
  <si>
    <t xml:space="preserve">normalized gap width 5</t>
  </si>
  <si>
    <t xml:space="preserve">normalized gap width 6</t>
  </si>
  <si>
    <t xml:space="preserve">normalized gap width 7</t>
  </si>
  <si>
    <t xml:space="preserve">normalized gap width 8</t>
  </si>
  <si>
    <t xml:space="preserve">migration rate 1</t>
  </si>
  <si>
    <t xml:space="preserve">migration rate 2</t>
  </si>
  <si>
    <t xml:space="preserve">migration rate 3</t>
  </si>
  <si>
    <t xml:space="preserve">migration rate 4</t>
  </si>
  <si>
    <t xml:space="preserve">migration rate 5</t>
  </si>
  <si>
    <t xml:space="preserve">migration rate 6</t>
  </si>
  <si>
    <t xml:space="preserve">migration rate 7</t>
  </si>
  <si>
    <t xml:space="preserve">migration rate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</si>
</sst>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88"/>
  </cols>
  <sheetData>
    <row r="1" customFormat="false" ht="15.75" hidden="false" customHeight="false" outlineLevel="0" collapsed="false">
      <c r="B1" s="1" t="s">
        <v>0</v>
      </c>
      <c r="N1" s="1" t="s">
        <v>1</v>
      </c>
    </row>
    <row r="2" customFormat="false" ht="15.75" hidden="false" customHeight="false" outlineLevel="0" collapsed="false">
      <c r="B2" s="1" t="s">
        <v>2</v>
      </c>
      <c r="N2" s="1" t="s">
        <v>2</v>
      </c>
    </row>
    <row r="3" customFormat="false" ht="15.75" hidden="false" customHeight="false" outlineLevel="0" collapsed="false">
      <c r="B3" s="1" t="s">
        <v>3</v>
      </c>
      <c r="F3" s="1" t="s">
        <v>4</v>
      </c>
      <c r="J3" s="1" t="s">
        <v>5</v>
      </c>
      <c r="N3" s="1" t="s">
        <v>3</v>
      </c>
      <c r="R3" s="1" t="s">
        <v>4</v>
      </c>
      <c r="V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</row>
    <row r="5" customFormat="false" ht="15.75" hidden="false" customHeight="false" outlineLevel="0" collapsed="false">
      <c r="A5" s="1" t="s">
        <v>31</v>
      </c>
      <c r="B5" s="1" t="n">
        <v>2811</v>
      </c>
      <c r="C5" s="1" t="n">
        <v>2814</v>
      </c>
      <c r="D5" s="1" t="n">
        <v>2804</v>
      </c>
      <c r="E5" s="1" t="n">
        <v>2856</v>
      </c>
      <c r="F5" s="1" t="n">
        <v>2789</v>
      </c>
      <c r="G5" s="1" t="n">
        <v>2772</v>
      </c>
      <c r="H5" s="1" t="n">
        <v>2839</v>
      </c>
      <c r="I5" s="1" t="n">
        <v>2865</v>
      </c>
      <c r="J5" s="1" t="n">
        <v>2872</v>
      </c>
      <c r="K5" s="1" t="n">
        <v>2800</v>
      </c>
      <c r="L5" s="1" t="n">
        <v>2781</v>
      </c>
      <c r="M5" s="1" t="n">
        <v>2822</v>
      </c>
      <c r="N5" s="1" t="n">
        <v>2889</v>
      </c>
      <c r="O5" s="1" t="n">
        <v>2805</v>
      </c>
      <c r="P5" s="1" t="n">
        <v>2784</v>
      </c>
      <c r="Q5" s="1" t="n">
        <v>2780</v>
      </c>
      <c r="R5" s="1" t="n">
        <v>2828</v>
      </c>
      <c r="S5" s="1" t="n">
        <v>2769</v>
      </c>
      <c r="T5" s="1" t="n">
        <v>2805</v>
      </c>
      <c r="U5" s="1" t="n">
        <v>2796</v>
      </c>
      <c r="V5" s="1" t="n">
        <v>2885</v>
      </c>
      <c r="W5" s="1" t="n">
        <v>2753</v>
      </c>
      <c r="X5" s="1" t="n">
        <v>2807</v>
      </c>
      <c r="Y5" s="1" t="n">
        <v>2789</v>
      </c>
    </row>
    <row r="6" customFormat="false" ht="15.75" hidden="false" customHeight="false" outlineLevel="0" collapsed="false">
      <c r="A6" s="1" t="s">
        <v>32</v>
      </c>
      <c r="B6" s="1" t="n">
        <v>424</v>
      </c>
      <c r="C6" s="1" t="n">
        <v>406</v>
      </c>
      <c r="D6" s="1" t="n">
        <v>408</v>
      </c>
      <c r="E6" s="1" t="n">
        <v>446</v>
      </c>
      <c r="F6" s="1" t="n">
        <v>133</v>
      </c>
      <c r="G6" s="1" t="n">
        <v>202</v>
      </c>
      <c r="H6" s="1" t="n">
        <v>240</v>
      </c>
      <c r="I6" s="1" t="n">
        <v>191</v>
      </c>
      <c r="J6" s="1" t="n">
        <v>0</v>
      </c>
      <c r="K6" s="1" t="n">
        <v>134</v>
      </c>
      <c r="L6" s="1" t="n">
        <v>123</v>
      </c>
      <c r="M6" s="1" t="n">
        <v>88</v>
      </c>
      <c r="N6" s="1" t="n">
        <v>412</v>
      </c>
      <c r="O6" s="1" t="n">
        <v>414</v>
      </c>
      <c r="P6" s="1" t="n">
        <v>456</v>
      </c>
      <c r="Q6" s="1" t="n">
        <v>458</v>
      </c>
      <c r="R6" s="1" t="n">
        <v>214</v>
      </c>
      <c r="S6" s="1" t="n">
        <v>174</v>
      </c>
      <c r="T6" s="1" t="n">
        <v>196</v>
      </c>
      <c r="U6" s="1" t="n">
        <v>203</v>
      </c>
      <c r="V6" s="1" t="n">
        <v>110</v>
      </c>
      <c r="W6" s="1" t="n">
        <v>77</v>
      </c>
      <c r="X6" s="1" t="n">
        <v>46</v>
      </c>
      <c r="Y6" s="1" t="n">
        <v>47</v>
      </c>
    </row>
    <row r="7" customFormat="false" ht="15.75" hidden="false" customHeight="false" outlineLevel="0" collapsed="false">
      <c r="A7" s="1" t="s">
        <v>33</v>
      </c>
      <c r="B7" s="1" t="n">
        <v>452</v>
      </c>
      <c r="C7" s="1" t="n">
        <v>416</v>
      </c>
      <c r="D7" s="1" t="n">
        <v>387</v>
      </c>
      <c r="E7" s="1" t="n">
        <v>421</v>
      </c>
      <c r="F7" s="1" t="n">
        <v>223</v>
      </c>
      <c r="G7" s="1" t="n">
        <v>241</v>
      </c>
      <c r="H7" s="1" t="n">
        <v>167</v>
      </c>
      <c r="I7" s="1" t="n">
        <v>159</v>
      </c>
      <c r="J7" s="1" t="n">
        <v>96</v>
      </c>
      <c r="K7" s="1" t="n">
        <v>135</v>
      </c>
      <c r="L7" s="1" t="n">
        <v>50</v>
      </c>
      <c r="M7" s="1" t="n">
        <v>30</v>
      </c>
      <c r="N7" s="1" t="n">
        <v>450</v>
      </c>
      <c r="O7" s="1" t="n">
        <v>465</v>
      </c>
      <c r="P7" s="1" t="n">
        <v>454</v>
      </c>
      <c r="Q7" s="1" t="n">
        <v>494</v>
      </c>
      <c r="R7" s="1" t="n">
        <v>200</v>
      </c>
      <c r="S7" s="1" t="n">
        <v>215</v>
      </c>
      <c r="T7" s="1" t="n">
        <v>188</v>
      </c>
      <c r="U7" s="1" t="n">
        <v>233</v>
      </c>
      <c r="V7" s="1" t="n">
        <v>65</v>
      </c>
      <c r="W7" s="1" t="n">
        <v>119</v>
      </c>
      <c r="X7" s="1" t="n">
        <v>72</v>
      </c>
      <c r="Y7" s="1" t="n">
        <v>68</v>
      </c>
    </row>
    <row r="8" customFormat="false" ht="15.75" hidden="false" customHeight="false" outlineLevel="0" collapsed="false">
      <c r="A8" s="1" t="s">
        <v>34</v>
      </c>
      <c r="B8" s="1" t="n">
        <v>460</v>
      </c>
      <c r="C8" s="1" t="n">
        <v>467</v>
      </c>
      <c r="D8" s="1" t="n">
        <v>407</v>
      </c>
      <c r="E8" s="1" t="n">
        <v>472</v>
      </c>
      <c r="F8" s="1" t="n">
        <v>225</v>
      </c>
      <c r="G8" s="1" t="n">
        <v>221</v>
      </c>
      <c r="H8" s="1" t="n">
        <v>191</v>
      </c>
      <c r="I8" s="1" t="n">
        <v>184</v>
      </c>
      <c r="J8" s="1" t="n">
        <v>127</v>
      </c>
      <c r="K8" s="1" t="n">
        <v>128</v>
      </c>
      <c r="L8" s="1" t="n">
        <v>88</v>
      </c>
      <c r="M8" s="1" t="n">
        <v>70</v>
      </c>
      <c r="N8" s="1" t="n">
        <v>495</v>
      </c>
      <c r="O8" s="1" t="n">
        <v>506</v>
      </c>
      <c r="P8" s="1" t="n">
        <v>484</v>
      </c>
      <c r="Q8" s="1" t="n">
        <v>506</v>
      </c>
      <c r="R8" s="1" t="n">
        <v>200</v>
      </c>
      <c r="S8" s="1" t="n">
        <v>179</v>
      </c>
      <c r="T8" s="1" t="n">
        <v>192</v>
      </c>
      <c r="U8" s="1" t="n">
        <v>215</v>
      </c>
      <c r="V8" s="1" t="n">
        <v>64</v>
      </c>
      <c r="W8" s="1" t="n">
        <v>57</v>
      </c>
      <c r="X8" s="1" t="n">
        <v>30</v>
      </c>
      <c r="Y8" s="1" t="n">
        <v>53</v>
      </c>
    </row>
    <row r="10" customFormat="false" ht="15.75" hidden="false" customHeight="false" outlineLevel="0" collapsed="false">
      <c r="A10" s="1" t="s">
        <v>35</v>
      </c>
      <c r="B10" s="2" t="n">
        <f aca="false">B6/B5</f>
        <v>0.150836001422981</v>
      </c>
      <c r="C10" s="2" t="n">
        <f aca="false">C6/C5</f>
        <v>0.144278606965174</v>
      </c>
      <c r="D10" s="2" t="n">
        <f aca="false">D6/D5</f>
        <v>0.145506419400856</v>
      </c>
      <c r="E10" s="2" t="n">
        <f aca="false">E6/E5</f>
        <v>0.156162464985994</v>
      </c>
      <c r="F10" s="2" t="n">
        <f aca="false">F6/F5</f>
        <v>0.0476873431337397</v>
      </c>
      <c r="G10" s="2" t="n">
        <f aca="false">G6/G5</f>
        <v>0.0728715728715729</v>
      </c>
      <c r="H10" s="2" t="n">
        <f aca="false">H6/H5</f>
        <v>0.0845368087354702</v>
      </c>
      <c r="I10" s="2" t="n">
        <f aca="false">I6/I5</f>
        <v>0.0666666666666667</v>
      </c>
      <c r="J10" s="2" t="n">
        <f aca="false">J6/J5</f>
        <v>0</v>
      </c>
      <c r="K10" s="2" t="n">
        <f aca="false">K6/K5</f>
        <v>0.0478571428571429</v>
      </c>
      <c r="L10" s="2" t="n">
        <f aca="false">L6/L5</f>
        <v>0.0442286947141316</v>
      </c>
      <c r="M10" s="2" t="n">
        <f aca="false">M6/M5</f>
        <v>0.0311835577604536</v>
      </c>
      <c r="N10" s="2" t="n">
        <f aca="false">N6/N5</f>
        <v>0.142609899619245</v>
      </c>
      <c r="O10" s="2" t="n">
        <f aca="false">O6/O5</f>
        <v>0.147593582887701</v>
      </c>
      <c r="P10" s="2" t="n">
        <f aca="false">P6/P5</f>
        <v>0.163793103448276</v>
      </c>
      <c r="Q10" s="2" t="n">
        <f aca="false">Q6/Q5</f>
        <v>0.164748201438849</v>
      </c>
      <c r="R10" s="2" t="n">
        <f aca="false">R6/R5</f>
        <v>0.0756718528995757</v>
      </c>
      <c r="S10" s="2" t="n">
        <f aca="false">S6/S5</f>
        <v>0.0628385698808234</v>
      </c>
      <c r="T10" s="2" t="n">
        <f aca="false">T6/T5</f>
        <v>0.0698752228163993</v>
      </c>
      <c r="U10" s="2" t="n">
        <f aca="false">U6/U5</f>
        <v>0.0726037195994278</v>
      </c>
      <c r="V10" s="2" t="n">
        <f aca="false">V6/V5</f>
        <v>0.0381282495667244</v>
      </c>
      <c r="W10" s="2" t="n">
        <f aca="false">W6/W5</f>
        <v>0.0279694878314566</v>
      </c>
      <c r="X10" s="2" t="n">
        <f aca="false">X6/X5</f>
        <v>0.0163876024225151</v>
      </c>
      <c r="Y10" s="2" t="n">
        <f aca="false">Y6/Y5</f>
        <v>0.0168519182502689</v>
      </c>
    </row>
    <row r="11" customFormat="false" ht="15.75" hidden="false" customHeight="false" outlineLevel="0" collapsed="false">
      <c r="A11" s="1" t="s">
        <v>36</v>
      </c>
      <c r="B11" s="2" t="n">
        <f aca="false">B7/B5</f>
        <v>0.16079686944148</v>
      </c>
      <c r="C11" s="2" t="n">
        <f aca="false">C7/C5</f>
        <v>0.147832267235252</v>
      </c>
      <c r="D11" s="2" t="n">
        <f aca="false">D7/D5</f>
        <v>0.138017118402282</v>
      </c>
      <c r="E11" s="2" t="n">
        <f aca="false">E7/E5</f>
        <v>0.147408963585434</v>
      </c>
      <c r="F11" s="2" t="n">
        <f aca="false">F7/F5</f>
        <v>0.079956973825744</v>
      </c>
      <c r="G11" s="2" t="n">
        <f aca="false">G7/G5</f>
        <v>0.0869408369408369</v>
      </c>
      <c r="H11" s="2" t="n">
        <f aca="false">H7/H5</f>
        <v>0.0588235294117647</v>
      </c>
      <c r="I11" s="2" t="n">
        <f aca="false">I7/I5</f>
        <v>0.0554973821989529</v>
      </c>
      <c r="J11" s="2" t="n">
        <f aca="false">J7/J5</f>
        <v>0.0334261838440111</v>
      </c>
      <c r="K11" s="2" t="n">
        <f aca="false">K7/K5</f>
        <v>0.0482142857142857</v>
      </c>
      <c r="L11" s="2" t="n">
        <f aca="false">L7/L5</f>
        <v>0.0179791441927364</v>
      </c>
      <c r="M11" s="2" t="n">
        <f aca="false">M7/M5</f>
        <v>0.0106307583274274</v>
      </c>
      <c r="N11" s="2" t="n">
        <f aca="false">N7/N5</f>
        <v>0.155763239875389</v>
      </c>
      <c r="O11" s="2" t="n">
        <f aca="false">O7/O5</f>
        <v>0.165775401069519</v>
      </c>
      <c r="P11" s="2" t="n">
        <f aca="false">P7/P5</f>
        <v>0.163074712643678</v>
      </c>
      <c r="Q11" s="2" t="n">
        <f aca="false">Q7/Q5</f>
        <v>0.177697841726619</v>
      </c>
      <c r="R11" s="2" t="n">
        <f aca="false">R7/R5</f>
        <v>0.0707213578500707</v>
      </c>
      <c r="S11" s="2" t="n">
        <f aca="false">S7/S5</f>
        <v>0.0776453593355002</v>
      </c>
      <c r="T11" s="2" t="n">
        <f aca="false">T7/T5</f>
        <v>0.0670231729055258</v>
      </c>
      <c r="U11" s="2" t="n">
        <f aca="false">U7/U5</f>
        <v>0.0833333333333333</v>
      </c>
      <c r="V11" s="2" t="n">
        <f aca="false">V7/V5</f>
        <v>0.0225303292894281</v>
      </c>
      <c r="W11" s="2" t="n">
        <f aca="false">W7/W5</f>
        <v>0.0432255721031602</v>
      </c>
      <c r="X11" s="2" t="n">
        <f aca="false">X7/X5</f>
        <v>0.025650160313502</v>
      </c>
      <c r="Y11" s="2" t="n">
        <f aca="false">Y7/Y5</f>
        <v>0.0243814987450699</v>
      </c>
    </row>
    <row r="12" customFormat="false" ht="15.75" hidden="false" customHeight="false" outlineLevel="0" collapsed="false">
      <c r="A12" s="1" t="s">
        <v>37</v>
      </c>
      <c r="B12" s="2" t="n">
        <f aca="false">B8/B5</f>
        <v>0.16364283173248</v>
      </c>
      <c r="C12" s="2" t="n">
        <f aca="false">C8/C5</f>
        <v>0.165955934612651</v>
      </c>
      <c r="D12" s="2" t="n">
        <f aca="false">D8/D5</f>
        <v>0.145149786019971</v>
      </c>
      <c r="E12" s="2" t="n">
        <f aca="false">E8/E5</f>
        <v>0.165266106442577</v>
      </c>
      <c r="F12" s="2" t="n">
        <f aca="false">F8/F5</f>
        <v>0.0806740767300108</v>
      </c>
      <c r="G12" s="2" t="n">
        <f aca="false">G8/G5</f>
        <v>0.0797258297258297</v>
      </c>
      <c r="H12" s="2" t="n">
        <f aca="false">H8/H5</f>
        <v>0.0672772102853117</v>
      </c>
      <c r="I12" s="2" t="n">
        <f aca="false">I8/I5</f>
        <v>0.0642233856893543</v>
      </c>
      <c r="J12" s="2" t="n">
        <f aca="false">J8/J5</f>
        <v>0.0442200557103064</v>
      </c>
      <c r="K12" s="2" t="n">
        <f aca="false">K8/K5</f>
        <v>0.0457142857142857</v>
      </c>
      <c r="L12" s="2" t="n">
        <f aca="false">L8/L5</f>
        <v>0.0316432937792161</v>
      </c>
      <c r="M12" s="2" t="n">
        <f aca="false">M8/M5</f>
        <v>0.0248051027639972</v>
      </c>
      <c r="N12" s="2" t="n">
        <f aca="false">N8/N5</f>
        <v>0.171339563862928</v>
      </c>
      <c r="O12" s="2" t="n">
        <f aca="false">O8/O5</f>
        <v>0.180392156862745</v>
      </c>
      <c r="P12" s="2" t="n">
        <f aca="false">P8/P5</f>
        <v>0.173850574712644</v>
      </c>
      <c r="Q12" s="2" t="n">
        <f aca="false">Q8/Q5</f>
        <v>0.182014388489209</v>
      </c>
      <c r="R12" s="2" t="n">
        <f aca="false">R8/R5</f>
        <v>0.0707213578500707</v>
      </c>
      <c r="S12" s="2" t="n">
        <f aca="false">S8/S5</f>
        <v>0.0646442759118815</v>
      </c>
      <c r="T12" s="2" t="n">
        <f aca="false">T8/T5</f>
        <v>0.0684491978609626</v>
      </c>
      <c r="U12" s="2" t="n">
        <f aca="false">U8/U5</f>
        <v>0.07689556509299</v>
      </c>
      <c r="V12" s="2" t="n">
        <f aca="false">V8/V5</f>
        <v>0.0221837088388215</v>
      </c>
      <c r="W12" s="2" t="n">
        <f aca="false">W8/W5</f>
        <v>0.020704685797312</v>
      </c>
      <c r="X12" s="2" t="n">
        <f aca="false">X8/X5</f>
        <v>0.0106875667972925</v>
      </c>
      <c r="Y12" s="2" t="n">
        <f aca="false">Y8/Y5</f>
        <v>0.0190032269630692</v>
      </c>
    </row>
    <row r="14" customFormat="false" ht="15.75" hidden="false" customHeight="false" outlineLevel="0" collapsed="false">
      <c r="A14" s="1" t="s">
        <v>38</v>
      </c>
      <c r="F14" s="2" t="n">
        <f aca="false">(B10-F10)/B10</f>
        <v>0.683846411441174</v>
      </c>
      <c r="G14" s="2" t="n">
        <f aca="false">(C10-G10)/C10</f>
        <v>0.494924615614271</v>
      </c>
      <c r="H14" s="2" t="n">
        <f aca="false">(D10-H10)/D10</f>
        <v>0.419016638004268</v>
      </c>
      <c r="I14" s="2" t="n">
        <f aca="false">(E10-I10)/E10</f>
        <v>0.573094170403587</v>
      </c>
      <c r="J14" s="2" t="n">
        <f aca="false">(B10-J10)/B10</f>
        <v>1</v>
      </c>
      <c r="K14" s="2" t="n">
        <f aca="false">(C10-K10)/C10</f>
        <v>0.668300492610838</v>
      </c>
      <c r="L14" s="2" t="n">
        <f aca="false">(D10-L10)/D10</f>
        <v>0.69603612750386</v>
      </c>
      <c r="M14" s="2" t="n">
        <f aca="false">(E10-M10)/E10</f>
        <v>0.800313361067589</v>
      </c>
      <c r="R14" s="2" t="n">
        <f aca="false">(N10-R10)/N10</f>
        <v>0.469378681973607</v>
      </c>
      <c r="S14" s="2" t="n">
        <f aca="false">(O10-S10)/O10</f>
        <v>0.574245921459639</v>
      </c>
      <c r="T14" s="2" t="n">
        <f aca="false">(P10-T10)/P10</f>
        <v>0.573393376489352</v>
      </c>
      <c r="U14" s="2" t="n">
        <f aca="false">(Q10-U10)/Q10</f>
        <v>0.559304933435788</v>
      </c>
      <c r="V14" s="2" t="n">
        <f aca="false">(N10-V10)/N10</f>
        <v>0.732639531557605</v>
      </c>
      <c r="W14" s="2" t="n">
        <f aca="false">(O10-W10)/O10</f>
        <v>0.810496586069479</v>
      </c>
      <c r="X14" s="2" t="n">
        <f aca="false">(P10-X10)/P10</f>
        <v>0.899949374683592</v>
      </c>
      <c r="Y14" s="2" t="n">
        <f aca="false">(Q10-Y10)/Q10</f>
        <v>0.897711063895748</v>
      </c>
    </row>
    <row r="15" customFormat="false" ht="15.75" hidden="false" customHeight="false" outlineLevel="0" collapsed="false">
      <c r="A15" s="1" t="s">
        <v>39</v>
      </c>
      <c r="F15" s="2" t="n">
        <f aca="false">(B11-F11)/B11</f>
        <v>0.502745457026181</v>
      </c>
      <c r="G15" s="2" t="n">
        <f aca="false">(C11-G11)/C11</f>
        <v>0.411895396270396</v>
      </c>
      <c r="H15" s="2" t="n">
        <f aca="false">(D11-H11)/D11</f>
        <v>0.573795409636723</v>
      </c>
      <c r="I15" s="2" t="n">
        <f aca="false">(E11-I11)/E11</f>
        <v>0.62351419581898</v>
      </c>
      <c r="J15" s="2" t="n">
        <f aca="false">(B11-J11)/B11</f>
        <v>0.792121675253285</v>
      </c>
      <c r="K15" s="2" t="n">
        <f aca="false">(C11-K11)/C11</f>
        <v>0.673858173076923</v>
      </c>
      <c r="L15" s="2" t="n">
        <f aca="false">(D11-L11)/D11</f>
        <v>0.869732505642292</v>
      </c>
      <c r="M15" s="2" t="n">
        <f aca="false">(E11-M11)/E11</f>
        <v>0.927882551584008</v>
      </c>
      <c r="R15" s="2" t="n">
        <f aca="false">(N11-R11)/N11</f>
        <v>0.545968882602546</v>
      </c>
      <c r="S15" s="2" t="n">
        <f aca="false">(O11-S11)/O11</f>
        <v>0.531623154976176</v>
      </c>
      <c r="T15" s="2" t="n">
        <f aca="false">(P11-T11)/P11</f>
        <v>0.589003274517656</v>
      </c>
      <c r="U15" s="2" t="n">
        <f aca="false">(Q11-U11)/Q11</f>
        <v>0.531039136302294</v>
      </c>
      <c r="V15" s="2" t="n">
        <f aca="false">(N11-V11)/N11</f>
        <v>0.855355285961872</v>
      </c>
      <c r="W15" s="2" t="n">
        <f aca="false">(O11-W11)/O11</f>
        <v>0.739252194087389</v>
      </c>
      <c r="X15" s="2" t="n">
        <f aca="false">(P11-X11)/P11</f>
        <v>0.842709149090772</v>
      </c>
      <c r="Y15" s="2" t="n">
        <f aca="false">(Q11-Y11)/Q11</f>
        <v>0.86279237548321</v>
      </c>
    </row>
    <row r="16" customFormat="false" ht="15.75" hidden="false" customHeight="false" outlineLevel="0" collapsed="false">
      <c r="A16" s="1" t="s">
        <v>40</v>
      </c>
      <c r="F16" s="2" t="n">
        <f aca="false">(B12-F12)/B12</f>
        <v>0.507011239808565</v>
      </c>
      <c r="G16" s="2" t="n">
        <f aca="false">(C12-G12)/C12</f>
        <v>0.519596392187399</v>
      </c>
      <c r="H16" s="2" t="n">
        <f aca="false">(D12-H12)/D12</f>
        <v>0.536498040196526</v>
      </c>
      <c r="I16" s="2" t="n">
        <f aca="false">(E12-I12)/E12</f>
        <v>0.611394089981365</v>
      </c>
      <c r="J16" s="2" t="n">
        <f aca="false">(B12-J12)/B12</f>
        <v>0.729777007387671</v>
      </c>
      <c r="K16" s="2" t="n">
        <f aca="false">(C12-K12)/C12</f>
        <v>0.724539614561028</v>
      </c>
      <c r="L16" s="2" t="n">
        <f aca="false">(D12-L12)/D12</f>
        <v>0.781995587820831</v>
      </c>
      <c r="M16" s="2" t="n">
        <f aca="false">(E12-M12)/E12</f>
        <v>0.849908107004288</v>
      </c>
      <c r="R16" s="2" t="n">
        <f aca="false">(N12-R12)/N12</f>
        <v>0.587244438729587</v>
      </c>
      <c r="S16" s="2" t="n">
        <f aca="false">(O12-S12)/O12</f>
        <v>0.641645861792831</v>
      </c>
      <c r="T16" s="2" t="n">
        <f aca="false">(P12-T12)/P12</f>
        <v>0.606275688336943</v>
      </c>
      <c r="U16" s="2" t="n">
        <f aca="false">(Q12-U12)/Q12</f>
        <v>0.577530294548395</v>
      </c>
      <c r="V16" s="2" t="n">
        <f aca="false">(N12-V12)/N12</f>
        <v>0.870527808413424</v>
      </c>
      <c r="W16" s="2" t="n">
        <f aca="false">(O12-W12)/O12</f>
        <v>0.885224024384466</v>
      </c>
      <c r="X16" s="2" t="n">
        <f aca="false">(P12-X12)/P12</f>
        <v>0.938524409165987</v>
      </c>
      <c r="Y16" s="2" t="n">
        <f aca="false">(Q12-Y12)/Q12</f>
        <v>0.895594919056655</v>
      </c>
    </row>
    <row r="18" customFormat="false" ht="15.75" hidden="false" customHeight="false" outlineLevel="0" collapsed="false">
      <c r="A18" s="1" t="s">
        <v>41</v>
      </c>
      <c r="B18" s="2" t="n">
        <f aca="false">AVERAGE(B10:B12)</f>
        <v>0.15842523419898</v>
      </c>
      <c r="C18" s="2" t="n">
        <f aca="false">AVERAGE(C10:C12)</f>
        <v>0.152688936271026</v>
      </c>
      <c r="D18" s="2" t="n">
        <f aca="false">AVERAGE(D10:D12)</f>
        <v>0.142891107941037</v>
      </c>
      <c r="E18" s="2" t="n">
        <f aca="false">AVERAGE(E10:E12)</f>
        <v>0.156279178338002</v>
      </c>
      <c r="F18" s="2" t="n">
        <f aca="false">AVERAGE(F10:F12)</f>
        <v>0.0694394645631648</v>
      </c>
      <c r="G18" s="2" t="n">
        <f aca="false">AVERAGE(G10:G12)</f>
        <v>0.0798460798460798</v>
      </c>
      <c r="H18" s="2" t="n">
        <f aca="false">AVERAGE(H10:H12)</f>
        <v>0.0702125161441822</v>
      </c>
      <c r="I18" s="2" t="n">
        <f aca="false">AVERAGE(I10:I12)</f>
        <v>0.0621291448516579</v>
      </c>
      <c r="J18" s="2" t="n">
        <f aca="false">AVERAGE(J10:J12)</f>
        <v>0.0258820798514392</v>
      </c>
      <c r="K18" s="2" t="n">
        <f aca="false">AVERAGE(K10:K12)</f>
        <v>0.0472619047619048</v>
      </c>
      <c r="L18" s="2" t="n">
        <f aca="false">AVERAGE(L10:L12)</f>
        <v>0.0312837108953614</v>
      </c>
      <c r="M18" s="2" t="n">
        <f aca="false">AVERAGE(M10:M12)</f>
        <v>0.022206472950626</v>
      </c>
      <c r="N18" s="2" t="n">
        <f aca="false">AVERAGE(N10:N12)</f>
        <v>0.156570901119188</v>
      </c>
      <c r="O18" s="2" t="n">
        <f aca="false">AVERAGE(O10:O12)</f>
        <v>0.164587046939988</v>
      </c>
      <c r="P18" s="2" t="n">
        <f aca="false">AVERAGE(P10:P12)</f>
        <v>0.166906130268199</v>
      </c>
      <c r="Q18" s="2" t="n">
        <f aca="false">AVERAGE(Q10:Q12)</f>
        <v>0.174820143884892</v>
      </c>
      <c r="R18" s="2" t="n">
        <f aca="false">AVERAGE(R10:R12)</f>
        <v>0.0723715228665724</v>
      </c>
      <c r="S18" s="2" t="n">
        <f aca="false">AVERAGE(S10:S12)</f>
        <v>0.0683760683760684</v>
      </c>
      <c r="T18" s="2" t="n">
        <f aca="false">AVERAGE(T10:T12)</f>
        <v>0.0684491978609626</v>
      </c>
      <c r="U18" s="2" t="n">
        <f aca="false">AVERAGE(U10:U12)</f>
        <v>0.0776108726752504</v>
      </c>
      <c r="V18" s="2" t="n">
        <f aca="false">AVERAGE(V10:V12)</f>
        <v>0.0276140958983247</v>
      </c>
      <c r="W18" s="2" t="n">
        <f aca="false">AVERAGE(W10:W12)</f>
        <v>0.0306332485773096</v>
      </c>
      <c r="X18" s="2" t="n">
        <f aca="false">AVERAGE(X10:X12)</f>
        <v>0.0175751098444365</v>
      </c>
      <c r="Y18" s="2" t="n">
        <f aca="false">AVERAGE(Y10:Y12)</f>
        <v>0.0200788813194693</v>
      </c>
    </row>
    <row r="19" customFormat="false" ht="15.75" hidden="false" customHeight="false" outlineLevel="0" collapsed="false">
      <c r="A19" s="1" t="s">
        <v>42</v>
      </c>
      <c r="F19" s="2" t="n">
        <f aca="false">(B18 -F18)/B18</f>
        <v>0.561689367768586</v>
      </c>
      <c r="G19" s="2" t="n">
        <f aca="false">(C18 -G18)/C18</f>
        <v>0.477067024002633</v>
      </c>
      <c r="H19" s="2" t="n">
        <f aca="false">(D18 -H18)/D18</f>
        <v>0.508629213140715</v>
      </c>
      <c r="I19" s="2" t="n">
        <f aca="false">(E18 -I18)/E18</f>
        <v>0.602447712405523</v>
      </c>
      <c r="J19" s="2" t="n">
        <f aca="false">(B18-J18)/B18</f>
        <v>0.83662905734492</v>
      </c>
      <c r="K19" s="2" t="n">
        <f aca="false">(C18-K18)/C18</f>
        <v>0.690469356089992</v>
      </c>
      <c r="L19" s="2" t="n">
        <f aca="false">(D18-L18)/D18</f>
        <v>0.781066076496023</v>
      </c>
      <c r="M19" s="2" t="n">
        <f aca="false">(E18-M18)/E18</f>
        <v>0.85790510810981</v>
      </c>
      <c r="R19" s="2" t="n">
        <f aca="false">(N18 -R18)/N18</f>
        <v>0.537771563239069</v>
      </c>
      <c r="S19" s="2" t="n">
        <f aca="false">(O18 -S18)/O18</f>
        <v>0.584559844487642</v>
      </c>
      <c r="T19" s="2" t="n">
        <f aca="false">(P18 -T18)/P18</f>
        <v>0.589894045527432</v>
      </c>
      <c r="U19" s="2" t="n">
        <f aca="false">(Q18 -U18)/Q18</f>
        <v>0.556053032845276</v>
      </c>
      <c r="V19" s="2" t="n">
        <f aca="false">(N18-V18)/N18</f>
        <v>0.823632005047325</v>
      </c>
      <c r="W19" s="2" t="n">
        <f aca="false">(O18-W18)/O18</f>
        <v>0.813878132290209</v>
      </c>
      <c r="X19" s="2" t="n">
        <f aca="false">(P18-X18)/P18</f>
        <v>0.894700633127164</v>
      </c>
      <c r="Y19" s="2" t="n">
        <f aca="false">(Q18-Y18)/Q18</f>
        <v>0.885145493686986</v>
      </c>
    </row>
    <row r="21" customFormat="false" ht="15.75" hidden="false" customHeight="false" outlineLevel="0" collapsed="false">
      <c r="F21" s="2" t="n">
        <f aca="false">TTEST(F14:I16,R14:U16,1,1)</f>
        <v>0.190739437</v>
      </c>
      <c r="G21" s="2" t="n">
        <f aca="false">TTEST(J14:M16,V14:Y16,1,1)</f>
        <v>0.06979351461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88"/>
  </cols>
  <sheetData>
    <row r="1" customFormat="false" ht="15.75" hidden="false" customHeight="false" outlineLevel="0" collapsed="false">
      <c r="B1" s="1" t="s">
        <v>0</v>
      </c>
      <c r="N1" s="1" t="s">
        <v>1</v>
      </c>
    </row>
    <row r="2" customFormat="false" ht="15.75" hidden="false" customHeight="false" outlineLevel="0" collapsed="false">
      <c r="B2" s="1" t="s">
        <v>2</v>
      </c>
      <c r="N2" s="1" t="s">
        <v>2</v>
      </c>
    </row>
    <row r="3" customFormat="false" ht="15.75" hidden="false" customHeight="false" outlineLevel="0" collapsed="false">
      <c r="B3" s="1" t="s">
        <v>3</v>
      </c>
      <c r="F3" s="1" t="s">
        <v>4</v>
      </c>
      <c r="J3" s="1" t="s">
        <v>5</v>
      </c>
      <c r="N3" s="1" t="s">
        <v>3</v>
      </c>
      <c r="R3" s="1" t="s">
        <v>4</v>
      </c>
      <c r="V3" s="1" t="s">
        <v>5</v>
      </c>
    </row>
    <row r="4" customFormat="false" ht="15.75" hidden="false" customHeight="false" outlineLevel="0" collapsed="false">
      <c r="A4" s="1" t="s">
        <v>6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3" t="n">
        <v>2843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54</v>
      </c>
    </row>
    <row r="5" customFormat="false" ht="15.75" hidden="false" customHeight="false" outlineLevel="0" collapsed="false">
      <c r="A5" s="1" t="s">
        <v>31</v>
      </c>
      <c r="B5" s="3" t="n">
        <v>2866</v>
      </c>
      <c r="C5" s="3" t="n">
        <v>2855</v>
      </c>
      <c r="D5" s="3" t="n">
        <v>2910</v>
      </c>
      <c r="E5" s="3" t="n">
        <v>2915</v>
      </c>
      <c r="F5" s="3" t="n">
        <v>2841</v>
      </c>
      <c r="G5" s="3" t="n">
        <v>2833</v>
      </c>
      <c r="H5" s="3" t="n">
        <v>2784</v>
      </c>
      <c r="I5" s="3" t="n">
        <v>2739</v>
      </c>
      <c r="J5" s="3" t="n">
        <v>2835</v>
      </c>
      <c r="K5" s="3" t="n">
        <v>2839</v>
      </c>
      <c r="L5" s="3" t="n">
        <v>2894</v>
      </c>
      <c r="M5" s="3" t="n">
        <v>2860</v>
      </c>
      <c r="N5" s="3" t="n">
        <v>2905</v>
      </c>
      <c r="O5" s="3" t="n">
        <v>2868</v>
      </c>
      <c r="P5" s="3" t="n">
        <v>2953</v>
      </c>
      <c r="Q5" s="3" t="n">
        <v>2843</v>
      </c>
      <c r="R5" s="3" t="n">
        <v>2811</v>
      </c>
      <c r="S5" s="3" t="n">
        <v>2776</v>
      </c>
      <c r="T5" s="3" t="n">
        <v>2833</v>
      </c>
      <c r="U5" s="3" t="n">
        <v>2822</v>
      </c>
      <c r="V5" s="3" t="n">
        <v>2856</v>
      </c>
      <c r="W5" s="3" t="n">
        <v>2881</v>
      </c>
      <c r="X5" s="3" t="n">
        <v>2916</v>
      </c>
      <c r="Y5" s="3" t="n">
        <v>2850</v>
      </c>
    </row>
    <row r="6" customFormat="false" ht="15.75" hidden="false" customHeight="false" outlineLevel="0" collapsed="false">
      <c r="A6" s="1" t="s">
        <v>32</v>
      </c>
      <c r="B6" s="3" t="n">
        <v>378</v>
      </c>
      <c r="C6" s="3" t="n">
        <v>394</v>
      </c>
      <c r="D6" s="3" t="n">
        <v>414</v>
      </c>
      <c r="E6" s="3" t="n">
        <v>456</v>
      </c>
      <c r="F6" s="3" t="n">
        <v>149</v>
      </c>
      <c r="G6" s="3" t="n">
        <v>228</v>
      </c>
      <c r="H6" s="3" t="n">
        <v>177</v>
      </c>
      <c r="I6" s="3" t="n">
        <v>222</v>
      </c>
      <c r="J6" s="3" t="n">
        <v>85</v>
      </c>
      <c r="K6" s="3" t="n">
        <v>130</v>
      </c>
      <c r="L6" s="3" t="n">
        <v>145</v>
      </c>
      <c r="M6" s="3" t="n">
        <v>151</v>
      </c>
      <c r="N6" s="3" t="n">
        <v>398</v>
      </c>
      <c r="O6" s="3" t="n">
        <v>420</v>
      </c>
      <c r="P6" s="3" t="n">
        <v>423</v>
      </c>
      <c r="Q6" s="3" t="n">
        <v>456</v>
      </c>
      <c r="R6" s="3" t="n">
        <v>148</v>
      </c>
      <c r="S6" s="3" t="n">
        <v>221</v>
      </c>
      <c r="T6" s="3" t="n">
        <v>272</v>
      </c>
      <c r="U6" s="3" t="n">
        <v>282</v>
      </c>
      <c r="V6" s="3" t="n">
        <v>80</v>
      </c>
      <c r="W6" s="3" t="n">
        <v>172</v>
      </c>
      <c r="X6" s="3" t="n">
        <v>191</v>
      </c>
      <c r="Y6" s="3" t="n">
        <v>227</v>
      </c>
    </row>
    <row r="7" customFormat="false" ht="15.75" hidden="false" customHeight="false" outlineLevel="0" collapsed="false">
      <c r="A7" s="1" t="s">
        <v>33</v>
      </c>
      <c r="B7" s="3" t="n">
        <v>404</v>
      </c>
      <c r="C7" s="3" t="n">
        <v>398</v>
      </c>
      <c r="D7" s="3" t="n">
        <v>432</v>
      </c>
      <c r="E7" s="3" t="n">
        <v>440</v>
      </c>
      <c r="F7" s="3" t="n">
        <v>181</v>
      </c>
      <c r="G7" s="3" t="n">
        <v>242</v>
      </c>
      <c r="H7" s="3" t="n">
        <v>199</v>
      </c>
      <c r="I7" s="3" t="n">
        <v>183</v>
      </c>
      <c r="J7" s="3" t="n">
        <v>82</v>
      </c>
      <c r="K7" s="3" t="n">
        <v>122</v>
      </c>
      <c r="L7" s="3" t="n">
        <v>132</v>
      </c>
      <c r="M7" s="3" t="n">
        <v>161</v>
      </c>
      <c r="N7" s="3" t="n">
        <v>410</v>
      </c>
      <c r="O7" s="3" t="n">
        <v>416</v>
      </c>
      <c r="P7" s="3" t="n">
        <v>431</v>
      </c>
      <c r="Q7" s="3" t="n">
        <v>459</v>
      </c>
      <c r="R7" s="3" t="n">
        <v>173</v>
      </c>
      <c r="S7" s="3" t="n">
        <v>214</v>
      </c>
      <c r="T7" s="3" t="n">
        <v>238</v>
      </c>
      <c r="U7" s="3" t="n">
        <v>238</v>
      </c>
      <c r="V7" s="3" t="n">
        <v>108</v>
      </c>
      <c r="W7" s="3" t="n">
        <v>152</v>
      </c>
      <c r="X7" s="3" t="n">
        <v>183</v>
      </c>
      <c r="Y7" s="3" t="n">
        <v>161</v>
      </c>
    </row>
    <row r="8" customFormat="false" ht="15.75" hidden="false" customHeight="false" outlineLevel="0" collapsed="false">
      <c r="A8" s="1" t="s">
        <v>34</v>
      </c>
      <c r="B8" s="3" t="n">
        <v>384</v>
      </c>
      <c r="C8" s="3" t="n">
        <v>440</v>
      </c>
      <c r="D8" s="3" t="n">
        <v>512</v>
      </c>
      <c r="E8" s="3" t="n">
        <v>478</v>
      </c>
      <c r="F8" s="3" t="n">
        <v>204</v>
      </c>
      <c r="G8" s="3" t="n">
        <v>224</v>
      </c>
      <c r="H8" s="3" t="n">
        <v>195</v>
      </c>
      <c r="I8" s="3" t="n">
        <v>259</v>
      </c>
      <c r="J8" s="3" t="n">
        <v>115</v>
      </c>
      <c r="K8" s="3" t="n">
        <v>161</v>
      </c>
      <c r="L8" s="3" t="n">
        <v>127</v>
      </c>
      <c r="M8" s="3" t="n">
        <v>185</v>
      </c>
      <c r="N8" s="3" t="n">
        <v>450</v>
      </c>
      <c r="O8" s="3" t="n">
        <v>474</v>
      </c>
      <c r="P8" s="3" t="n">
        <v>478</v>
      </c>
      <c r="Q8" s="3" t="n">
        <v>510</v>
      </c>
      <c r="R8" s="3" t="n">
        <v>183</v>
      </c>
      <c r="S8" s="3" t="n">
        <v>235</v>
      </c>
      <c r="T8" s="3" t="n">
        <v>225</v>
      </c>
      <c r="U8" s="3" t="n">
        <v>301</v>
      </c>
      <c r="V8" s="3" t="n">
        <v>92</v>
      </c>
      <c r="W8" s="3" t="n">
        <v>170</v>
      </c>
      <c r="X8" s="3" t="n">
        <v>167</v>
      </c>
      <c r="Y8" s="3" t="n">
        <v>199</v>
      </c>
    </row>
    <row r="10" customFormat="false" ht="15.75" hidden="false" customHeight="false" outlineLevel="0" collapsed="false">
      <c r="A10" s="1" t="s">
        <v>35</v>
      </c>
      <c r="B10" s="2" t="n">
        <f aca="false">B6/B5</f>
        <v>0.131891137473831</v>
      </c>
      <c r="C10" s="2" t="n">
        <f aca="false">C6/C5</f>
        <v>0.13800350262697</v>
      </c>
      <c r="D10" s="2" t="n">
        <f aca="false">D6/D5</f>
        <v>0.142268041237113</v>
      </c>
      <c r="E10" s="2" t="n">
        <f aca="false">E6/E5</f>
        <v>0.156432246998285</v>
      </c>
      <c r="F10" s="2" t="n">
        <f aca="false">F6/F5</f>
        <v>0.052446321717705</v>
      </c>
      <c r="G10" s="2" t="n">
        <f aca="false">G6/G5</f>
        <v>0.0804800564772326</v>
      </c>
      <c r="H10" s="2" t="n">
        <f aca="false">H6/H5</f>
        <v>0.0635775862068966</v>
      </c>
      <c r="I10" s="2" t="n">
        <f aca="false">I6/I5</f>
        <v>0.0810514786418401</v>
      </c>
      <c r="J10" s="2" t="n">
        <f aca="false">J6/J5</f>
        <v>0.0299823633156966</v>
      </c>
      <c r="K10" s="2" t="n">
        <f aca="false">K6/K5</f>
        <v>0.0457907713983797</v>
      </c>
      <c r="L10" s="2" t="n">
        <f aca="false">L6/L5</f>
        <v>0.0501036627505183</v>
      </c>
      <c r="M10" s="2" t="n">
        <f aca="false">M6/M5</f>
        <v>0.0527972027972028</v>
      </c>
      <c r="N10" s="2" t="n">
        <f aca="false">N6/N5</f>
        <v>0.137005163511188</v>
      </c>
      <c r="O10" s="2" t="n">
        <f aca="false">O6/O5</f>
        <v>0.146443514644351</v>
      </c>
      <c r="P10" s="2" t="n">
        <f aca="false">P6/P5</f>
        <v>0.143244158482899</v>
      </c>
      <c r="Q10" s="2" t="n">
        <f aca="false">Q6/Q5</f>
        <v>0.160393950052761</v>
      </c>
      <c r="R10" s="2" t="n">
        <f aca="false">R6/R5</f>
        <v>0.0526503023834934</v>
      </c>
      <c r="S10" s="2" t="n">
        <f aca="false">S6/S5</f>
        <v>0.0796109510086455</v>
      </c>
      <c r="T10" s="2" t="n">
        <f aca="false">T6/T5</f>
        <v>0.0960112954465231</v>
      </c>
      <c r="U10" s="2" t="n">
        <f aca="false">U6/U5</f>
        <v>0.0999291282778172</v>
      </c>
      <c r="V10" s="2" t="n">
        <f aca="false">V6/V5</f>
        <v>0.0280112044817927</v>
      </c>
      <c r="W10" s="2" t="n">
        <f aca="false">W6/W5</f>
        <v>0.0597014925373134</v>
      </c>
      <c r="X10" s="2" t="n">
        <f aca="false">X6/X5</f>
        <v>0.0655006858710562</v>
      </c>
      <c r="Y10" s="2" t="n">
        <f aca="false">Y6/Y5</f>
        <v>0.0796491228070175</v>
      </c>
    </row>
    <row r="11" customFormat="false" ht="15.75" hidden="false" customHeight="false" outlineLevel="0" collapsed="false">
      <c r="A11" s="1" t="s">
        <v>36</v>
      </c>
      <c r="B11" s="2" t="n">
        <f aca="false">B7/B5</f>
        <v>0.140963014654571</v>
      </c>
      <c r="C11" s="2" t="n">
        <f aca="false">C7/C5</f>
        <v>0.139404553415061</v>
      </c>
      <c r="D11" s="2" t="n">
        <f aca="false">D7/D5</f>
        <v>0.148453608247423</v>
      </c>
      <c r="E11" s="2" t="n">
        <f aca="false">E7/E5</f>
        <v>0.150943396226415</v>
      </c>
      <c r="F11" s="2" t="n">
        <f aca="false">F7/F5</f>
        <v>0.063709961281239</v>
      </c>
      <c r="G11" s="2" t="n">
        <f aca="false">G7/G5</f>
        <v>0.0854218143310978</v>
      </c>
      <c r="H11" s="2" t="n">
        <f aca="false">H7/H5</f>
        <v>0.0714798850574713</v>
      </c>
      <c r="I11" s="2" t="n">
        <f aca="false">I7/I5</f>
        <v>0.0668127053669222</v>
      </c>
      <c r="J11" s="2" t="n">
        <f aca="false">J7/J5</f>
        <v>0.0289241622574956</v>
      </c>
      <c r="K11" s="2" t="n">
        <f aca="false">K7/K5</f>
        <v>0.042972877773864</v>
      </c>
      <c r="L11" s="2" t="n">
        <f aca="false">L7/L5</f>
        <v>0.045611610228058</v>
      </c>
      <c r="M11" s="2" t="n">
        <f aca="false">M7/M5</f>
        <v>0.0562937062937063</v>
      </c>
      <c r="N11" s="2" t="n">
        <f aca="false">N7/N5</f>
        <v>0.141135972461274</v>
      </c>
      <c r="O11" s="2" t="n">
        <f aca="false">O7/O5</f>
        <v>0.145048814504881</v>
      </c>
      <c r="P11" s="2" t="n">
        <f aca="false">P7/P5</f>
        <v>0.14595326786319</v>
      </c>
      <c r="Q11" s="2" t="n">
        <f aca="false">Q7/Q5</f>
        <v>0.161449173408371</v>
      </c>
      <c r="R11" s="2" t="n">
        <f aca="false">R7/R5</f>
        <v>0.0615439345428673</v>
      </c>
      <c r="S11" s="2" t="n">
        <f aca="false">S7/S5</f>
        <v>0.0770893371757925</v>
      </c>
      <c r="T11" s="2" t="n">
        <f aca="false">T7/T5</f>
        <v>0.0840098835157077</v>
      </c>
      <c r="U11" s="2" t="n">
        <f aca="false">U7/U5</f>
        <v>0.0843373493975904</v>
      </c>
      <c r="V11" s="2" t="n">
        <f aca="false">V7/V5</f>
        <v>0.0378151260504202</v>
      </c>
      <c r="W11" s="2" t="n">
        <f aca="false">W7/W5</f>
        <v>0.0527594585213468</v>
      </c>
      <c r="X11" s="2" t="n">
        <f aca="false">X7/X5</f>
        <v>0.0627572016460905</v>
      </c>
      <c r="Y11" s="2" t="n">
        <f aca="false">Y7/Y5</f>
        <v>0.0564912280701754</v>
      </c>
    </row>
    <row r="12" customFormat="false" ht="15.75" hidden="false" customHeight="false" outlineLevel="0" collapsed="false">
      <c r="A12" s="1" t="s">
        <v>37</v>
      </c>
      <c r="B12" s="2" t="n">
        <f aca="false">B8/B5</f>
        <v>0.133984647592463</v>
      </c>
      <c r="C12" s="2" t="n">
        <f aca="false">C8/C5</f>
        <v>0.154115586690018</v>
      </c>
      <c r="D12" s="2" t="n">
        <f aca="false">D8/D5</f>
        <v>0.175945017182131</v>
      </c>
      <c r="E12" s="2" t="n">
        <f aca="false">E8/E5</f>
        <v>0.163979416809605</v>
      </c>
      <c r="F12" s="2" t="n">
        <f aca="false">F8/F5</f>
        <v>0.071805702217529</v>
      </c>
      <c r="G12" s="2" t="n">
        <f aca="false">G8/G5</f>
        <v>0.0790681256618426</v>
      </c>
      <c r="H12" s="2" t="n">
        <f aca="false">H8/H5</f>
        <v>0.0700431034482759</v>
      </c>
      <c r="I12" s="2" t="n">
        <f aca="false">I8/I5</f>
        <v>0.0945600584154801</v>
      </c>
      <c r="J12" s="2" t="n">
        <f aca="false">J8/J5</f>
        <v>0.0405643738977072</v>
      </c>
      <c r="K12" s="2" t="n">
        <f aca="false">K8/K5</f>
        <v>0.0567101091933779</v>
      </c>
      <c r="L12" s="2" t="n">
        <f aca="false">L8/L5</f>
        <v>0.0438838977194195</v>
      </c>
      <c r="M12" s="2" t="n">
        <f aca="false">M8/M5</f>
        <v>0.0646853146853147</v>
      </c>
      <c r="N12" s="2" t="n">
        <f aca="false">N8/N5</f>
        <v>0.154905335628227</v>
      </c>
      <c r="O12" s="2" t="n">
        <f aca="false">O8/O5</f>
        <v>0.165271966527197</v>
      </c>
      <c r="P12" s="2" t="n">
        <f aca="false">P8/P5</f>
        <v>0.161869285472401</v>
      </c>
      <c r="Q12" s="2" t="n">
        <f aca="false">Q8/Q5</f>
        <v>0.179387970453746</v>
      </c>
      <c r="R12" s="2" t="n">
        <f aca="false">R8/R5</f>
        <v>0.0651013874066169</v>
      </c>
      <c r="S12" s="2" t="n">
        <f aca="false">S8/S5</f>
        <v>0.0846541786743516</v>
      </c>
      <c r="T12" s="2" t="n">
        <f aca="false">T8/T5</f>
        <v>0.0794211083656901</v>
      </c>
      <c r="U12" s="2" t="n">
        <f aca="false">U8/U5</f>
        <v>0.106661941885188</v>
      </c>
      <c r="V12" s="2" t="n">
        <f aca="false">V8/V5</f>
        <v>0.0322128851540616</v>
      </c>
      <c r="W12" s="2" t="n">
        <f aca="false">W8/W5</f>
        <v>0.0590072891357168</v>
      </c>
      <c r="X12" s="2" t="n">
        <f aca="false">X8/X5</f>
        <v>0.0572702331961591</v>
      </c>
      <c r="Y12" s="2" t="n">
        <f aca="false">Y8/Y5</f>
        <v>0.0698245614035088</v>
      </c>
    </row>
    <row r="14" customFormat="false" ht="15.75" hidden="false" customHeight="false" outlineLevel="0" collapsed="false">
      <c r="A14" s="1" t="s">
        <v>38</v>
      </c>
      <c r="F14" s="2" t="n">
        <f aca="false">(B10-F10)/B10</f>
        <v>0.602351433748829</v>
      </c>
      <c r="G14" s="2" t="n">
        <f aca="false">(C10-G10)/C10</f>
        <v>0.416825986694165</v>
      </c>
      <c r="H14" s="2" t="n">
        <f aca="false">(D10-H10)/D10</f>
        <v>0.553114067966017</v>
      </c>
      <c r="I14" s="2" t="n">
        <f aca="false">(E10-I10)/E10</f>
        <v>0.481874867892623</v>
      </c>
      <c r="J14" s="2" t="n">
        <f aca="false">(B10-J10)/B10</f>
        <v>0.772673404066702</v>
      </c>
      <c r="K14" s="2" t="n">
        <f aca="false">(C10-K10)/C10</f>
        <v>0.66819123770971</v>
      </c>
      <c r="L14" s="2" t="n">
        <f aca="false">(D10-L10)/D10</f>
        <v>0.647822080666647</v>
      </c>
      <c r="M14" s="2" t="n">
        <f aca="false">(E10-M10)/E10</f>
        <v>0.662491565452092</v>
      </c>
      <c r="R14" s="2" t="n">
        <f aca="false">(N10-R10)/N10</f>
        <v>0.615705707477265</v>
      </c>
      <c r="S14" s="2" t="n">
        <f aca="false">(O10-S10)/O10</f>
        <v>0.456370934540963</v>
      </c>
      <c r="T14" s="2" t="n">
        <f aca="false">(P10-T10)/P10</f>
        <v>0.329736748336684</v>
      </c>
      <c r="U14" s="2" t="n">
        <f aca="false">(Q10-U10)/Q10</f>
        <v>0.376976948039837</v>
      </c>
      <c r="V14" s="2" t="n">
        <f aca="false">(N10-V10)/N10</f>
        <v>0.795546359247216</v>
      </c>
      <c r="W14" s="2" t="n">
        <f aca="false">(O10-W10)/O10</f>
        <v>0.592324093816631</v>
      </c>
      <c r="X14" s="2" t="n">
        <f aca="false">(P10-X10)/P10</f>
        <v>0.542733982559742</v>
      </c>
      <c r="Y14" s="2" t="n">
        <f aca="false">(Q10-Y10)/Q10</f>
        <v>0.50341566635888</v>
      </c>
    </row>
    <row r="15" customFormat="false" ht="15.75" hidden="false" customHeight="false" outlineLevel="0" collapsed="false">
      <c r="A15" s="1" t="s">
        <v>39</v>
      </c>
      <c r="F15" s="2" t="n">
        <f aca="false">(B11-F11)/B11</f>
        <v>0.548037749920715</v>
      </c>
      <c r="G15" s="2" t="n">
        <f aca="false">(C11-G11)/C11</f>
        <v>0.387237990162603</v>
      </c>
      <c r="H15" s="2" t="n">
        <f aca="false">(D11-H11)/D11</f>
        <v>0.518503552043423</v>
      </c>
      <c r="I15" s="2" t="n">
        <f aca="false">(E11-I11)/E11</f>
        <v>0.55736582694414</v>
      </c>
      <c r="J15" s="2" t="n">
        <f aca="false">(B11-J11)/B11</f>
        <v>0.794810274678262</v>
      </c>
      <c r="K15" s="2" t="n">
        <f aca="false">(C11-K11)/C11</f>
        <v>0.691739783808086</v>
      </c>
      <c r="L15" s="2" t="n">
        <f aca="false">(D11-L11)/D11</f>
        <v>0.692755125547109</v>
      </c>
      <c r="M15" s="2" t="n">
        <f aca="false">(E11-M11)/E11</f>
        <v>0.627054195804196</v>
      </c>
      <c r="R15" s="2" t="n">
        <f aca="false">(N11-R11)/N11</f>
        <v>0.563938707690172</v>
      </c>
      <c r="S15" s="2" t="n">
        <f aca="false">(O11-S11)/O11</f>
        <v>0.468528319663046</v>
      </c>
      <c r="T15" s="2" t="n">
        <f aca="false">(P11-T11)/P11</f>
        <v>0.424405600877297</v>
      </c>
      <c r="U15" s="2" t="n">
        <f aca="false">(Q11-U11)/Q11</f>
        <v>0.477622909940415</v>
      </c>
      <c r="V15" s="2" t="n">
        <f aca="false">(N11-V11)/N11</f>
        <v>0.73206599713056</v>
      </c>
      <c r="W15" s="2" t="n">
        <f aca="false">(O11-W11)/O11</f>
        <v>0.636264117694177</v>
      </c>
      <c r="X15" s="2" t="n">
        <f aca="false">(P11-X11)/P11</f>
        <v>0.570018523292563</v>
      </c>
      <c r="Y15" s="2" t="n">
        <f aca="false">(Q11-Y11)/Q11</f>
        <v>0.650098994763597</v>
      </c>
    </row>
    <row r="16" customFormat="false" ht="15.75" hidden="false" customHeight="false" outlineLevel="0" collapsed="false">
      <c r="A16" s="1" t="s">
        <v>40</v>
      </c>
      <c r="F16" s="2" t="n">
        <f aca="false">(B12-F12)/B12</f>
        <v>0.464075149595213</v>
      </c>
      <c r="G16" s="2" t="n">
        <f aca="false">(C12-G12)/C12</f>
        <v>0.486955684625999</v>
      </c>
      <c r="H16" s="2" t="n">
        <f aca="false">(D12-H12)/D12</f>
        <v>0.601903455010776</v>
      </c>
      <c r="I16" s="2" t="n">
        <f aca="false">(E12-I12)/E12</f>
        <v>0.423341903177564</v>
      </c>
      <c r="J16" s="2" t="n">
        <f aca="false">(B12-J12)/B12</f>
        <v>0.697246105232216</v>
      </c>
      <c r="K16" s="2" t="n">
        <f aca="false">(C12-K12)/C12</f>
        <v>0.632028723302059</v>
      </c>
      <c r="L16" s="2" t="n">
        <f aca="false">(D12-L12)/D12</f>
        <v>0.750581753196268</v>
      </c>
      <c r="M16" s="2" t="n">
        <f aca="false">(E12-M12)/E12</f>
        <v>0.605527840360476</v>
      </c>
      <c r="R16" s="2" t="n">
        <f aca="false">(N12-R12)/N12</f>
        <v>0.57973437685284</v>
      </c>
      <c r="S16" s="2" t="n">
        <f aca="false">(O12-S12)/O12</f>
        <v>0.487788640426075</v>
      </c>
      <c r="T16" s="2" t="n">
        <f aca="false">(P12-T12)/P12</f>
        <v>0.509350349364262</v>
      </c>
      <c r="U16" s="2" t="n">
        <f aca="false">(Q12-U12)/Q12</f>
        <v>0.405411959255708</v>
      </c>
      <c r="V16" s="2" t="n">
        <f aca="false">(N12-V12)/N12</f>
        <v>0.792047930283224</v>
      </c>
      <c r="W16" s="2" t="n">
        <f aca="false">(O12-W12)/O12</f>
        <v>0.642968554343385</v>
      </c>
      <c r="X16" s="2" t="n">
        <f aca="false">(P12-X12)/P12</f>
        <v>0.646194563539209</v>
      </c>
      <c r="Y16" s="2" t="n">
        <f aca="false">(Q12-Y12)/Q12</f>
        <v>0.610762297901617</v>
      </c>
    </row>
    <row r="18" customFormat="false" ht="15.75" hidden="false" customHeight="false" outlineLevel="0" collapsed="false">
      <c r="A18" s="1" t="s">
        <v>41</v>
      </c>
      <c r="B18" s="2" t="n">
        <f aca="false">AVERAGE(B10:B12)</f>
        <v>0.135612933240288</v>
      </c>
      <c r="C18" s="2" t="n">
        <f aca="false">AVERAGE(C10:C12)</f>
        <v>0.143841214244016</v>
      </c>
      <c r="D18" s="2" t="n">
        <f aca="false">AVERAGE(D10:D12)</f>
        <v>0.155555555555556</v>
      </c>
      <c r="E18" s="2" t="n">
        <f aca="false">AVERAGE(E10:E12)</f>
        <v>0.157118353344768</v>
      </c>
      <c r="F18" s="2" t="n">
        <f aca="false">AVERAGE(F10:F12)</f>
        <v>0.0626539950721577</v>
      </c>
      <c r="G18" s="2" t="n">
        <f aca="false">AVERAGE(G10:G12)</f>
        <v>0.0816566654900577</v>
      </c>
      <c r="H18" s="2" t="n">
        <f aca="false">AVERAGE(H10:H12)</f>
        <v>0.0683668582375479</v>
      </c>
      <c r="I18" s="2" t="n">
        <f aca="false">AVERAGE(I10:I12)</f>
        <v>0.0808080808080808</v>
      </c>
      <c r="J18" s="2" t="n">
        <f aca="false">AVERAGE(J10:J12)</f>
        <v>0.0331569664902998</v>
      </c>
      <c r="K18" s="2" t="n">
        <f aca="false">AVERAGE(K10:K12)</f>
        <v>0.0484912527885406</v>
      </c>
      <c r="L18" s="2" t="n">
        <f aca="false">AVERAGE(L10:L12)</f>
        <v>0.046533056899332</v>
      </c>
      <c r="M18" s="2" t="n">
        <f aca="false">AVERAGE(M10:M12)</f>
        <v>0.0579254079254079</v>
      </c>
      <c r="N18" s="2" t="n">
        <f aca="false">AVERAGE(N10:N12)</f>
        <v>0.144348823866896</v>
      </c>
      <c r="O18" s="2" t="n">
        <f aca="false">AVERAGE(O10:O12)</f>
        <v>0.152254765225477</v>
      </c>
      <c r="P18" s="2" t="n">
        <f aca="false">AVERAGE(P10:P12)</f>
        <v>0.150355570606163</v>
      </c>
      <c r="Q18" s="2" t="n">
        <f aca="false">AVERAGE(Q10:Q12)</f>
        <v>0.16707703130496</v>
      </c>
      <c r="R18" s="2" t="n">
        <f aca="false">AVERAGE(R10:R12)</f>
        <v>0.0597652081109925</v>
      </c>
      <c r="S18" s="2" t="n">
        <f aca="false">AVERAGE(S10:S12)</f>
        <v>0.0804514889529299</v>
      </c>
      <c r="T18" s="2" t="n">
        <f aca="false">AVERAGE(T10:T12)</f>
        <v>0.0864807624426403</v>
      </c>
      <c r="U18" s="2" t="n">
        <f aca="false">AVERAGE(U10:U12)</f>
        <v>0.0969761398535318</v>
      </c>
      <c r="V18" s="2" t="n">
        <f aca="false">AVERAGE(V10:V12)</f>
        <v>0.0326797385620915</v>
      </c>
      <c r="W18" s="2" t="n">
        <f aca="false">AVERAGE(W10:W12)</f>
        <v>0.0571560800647923</v>
      </c>
      <c r="X18" s="2" t="n">
        <f aca="false">AVERAGE(X10:X12)</f>
        <v>0.0618427069044353</v>
      </c>
      <c r="Y18" s="2" t="n">
        <f aca="false">AVERAGE(Y10:Y12)</f>
        <v>0.0686549707602339</v>
      </c>
    </row>
    <row r="19" customFormat="false" ht="15.75" hidden="false" customHeight="false" outlineLevel="0" collapsed="false">
      <c r="A19" s="1" t="s">
        <v>42</v>
      </c>
      <c r="F19" s="2" t="n">
        <f aca="false">(B18 -F18)/B18</f>
        <v>0.537993954004793</v>
      </c>
      <c r="G19" s="2" t="n">
        <f aca="false">(C18 -G18)/C18</f>
        <v>0.43231384746563</v>
      </c>
      <c r="H19" s="2" t="n">
        <f aca="false">(D18 -H18)/D18</f>
        <v>0.560498768472906</v>
      </c>
      <c r="I19" s="2" t="n">
        <f aca="false">(E18 -I18)/E18</f>
        <v>0.485686559922368</v>
      </c>
      <c r="J19" s="2" t="n">
        <f aca="false">(B18-J18)/B18</f>
        <v>0.755502917767069</v>
      </c>
      <c r="K19" s="2" t="n">
        <f aca="false">(C18-K18)/C18</f>
        <v>0.662883457683563</v>
      </c>
      <c r="L19" s="2" t="n">
        <f aca="false">(D18-L18)/D18</f>
        <v>0.700858919932866</v>
      </c>
      <c r="M19" s="2" t="n">
        <f aca="false">(E18-M18)/E18</f>
        <v>0.631326279252043</v>
      </c>
      <c r="R19" s="2" t="n">
        <f aca="false">(N18 -R18)/N18</f>
        <v>0.585966781647615</v>
      </c>
      <c r="S19" s="2" t="n">
        <f aca="false">(O18 -S18)/O18</f>
        <v>0.471599533625184</v>
      </c>
      <c r="T19" s="2" t="n">
        <f aca="false">(P18 -T18)/P18</f>
        <v>0.424825019159647</v>
      </c>
      <c r="U19" s="2" t="n">
        <f aca="false">(Q18 -U18)/Q18</f>
        <v>0.419572282939809</v>
      </c>
      <c r="V19" s="2" t="n">
        <f aca="false">(N18-V18)/N18</f>
        <v>0.773605785716512</v>
      </c>
      <c r="W19" s="2" t="n">
        <f aca="false">(O18-W18)/O18</f>
        <v>0.624602356582082</v>
      </c>
      <c r="X19" s="2" t="n">
        <f aca="false">(P18-X18)/P18</f>
        <v>0.588690284935141</v>
      </c>
      <c r="Y19" s="2" t="n">
        <f aca="false">(Q18-Y18)/Q18</f>
        <v>0.589081932902432</v>
      </c>
    </row>
    <row r="21" customFormat="false" ht="15.75" hidden="false" customHeight="false" outlineLevel="0" collapsed="false">
      <c r="F21" s="2" t="n">
        <f aca="false">TTEST(F14:I16,R14:U16,1,1)</f>
        <v>0.1551369096</v>
      </c>
      <c r="G21" s="2" t="n">
        <f aca="false">TTEST(J14:M16,V14:Y16,1,1)</f>
        <v>0.03350031854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12"/>
  </cols>
  <sheetData>
    <row r="1" customFormat="false" ht="15.75" hidden="false" customHeight="false" outlineLevel="0" collapsed="false">
      <c r="B1" s="1" t="s">
        <v>0</v>
      </c>
      <c r="D1" s="1" t="s">
        <v>1</v>
      </c>
    </row>
    <row r="2" customFormat="false" ht="15.75" hidden="false" customHeight="false" outlineLevel="0" collapsed="false">
      <c r="B2" s="1" t="s">
        <v>65</v>
      </c>
      <c r="D2" s="1" t="s">
        <v>65</v>
      </c>
    </row>
    <row r="3" customFormat="false" ht="15.75" hidden="false" customHeight="false" outlineLevel="0" collapsed="false">
      <c r="B3" s="1" t="s">
        <v>3</v>
      </c>
      <c r="D3" s="1" t="s">
        <v>3</v>
      </c>
    </row>
    <row r="4" customFormat="false" ht="15.75" hidden="false" customHeight="false" outlineLevel="0" collapsed="false">
      <c r="A4" s="1" t="s">
        <v>6</v>
      </c>
      <c r="B4" s="1" t="s">
        <v>66</v>
      </c>
      <c r="C4" s="1" t="s">
        <v>67</v>
      </c>
      <c r="D4" s="1" t="s">
        <v>68</v>
      </c>
      <c r="E4" s="1" t="s">
        <v>69</v>
      </c>
    </row>
    <row r="5" customFormat="false" ht="15.75" hidden="false" customHeight="false" outlineLevel="0" collapsed="false">
      <c r="A5" s="1" t="s">
        <v>31</v>
      </c>
      <c r="B5" s="1" t="n">
        <v>499</v>
      </c>
      <c r="C5" s="1" t="n">
        <v>498</v>
      </c>
      <c r="D5" s="1" t="n">
        <v>495</v>
      </c>
      <c r="E5" s="1" t="n">
        <v>1068</v>
      </c>
    </row>
    <row r="6" customFormat="false" ht="15.75" hidden="false" customHeight="false" outlineLevel="0" collapsed="false">
      <c r="A6" s="1" t="s">
        <v>32</v>
      </c>
      <c r="B6" s="1" t="n">
        <v>54</v>
      </c>
      <c r="C6" s="1" t="n">
        <v>28</v>
      </c>
      <c r="D6" s="1" t="n">
        <v>69</v>
      </c>
      <c r="E6" s="1" t="n">
        <v>56</v>
      </c>
    </row>
    <row r="7" customFormat="false" ht="15.75" hidden="false" customHeight="false" outlineLevel="0" collapsed="false">
      <c r="A7" s="1" t="s">
        <v>33</v>
      </c>
      <c r="B7" s="1" t="n">
        <v>54</v>
      </c>
      <c r="C7" s="1" t="n">
        <v>33</v>
      </c>
      <c r="D7" s="1" t="n">
        <v>66</v>
      </c>
      <c r="E7" s="1" t="n">
        <v>67</v>
      </c>
    </row>
    <row r="8" customFormat="false" ht="15.75" hidden="false" customHeight="false" outlineLevel="0" collapsed="false">
      <c r="A8" s="1" t="s">
        <v>34</v>
      </c>
      <c r="B8" s="1" t="n">
        <v>61</v>
      </c>
      <c r="C8" s="1" t="n">
        <v>19</v>
      </c>
      <c r="D8" s="1" t="n">
        <v>68</v>
      </c>
      <c r="E8" s="1" t="n">
        <v>69</v>
      </c>
    </row>
    <row r="9" customFormat="false" ht="15.75" hidden="false" customHeight="false" outlineLevel="0" collapsed="false">
      <c r="A9" s="1" t="s">
        <v>70</v>
      </c>
      <c r="B9" s="1" t="n">
        <v>67</v>
      </c>
      <c r="C9" s="1" t="n">
        <v>31</v>
      </c>
      <c r="D9" s="1" t="n">
        <v>70</v>
      </c>
      <c r="E9" s="1" t="n">
        <v>88</v>
      </c>
    </row>
    <row r="10" customFormat="false" ht="15.75" hidden="false" customHeight="false" outlineLevel="0" collapsed="false">
      <c r="A10" s="1" t="s">
        <v>71</v>
      </c>
      <c r="B10" s="1" t="n">
        <v>72</v>
      </c>
      <c r="C10" s="1" t="n">
        <v>56</v>
      </c>
      <c r="D10" s="1" t="n">
        <v>56</v>
      </c>
      <c r="E10" s="1" t="n">
        <v>30</v>
      </c>
    </row>
    <row r="11" customFormat="false" ht="15.75" hidden="false" customHeight="false" outlineLevel="0" collapsed="false">
      <c r="A11" s="1" t="s">
        <v>72</v>
      </c>
      <c r="B11" s="1" t="n">
        <v>72</v>
      </c>
      <c r="C11" s="1" t="n">
        <v>42</v>
      </c>
      <c r="D11" s="1" t="n">
        <v>50</v>
      </c>
      <c r="E11" s="1" t="n">
        <v>34</v>
      </c>
    </row>
    <row r="12" customFormat="false" ht="15.75" hidden="false" customHeight="false" outlineLevel="0" collapsed="false">
      <c r="A12" s="1" t="s">
        <v>73</v>
      </c>
      <c r="B12" s="1" t="n">
        <v>69</v>
      </c>
      <c r="C12" s="1" t="n">
        <v>40</v>
      </c>
      <c r="D12" s="1" t="n">
        <v>49</v>
      </c>
      <c r="E12" s="1" t="n">
        <v>35</v>
      </c>
    </row>
    <row r="13" customFormat="false" ht="15.75" hidden="false" customHeight="false" outlineLevel="0" collapsed="false">
      <c r="A13" s="1" t="s">
        <v>74</v>
      </c>
      <c r="B13" s="1" t="n">
        <v>72</v>
      </c>
      <c r="C13" s="1" t="n">
        <v>28</v>
      </c>
      <c r="D13" s="1" t="n">
        <v>48</v>
      </c>
      <c r="E13" s="1" t="n">
        <v>30</v>
      </c>
    </row>
    <row r="15" customFormat="false" ht="15.75" hidden="false" customHeight="false" outlineLevel="0" collapsed="false">
      <c r="A15" s="1" t="s">
        <v>35</v>
      </c>
      <c r="B15" s="2" t="n">
        <f aca="false">B6/B5</f>
        <v>0.108216432865731</v>
      </c>
      <c r="C15" s="2" t="n">
        <f aca="false">C6/C5</f>
        <v>0.0562248995983936</v>
      </c>
      <c r="D15" s="2" t="n">
        <f aca="false">D6/D5</f>
        <v>0.139393939393939</v>
      </c>
      <c r="E15" s="2" t="n">
        <f aca="false">E6/E5</f>
        <v>0.052434456928839</v>
      </c>
    </row>
    <row r="16" customFormat="false" ht="15.75" hidden="false" customHeight="false" outlineLevel="0" collapsed="false">
      <c r="A16" s="1" t="s">
        <v>36</v>
      </c>
      <c r="B16" s="2" t="n">
        <f aca="false">B7/B5</f>
        <v>0.108216432865731</v>
      </c>
      <c r="C16" s="2" t="n">
        <f aca="false">C7/C5</f>
        <v>0.0662650602409639</v>
      </c>
      <c r="D16" s="2" t="n">
        <f aca="false">D7/D5</f>
        <v>0.133333333333333</v>
      </c>
      <c r="E16" s="2" t="n">
        <f aca="false">E7/E5</f>
        <v>0.0627340823970037</v>
      </c>
    </row>
    <row r="17" customFormat="false" ht="15.75" hidden="false" customHeight="false" outlineLevel="0" collapsed="false">
      <c r="A17" s="1" t="s">
        <v>37</v>
      </c>
      <c r="B17" s="2" t="n">
        <f aca="false">B8/B5</f>
        <v>0.122244488977956</v>
      </c>
      <c r="C17" s="2" t="n">
        <f aca="false">C8/C5</f>
        <v>0.0381526104417671</v>
      </c>
      <c r="D17" s="2" t="n">
        <f aca="false">D8/D5</f>
        <v>0.137373737373737</v>
      </c>
      <c r="E17" s="2" t="n">
        <f aca="false">E8/E5</f>
        <v>0.0646067415730337</v>
      </c>
    </row>
    <row r="18" customFormat="false" ht="15.75" hidden="false" customHeight="false" outlineLevel="0" collapsed="false">
      <c r="A18" s="1" t="s">
        <v>75</v>
      </c>
      <c r="B18" s="2" t="n">
        <f aca="false">B9/B5</f>
        <v>0.134268537074148</v>
      </c>
      <c r="C18" s="2" t="n">
        <f aca="false">C9/C5</f>
        <v>0.0622489959839357</v>
      </c>
      <c r="D18" s="2" t="n">
        <f aca="false">D9/D5</f>
        <v>0.141414141414141</v>
      </c>
      <c r="E18" s="2" t="n">
        <f aca="false">E9/E5</f>
        <v>0.0823970037453183</v>
      </c>
    </row>
    <row r="19" customFormat="false" ht="15.75" hidden="false" customHeight="false" outlineLevel="0" collapsed="false">
      <c r="A19" s="1" t="s">
        <v>76</v>
      </c>
      <c r="B19" s="2" t="n">
        <f aca="false">B10/B5</f>
        <v>0.144288577154309</v>
      </c>
      <c r="C19" s="2" t="n">
        <f aca="false">C10/C5</f>
        <v>0.112449799196787</v>
      </c>
      <c r="D19" s="2" t="n">
        <f aca="false">D10/D5</f>
        <v>0.113131313131313</v>
      </c>
      <c r="E19" s="2" t="n">
        <f aca="false">E10/E5</f>
        <v>0.0280898876404494</v>
      </c>
    </row>
    <row r="20" customFormat="false" ht="15.75" hidden="false" customHeight="false" outlineLevel="0" collapsed="false">
      <c r="A20" s="1" t="s">
        <v>77</v>
      </c>
      <c r="B20" s="2" t="n">
        <f aca="false">B11/B5</f>
        <v>0.144288577154309</v>
      </c>
      <c r="C20" s="2" t="n">
        <f aca="false">C11/C5</f>
        <v>0.0843373493975904</v>
      </c>
      <c r="D20" s="2" t="n">
        <f aca="false">D11/D5</f>
        <v>0.101010101010101</v>
      </c>
      <c r="E20" s="2" t="n">
        <f aca="false">E11/E5</f>
        <v>0.0318352059925094</v>
      </c>
    </row>
    <row r="21" customFormat="false" ht="15.75" hidden="false" customHeight="false" outlineLevel="0" collapsed="false">
      <c r="A21" s="1" t="s">
        <v>78</v>
      </c>
      <c r="B21" s="2" t="n">
        <f aca="false">B12/B5</f>
        <v>0.138276553106212</v>
      </c>
      <c r="C21" s="2" t="n">
        <f aca="false">C12/C5</f>
        <v>0.0803212851405623</v>
      </c>
      <c r="D21" s="2" t="n">
        <f aca="false">D12/D5</f>
        <v>0.098989898989899</v>
      </c>
      <c r="E21" s="2" t="n">
        <f aca="false">E12/E5</f>
        <v>0.0327715355805243</v>
      </c>
    </row>
    <row r="22" customFormat="false" ht="15.75" hidden="false" customHeight="false" outlineLevel="0" collapsed="false">
      <c r="A22" s="1" t="s">
        <v>79</v>
      </c>
      <c r="B22" s="2" t="n">
        <f aca="false">B13/B5</f>
        <v>0.144288577154309</v>
      </c>
      <c r="C22" s="2" t="n">
        <f aca="false">C13/C5</f>
        <v>0.0562248995983936</v>
      </c>
      <c r="D22" s="2" t="n">
        <f aca="false">D13/D5</f>
        <v>0.096969696969697</v>
      </c>
      <c r="E22" s="2" t="n">
        <f aca="false">E13/E5</f>
        <v>0.0280898876404494</v>
      </c>
    </row>
    <row r="24" customFormat="false" ht="15.75" hidden="false" customHeight="false" outlineLevel="0" collapsed="false">
      <c r="A24" s="1" t="s">
        <v>80</v>
      </c>
      <c r="C24" s="2" t="n">
        <f aca="false">(B15-C15)/B15</f>
        <v>0.480440279637067</v>
      </c>
      <c r="E24" s="2" t="n">
        <f aca="false">(D15-E15)/D15</f>
        <v>0.623839765510503</v>
      </c>
    </row>
    <row r="25" customFormat="false" ht="15.75" hidden="false" customHeight="false" outlineLevel="0" collapsed="false">
      <c r="A25" s="1" t="s">
        <v>81</v>
      </c>
      <c r="C25" s="2" t="n">
        <f aca="false">(B16-C16)/B16</f>
        <v>0.387661758143686</v>
      </c>
      <c r="E25" s="2" t="n">
        <f aca="false">(D16-E16)/D16</f>
        <v>0.529494382022472</v>
      </c>
    </row>
    <row r="26" customFormat="false" ht="15.75" hidden="false" customHeight="false" outlineLevel="0" collapsed="false">
      <c r="A26" s="1" t="s">
        <v>82</v>
      </c>
      <c r="C26" s="2" t="n">
        <f aca="false">(B17-C17)/B17</f>
        <v>0.687899137533742</v>
      </c>
      <c r="E26" s="2" t="n">
        <f aca="false">(D17-E17)/D17</f>
        <v>0.529700925313946</v>
      </c>
    </row>
    <row r="27" customFormat="false" ht="15.75" hidden="false" customHeight="false" outlineLevel="0" collapsed="false">
      <c r="A27" s="1" t="s">
        <v>83</v>
      </c>
      <c r="C27" s="2" t="n">
        <f aca="false">(B18-C18)/B18</f>
        <v>0.536384343343523</v>
      </c>
      <c r="E27" s="2" t="n">
        <f aca="false">(D18-E18)/D18</f>
        <v>0.417335473515249</v>
      </c>
    </row>
    <row r="28" customFormat="false" ht="15.75" hidden="false" customHeight="false" outlineLevel="0" collapsed="false">
      <c r="A28" s="1" t="s">
        <v>84</v>
      </c>
      <c r="C28" s="2" t="n">
        <f aca="false">(B19-C19)/B19</f>
        <v>0.2206604194556</v>
      </c>
      <c r="E28" s="2" t="n">
        <f aca="false">(D19-E19)/D19</f>
        <v>0.751705457463884</v>
      </c>
    </row>
    <row r="29" customFormat="false" ht="15.75" hidden="false" customHeight="false" outlineLevel="0" collapsed="false">
      <c r="A29" s="1" t="s">
        <v>85</v>
      </c>
      <c r="C29" s="2" t="n">
        <f aca="false">(B20-C20)/B20</f>
        <v>0.4154953145917</v>
      </c>
      <c r="E29" s="2" t="n">
        <f aca="false">(D20-E20)/D20</f>
        <v>0.684831460674157</v>
      </c>
    </row>
    <row r="30" customFormat="false" ht="15.75" hidden="false" customHeight="false" outlineLevel="0" collapsed="false">
      <c r="A30" s="1" t="s">
        <v>86</v>
      </c>
      <c r="C30" s="2" t="n">
        <f aca="false">(B21-C21)/B21</f>
        <v>0.419125778476224</v>
      </c>
      <c r="E30" s="2" t="n">
        <f aca="false">(D21-E21)/D21</f>
        <v>0.668940609951846</v>
      </c>
    </row>
    <row r="31" customFormat="false" ht="15.75" hidden="false" customHeight="false" outlineLevel="0" collapsed="false">
      <c r="A31" s="1" t="s">
        <v>87</v>
      </c>
      <c r="C31" s="2" t="n">
        <f aca="false">(B22-C22)/B22</f>
        <v>0.6103302097278</v>
      </c>
      <c r="E31" s="2" t="n">
        <f aca="false">(D22-E22)/D22</f>
        <v>0.710323033707865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2024-10-10T13:04:33Z</dcterms:modified>
  <cp:revision>1</cp:revision>
  <dc:subject/>
  <dc:title/>
</cp:coreProperties>
</file>