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datulanamika/Library/CloudStorage/GoogleDrive-anachan.leo@gmail.com/My Drive/wardatul/New folder/"/>
    </mc:Choice>
  </mc:AlternateContent>
  <xr:revisionPtr revIDLastSave="0" documentId="8_{E4EE0C54-F255-D146-A030-B0AB4742015B}" xr6:coauthVersionLast="47" xr6:coauthVersionMax="47" xr10:uidLastSave="{00000000-0000-0000-0000-000000000000}"/>
  <bookViews>
    <workbookView xWindow="0" yWindow="0" windowWidth="28800" windowHeight="18000" xr2:uid="{817DD5CB-0120-344C-97C0-15E522A9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H12" i="1"/>
  <c r="N11" i="1"/>
  <c r="C21" i="1" l="1"/>
  <c r="C22" i="1"/>
  <c r="C19" i="1"/>
  <c r="C20" i="1"/>
  <c r="C18" i="1"/>
  <c r="C17" i="1"/>
  <c r="B17" i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<sst xmlns="http://schemas.openxmlformats.org/spreadsheetml/2006/main" count="30" uniqueCount="18">
  <si>
    <t>Treatment</t>
  </si>
  <si>
    <t>29 hrs without G</t>
  </si>
  <si>
    <t xml:space="preserve">Distance between (Length mm) </t>
  </si>
  <si>
    <t>29 hrs with GANT61 (10uM)</t>
  </si>
  <si>
    <t>24 hrs without G</t>
  </si>
  <si>
    <t>24hrs with GANT61 (10uM)</t>
  </si>
  <si>
    <t>0 hrs without G</t>
  </si>
  <si>
    <t>0 hrs with GANT61 (10uM)</t>
  </si>
  <si>
    <t>Treat ment</t>
  </si>
  <si>
    <t>Average Gap distance (length mm)</t>
  </si>
  <si>
    <t>0 hrs without GANT61</t>
  </si>
  <si>
    <t>0 hrs with GANT61 10uM</t>
  </si>
  <si>
    <t>24 hrs without GANT61</t>
  </si>
  <si>
    <t>24 hrs with GANT61 10uM</t>
  </si>
  <si>
    <t>29 hrs without GANT61</t>
  </si>
  <si>
    <t>29 hrs with GANT61 10uM</t>
  </si>
  <si>
    <t>std dev</t>
  </si>
  <si>
    <t>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</si>
</sst>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Average Gap distance (length 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Sheet1!$A$17:$A$22</c:f>
              <c:strCache>
                <c:ptCount val="6"/>
                <c:pt idx="0">
                  <c:v>0 hrs without GANT61</c:v>
                </c:pt>
                <c:pt idx="1">
                  <c:v>0 hrs with GANT61 10uM</c:v>
                </c:pt>
                <c:pt idx="2">
                  <c:v>24 hrs without GANT61</c:v>
                </c:pt>
                <c:pt idx="3">
                  <c:v>24 hrs with GANT61 10uM</c:v>
                </c:pt>
                <c:pt idx="4">
                  <c:v>29 hrs without GANT61</c:v>
                </c:pt>
                <c:pt idx="5">
                  <c:v>29 hrs with GANT61 10uM</c:v>
                </c:pt>
              </c:strCache>
            </c:strRef>
          </c:cat>
          <c:val>
            <c:numRef>
              <c:f>Sheet1!$B$17:$B$22</c:f>
              <c:numCache>
                <c:formatCode>General</c:formatCode>
                <c:ptCount val="6"/>
                <c:pt idx="0">
                  <c:v>104.17474999999999</c:v>
                </c:pt>
                <c:pt idx="1">
                  <c:v>104.25749999999999</c:v>
                </c:pt>
                <c:pt idx="2">
                  <c:v>57.432375000000008</c:v>
                </c:pt>
                <c:pt idx="3">
                  <c:v>84.831625000000003</c:v>
                </c:pt>
                <c:pt idx="4">
                  <c:v>56.194250000000004</c:v>
                </c:pt>
                <c:pt idx="5">
                  <c:v>84.222875000000002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A-4745-B0AF-6FB4FA703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082304"/>
        <c:axId val="1561792352"/>
      </c:barChart>
      <c:catAx>
        <c:axId val="15620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KR"/>
          </a:p>
        </c:txPr>
        <c:crossAx val="1561792352"/>
        <c:crosses val="autoZero"/>
        <c:auto val="1"/>
        <c:lblAlgn val="ctr"/>
        <c:lblOffset val="100"/>
        <c:noMultiLvlLbl val="0"/>
      </c:catAx>
      <c:valAx>
        <c:axId val="15617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Distance (mm)</a:t>
                </a:r>
              </a:p>
            </c:rich>
          </c:tx>
          <c:layout>
            <c:manualLayout>
              <c:xMode val="edge"/>
              <c:yMode val="edge"/>
              <c:x val="1.6216216216216217E-2"/>
              <c:y val="0.33459463400408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208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13</xdr:row>
      <xdr:rowOff>158750</xdr:rowOff>
    </xdr:from>
    <xdr:to>
      <xdr:col>8</xdr:col>
      <xdr:colOff>266700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9AF9A-0335-4731-E241-BA8CC4CD7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3F02-381C-CE4D-869E-FAE351F21B59}">
  <dimension ref="A1:Q22"/>
  <sheetViews>
    <sheetView tabSelected="1" workbookViewId="0">
      <selection activeCell="H12" sqref="H12"/>
    </sheetView>
  </sheetViews>
  <sheetFormatPr baseColWidth="10" defaultRowHeight="16" x14ac:dyDescent="0.2"/>
  <cols>
    <col min="1" max="1" width="23.1640625" bestFit="1" customWidth="1"/>
    <col min="2" max="2" width="30.33203125" bestFit="1" customWidth="1"/>
    <col min="4" max="4" width="24.5" bestFit="1" customWidth="1"/>
    <col min="5" max="5" width="28.1640625" bestFit="1" customWidth="1"/>
    <col min="8" max="8" width="28.1640625" bestFit="1" customWidth="1"/>
    <col min="11" max="11" width="28.1640625" bestFit="1" customWidth="1"/>
  </cols>
  <sheetData>
    <row r="1" spans="1:17" x14ac:dyDescent="0.2">
      <c r="A1" t="s">
        <v>1</v>
      </c>
      <c r="D1" t="s">
        <v>3</v>
      </c>
      <c r="G1" t="s">
        <v>4</v>
      </c>
      <c r="J1" t="s">
        <v>5</v>
      </c>
      <c r="M1" t="s">
        <v>6</v>
      </c>
      <c r="P1" t="s">
        <v>7</v>
      </c>
    </row>
    <row r="2" spans="1:17" x14ac:dyDescent="0.2">
      <c r="A2" s="1" t="s">
        <v>0</v>
      </c>
      <c r="B2" s="1" t="s">
        <v>2</v>
      </c>
      <c r="D2" s="1" t="s">
        <v>0</v>
      </c>
      <c r="E2" s="1" t="s">
        <v>2</v>
      </c>
      <c r="G2" s="1" t="s">
        <v>0</v>
      </c>
      <c r="H2" s="1" t="s">
        <v>2</v>
      </c>
      <c r="J2" s="1" t="s">
        <v>0</v>
      </c>
      <c r="K2" s="1" t="s">
        <v>2</v>
      </c>
      <c r="M2" s="1" t="s">
        <v>0</v>
      </c>
      <c r="N2" s="1" t="s">
        <v>2</v>
      </c>
      <c r="P2" s="1" t="s">
        <v>0</v>
      </c>
      <c r="Q2" s="1" t="s">
        <v>2</v>
      </c>
    </row>
    <row r="3" spans="1:17" x14ac:dyDescent="0.2">
      <c r="A3">
        <v>1</v>
      </c>
      <c r="B3">
        <v>82.055000000000007</v>
      </c>
      <c r="D3">
        <v>1</v>
      </c>
      <c r="E3">
        <v>91.590999999999994</v>
      </c>
      <c r="G3">
        <v>1</v>
      </c>
      <c r="H3">
        <v>82.024000000000001</v>
      </c>
      <c r="J3">
        <v>1</v>
      </c>
      <c r="K3">
        <v>89.006</v>
      </c>
      <c r="M3">
        <v>1</v>
      </c>
      <c r="N3">
        <v>104.235</v>
      </c>
      <c r="P3">
        <v>1</v>
      </c>
      <c r="Q3">
        <v>104.059</v>
      </c>
    </row>
    <row r="4" spans="1:17" x14ac:dyDescent="0.2">
      <c r="A4">
        <v>2</v>
      </c>
      <c r="B4">
        <v>39.051000000000002</v>
      </c>
      <c r="D4">
        <v>2</v>
      </c>
      <c r="E4">
        <v>77.414000000000001</v>
      </c>
      <c r="G4">
        <v>2</v>
      </c>
      <c r="H4">
        <v>48.042000000000002</v>
      </c>
      <c r="J4">
        <v>2</v>
      </c>
      <c r="K4">
        <v>78.16</v>
      </c>
      <c r="M4">
        <v>2</v>
      </c>
      <c r="N4">
        <v>102.078</v>
      </c>
      <c r="P4">
        <v>2</v>
      </c>
      <c r="Q4">
        <v>102.17700000000001</v>
      </c>
    </row>
    <row r="5" spans="1:17" x14ac:dyDescent="0.2">
      <c r="A5">
        <v>3</v>
      </c>
      <c r="B5">
        <v>57.558999999999997</v>
      </c>
      <c r="D5">
        <v>3</v>
      </c>
      <c r="E5">
        <v>65.275999999999996</v>
      </c>
      <c r="G5">
        <v>3</v>
      </c>
      <c r="H5">
        <v>45.277000000000001</v>
      </c>
      <c r="J5">
        <v>3</v>
      </c>
      <c r="K5">
        <v>89.14</v>
      </c>
      <c r="M5">
        <v>3</v>
      </c>
      <c r="N5">
        <v>104.005</v>
      </c>
      <c r="P5">
        <v>3</v>
      </c>
      <c r="Q5">
        <v>104.039</v>
      </c>
    </row>
    <row r="6" spans="1:17" x14ac:dyDescent="0.2">
      <c r="A6">
        <v>4</v>
      </c>
      <c r="B6">
        <v>36.222000000000001</v>
      </c>
      <c r="D6">
        <v>4</v>
      </c>
      <c r="E6">
        <v>88.644999999999996</v>
      </c>
      <c r="G6">
        <v>4</v>
      </c>
      <c r="H6">
        <v>32</v>
      </c>
      <c r="J6">
        <v>4</v>
      </c>
      <c r="K6">
        <v>91.760999999999996</v>
      </c>
      <c r="M6">
        <v>4</v>
      </c>
      <c r="N6">
        <v>106.381</v>
      </c>
      <c r="P6">
        <v>4</v>
      </c>
      <c r="Q6">
        <v>106.755</v>
      </c>
    </row>
    <row r="7" spans="1:17" x14ac:dyDescent="0.2">
      <c r="A7">
        <v>5</v>
      </c>
      <c r="B7">
        <v>47.518000000000001</v>
      </c>
      <c r="D7">
        <v>5</v>
      </c>
      <c r="E7">
        <v>95.424999999999997</v>
      </c>
      <c r="G7">
        <v>5</v>
      </c>
      <c r="H7">
        <v>67.066999999999993</v>
      </c>
      <c r="J7">
        <v>5</v>
      </c>
      <c r="K7">
        <v>89.195999999999998</v>
      </c>
    </row>
    <row r="8" spans="1:17" x14ac:dyDescent="0.2">
      <c r="A8">
        <v>6</v>
      </c>
      <c r="B8">
        <v>56.009</v>
      </c>
      <c r="D8">
        <v>6</v>
      </c>
      <c r="E8">
        <v>69.007000000000005</v>
      </c>
      <c r="G8">
        <v>6</v>
      </c>
      <c r="H8">
        <v>57.706000000000003</v>
      </c>
      <c r="J8">
        <v>6</v>
      </c>
      <c r="K8">
        <v>69.635000000000005</v>
      </c>
    </row>
    <row r="9" spans="1:17" x14ac:dyDescent="0.2">
      <c r="A9">
        <v>7</v>
      </c>
      <c r="B9">
        <v>75.06</v>
      </c>
      <c r="D9">
        <v>7</v>
      </c>
      <c r="E9">
        <v>98.731999999999999</v>
      </c>
      <c r="G9">
        <v>7</v>
      </c>
      <c r="H9">
        <v>60.075000000000003</v>
      </c>
      <c r="J9">
        <v>7</v>
      </c>
      <c r="K9">
        <v>70.858999999999995</v>
      </c>
    </row>
    <row r="10" spans="1:17" x14ac:dyDescent="0.2">
      <c r="A10">
        <v>8</v>
      </c>
      <c r="B10">
        <v>56.08</v>
      </c>
      <c r="D10">
        <v>8</v>
      </c>
      <c r="E10">
        <v>87.692999999999998</v>
      </c>
      <c r="G10">
        <v>8</v>
      </c>
      <c r="H10">
        <v>67.268000000000001</v>
      </c>
      <c r="J10">
        <v>8</v>
      </c>
      <c r="K10">
        <v>100.896</v>
      </c>
    </row>
    <row r="11" spans="1:17" x14ac:dyDescent="0.2">
      <c r="N11">
        <f>_xlfn.T.TEST(N3:N6,Q3:Q6,1,3)</f>
        <v>0.47546093191775551</v>
      </c>
    </row>
    <row r="12" spans="1:17" x14ac:dyDescent="0.2">
      <c r="A12" t="s">
        <v>17</v>
      </c>
      <c r="B12">
        <f>_xlfn.T.TEST(B3:B10,E3:E10,1,3)</f>
        <v>8.5320788729252844E-4</v>
      </c>
      <c r="D12" t="s">
        <v>17</v>
      </c>
      <c r="H12">
        <f>_xlfn.T.TEST(H3:H10,K3:K10,1,3)</f>
        <v>6.8675699987638076E-4</v>
      </c>
      <c r="J12" t="s">
        <v>17</v>
      </c>
    </row>
    <row r="16" spans="1:17" x14ac:dyDescent="0.2">
      <c r="A16" s="1" t="s">
        <v>8</v>
      </c>
      <c r="B16" s="1" t="s">
        <v>9</v>
      </c>
      <c r="C16" t="s">
        <v>16</v>
      </c>
    </row>
    <row r="17" spans="1:3" x14ac:dyDescent="0.2">
      <c r="A17" t="s">
        <v>10</v>
      </c>
      <c r="B17">
        <f>AVERAGE(N3:N6)</f>
        <v>104.17474999999999</v>
      </c>
      <c r="C17">
        <f>STDEV(N3:N6)</f>
        <v>1.760335645078327</v>
      </c>
    </row>
    <row r="18" spans="1:3" x14ac:dyDescent="0.2">
      <c r="A18" t="s">
        <v>11</v>
      </c>
      <c r="B18">
        <f>AVERAGE(Q3:Q6)</f>
        <v>104.25749999999999</v>
      </c>
      <c r="C18">
        <f>STDEV(Q3:Q6)</f>
        <v>1.8844213081650953</v>
      </c>
    </row>
    <row r="19" spans="1:3" x14ac:dyDescent="0.2">
      <c r="A19" t="s">
        <v>12</v>
      </c>
      <c r="B19">
        <f>AVERAGE(H3:H10)</f>
        <v>57.432375000000008</v>
      </c>
      <c r="C19">
        <f>STDEV(H3:H10)</f>
        <v>15.510871108792399</v>
      </c>
    </row>
    <row r="20" spans="1:3" x14ac:dyDescent="0.2">
      <c r="A20" t="s">
        <v>13</v>
      </c>
      <c r="B20">
        <f>AVERAGE(K3:K10)</f>
        <v>84.831625000000003</v>
      </c>
      <c r="C20">
        <f>STDEV(K3:K10)</f>
        <v>10.900838066569548</v>
      </c>
    </row>
    <row r="21" spans="1:3" x14ac:dyDescent="0.2">
      <c r="A21" t="s">
        <v>14</v>
      </c>
      <c r="B21">
        <f>AVERAGE(B3:B10)</f>
        <v>56.194250000000004</v>
      </c>
      <c r="C21">
        <f>STDEV(B5,B8,B10)</f>
        <v>0.87511732546746634</v>
      </c>
    </row>
    <row r="22" spans="1:3" x14ac:dyDescent="0.2">
      <c r="A22" t="s">
        <v>15</v>
      </c>
      <c r="B22">
        <f>AVERAGE(E3:E10)</f>
        <v>84.222875000000002</v>
      </c>
      <c r="C22">
        <f>STDEV(E3:E10)</f>
        <v>12.298410111386646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Wardatul</dc:creator>
  <cp:lastModifiedBy>Anamika Wardatul</cp:lastModifiedBy>
  <dcterms:created xsi:type="dcterms:W3CDTF">2024-03-24T13:54:40Z</dcterms:created>
  <dcterms:modified xsi:type="dcterms:W3CDTF">2024-09-04T18:28:40Z</dcterms:modified>
</cp:coreProperties>
</file>