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xiaonan/Dropbox/Paper/LCA/ACS SCE/Revision/Wang,_Xiaonan_sc-2020-022112_-_Manuscript_Revision_Request_01-May-2020/"/>
    </mc:Choice>
  </mc:AlternateContent>
  <xr:revisionPtr revIDLastSave="0" documentId="13_ncr:1_{ECE3CA27-C233-3B46-8DFC-E593EA0E10F2}" xr6:coauthVersionLast="36" xr6:coauthVersionMax="45" xr10:uidLastSave="{00000000-0000-0000-0000-000000000000}"/>
  <bookViews>
    <workbookView xWindow="0" yWindow="460" windowWidth="19400" windowHeight="11600" xr2:uid="{00000000-000D-0000-FFFF-FFFF00000000}"/>
  </bookViews>
  <sheets>
    <sheet name="ReCiPe_midpoints (all process)" sheetId="3" r:id="rId1"/>
    <sheet name="ReCiPe_endpoints (all process)" sheetId="2" r:id="rId2"/>
    <sheet name="EI99_endpoints (all process)" sheetId="1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01" i="1" l="1"/>
  <c r="O102" i="1"/>
  <c r="O109" i="1"/>
  <c r="O103" i="1"/>
  <c r="E123" i="1"/>
  <c r="O110" i="1"/>
  <c r="O104" i="1"/>
  <c r="O105" i="1"/>
  <c r="K101" i="1"/>
  <c r="K102" i="1"/>
  <c r="K109" i="1"/>
  <c r="K103" i="1"/>
  <c r="K110" i="1"/>
  <c r="K104" i="1"/>
  <c r="K105" i="1"/>
  <c r="M101" i="1"/>
  <c r="M102" i="1"/>
  <c r="M109" i="1"/>
  <c r="M103" i="1"/>
  <c r="M110" i="1"/>
  <c r="M104" i="1"/>
  <c r="M105" i="1"/>
  <c r="I101" i="1"/>
  <c r="I102" i="1"/>
  <c r="I109" i="1"/>
  <c r="I103" i="1"/>
  <c r="I110" i="1"/>
  <c r="I104" i="1"/>
  <c r="I105" i="1"/>
  <c r="K107" i="1"/>
  <c r="K108" i="1"/>
  <c r="K111" i="1"/>
  <c r="O107" i="1"/>
  <c r="O108" i="1"/>
  <c r="O111" i="1"/>
  <c r="M107" i="1"/>
  <c r="M108" i="1"/>
  <c r="M111" i="1"/>
  <c r="I107" i="1"/>
  <c r="I108" i="1"/>
  <c r="I111" i="1"/>
  <c r="I101" i="2"/>
  <c r="I102" i="2"/>
  <c r="I109" i="2"/>
  <c r="I103" i="2"/>
  <c r="E123" i="2"/>
  <c r="I110" i="2"/>
  <c r="I104" i="2"/>
  <c r="I105" i="2"/>
  <c r="K101" i="2"/>
  <c r="K102" i="2"/>
  <c r="K109" i="2"/>
  <c r="K103" i="2"/>
  <c r="K110" i="2"/>
  <c r="K104" i="2"/>
  <c r="K105" i="2"/>
  <c r="M101" i="2"/>
  <c r="M102" i="2"/>
  <c r="M109" i="2"/>
  <c r="M103" i="2"/>
  <c r="M110" i="2"/>
  <c r="M104" i="2"/>
  <c r="M105" i="2"/>
  <c r="O101" i="2"/>
  <c r="O102" i="2"/>
  <c r="O109" i="2"/>
  <c r="O103" i="2"/>
  <c r="O110" i="2"/>
  <c r="O104" i="2"/>
  <c r="O105" i="2"/>
  <c r="O107" i="2"/>
  <c r="O108" i="2"/>
  <c r="O111" i="2"/>
  <c r="M107" i="2"/>
  <c r="M108" i="2"/>
  <c r="M111" i="2"/>
  <c r="K107" i="2"/>
  <c r="K108" i="2"/>
  <c r="K111" i="2"/>
  <c r="I107" i="2"/>
  <c r="I108" i="2"/>
  <c r="I111" i="2"/>
  <c r="AA103" i="3"/>
  <c r="AA104" i="3"/>
  <c r="AA111" i="3"/>
  <c r="AA105" i="3"/>
  <c r="E125" i="3"/>
  <c r="AA112" i="3"/>
  <c r="AA106" i="3"/>
  <c r="AA107" i="3"/>
  <c r="K103" i="3"/>
  <c r="K104" i="3"/>
  <c r="K111" i="3"/>
  <c r="K105" i="3"/>
  <c r="K112" i="3"/>
  <c r="K106" i="3"/>
  <c r="K107" i="3"/>
  <c r="M103" i="3"/>
  <c r="M104" i="3"/>
  <c r="M111" i="3"/>
  <c r="M105" i="3"/>
  <c r="M112" i="3"/>
  <c r="M106" i="3"/>
  <c r="M107" i="3"/>
  <c r="O103" i="3"/>
  <c r="O104" i="3"/>
  <c r="O111" i="3"/>
  <c r="O105" i="3"/>
  <c r="O112" i="3"/>
  <c r="O106" i="3"/>
  <c r="O107" i="3"/>
  <c r="Q103" i="3"/>
  <c r="Q104" i="3"/>
  <c r="Q111" i="3"/>
  <c r="Q105" i="3"/>
  <c r="Q112" i="3"/>
  <c r="Q106" i="3"/>
  <c r="Q107" i="3"/>
  <c r="S103" i="3"/>
  <c r="S104" i="3"/>
  <c r="S111" i="3"/>
  <c r="S105" i="3"/>
  <c r="S112" i="3"/>
  <c r="S106" i="3"/>
  <c r="S107" i="3"/>
  <c r="U103" i="3"/>
  <c r="U104" i="3"/>
  <c r="U111" i="3"/>
  <c r="U105" i="3"/>
  <c r="U112" i="3"/>
  <c r="U106" i="3"/>
  <c r="U107" i="3"/>
  <c r="W103" i="3"/>
  <c r="W104" i="3"/>
  <c r="W111" i="3"/>
  <c r="W105" i="3"/>
  <c r="W112" i="3"/>
  <c r="W106" i="3"/>
  <c r="W107" i="3"/>
  <c r="Y103" i="3"/>
  <c r="Y104" i="3"/>
  <c r="Y111" i="3"/>
  <c r="Y105" i="3"/>
  <c r="Y112" i="3"/>
  <c r="Y106" i="3"/>
  <c r="Y107" i="3"/>
  <c r="I103" i="3"/>
  <c r="I104" i="3"/>
  <c r="I111" i="3"/>
  <c r="I105" i="3"/>
  <c r="I112" i="3"/>
  <c r="I106" i="3"/>
  <c r="I107" i="3"/>
  <c r="W109" i="3"/>
  <c r="W110" i="3"/>
  <c r="W113" i="3"/>
  <c r="Y109" i="3"/>
  <c r="Y110" i="3"/>
  <c r="Y113" i="3"/>
  <c r="K109" i="3"/>
  <c r="K110" i="3"/>
  <c r="K113" i="3"/>
  <c r="M109" i="3"/>
  <c r="M110" i="3"/>
  <c r="M113" i="3"/>
  <c r="O109" i="3"/>
  <c r="O110" i="3"/>
  <c r="O113" i="3"/>
  <c r="Q109" i="3"/>
  <c r="Q110" i="3"/>
  <c r="Q113" i="3"/>
  <c r="S109" i="3"/>
  <c r="S110" i="3"/>
  <c r="S113" i="3"/>
  <c r="U109" i="3"/>
  <c r="U110" i="3"/>
  <c r="U113" i="3"/>
  <c r="AA109" i="3"/>
  <c r="AA110" i="3"/>
  <c r="AA113" i="3"/>
  <c r="I109" i="3"/>
  <c r="I110" i="3"/>
  <c r="I113" i="3"/>
  <c r="J110" i="3"/>
  <c r="L110" i="3"/>
  <c r="N110" i="3"/>
  <c r="P110" i="3"/>
  <c r="R110" i="3"/>
  <c r="T110" i="3"/>
  <c r="V110" i="3"/>
  <c r="X110" i="3"/>
  <c r="Z110" i="3"/>
  <c r="J109" i="3"/>
  <c r="L109" i="3"/>
  <c r="N109" i="3"/>
  <c r="P109" i="3"/>
  <c r="R109" i="3"/>
  <c r="T109" i="3"/>
  <c r="V109" i="3"/>
  <c r="X109" i="3"/>
  <c r="Z109" i="3"/>
  <c r="D120" i="3"/>
  <c r="D118" i="2"/>
  <c r="D118" i="1"/>
  <c r="V34" i="2"/>
  <c r="T34" i="2"/>
  <c r="R34" i="2"/>
  <c r="P34" i="2"/>
  <c r="V2" i="2"/>
  <c r="T2" i="2"/>
  <c r="R2" i="2"/>
  <c r="P2" i="2"/>
  <c r="V2" i="1"/>
  <c r="T2" i="1"/>
  <c r="R2" i="1"/>
  <c r="P2" i="1"/>
</calcChain>
</file>

<file path=xl/sharedStrings.xml><?xml version="1.0" encoding="utf-8"?>
<sst xmlns="http://schemas.openxmlformats.org/spreadsheetml/2006/main" count="746" uniqueCount="140">
  <si>
    <t>Unnamed: 0</t>
  </si>
  <si>
    <t>Unnamed: 5</t>
  </si>
  <si>
    <t>ecosystem quality (1kg)</t>
  </si>
  <si>
    <t>ecosystem quality (1kg).1</t>
  </si>
  <si>
    <t>human health (1kg)</t>
  </si>
  <si>
    <t>human health (year)</t>
  </si>
  <si>
    <t>resource (1kg)</t>
  </si>
  <si>
    <t>resource (year)</t>
  </si>
  <si>
    <t>Total</t>
  </si>
  <si>
    <t>Total (year)</t>
  </si>
  <si>
    <t>Chloropyrazine</t>
  </si>
  <si>
    <t>kg</t>
  </si>
  <si>
    <t>H2O</t>
  </si>
  <si>
    <t>NH2NH2</t>
  </si>
  <si>
    <t>Propanol</t>
  </si>
  <si>
    <t>Dichloromethane</t>
  </si>
  <si>
    <t>IPAc</t>
  </si>
  <si>
    <t xml:space="preserve">Trifluoroacetic anhydride </t>
  </si>
  <si>
    <t>Heptane</t>
  </si>
  <si>
    <t>Phosphoric acid</t>
  </si>
  <si>
    <t>phosphoric acid</t>
  </si>
  <si>
    <t>hydrogen</t>
  </si>
  <si>
    <t>12M HCl (37%)</t>
  </si>
  <si>
    <t>Meldrum's acid</t>
  </si>
  <si>
    <t>Pivaloyl chloride</t>
  </si>
  <si>
    <t>IPEA</t>
  </si>
  <si>
    <t>2,4,5-Trifluorophenylacetic acid</t>
  </si>
  <si>
    <t>TFA</t>
  </si>
  <si>
    <t>DMSO</t>
  </si>
  <si>
    <t>PrNH2</t>
  </si>
  <si>
    <t>37% HCl (12M)</t>
  </si>
  <si>
    <t>10M NaOH</t>
  </si>
  <si>
    <t>brine</t>
  </si>
  <si>
    <t>Ethanol</t>
  </si>
  <si>
    <t>ethanol</t>
  </si>
  <si>
    <t xml:space="preserve">mH2O_outE1_discarded </t>
  </si>
  <si>
    <t xml:space="preserve">mHCl_outE1_discarded </t>
  </si>
  <si>
    <t xml:space="preserve">mNH2NH2_outE1_discarded </t>
  </si>
  <si>
    <t xml:space="preserve">m6_outE1_discarded </t>
  </si>
  <si>
    <t xml:space="preserve">m7_outE1_discarded </t>
  </si>
  <si>
    <t xml:space="preserve">mHeptain_outFW1_discarded </t>
  </si>
  <si>
    <t xml:space="preserve">m8_outFW1_discarded </t>
  </si>
  <si>
    <t xml:space="preserve">m7_outFW1_discarded </t>
  </si>
  <si>
    <t xml:space="preserve">m6_outFW1_discarded </t>
  </si>
  <si>
    <t xml:space="preserve">mIPAc_outFW1_discarded </t>
  </si>
  <si>
    <t xml:space="preserve">mIPAc_outFW1_purge </t>
  </si>
  <si>
    <t xml:space="preserve">mProponalSolu_outFW1_discarded </t>
  </si>
  <si>
    <t xml:space="preserve">mProponalSolu_outFW1_purge </t>
  </si>
  <si>
    <t xml:space="preserve">mCH2Cl2_outFW1_discarded </t>
  </si>
  <si>
    <t xml:space="preserve">mTriFAnhy_outFW1_discarded </t>
  </si>
  <si>
    <t xml:space="preserve">mTriFAcid_outFW1_discarded </t>
  </si>
  <si>
    <t xml:space="preserve">mSupPhosAcid_outFW1_discarded </t>
  </si>
  <si>
    <t xml:space="preserve">m8_outF3_discarded </t>
  </si>
  <si>
    <t xml:space="preserve">m4_outF3_discarded </t>
  </si>
  <si>
    <t xml:space="preserve">mCF3COOH_outF3_discarded </t>
  </si>
  <si>
    <t xml:space="preserve">mSupPhosAcid_outF3_discarded </t>
  </si>
  <si>
    <t xml:space="preserve">m3HCl_outF3_discarded </t>
  </si>
  <si>
    <t xml:space="preserve">mHCl_outF3_discarded </t>
  </si>
  <si>
    <t xml:space="preserve">mIPA_outF3_discarded </t>
  </si>
  <si>
    <t>mH2O_outF3_discarded</t>
  </si>
  <si>
    <t xml:space="preserve">m25_outFW4_discarded </t>
  </si>
  <si>
    <t xml:space="preserve">mH2O_outFW4_discarded </t>
  </si>
  <si>
    <t xml:space="preserve">mDMSO_outFW4_discarded </t>
  </si>
  <si>
    <t xml:space="preserve">m9_outFW4_discarded </t>
  </si>
  <si>
    <t xml:space="preserve">mMeldrum_outFW4_discarded </t>
  </si>
  <si>
    <t xml:space="preserve">mPivCl_outFW4_discarded </t>
  </si>
  <si>
    <t xml:space="preserve">mIPEA_outFW4_discarded </t>
  </si>
  <si>
    <t xml:space="preserve">mTFA_outFW4_discarded </t>
  </si>
  <si>
    <t xml:space="preserve">mHCl_outFW4_discarded </t>
  </si>
  <si>
    <t xml:space="preserve">mByProd1_outFW4_discarded </t>
  </si>
  <si>
    <t xml:space="preserve">mSideProd1_outFW4_discarded </t>
  </si>
  <si>
    <t>m25_outE2Organic_discarded</t>
  </si>
  <si>
    <t>m26_outE2Organic_dicarded</t>
  </si>
  <si>
    <t>mDMSO_outE2Organic_discarded</t>
  </si>
  <si>
    <t>mPrNH2_outE2Organic_discarded</t>
  </si>
  <si>
    <t>mPrNH2_outE2Organic_purged</t>
  </si>
  <si>
    <t xml:space="preserve">mAcetone_outE2Organic_discard </t>
  </si>
  <si>
    <t>mHCl_outE2Organic _discard</t>
  </si>
  <si>
    <t xml:space="preserve">mIPAc_outE2Organic_discarded </t>
  </si>
  <si>
    <t>mIPAc_outE2Organic_purged</t>
  </si>
  <si>
    <t>mSideProd_outE2Organic_discard</t>
  </si>
  <si>
    <t xml:space="preserve">m26_outE4Aqu_discard </t>
  </si>
  <si>
    <t xml:space="preserve">mDMSO_outE4Aqu_discard </t>
  </si>
  <si>
    <t xml:space="preserve">mPrNH2_outE4Aqu_discard </t>
  </si>
  <si>
    <t xml:space="preserve">mAcetone_outE4Aqu_discard </t>
  </si>
  <si>
    <t>mNaCl_outE4Aqu_discard</t>
  </si>
  <si>
    <t xml:space="preserve">mNaOH_outE4Aqu_discard </t>
  </si>
  <si>
    <t xml:space="preserve">mH2O_outE4Aqu_discard </t>
  </si>
  <si>
    <t xml:space="preserve">m26Brine_outE5_purge </t>
  </si>
  <si>
    <t>mDMSOBrine_outE5_purge</t>
  </si>
  <si>
    <t xml:space="preserve">mPrNH2Brine_outE5_purge </t>
  </si>
  <si>
    <t xml:space="preserve">mAcetoneBrine_outE5_purge </t>
  </si>
  <si>
    <t>mNaClBrine_outE5_purge</t>
  </si>
  <si>
    <t>mNaOHBrine_outE5_purge</t>
  </si>
  <si>
    <t xml:space="preserve">mBrine_outE5_purge </t>
  </si>
  <si>
    <t xml:space="preserve">m26phosSolu_outCFC_discarded </t>
  </si>
  <si>
    <t xml:space="preserve">mIPAcSolu_outCFC_discarded </t>
  </si>
  <si>
    <t xml:space="preserve">mEthanolSolu_outCFC_discarded </t>
  </si>
  <si>
    <t xml:space="preserve">mPhosAcidSolu_outCFC_discarded </t>
  </si>
  <si>
    <t xml:space="preserve">mH2OSolu_outCFC_discarded </t>
  </si>
  <si>
    <t xml:space="preserve">Ethanol_outWT_purge </t>
  </si>
  <si>
    <t>GWP100 (1kg)</t>
  </si>
  <si>
    <t>GWP100 (year)</t>
  </si>
  <si>
    <t>FDP (1kg)</t>
  </si>
  <si>
    <t>FDP (year)</t>
  </si>
  <si>
    <t>FEP (1kg)</t>
  </si>
  <si>
    <t>FEP (year)</t>
  </si>
  <si>
    <t>HTP (1kg)</t>
  </si>
  <si>
    <t>HTP (year)</t>
  </si>
  <si>
    <t>MDP (1kg)</t>
  </si>
  <si>
    <t>MDP (year)</t>
  </si>
  <si>
    <t>NLTP (1kg)</t>
  </si>
  <si>
    <t>NLTP (year)</t>
  </si>
  <si>
    <t>ODP (1kg)</t>
  </si>
  <si>
    <t>ODP (year)</t>
  </si>
  <si>
    <t>POFP (1kg)</t>
  </si>
  <si>
    <t>POFP (year)</t>
  </si>
  <si>
    <t>TAP (1kg)</t>
  </si>
  <si>
    <t>TAP (year)</t>
  </si>
  <si>
    <t>TETP (1kg)</t>
  </si>
  <si>
    <t>TETP (year)</t>
  </si>
  <si>
    <t>Total (ingredient)</t>
  </si>
  <si>
    <t>Total (waste)</t>
  </si>
  <si>
    <t>29/8 * 60 MJ/kg API</t>
  </si>
  <si>
    <t>annul API production</t>
  </si>
  <si>
    <t>Total (ingredient) per kg</t>
  </si>
  <si>
    <t>Total (waste) per kg</t>
  </si>
  <si>
    <t>=</t>
  </si>
  <si>
    <t>MJ</t>
  </si>
  <si>
    <t>kwh</t>
  </si>
  <si>
    <t>energy (whole process)</t>
  </si>
  <si>
    <t>energy (whole process) per kg</t>
  </si>
  <si>
    <t>Total (Total)</t>
  </si>
  <si>
    <t>Infrastructure</t>
    <phoneticPr fontId="2" type="noConversion"/>
  </si>
  <si>
    <t>Infrastructure</t>
    <phoneticPr fontId="2" type="noConversion"/>
  </si>
  <si>
    <t>Infrastructure</t>
    <phoneticPr fontId="2" type="noConversion"/>
  </si>
  <si>
    <t xml:space="preserve">According to "EHS &amp; LCA assessment for 7-ACA synthesis A case study  for comparing biocatalytic &amp; chemical synthesis". There are eight units operations in chemical 29 MJ/kg API. Hence, the energy consumptions are calcuated for 60 units operations as shows in our study  reactions, which correspond to </t>
    <phoneticPr fontId="2" type="noConversion"/>
  </si>
  <si>
    <t>The data of infrastructure is a plant with a production of 50000 t/year and a plant life time of 50 years, therefore all the LCIA should be devided by</t>
    <phoneticPr fontId="2" type="noConversion"/>
  </si>
  <si>
    <t>Weight</t>
    <phoneticPr fontId="2" type="noConversion"/>
  </si>
  <si>
    <t>Unit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</si>
</sst>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8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13"/>
      <name val="Trebuchet MS"/>
      <family val="2"/>
    </font>
    <font>
      <sz val="1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/>
    <xf numFmtId="11" fontId="1" fillId="0" borderId="0" xfId="0" applyNumberFormat="1" applyFont="1" applyFill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164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5"/>
  <sheetViews>
    <sheetView tabSelected="1" zoomScale="69" zoomScaleNormal="69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F4" sqref="F4"/>
    </sheetView>
  </sheetViews>
  <sheetFormatPr baseColWidth="10" defaultColWidth="8.83203125" defaultRowHeight="19"/>
  <cols>
    <col min="1" max="1" width="9.5" style="1" bestFit="1" customWidth="1"/>
    <col min="2" max="2" width="29.83203125" style="1" customWidth="1"/>
    <col min="3" max="3" width="14.33203125" style="1" bestFit="1" customWidth="1"/>
    <col min="4" max="4" width="8.83203125" style="1" bestFit="1" customWidth="1"/>
    <col min="5" max="5" width="10" style="1" bestFit="1" customWidth="1"/>
    <col min="6" max="6" width="13.1640625" style="1" customWidth="1"/>
    <col min="7" max="7" width="8.83203125" style="1"/>
    <col min="8" max="8" width="12.1640625" style="1" bestFit="1" customWidth="1"/>
    <col min="9" max="9" width="19" style="1" customWidth="1"/>
    <col min="10" max="10" width="13.1640625" style="1" bestFit="1" customWidth="1"/>
    <col min="11" max="11" width="16.5" style="1" customWidth="1"/>
    <col min="12" max="12" width="11.5" style="1" bestFit="1" customWidth="1"/>
    <col min="13" max="13" width="17.1640625" style="1" customWidth="1"/>
    <col min="14" max="14" width="12.1640625" style="1" bestFit="1" customWidth="1"/>
    <col min="15" max="15" width="12.5" style="1" customWidth="1"/>
    <col min="16" max="16" width="10.83203125" style="1" bestFit="1" customWidth="1"/>
    <col min="17" max="17" width="17.5" style="1" customWidth="1"/>
    <col min="18" max="18" width="11.83203125" style="1" customWidth="1"/>
    <col min="19" max="19" width="12.33203125" style="1" bestFit="1" customWidth="1"/>
    <col min="20" max="20" width="12.1640625" style="1" customWidth="1"/>
    <col min="21" max="21" width="15.5" style="1" bestFit="1" customWidth="1"/>
    <col min="22" max="22" width="10.5" style="1" customWidth="1"/>
    <col min="23" max="23" width="9.33203125" style="1" bestFit="1" customWidth="1"/>
    <col min="24" max="24" width="12.6640625" style="1" customWidth="1"/>
    <col min="25" max="25" width="9.33203125" style="1" bestFit="1" customWidth="1"/>
    <col min="26" max="26" width="13.5" style="1" customWidth="1"/>
    <col min="27" max="27" width="11.33203125" style="1" bestFit="1" customWidth="1"/>
    <col min="28" max="16384" width="8.83203125" style="1"/>
  </cols>
  <sheetData>
    <row r="1" spans="1:25">
      <c r="B1" s="1" t="s">
        <v>0</v>
      </c>
      <c r="C1" s="1" t="s">
        <v>138</v>
      </c>
      <c r="D1" s="1" t="s">
        <v>139</v>
      </c>
      <c r="E1" s="1" t="s">
        <v>1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</row>
    <row r="2" spans="1:25">
      <c r="A2" s="1">
        <v>1</v>
      </c>
      <c r="B2" s="1" t="s">
        <v>10</v>
      </c>
      <c r="C2" s="1">
        <v>274.0652882</v>
      </c>
      <c r="D2" s="1" t="s">
        <v>11</v>
      </c>
      <c r="F2" s="1">
        <v>22.24729117</v>
      </c>
      <c r="G2" s="1">
        <v>6097.2102661753597</v>
      </c>
      <c r="H2" s="1">
        <v>10.498491919999999</v>
      </c>
      <c r="I2" s="1">
        <v>2877.2722137201699</v>
      </c>
      <c r="J2" s="1">
        <v>1.3464600000000001E-3</v>
      </c>
      <c r="K2" s="1">
        <v>0.369017947949772</v>
      </c>
      <c r="L2" s="1">
        <v>2.84233643199999</v>
      </c>
      <c r="M2" s="1">
        <v>778.985753397439</v>
      </c>
      <c r="N2" s="1">
        <v>0.69847862000000005</v>
      </c>
      <c r="O2" s="1">
        <v>191.428744291838</v>
      </c>
      <c r="P2" s="1">
        <v>-1.076696E-3</v>
      </c>
      <c r="Q2" s="1">
        <v>-0.29508499954378697</v>
      </c>
      <c r="R2" s="1">
        <v>4.8400000000000002E-6</v>
      </c>
      <c r="S2" s="1">
        <v>1.326475994888E-3</v>
      </c>
      <c r="T2" s="1">
        <v>6.1932084999999998E-2</v>
      </c>
      <c r="U2" s="1">
        <v>16.973434724351801</v>
      </c>
      <c r="V2" s="1">
        <v>9.2115713000000002E-2</v>
      </c>
      <c r="W2" s="1">
        <v>25.245719431093399</v>
      </c>
      <c r="X2" s="1">
        <v>2.699435E-3</v>
      </c>
      <c r="Y2" s="1">
        <v>0.73982143125216704</v>
      </c>
    </row>
    <row r="3" spans="1:25">
      <c r="A3" s="1">
        <v>2</v>
      </c>
      <c r="B3" s="1" t="s">
        <v>12</v>
      </c>
      <c r="C3" s="1">
        <v>213.6216044</v>
      </c>
      <c r="D3" s="1" t="s">
        <v>11</v>
      </c>
      <c r="F3" s="2">
        <v>1.0089000000000001E-3</v>
      </c>
      <c r="G3" s="1">
        <v>0.21552283667916</v>
      </c>
      <c r="H3" s="2">
        <v>2.7069999999999899E-4</v>
      </c>
      <c r="I3" s="1">
        <v>5.7827368311079999E-2</v>
      </c>
      <c r="J3" s="2">
        <v>2.9799999999999999E-5</v>
      </c>
      <c r="K3" s="1">
        <v>6.3659238111200001E-3</v>
      </c>
      <c r="L3" s="2">
        <v>1.2898E-4</v>
      </c>
      <c r="M3" s="1">
        <v>2.7552914535512001E-2</v>
      </c>
      <c r="N3" s="1">
        <v>1.4099999999999901E-5</v>
      </c>
      <c r="O3" s="1">
        <v>3.0120646220399999E-3</v>
      </c>
      <c r="P3" s="1">
        <v>-6.4900000000000005E-8</v>
      </c>
      <c r="Q3" s="1">
        <v>-1.386404212556E-5</v>
      </c>
      <c r="R3" s="1">
        <v>2.6300000000000002E-10</v>
      </c>
      <c r="S3" s="1">
        <v>5.6182481957200002E-8</v>
      </c>
      <c r="T3" s="1">
        <v>2.7999999999999999E-6</v>
      </c>
      <c r="U3" s="1">
        <v>5.9814049232000002E-4</v>
      </c>
      <c r="V3" s="1">
        <v>4.0899999999999998E-6</v>
      </c>
      <c r="W3" s="1">
        <v>8.7371236199600003E-4</v>
      </c>
      <c r="X3" s="1">
        <v>5.7299999999999997E-8</v>
      </c>
      <c r="Y3" s="1">
        <v>1.2240517932119999E-5</v>
      </c>
    </row>
    <row r="4" spans="1:25">
      <c r="A4" s="1">
        <v>3</v>
      </c>
      <c r="B4" s="1" t="s">
        <v>13</v>
      </c>
      <c r="C4" s="1">
        <v>115.0270177</v>
      </c>
      <c r="D4" s="1" t="s">
        <v>11</v>
      </c>
      <c r="F4" s="1">
        <v>13.606999999999999</v>
      </c>
      <c r="G4" s="1">
        <v>1565.1726298439</v>
      </c>
      <c r="H4" s="1">
        <v>4.5446</v>
      </c>
      <c r="I4" s="1">
        <v>522.75178463941995</v>
      </c>
      <c r="J4" s="3">
        <v>1.1638E-3</v>
      </c>
      <c r="K4" s="3">
        <v>0.13386844319926</v>
      </c>
      <c r="L4" s="1">
        <v>1.9464999999999999</v>
      </c>
      <c r="M4" s="1">
        <v>223.90008995305001</v>
      </c>
      <c r="N4" s="1">
        <v>0.65083000000000002</v>
      </c>
      <c r="O4" s="1">
        <v>74.863033929690999</v>
      </c>
      <c r="P4" s="1">
        <v>-8.9694999999999998E-4</v>
      </c>
      <c r="Q4" s="1">
        <v>-0.10317348352601501</v>
      </c>
      <c r="R4" s="1">
        <v>5.6699999999999999E-6</v>
      </c>
      <c r="S4" s="1">
        <v>6.5220319035900001E-4</v>
      </c>
      <c r="T4" s="1">
        <v>3.8064000000000001E-2</v>
      </c>
      <c r="U4" s="1">
        <v>4.3783884017328001</v>
      </c>
      <c r="V4" s="1">
        <v>6.5370999999999999E-2</v>
      </c>
      <c r="W4" s="1">
        <v>7.5194311740666997</v>
      </c>
      <c r="X4" s="1">
        <v>0.22323000000000001</v>
      </c>
      <c r="Y4" s="1">
        <v>25.677481161170999</v>
      </c>
    </row>
    <row r="5" spans="1:25">
      <c r="A5" s="1">
        <v>4</v>
      </c>
      <c r="B5" s="1" t="s">
        <v>14</v>
      </c>
      <c r="C5" s="1">
        <v>11.85805579</v>
      </c>
      <c r="D5" s="1" t="s">
        <v>11</v>
      </c>
      <c r="F5" s="1">
        <v>4.4257</v>
      </c>
      <c r="G5" s="1">
        <v>52.480197509802998</v>
      </c>
      <c r="H5" s="1">
        <v>2.2768999999999999</v>
      </c>
      <c r="I5" s="1">
        <v>26.999607228250898</v>
      </c>
      <c r="J5" s="1">
        <v>2.5283E-4</v>
      </c>
      <c r="K5" s="1">
        <v>2.9980722453857001E-3</v>
      </c>
      <c r="L5" s="1">
        <v>0.31544</v>
      </c>
      <c r="M5" s="1">
        <v>3.7405051183975999</v>
      </c>
      <c r="N5" s="1">
        <v>0.10674</v>
      </c>
      <c r="O5" s="1">
        <v>1.2657288750246001</v>
      </c>
      <c r="P5" s="1">
        <v>-2.2446E-4</v>
      </c>
      <c r="Q5" s="1">
        <v>-2.6616592026234001E-3</v>
      </c>
      <c r="R5" s="1">
        <v>3.9499999999999998E-7</v>
      </c>
      <c r="S5" s="1">
        <v>4.6839320370499997E-6</v>
      </c>
      <c r="T5" s="1">
        <v>4.7100000000000003E-2</v>
      </c>
      <c r="U5" s="1">
        <v>0.55851442770899995</v>
      </c>
      <c r="V5" s="1">
        <v>2.0715999999999998E-2</v>
      </c>
      <c r="W5" s="1">
        <v>0.245651483745639</v>
      </c>
      <c r="X5" s="1">
        <v>1.9192999999999999E-4</v>
      </c>
      <c r="Y5" s="1">
        <v>2.2759166477747E-3</v>
      </c>
    </row>
    <row r="6" spans="1:25">
      <c r="A6" s="1">
        <v>5</v>
      </c>
      <c r="B6" s="1" t="s">
        <v>15</v>
      </c>
      <c r="C6" s="1">
        <v>106.7225021</v>
      </c>
      <c r="D6" s="1" t="s">
        <v>11</v>
      </c>
      <c r="F6" s="1">
        <v>3.4424000000000001</v>
      </c>
      <c r="G6" s="1">
        <v>367.38154122904001</v>
      </c>
      <c r="H6" s="1">
        <v>0.82874999999999999</v>
      </c>
      <c r="I6" s="1">
        <v>88.446273615374906</v>
      </c>
      <c r="J6" s="1">
        <v>3.0900000000000001E-6</v>
      </c>
      <c r="K6" s="1">
        <v>3.2977253148899999E-4</v>
      </c>
      <c r="L6" s="1">
        <v>0.51715999999999995</v>
      </c>
      <c r="M6" s="1">
        <v>55.192609186036002</v>
      </c>
      <c r="N6" s="1">
        <v>2.5755999999999999E-3</v>
      </c>
      <c r="O6" s="1">
        <v>0.27487447640876</v>
      </c>
      <c r="P6" s="1">
        <v>-1.9700000000000002E-6</v>
      </c>
      <c r="Q6" s="1">
        <v>-2.10243329137E-4</v>
      </c>
      <c r="R6" s="1">
        <v>8.7999999999999998E-5</v>
      </c>
      <c r="S6" s="1">
        <v>9.3915801848E-3</v>
      </c>
      <c r="T6" s="1">
        <v>1.6855999999999999E-2</v>
      </c>
      <c r="U6" s="1">
        <v>1.7989144953976</v>
      </c>
      <c r="V6" s="1">
        <v>2.0936E-2</v>
      </c>
      <c r="W6" s="1">
        <v>2.2343423039656001</v>
      </c>
      <c r="X6" s="1">
        <v>8.1299999999999997E-5</v>
      </c>
      <c r="Y6" s="1">
        <v>8.6765394207299999E-3</v>
      </c>
    </row>
    <row r="7" spans="1:25">
      <c r="A7" s="1">
        <v>6</v>
      </c>
      <c r="B7" s="1" t="s">
        <v>16</v>
      </c>
      <c r="C7" s="1">
        <v>87.636000014999993</v>
      </c>
      <c r="D7" s="1" t="s">
        <v>11</v>
      </c>
      <c r="F7" s="1">
        <v>4.4314</v>
      </c>
      <c r="G7" s="1">
        <v>388.35017046646999</v>
      </c>
      <c r="H7" s="1">
        <v>2.3771</v>
      </c>
      <c r="I7" s="1">
        <v>208.319535635656</v>
      </c>
      <c r="J7" s="1">
        <v>2.5127E-4</v>
      </c>
      <c r="K7" s="1">
        <v>2.2020297723769001E-2</v>
      </c>
      <c r="L7" s="1">
        <v>0.33717999999999998</v>
      </c>
      <c r="M7" s="1">
        <v>29.549106485057699</v>
      </c>
      <c r="N7" s="1">
        <v>0.13571</v>
      </c>
      <c r="O7" s="1">
        <v>11.893081562035601</v>
      </c>
      <c r="P7" s="1">
        <v>-2.1341E-4</v>
      </c>
      <c r="Q7" s="1">
        <v>-1.8702398763201102E-2</v>
      </c>
      <c r="R7" s="1">
        <v>4.9799999999999898E-7</v>
      </c>
      <c r="S7" s="1">
        <v>4.36427280074699E-5</v>
      </c>
      <c r="T7" s="1">
        <v>2.9163999999999999E-2</v>
      </c>
      <c r="U7" s="1">
        <v>2.55581630443745</v>
      </c>
      <c r="V7" s="1">
        <v>1.8759000000000001E-2</v>
      </c>
      <c r="W7" s="1">
        <v>1.64396372428138</v>
      </c>
      <c r="X7" s="1">
        <v>5.0843999999999998E-4</v>
      </c>
      <c r="Y7" s="1">
        <v>4.4557647847626503E-2</v>
      </c>
    </row>
    <row r="8" spans="1:25">
      <c r="A8" s="1">
        <v>7</v>
      </c>
      <c r="B8" s="1" t="s">
        <v>17</v>
      </c>
      <c r="C8" s="1">
        <v>794.09633570000005</v>
      </c>
      <c r="D8" s="1" t="s">
        <v>11</v>
      </c>
      <c r="F8" s="1">
        <v>9.9996633139999993</v>
      </c>
      <c r="G8" s="1">
        <v>7940.6959958811103</v>
      </c>
      <c r="H8" s="1">
        <v>3.5823412879999998</v>
      </c>
      <c r="I8" s="1">
        <v>2844.7240900276101</v>
      </c>
      <c r="J8" s="1">
        <v>9.7667099999999992E-4</v>
      </c>
      <c r="K8" s="1">
        <v>0.77557086228445404</v>
      </c>
      <c r="L8" s="1">
        <v>2.1371411830000002</v>
      </c>
      <c r="M8" s="1">
        <v>1697.0959822938601</v>
      </c>
      <c r="N8" s="1">
        <v>0.53025027599999996</v>
      </c>
      <c r="O8" s="1">
        <v>421.06980117551302</v>
      </c>
      <c r="P8" s="1">
        <v>-7.2273300000000003E-4</v>
      </c>
      <c r="Q8" s="1">
        <v>-0.57391962698946797</v>
      </c>
      <c r="R8" s="1">
        <v>3.7299999999999999E-6</v>
      </c>
      <c r="S8" s="1">
        <v>2.9619793321610001E-3</v>
      </c>
      <c r="T8" s="1">
        <v>3.3327876999999999E-2</v>
      </c>
      <c r="U8" s="1">
        <v>26.465545002360301</v>
      </c>
      <c r="V8" s="1">
        <v>5.3369766999999999E-2</v>
      </c>
      <c r="W8" s="1">
        <v>42.380736411862699</v>
      </c>
      <c r="X8" s="1">
        <v>2.9579139999999999E-3</v>
      </c>
      <c r="Y8" s="1">
        <v>2.3488686687157299</v>
      </c>
    </row>
    <row r="9" spans="1:25">
      <c r="A9" s="1">
        <v>8</v>
      </c>
      <c r="B9" s="1" t="s">
        <v>18</v>
      </c>
      <c r="C9" s="1">
        <v>40.200000000000003</v>
      </c>
      <c r="D9" s="1" t="s">
        <v>11</v>
      </c>
      <c r="F9" s="1">
        <v>0.71404000000000001</v>
      </c>
      <c r="G9" s="1">
        <v>28.704408000000001</v>
      </c>
      <c r="H9" s="1">
        <v>1.1520999999999999</v>
      </c>
      <c r="I9" s="1">
        <v>46.314419999999998</v>
      </c>
      <c r="J9" s="1">
        <v>4.4799999999999998E-5</v>
      </c>
      <c r="K9" s="1">
        <v>1.8009600000000001E-3</v>
      </c>
      <c r="L9" s="1">
        <v>8.8600999999999999E-2</v>
      </c>
      <c r="M9" s="1">
        <v>3.5617602000000002</v>
      </c>
      <c r="N9" s="1">
        <v>3.7461000000000001E-2</v>
      </c>
      <c r="O9" s="1">
        <v>1.5059321999999999</v>
      </c>
      <c r="P9" s="1">
        <v>-4.4299999999999898E-5</v>
      </c>
      <c r="Q9" s="1">
        <v>-1.78085999999999E-3</v>
      </c>
      <c r="R9" s="1">
        <v>5.7599999999999997E-7</v>
      </c>
      <c r="S9" s="1">
        <v>2.3155200000000002E-5</v>
      </c>
      <c r="T9" s="1">
        <v>1.0014E-2</v>
      </c>
      <c r="U9" s="1">
        <v>0.4025628</v>
      </c>
      <c r="V9" s="1">
        <v>5.3626999999999998E-3</v>
      </c>
      <c r="W9" s="1">
        <v>0.21558053999999999</v>
      </c>
      <c r="X9" s="1">
        <v>7.8999999999999996E-5</v>
      </c>
      <c r="Y9" s="1">
        <v>3.1757999999999999E-3</v>
      </c>
    </row>
    <row r="10" spans="1:25">
      <c r="A10" s="1">
        <v>9</v>
      </c>
      <c r="B10" s="1" t="s">
        <v>19</v>
      </c>
      <c r="C10" s="1">
        <v>80.400000000000006</v>
      </c>
      <c r="D10" s="1" t="s">
        <v>11</v>
      </c>
      <c r="F10" s="1">
        <v>1.4396</v>
      </c>
      <c r="G10" s="1">
        <v>115.74384000000001</v>
      </c>
      <c r="H10" s="1">
        <v>0.72493999999999903</v>
      </c>
      <c r="I10" s="1">
        <v>58.285176</v>
      </c>
      <c r="J10" s="1">
        <v>2.3843000000000001E-4</v>
      </c>
      <c r="K10" s="1">
        <v>1.9169772000000002E-2</v>
      </c>
      <c r="L10" s="1">
        <v>0.51275999999999999</v>
      </c>
      <c r="M10" s="1">
        <v>41.225904</v>
      </c>
      <c r="N10" s="1">
        <v>0.13810999999999901</v>
      </c>
      <c r="O10" s="1">
        <v>11.104044</v>
      </c>
      <c r="P10" s="1">
        <v>6.8899999999999994E-5</v>
      </c>
      <c r="Q10" s="1">
        <v>5.5395599999999998E-3</v>
      </c>
      <c r="R10" s="1">
        <v>1.9600000000000001E-7</v>
      </c>
      <c r="S10" s="1">
        <v>1.5758400000000001E-5</v>
      </c>
      <c r="T10" s="1">
        <v>7.4676999999999903E-3</v>
      </c>
      <c r="U10" s="1">
        <v>0.60040307999999998</v>
      </c>
      <c r="V10" s="1">
        <v>1.9563000000000001E-2</v>
      </c>
      <c r="W10" s="1">
        <v>1.5728652000000001</v>
      </c>
      <c r="X10" s="1">
        <v>9.7692999999999999E-4</v>
      </c>
      <c r="Y10" s="1">
        <v>7.8545171999999996E-2</v>
      </c>
    </row>
    <row r="11" spans="1:25">
      <c r="A11" s="1">
        <v>10</v>
      </c>
      <c r="B11" s="1" t="s">
        <v>20</v>
      </c>
      <c r="C11" s="1">
        <v>402</v>
      </c>
      <c r="D11" s="1" t="s">
        <v>11</v>
      </c>
      <c r="F11" s="1">
        <v>1.4396</v>
      </c>
      <c r="G11" s="1">
        <v>578.7192</v>
      </c>
      <c r="H11" s="1">
        <v>0.72493999999999903</v>
      </c>
      <c r="I11" s="1">
        <v>291.42587999999898</v>
      </c>
      <c r="J11" s="1">
        <v>2.3843000000000001E-4</v>
      </c>
      <c r="K11" s="1">
        <v>9.5848859999999994E-2</v>
      </c>
      <c r="L11" s="1">
        <v>0.51275999999999999</v>
      </c>
      <c r="M11" s="1">
        <v>206.12951999999899</v>
      </c>
      <c r="N11" s="1">
        <v>0.13810999999999901</v>
      </c>
      <c r="O11" s="1">
        <v>55.520219999999902</v>
      </c>
      <c r="P11" s="1">
        <v>6.8899999999999994E-5</v>
      </c>
      <c r="Q11" s="1">
        <v>2.7697800000000002E-2</v>
      </c>
      <c r="R11" s="1">
        <v>1.9600000000000001E-7</v>
      </c>
      <c r="S11" s="1">
        <v>7.8792E-5</v>
      </c>
      <c r="T11" s="1">
        <v>7.4676999999999903E-3</v>
      </c>
      <c r="U11" s="1">
        <v>3.0020153999999901</v>
      </c>
      <c r="V11" s="1">
        <v>1.9563000000000001E-2</v>
      </c>
      <c r="W11" s="1">
        <v>7.8643260000000001</v>
      </c>
      <c r="X11" s="1">
        <v>9.7692999999999999E-4</v>
      </c>
      <c r="Y11" s="1">
        <v>0.39272585999999998</v>
      </c>
    </row>
    <row r="12" spans="1:25">
      <c r="A12" s="1">
        <v>11</v>
      </c>
      <c r="B12" s="1" t="s">
        <v>21</v>
      </c>
      <c r="C12" s="1">
        <v>2.689124837</v>
      </c>
      <c r="D12" s="1" t="s">
        <v>11</v>
      </c>
      <c r="F12" s="1">
        <v>2.3081</v>
      </c>
      <c r="G12" s="1">
        <v>6.2067690362796997</v>
      </c>
      <c r="H12" s="1">
        <v>1.9584999999999999</v>
      </c>
      <c r="I12" s="1">
        <v>5.2666509932645003</v>
      </c>
      <c r="J12" s="1">
        <v>6.02999999999999E-5</v>
      </c>
      <c r="K12" s="1">
        <v>1.6215422767109901E-4</v>
      </c>
      <c r="L12" s="1">
        <v>7.5094999999999995E-2</v>
      </c>
      <c r="M12" s="1">
        <v>0.20193982963451501</v>
      </c>
      <c r="N12" s="1">
        <v>2.6457999999999999E-2</v>
      </c>
      <c r="O12" s="1">
        <v>7.1148864937345999E-2</v>
      </c>
      <c r="P12" s="1">
        <v>-4.7700000000000001E-5</v>
      </c>
      <c r="Q12" s="1">
        <v>-1.2827125472490001E-4</v>
      </c>
      <c r="R12" s="1">
        <v>3.9000000000000002E-7</v>
      </c>
      <c r="S12" s="1">
        <v>1.04875868643E-6</v>
      </c>
      <c r="T12" s="1">
        <v>6.4568999999999998E-3</v>
      </c>
      <c r="U12" s="1">
        <v>1.7363410160025301E-2</v>
      </c>
      <c r="V12" s="1">
        <v>6.0680999999999999E-3</v>
      </c>
      <c r="W12" s="1">
        <v>1.6317878423399702E-2</v>
      </c>
      <c r="X12" s="1">
        <v>4.3799999999999899E-5</v>
      </c>
      <c r="Y12" s="1">
        <v>1.17783667860599E-4</v>
      </c>
    </row>
    <row r="13" spans="1:25">
      <c r="A13" s="1">
        <v>12</v>
      </c>
      <c r="B13" s="1" t="s">
        <v>22</v>
      </c>
      <c r="C13" s="1">
        <v>2641.6947599999999</v>
      </c>
      <c r="D13" s="1" t="s">
        <v>11</v>
      </c>
      <c r="F13" s="1">
        <v>0.92493000000000003</v>
      </c>
      <c r="G13" s="1">
        <v>2443.3827343667999</v>
      </c>
      <c r="H13" s="1">
        <v>0.30459999999999998</v>
      </c>
      <c r="I13" s="1">
        <v>804.66022389600005</v>
      </c>
      <c r="J13" s="1">
        <v>1.0717000000000001E-4</v>
      </c>
      <c r="K13" s="1">
        <v>0.28311042742920001</v>
      </c>
      <c r="L13" s="1">
        <v>0.32006999999999902</v>
      </c>
      <c r="M13" s="1">
        <v>845.52724183320004</v>
      </c>
      <c r="N13" s="1">
        <v>6.5572000000000005E-2</v>
      </c>
      <c r="O13" s="1">
        <v>173.22120880272001</v>
      </c>
      <c r="P13" s="1">
        <v>-7.5699999999999997E-5</v>
      </c>
      <c r="Q13" s="1">
        <v>-0.19997629333200001</v>
      </c>
      <c r="R13" s="1">
        <v>3.62999999999999E-7</v>
      </c>
      <c r="S13" s="1">
        <v>9.5893519787999999E-4</v>
      </c>
      <c r="T13" s="1">
        <v>2.9929000000000002E-3</v>
      </c>
      <c r="U13" s="1">
        <v>7.9063282472039997</v>
      </c>
      <c r="V13" s="1">
        <v>5.1763E-3</v>
      </c>
      <c r="W13" s="1">
        <v>13.674204586188001</v>
      </c>
      <c r="X13" s="1">
        <v>4.8149999999999999E-4</v>
      </c>
      <c r="Y13" s="1">
        <v>1.27197602694</v>
      </c>
    </row>
    <row r="14" spans="1:25">
      <c r="A14" s="1">
        <v>13</v>
      </c>
      <c r="B14" s="1" t="s">
        <v>16</v>
      </c>
      <c r="C14" s="1">
        <v>80.400000000000006</v>
      </c>
      <c r="D14" s="1" t="s">
        <v>11</v>
      </c>
      <c r="F14" s="1">
        <v>4.4314</v>
      </c>
      <c r="G14" s="1">
        <v>356.28456</v>
      </c>
      <c r="H14" s="1">
        <v>2.3771</v>
      </c>
      <c r="I14" s="1">
        <v>191.11884000000001</v>
      </c>
      <c r="J14" s="1">
        <v>2.5127E-4</v>
      </c>
      <c r="K14" s="1">
        <v>2.0202108E-2</v>
      </c>
      <c r="L14" s="1">
        <v>0.33717999999999998</v>
      </c>
      <c r="M14" s="1">
        <v>27.109272000000001</v>
      </c>
      <c r="N14" s="1">
        <v>0.13571</v>
      </c>
      <c r="O14" s="1">
        <v>10.911084000000001</v>
      </c>
      <c r="P14" s="1">
        <v>-2.1341E-4</v>
      </c>
      <c r="Q14" s="1">
        <v>-1.7158164E-2</v>
      </c>
      <c r="R14" s="1">
        <v>4.9799999999999898E-7</v>
      </c>
      <c r="S14" s="1">
        <v>4.0039199999999899E-5</v>
      </c>
      <c r="T14" s="1">
        <v>2.9163999999999999E-2</v>
      </c>
      <c r="U14" s="1">
        <v>2.3447855999999998</v>
      </c>
      <c r="V14" s="1">
        <v>1.8759000000000001E-2</v>
      </c>
      <c r="W14" s="1">
        <v>1.5082236</v>
      </c>
      <c r="X14" s="1">
        <v>5.0843999999999998E-4</v>
      </c>
      <c r="Y14" s="1">
        <v>4.0878576E-2</v>
      </c>
    </row>
    <row r="15" spans="1:25">
      <c r="A15" s="1">
        <v>14</v>
      </c>
      <c r="B15" s="1" t="s">
        <v>23</v>
      </c>
      <c r="C15" s="1">
        <v>71.673547659999997</v>
      </c>
      <c r="D15" s="1" t="s">
        <v>11</v>
      </c>
      <c r="F15" s="1">
        <v>12.19315012</v>
      </c>
      <c r="G15" s="1">
        <v>873.926326251354</v>
      </c>
      <c r="H15" s="1">
        <v>7.5433530700000002</v>
      </c>
      <c r="I15" s="1">
        <v>540.65887577885201</v>
      </c>
      <c r="J15" s="1">
        <v>1.036531E-3</v>
      </c>
      <c r="K15" s="1">
        <v>7.4291854029567395E-2</v>
      </c>
      <c r="L15" s="1">
        <v>0.678292648</v>
      </c>
      <c r="M15" s="1">
        <v>48.615640433855603</v>
      </c>
      <c r="N15" s="1">
        <v>0.26392468399999902</v>
      </c>
      <c r="O15" s="1">
        <v>18.916418417324401</v>
      </c>
      <c r="P15" s="1">
        <v>-1.18596E-4</v>
      </c>
      <c r="Q15" s="1">
        <v>-8.5001960582853503E-3</v>
      </c>
      <c r="R15" s="1">
        <v>7.7000000000000004E-7</v>
      </c>
      <c r="S15" s="1">
        <v>5.5188631698200002E-5</v>
      </c>
      <c r="T15" s="1">
        <v>5.8004470000000002E-2</v>
      </c>
      <c r="U15" s="1">
        <v>4.15738614503804</v>
      </c>
      <c r="V15" s="1">
        <v>5.0153632999999899E-2</v>
      </c>
      <c r="W15" s="1">
        <v>3.5946888051476402</v>
      </c>
      <c r="X15" s="1">
        <v>8.5236100000000005E-4</v>
      </c>
      <c r="Y15" s="1">
        <v>6.10917367570252E-2</v>
      </c>
    </row>
    <row r="16" spans="1:25">
      <c r="A16" s="1">
        <v>15</v>
      </c>
      <c r="B16" s="1" t="s">
        <v>24</v>
      </c>
      <c r="C16" s="1">
        <v>59.96121574</v>
      </c>
      <c r="D16" s="1" t="s">
        <v>11</v>
      </c>
      <c r="F16" s="1">
        <v>8.437546759</v>
      </c>
      <c r="G16" s="1">
        <v>505.92556153273603</v>
      </c>
      <c r="H16" s="1">
        <v>4.1995824580000001</v>
      </c>
      <c r="I16" s="1">
        <v>251.81206978205699</v>
      </c>
      <c r="J16" s="1">
        <v>5.8651199999999997E-4</v>
      </c>
      <c r="K16" s="1">
        <v>3.5167972566098799E-2</v>
      </c>
      <c r="L16" s="1">
        <v>0.64611372</v>
      </c>
      <c r="M16" s="1">
        <v>38.741764157493897</v>
      </c>
      <c r="N16" s="1">
        <v>0.233798381</v>
      </c>
      <c r="O16" s="1">
        <v>14.0188351628037</v>
      </c>
      <c r="P16" s="1">
        <v>-4.82499E-4</v>
      </c>
      <c r="Q16" s="1">
        <v>-2.8931226633334198E-2</v>
      </c>
      <c r="R16" s="1">
        <v>8.0999999999999997E-7</v>
      </c>
      <c r="S16" s="1">
        <v>4.8568584749399997E-5</v>
      </c>
      <c r="T16" s="1">
        <v>2.9471134999999999E-2</v>
      </c>
      <c r="U16" s="1">
        <v>1.76712508383766</v>
      </c>
      <c r="V16" s="1">
        <v>4.2907144000000001E-2</v>
      </c>
      <c r="W16" s="1">
        <v>2.57276451817124</v>
      </c>
      <c r="X16" s="1">
        <v>3.78966E-4</v>
      </c>
      <c r="Y16" s="1">
        <v>2.2723262084124798E-2</v>
      </c>
    </row>
    <row r="17" spans="1:25">
      <c r="A17" s="1">
        <v>16</v>
      </c>
      <c r="B17" s="1" t="s">
        <v>25</v>
      </c>
      <c r="C17" s="1">
        <v>119.24403659999901</v>
      </c>
      <c r="D17" s="1" t="s">
        <v>11</v>
      </c>
      <c r="F17" s="1">
        <v>4.4314</v>
      </c>
      <c r="G17" s="1">
        <v>528.41802378923899</v>
      </c>
      <c r="H17" s="1">
        <v>2.3771</v>
      </c>
      <c r="I17" s="1">
        <v>283.45499940185999</v>
      </c>
      <c r="J17" s="1">
        <v>2.5127E-4</v>
      </c>
      <c r="K17" s="1">
        <v>2.9962449076481899E-2</v>
      </c>
      <c r="L17" s="1">
        <v>0.33717999999999998</v>
      </c>
      <c r="M17" s="1">
        <v>40.206704260788001</v>
      </c>
      <c r="N17" s="1">
        <v>0.13571</v>
      </c>
      <c r="O17" s="1">
        <v>16.182608206985901</v>
      </c>
      <c r="P17" s="1">
        <v>-2.1341E-4</v>
      </c>
      <c r="Q17" s="1">
        <v>-2.5447869850805899E-2</v>
      </c>
      <c r="R17" s="1">
        <v>4.9799999999999898E-7</v>
      </c>
      <c r="S17" s="1">
        <v>5.9383530226799902E-5</v>
      </c>
      <c r="T17" s="1">
        <v>2.9163999999999999E-2</v>
      </c>
      <c r="U17" s="1">
        <v>3.4776330834023899</v>
      </c>
      <c r="V17" s="1">
        <v>1.8759000000000001E-2</v>
      </c>
      <c r="W17" s="1">
        <v>2.2368988825793998</v>
      </c>
      <c r="X17" s="1">
        <v>5.0843999999999998E-4</v>
      </c>
      <c r="Y17" s="1">
        <v>6.0628437968903902E-2</v>
      </c>
    </row>
    <row r="18" spans="1:25">
      <c r="A18" s="1">
        <v>17</v>
      </c>
      <c r="B18" s="1" t="s">
        <v>26</v>
      </c>
      <c r="C18" s="1">
        <v>94.543640330000002</v>
      </c>
      <c r="D18" s="1" t="s">
        <v>11</v>
      </c>
      <c r="F18" s="1">
        <v>1.8219000000000001</v>
      </c>
      <c r="G18" s="1">
        <v>172.249058317227</v>
      </c>
      <c r="H18" s="1">
        <v>1.5067999999999999</v>
      </c>
      <c r="I18" s="1">
        <v>142.45835724924399</v>
      </c>
      <c r="J18" s="1">
        <v>7.9799999999999893E-5</v>
      </c>
      <c r="K18" s="1">
        <v>7.5445824983339897E-3</v>
      </c>
      <c r="L18" s="1">
        <v>0.10167999999999899</v>
      </c>
      <c r="M18" s="1">
        <v>9.6131973487543991</v>
      </c>
      <c r="N18" s="1">
        <v>4.0011999999999999E-2</v>
      </c>
      <c r="O18" s="1">
        <v>3.7828801368839602</v>
      </c>
      <c r="P18" s="1">
        <v>-6.3299999999999994E-5</v>
      </c>
      <c r="Q18" s="1">
        <v>-5.9846124328890001E-3</v>
      </c>
      <c r="R18" s="1">
        <v>1.2499999999999999E-7</v>
      </c>
      <c r="S18" s="1">
        <v>1.1817955041249999E-5</v>
      </c>
      <c r="T18" s="1">
        <v>8.8658999999999995E-3</v>
      </c>
      <c r="U18" s="1">
        <v>0.838214460801747</v>
      </c>
      <c r="V18" s="1">
        <v>6.6758E-3</v>
      </c>
      <c r="W18" s="1">
        <v>0.63115443411501404</v>
      </c>
      <c r="X18" s="1">
        <v>1.3820999999999999E-4</v>
      </c>
      <c r="Y18" s="1">
        <v>1.30668765300093E-2</v>
      </c>
    </row>
    <row r="19" spans="1:25">
      <c r="A19" s="1">
        <v>18</v>
      </c>
      <c r="B19" s="1" t="s">
        <v>27</v>
      </c>
      <c r="C19" s="1">
        <v>16.159592750000002</v>
      </c>
      <c r="D19" s="1" t="s">
        <v>11</v>
      </c>
      <c r="F19" s="1">
        <v>8.4695</v>
      </c>
      <c r="G19" s="1">
        <v>136.86367079612501</v>
      </c>
      <c r="H19" s="1">
        <v>3.0855000000000001</v>
      </c>
      <c r="I19" s="1">
        <v>49.860423430125003</v>
      </c>
      <c r="J19" s="1">
        <v>8.5139000000000005E-4</v>
      </c>
      <c r="K19" s="1">
        <v>1.3758115671422501E-2</v>
      </c>
      <c r="L19" s="1">
        <v>1.9274</v>
      </c>
      <c r="M19" s="1">
        <v>31.145999066350001</v>
      </c>
      <c r="N19" s="1">
        <v>0.48411999999999999</v>
      </c>
      <c r="O19" s="1">
        <v>7.82318204213</v>
      </c>
      <c r="P19" s="1">
        <v>-6.2147000000000005E-4</v>
      </c>
      <c r="Q19" s="1">
        <v>-1.00427021063425E-2</v>
      </c>
      <c r="R19" s="1">
        <v>3.4000000000000001E-6</v>
      </c>
      <c r="S19" s="1">
        <v>5.4942615350000003E-5</v>
      </c>
      <c r="T19" s="1">
        <v>2.8774999999999998E-2</v>
      </c>
      <c r="U19" s="1">
        <v>0.46499228138124998</v>
      </c>
      <c r="V19" s="1">
        <v>4.6068999999999999E-2</v>
      </c>
      <c r="W19" s="1">
        <v>0.74445627839975004</v>
      </c>
      <c r="X19" s="1">
        <v>2.7008000000000002E-3</v>
      </c>
      <c r="Y19" s="1">
        <v>4.3643828099199998E-2</v>
      </c>
    </row>
    <row r="20" spans="1:25">
      <c r="A20" s="1">
        <v>19</v>
      </c>
      <c r="B20" s="1" t="s">
        <v>12</v>
      </c>
      <c r="C20" s="1">
        <v>1608</v>
      </c>
      <c r="D20" s="1" t="s">
        <v>11</v>
      </c>
      <c r="F20" s="2">
        <v>1.0089000000000001E-3</v>
      </c>
      <c r="G20" s="1">
        <v>1.6223112</v>
      </c>
      <c r="H20" s="2">
        <v>2.7069999999999899E-4</v>
      </c>
      <c r="I20" s="1">
        <v>0.435285599999999</v>
      </c>
      <c r="J20" s="2">
        <v>2.9799999999999999E-5</v>
      </c>
      <c r="K20" s="1">
        <v>4.79184E-2</v>
      </c>
      <c r="L20" s="2">
        <v>1.2898E-4</v>
      </c>
      <c r="M20" s="1">
        <v>0.20739984</v>
      </c>
      <c r="N20" s="1">
        <v>1.4099999999999901E-5</v>
      </c>
      <c r="O20" s="1">
        <v>2.2672799999999899E-2</v>
      </c>
      <c r="P20" s="1">
        <v>-6.4900000000000005E-8</v>
      </c>
      <c r="Q20" s="1">
        <v>-1.043592E-4</v>
      </c>
      <c r="R20" s="1">
        <v>2.6300000000000002E-10</v>
      </c>
      <c r="S20" s="1">
        <v>4.2290400000000001E-7</v>
      </c>
      <c r="T20" s="1">
        <v>2.7999999999999999E-6</v>
      </c>
      <c r="U20" s="1">
        <v>4.5024000000000002E-3</v>
      </c>
      <c r="V20" s="1">
        <v>4.0899999999999998E-6</v>
      </c>
      <c r="W20" s="1">
        <v>6.5767199999999899E-3</v>
      </c>
      <c r="X20" s="1">
        <v>5.7299999999999997E-8</v>
      </c>
      <c r="Y20" s="1">
        <v>9.2138400000000005E-5</v>
      </c>
    </row>
    <row r="21" spans="1:25">
      <c r="A21" s="1">
        <v>20</v>
      </c>
      <c r="B21" s="1" t="s">
        <v>12</v>
      </c>
      <c r="C21" s="1">
        <v>804</v>
      </c>
      <c r="D21" s="1" t="s">
        <v>11</v>
      </c>
      <c r="F21" s="2">
        <v>1.0089000000000001E-3</v>
      </c>
      <c r="G21" s="1">
        <v>0.81115559999999998</v>
      </c>
      <c r="H21" s="2">
        <v>2.7069999999999899E-4</v>
      </c>
      <c r="I21" s="1">
        <v>0.217642799999999</v>
      </c>
      <c r="J21" s="2">
        <v>2.9799999999999999E-5</v>
      </c>
      <c r="K21" s="1">
        <v>2.39592E-2</v>
      </c>
      <c r="L21" s="2">
        <v>1.2898E-4</v>
      </c>
      <c r="M21" s="1">
        <v>0.10369992</v>
      </c>
      <c r="N21" s="1">
        <v>1.4099999999999901E-5</v>
      </c>
      <c r="O21" s="1">
        <v>1.1336399999999899E-2</v>
      </c>
      <c r="P21" s="1">
        <v>-6.4900000000000005E-8</v>
      </c>
      <c r="Q21" s="1">
        <v>-5.2179599999999998E-5</v>
      </c>
      <c r="R21" s="1">
        <v>2.6300000000000002E-10</v>
      </c>
      <c r="S21" s="1">
        <v>2.1145200000000001E-7</v>
      </c>
      <c r="T21" s="1">
        <v>2.7999999999999999E-6</v>
      </c>
      <c r="U21" s="1">
        <v>2.2512000000000001E-3</v>
      </c>
      <c r="V21" s="1">
        <v>4.0899999999999998E-6</v>
      </c>
      <c r="W21" s="1">
        <v>3.2883599999999902E-3</v>
      </c>
      <c r="X21" s="1">
        <v>5.7299999999999997E-8</v>
      </c>
      <c r="Y21" s="1">
        <v>4.6069200000000003E-5</v>
      </c>
    </row>
    <row r="22" spans="1:25">
      <c r="A22" s="1">
        <v>21</v>
      </c>
      <c r="B22" s="1" t="s">
        <v>28</v>
      </c>
      <c r="C22" s="1">
        <v>804</v>
      </c>
      <c r="D22" s="1" t="s">
        <v>11</v>
      </c>
      <c r="F22" s="1">
        <v>1.3776999999999999</v>
      </c>
      <c r="G22" s="1">
        <v>1107.6707999999901</v>
      </c>
      <c r="H22" s="1">
        <v>1.554</v>
      </c>
      <c r="I22" s="1">
        <v>1249.4159999999999</v>
      </c>
      <c r="J22" s="1">
        <v>1.1396E-4</v>
      </c>
      <c r="K22" s="1">
        <v>9.1623839999999998E-2</v>
      </c>
      <c r="L22" s="1">
        <v>0.17760000000000001</v>
      </c>
      <c r="M22" s="1">
        <v>142.79040000000001</v>
      </c>
      <c r="N22" s="1">
        <v>7.9008999999999996E-2</v>
      </c>
      <c r="O22" s="1">
        <v>63.523235999999997</v>
      </c>
      <c r="P22" s="1">
        <v>-7.9299999999999895E-5</v>
      </c>
      <c r="Q22" s="1">
        <v>-6.3757199999999903E-2</v>
      </c>
      <c r="R22" s="1">
        <v>3.03E-7</v>
      </c>
      <c r="S22" s="1">
        <v>2.4361200000000001E-4</v>
      </c>
      <c r="T22" s="1">
        <v>4.6978000000000002E-3</v>
      </c>
      <c r="U22" s="1">
        <v>3.7770312000000001</v>
      </c>
      <c r="V22" s="1">
        <v>5.6809E-3</v>
      </c>
      <c r="W22" s="1">
        <v>4.5674435999999998</v>
      </c>
      <c r="X22" s="1">
        <v>1.7783999999999999E-4</v>
      </c>
      <c r="Y22" s="1">
        <v>0.14298336</v>
      </c>
    </row>
    <row r="23" spans="1:25">
      <c r="A23" s="1">
        <v>22</v>
      </c>
      <c r="B23" s="1" t="s">
        <v>12</v>
      </c>
      <c r="C23" s="1">
        <v>328.51440000000002</v>
      </c>
      <c r="D23" s="1" t="s">
        <v>11</v>
      </c>
      <c r="F23" s="2">
        <v>1.0089000000000001E-3</v>
      </c>
      <c r="G23" s="1">
        <v>0.33143817815999999</v>
      </c>
      <c r="H23" s="2">
        <v>2.7069999999999899E-4</v>
      </c>
      <c r="I23" s="1">
        <v>8.8928848079999998E-2</v>
      </c>
      <c r="J23" s="2">
        <v>2.9799999999999999E-5</v>
      </c>
      <c r="K23" s="1">
        <v>9.78972912E-3</v>
      </c>
      <c r="L23" s="2">
        <v>1.2898E-4</v>
      </c>
      <c r="M23" s="1">
        <v>4.2371787312000003E-2</v>
      </c>
      <c r="N23" s="1">
        <v>1.4099999999999901E-5</v>
      </c>
      <c r="O23" s="1">
        <v>4.63205303999999E-3</v>
      </c>
      <c r="P23" s="1">
        <v>-6.4900000000000005E-8</v>
      </c>
      <c r="Q23" s="1">
        <v>-2.132058456E-5</v>
      </c>
      <c r="R23" s="1">
        <v>2.6300000000000002E-10</v>
      </c>
      <c r="S23" s="1">
        <v>8.6399287200000004E-8</v>
      </c>
      <c r="T23" s="1">
        <v>2.7999999999999999E-6</v>
      </c>
      <c r="U23" s="1">
        <v>9.1984032000000002E-4</v>
      </c>
      <c r="V23" s="1">
        <v>4.0899999999999998E-6</v>
      </c>
      <c r="W23" s="1">
        <v>1.3436238960000001E-3</v>
      </c>
      <c r="X23" s="1">
        <v>5.7299999999999997E-8</v>
      </c>
      <c r="Y23" s="1">
        <v>1.8823875120000001E-5</v>
      </c>
    </row>
    <row r="24" spans="1:25">
      <c r="A24" s="1">
        <v>23</v>
      </c>
      <c r="B24" s="1" t="s">
        <v>28</v>
      </c>
      <c r="C24" s="1">
        <v>328.51440000000002</v>
      </c>
      <c r="D24" s="1" t="s">
        <v>11</v>
      </c>
      <c r="F24" s="1">
        <v>1.3776999999999999</v>
      </c>
      <c r="G24" s="1">
        <v>452.59428888000002</v>
      </c>
      <c r="H24" s="1">
        <v>1.554</v>
      </c>
      <c r="I24" s="1">
        <v>510.5113776</v>
      </c>
      <c r="J24" s="1">
        <v>1.1396E-4</v>
      </c>
      <c r="K24" s="1">
        <v>3.7437501024000001E-2</v>
      </c>
      <c r="L24" s="1">
        <v>0.17760000000000001</v>
      </c>
      <c r="M24" s="1">
        <v>58.344157439999996</v>
      </c>
      <c r="N24" s="1">
        <v>7.9008999999999996E-2</v>
      </c>
      <c r="O24" s="1">
        <v>25.955594229599999</v>
      </c>
      <c r="P24" s="1">
        <v>-7.9299999999999895E-5</v>
      </c>
      <c r="Q24" s="1">
        <v>-2.60511919199999E-2</v>
      </c>
      <c r="R24" s="1">
        <v>3.03E-7</v>
      </c>
      <c r="S24" s="1">
        <v>9.9539863200000001E-5</v>
      </c>
      <c r="T24" s="1">
        <v>4.6978000000000002E-3</v>
      </c>
      <c r="U24" s="1">
        <v>1.54329494832</v>
      </c>
      <c r="V24" s="1">
        <v>5.6809E-3</v>
      </c>
      <c r="W24" s="1">
        <v>1.86625745496</v>
      </c>
      <c r="X24" s="1">
        <v>1.7783999999999999E-4</v>
      </c>
      <c r="Y24" s="1">
        <v>5.8423000895999999E-2</v>
      </c>
    </row>
    <row r="25" spans="1:25">
      <c r="A25" s="1">
        <v>24</v>
      </c>
      <c r="B25" s="1" t="s">
        <v>29</v>
      </c>
      <c r="C25" s="1">
        <v>247.14959999999999</v>
      </c>
      <c r="D25" s="1" t="s">
        <v>11</v>
      </c>
      <c r="F25" s="1">
        <v>3.7010999999999998</v>
      </c>
      <c r="G25" s="1">
        <v>914.72538455999995</v>
      </c>
      <c r="H25" s="1">
        <v>2.2523</v>
      </c>
      <c r="I25" s="1">
        <v>556.65504407999902</v>
      </c>
      <c r="J25" s="1">
        <v>1.4614000000000001E-4</v>
      </c>
      <c r="K25" s="1">
        <v>3.6118442543999998E-2</v>
      </c>
      <c r="L25" s="1">
        <v>0.24754000000000001</v>
      </c>
      <c r="M25" s="1">
        <v>61.179411983999998</v>
      </c>
      <c r="N25" s="1">
        <v>0.10792</v>
      </c>
      <c r="O25" s="1">
        <v>26.672384831999999</v>
      </c>
      <c r="P25" s="1">
        <v>-1.0678E-4</v>
      </c>
      <c r="Q25" s="1">
        <v>-2.6390634287999998E-2</v>
      </c>
      <c r="R25" s="1">
        <v>2.3900000000000001E-7</v>
      </c>
      <c r="S25" s="1">
        <v>5.90687544E-5</v>
      </c>
      <c r="T25" s="1">
        <v>1.3202E-2</v>
      </c>
      <c r="U25" s="1">
        <v>3.2628690192000001</v>
      </c>
      <c r="V25" s="1">
        <v>1.3698999999999999E-2</v>
      </c>
      <c r="W25" s="1">
        <v>3.3857023704000002</v>
      </c>
      <c r="X25" s="1">
        <v>2.9619999999999999E-4</v>
      </c>
      <c r="Y25" s="1">
        <v>7.3205711519999994E-2</v>
      </c>
    </row>
    <row r="26" spans="1:25">
      <c r="A26" s="1">
        <v>25</v>
      </c>
      <c r="B26" s="1" t="s">
        <v>30</v>
      </c>
      <c r="C26" s="1">
        <v>8.0399999999999991</v>
      </c>
      <c r="D26" s="1" t="s">
        <v>11</v>
      </c>
      <c r="F26" s="1">
        <v>0.92493000000000003</v>
      </c>
      <c r="G26" s="1">
        <v>7.4364371999999896</v>
      </c>
      <c r="H26" s="1">
        <v>0.30459999999999998</v>
      </c>
      <c r="I26" s="1">
        <v>2.4489839999999901</v>
      </c>
      <c r="J26" s="1">
        <v>1.0717000000000001E-4</v>
      </c>
      <c r="K26" s="1">
        <v>8.6164679999999895E-4</v>
      </c>
      <c r="L26" s="1">
        <v>0.32006999999999902</v>
      </c>
      <c r="M26" s="1">
        <v>2.5733627999999902</v>
      </c>
      <c r="N26" s="1">
        <v>6.5572000000000005E-2</v>
      </c>
      <c r="O26" s="1">
        <v>0.52719888000000004</v>
      </c>
      <c r="P26" s="1">
        <v>-7.5699999999999997E-5</v>
      </c>
      <c r="Q26" s="1">
        <v>-6.0862799999999995E-4</v>
      </c>
      <c r="R26" s="1">
        <v>3.62999999999999E-7</v>
      </c>
      <c r="S26" s="1">
        <v>2.9185199999999901E-6</v>
      </c>
      <c r="T26" s="1">
        <v>2.9929000000000002E-3</v>
      </c>
      <c r="U26" s="1">
        <v>2.4062916E-2</v>
      </c>
      <c r="V26" s="1">
        <v>5.1763E-3</v>
      </c>
      <c r="W26" s="1">
        <v>4.1617451999999999E-2</v>
      </c>
      <c r="X26" s="1">
        <v>4.8149999999999999E-4</v>
      </c>
      <c r="Y26" s="1">
        <v>3.8712600000000001E-3</v>
      </c>
    </row>
    <row r="27" spans="1:25">
      <c r="A27" s="1">
        <v>26</v>
      </c>
      <c r="B27" s="1" t="s">
        <v>16</v>
      </c>
      <c r="C27" s="1">
        <v>95.676000000000002</v>
      </c>
      <c r="D27" s="1" t="s">
        <v>11</v>
      </c>
      <c r="F27" s="1">
        <v>4.4314</v>
      </c>
      <c r="G27" s="1">
        <v>423.9786264</v>
      </c>
      <c r="H27" s="1">
        <v>2.3771</v>
      </c>
      <c r="I27" s="1">
        <v>227.4314196</v>
      </c>
      <c r="J27" s="1">
        <v>2.5127E-4</v>
      </c>
      <c r="K27" s="1">
        <v>2.404050852E-2</v>
      </c>
      <c r="L27" s="1">
        <v>0.33717999999999998</v>
      </c>
      <c r="M27" s="1">
        <v>32.260033679999999</v>
      </c>
      <c r="N27" s="1">
        <v>0.13571</v>
      </c>
      <c r="O27" s="1">
        <v>12.98418996</v>
      </c>
      <c r="P27" s="1">
        <v>-2.1341E-4</v>
      </c>
      <c r="Q27" s="1">
        <v>-2.0418215159999999E-2</v>
      </c>
      <c r="R27" s="1">
        <v>4.9799999999999898E-7</v>
      </c>
      <c r="S27" s="1">
        <v>4.7646647999999997E-5</v>
      </c>
      <c r="T27" s="1">
        <v>2.9163999999999999E-2</v>
      </c>
      <c r="U27" s="1">
        <v>2.7902948639999998</v>
      </c>
      <c r="V27" s="1">
        <v>1.8759000000000001E-2</v>
      </c>
      <c r="W27" s="1">
        <v>1.7947860840000001</v>
      </c>
      <c r="X27" s="1">
        <v>5.0843999999999998E-4</v>
      </c>
      <c r="Y27" s="1">
        <v>4.864550544E-2</v>
      </c>
    </row>
    <row r="28" spans="1:25">
      <c r="A28" s="1">
        <v>27</v>
      </c>
      <c r="B28" s="1" t="s">
        <v>31</v>
      </c>
      <c r="C28" s="1">
        <v>15.91316606</v>
      </c>
      <c r="D28" s="1" t="s">
        <v>11</v>
      </c>
      <c r="F28" s="1">
        <v>1.3371</v>
      </c>
      <c r="G28" s="1">
        <v>21.277494338825999</v>
      </c>
      <c r="H28" s="1">
        <v>0.38586999999999999</v>
      </c>
      <c r="I28" s="1">
        <v>6.1404133875721998</v>
      </c>
      <c r="J28" s="1">
        <v>1.2453E-4</v>
      </c>
      <c r="K28" s="1">
        <v>1.9816665694517999E-3</v>
      </c>
      <c r="L28" s="1">
        <v>0.16288</v>
      </c>
      <c r="M28" s="1">
        <v>2.5919364878528</v>
      </c>
      <c r="N28" s="1">
        <v>5.4563E-2</v>
      </c>
      <c r="O28" s="1">
        <v>0.86827007973178005</v>
      </c>
      <c r="P28" s="1">
        <v>-9.6700000000000006E-5</v>
      </c>
      <c r="Q28" s="1">
        <v>-1.538803158002E-3</v>
      </c>
      <c r="R28" s="1">
        <v>8.1200000000000002E-7</v>
      </c>
      <c r="S28" s="1">
        <v>1.292149084072E-5</v>
      </c>
      <c r="T28" s="1">
        <v>4.1259999999999899E-3</v>
      </c>
      <c r="U28" s="1">
        <v>6.5657723163559903E-2</v>
      </c>
      <c r="V28" s="1">
        <v>6.2473999999999898E-3</v>
      </c>
      <c r="W28" s="1">
        <v>9.9415913643243994E-2</v>
      </c>
      <c r="X28" s="1">
        <v>8.8499999999999996E-5</v>
      </c>
      <c r="Y28" s="1">
        <v>1.40831519631E-3</v>
      </c>
    </row>
    <row r="29" spans="1:25">
      <c r="A29" s="1">
        <v>28</v>
      </c>
      <c r="B29" s="1" t="s">
        <v>32</v>
      </c>
      <c r="C29" s="1">
        <v>8.0399999999999991</v>
      </c>
      <c r="D29" s="1" t="s">
        <v>11</v>
      </c>
      <c r="F29" s="1">
        <v>0.12528</v>
      </c>
      <c r="G29" s="1">
        <v>1.0072512</v>
      </c>
      <c r="H29" s="1">
        <v>3.5616000000000002E-2</v>
      </c>
      <c r="I29" s="1">
        <v>0.28635263999999999</v>
      </c>
      <c r="J29" s="1">
        <v>3.8399999999999998E-5</v>
      </c>
      <c r="K29" s="1">
        <v>3.0873599999999902E-4</v>
      </c>
      <c r="L29" s="1">
        <v>4.5277999999999999E-2</v>
      </c>
      <c r="M29" s="1">
        <v>0.36403511999999899</v>
      </c>
      <c r="N29" s="1">
        <v>3.5674999999999998E-2</v>
      </c>
      <c r="O29" s="1">
        <v>0.286826999999999</v>
      </c>
      <c r="P29" s="1">
        <v>-2.26E-5</v>
      </c>
      <c r="Q29" s="1">
        <v>-1.81703999999999E-4</v>
      </c>
      <c r="R29" s="1">
        <v>7.3099999999999998E-9</v>
      </c>
      <c r="S29" s="1">
        <v>5.8772399999999901E-8</v>
      </c>
      <c r="T29" s="1">
        <v>4.1805999999999999E-4</v>
      </c>
      <c r="U29" s="1">
        <v>3.3612023999999899E-3</v>
      </c>
      <c r="V29" s="1">
        <v>8.0634999999999995E-4</v>
      </c>
      <c r="W29" s="1">
        <v>6.4830539999999898E-3</v>
      </c>
      <c r="X29" s="1">
        <v>1.4599999999999899E-5</v>
      </c>
      <c r="Y29" s="1">
        <v>1.17383999999999E-4</v>
      </c>
    </row>
    <row r="30" spans="1:25">
      <c r="A30" s="1">
        <v>29</v>
      </c>
      <c r="B30" s="1" t="s">
        <v>16</v>
      </c>
      <c r="C30" s="1">
        <v>32.159999999999997</v>
      </c>
      <c r="D30" s="1" t="s">
        <v>11</v>
      </c>
      <c r="F30" s="1">
        <v>4.4314</v>
      </c>
      <c r="G30" s="1">
        <v>142.513823999999</v>
      </c>
      <c r="H30" s="1">
        <v>2.3771</v>
      </c>
      <c r="I30" s="1">
        <v>76.4475359999999</v>
      </c>
      <c r="J30" s="1">
        <v>2.5127E-4</v>
      </c>
      <c r="K30" s="1">
        <v>8.0808431999999999E-3</v>
      </c>
      <c r="L30" s="1">
        <v>0.33717999999999998</v>
      </c>
      <c r="M30" s="1">
        <v>10.8437088</v>
      </c>
      <c r="N30" s="1">
        <v>0.13571</v>
      </c>
      <c r="O30" s="1">
        <v>4.3644335999999901</v>
      </c>
      <c r="P30" s="1">
        <v>-2.1341E-4</v>
      </c>
      <c r="Q30" s="1">
        <v>-6.8632655999999997E-3</v>
      </c>
      <c r="R30" s="1">
        <v>4.9799999999999898E-7</v>
      </c>
      <c r="S30" s="1">
        <v>1.60156799999999E-5</v>
      </c>
      <c r="T30" s="1">
        <v>2.9163999999999999E-2</v>
      </c>
      <c r="U30" s="1">
        <v>0.93791423999999901</v>
      </c>
      <c r="V30" s="1">
        <v>1.8759000000000001E-2</v>
      </c>
      <c r="W30" s="1">
        <v>0.60328943999999995</v>
      </c>
      <c r="X30" s="1">
        <v>5.0843999999999998E-4</v>
      </c>
      <c r="Y30" s="1">
        <v>1.6351430399999999E-2</v>
      </c>
    </row>
    <row r="31" spans="1:25">
      <c r="A31" s="1">
        <v>30</v>
      </c>
      <c r="B31" s="1" t="s">
        <v>20</v>
      </c>
      <c r="C31" s="1">
        <v>65.10583183</v>
      </c>
      <c r="D31" s="1" t="s">
        <v>11</v>
      </c>
      <c r="F31" s="1">
        <v>1.4396</v>
      </c>
      <c r="G31" s="1">
        <v>93.726355502467996</v>
      </c>
      <c r="H31" s="1">
        <v>0.72493999999999903</v>
      </c>
      <c r="I31" s="1">
        <v>47.197821726840097</v>
      </c>
      <c r="J31" s="1">
        <v>2.3843000000000001E-4</v>
      </c>
      <c r="K31" s="1">
        <v>1.5523183483226901E-2</v>
      </c>
      <c r="L31" s="1">
        <v>0.51275999999999999</v>
      </c>
      <c r="M31" s="1">
        <v>33.383666329150799</v>
      </c>
      <c r="N31" s="1">
        <v>0.13810999999999901</v>
      </c>
      <c r="O31" s="1">
        <v>8.9917664340412902</v>
      </c>
      <c r="P31" s="1">
        <v>6.8899999999999994E-5</v>
      </c>
      <c r="Q31" s="1">
        <v>4.4857918130869999E-3</v>
      </c>
      <c r="R31" s="1">
        <v>1.9600000000000001E-7</v>
      </c>
      <c r="S31" s="1">
        <v>1.2760743038680001E-5</v>
      </c>
      <c r="T31" s="1">
        <v>7.4676999999999903E-3</v>
      </c>
      <c r="U31" s="1">
        <v>0.48619082035688999</v>
      </c>
      <c r="V31" s="1">
        <v>1.9563000000000001E-2</v>
      </c>
      <c r="W31" s="1">
        <v>1.27366538809029</v>
      </c>
      <c r="X31" s="1">
        <v>9.7692999999999999E-4</v>
      </c>
      <c r="Y31" s="1">
        <v>6.3603840289681898E-2</v>
      </c>
    </row>
    <row r="32" spans="1:25">
      <c r="A32" s="1">
        <v>31</v>
      </c>
      <c r="B32" s="1" t="s">
        <v>33</v>
      </c>
      <c r="C32" s="1">
        <v>0.80400000000000005</v>
      </c>
      <c r="D32" s="1" t="s">
        <v>11</v>
      </c>
      <c r="F32" s="1">
        <v>1.2442</v>
      </c>
      <c r="G32" s="1">
        <v>1.0003367999999999</v>
      </c>
      <c r="H32" s="1">
        <v>1.1111</v>
      </c>
      <c r="I32" s="1">
        <v>0.89332440000000002</v>
      </c>
      <c r="J32" s="1">
        <v>3.9864000000000002E-4</v>
      </c>
      <c r="K32" s="1">
        <v>3.2050656000000001E-4</v>
      </c>
      <c r="L32" s="1">
        <v>6.5639000000000003E-2</v>
      </c>
      <c r="M32" s="1">
        <v>5.2773755999999998E-2</v>
      </c>
      <c r="N32" s="1">
        <v>3.7538999999999899E-2</v>
      </c>
      <c r="O32" s="1">
        <v>3.0181355999999999E-2</v>
      </c>
      <c r="P32" s="1">
        <v>-3.6000000000000001E-5</v>
      </c>
      <c r="Q32" s="1">
        <v>-2.8943999999999999E-5</v>
      </c>
      <c r="R32" s="1">
        <v>2.5799999999999999E-8</v>
      </c>
      <c r="S32" s="1">
        <v>2.07432E-8</v>
      </c>
      <c r="T32" s="1">
        <v>6.4149000000000003E-3</v>
      </c>
      <c r="U32" s="1">
        <v>5.1575796E-3</v>
      </c>
      <c r="V32" s="1">
        <v>4.2269999999999999E-3</v>
      </c>
      <c r="W32" s="1">
        <v>3.3985080000000002E-3</v>
      </c>
      <c r="X32" s="1">
        <v>4.3600000000000003E-5</v>
      </c>
      <c r="Y32" s="1">
        <v>3.5054400000000001E-5</v>
      </c>
    </row>
    <row r="33" spans="1:25">
      <c r="A33" s="1">
        <v>32</v>
      </c>
      <c r="B33" s="1" t="s">
        <v>34</v>
      </c>
      <c r="C33" s="1">
        <v>80.400000000000006</v>
      </c>
      <c r="D33" s="1" t="s">
        <v>11</v>
      </c>
      <c r="F33" s="1">
        <v>1.2442</v>
      </c>
      <c r="G33" s="1">
        <v>100.03368</v>
      </c>
      <c r="H33" s="1">
        <v>1.1111</v>
      </c>
      <c r="I33" s="1">
        <v>89.332440000000005</v>
      </c>
      <c r="J33" s="1">
        <v>3.9864000000000002E-4</v>
      </c>
      <c r="K33" s="1">
        <v>3.2050655999999997E-2</v>
      </c>
      <c r="L33" s="1">
        <v>6.5639000000000003E-2</v>
      </c>
      <c r="M33" s="1">
        <v>5.2773756000000001</v>
      </c>
      <c r="N33" s="1">
        <v>3.7538999999999899E-2</v>
      </c>
      <c r="O33" s="1">
        <v>3.0181355999999999</v>
      </c>
      <c r="P33" s="1">
        <v>-3.6000000000000001E-5</v>
      </c>
      <c r="Q33" s="1">
        <v>-2.8944000000000001E-3</v>
      </c>
      <c r="R33" s="1">
        <v>2.5799999999999999E-8</v>
      </c>
      <c r="S33" s="1">
        <v>2.0743199999999999E-6</v>
      </c>
      <c r="T33" s="1">
        <v>6.4149000000000003E-3</v>
      </c>
      <c r="U33" s="1">
        <v>0.51575795999999996</v>
      </c>
      <c r="V33" s="1">
        <v>4.2269999999999999E-3</v>
      </c>
      <c r="W33" s="1">
        <v>0.33985080000000001</v>
      </c>
      <c r="X33" s="1">
        <v>4.3600000000000003E-5</v>
      </c>
      <c r="Y33" s="1">
        <v>3.5054399999999999E-3</v>
      </c>
    </row>
    <row r="34" spans="1:25">
      <c r="A34" s="1">
        <v>33</v>
      </c>
      <c r="B34" s="1" t="s">
        <v>35</v>
      </c>
      <c r="C34" s="1">
        <v>213.6216044</v>
      </c>
      <c r="D34" s="1" t="s">
        <v>11</v>
      </c>
      <c r="F34" s="1">
        <v>2.0183</v>
      </c>
      <c r="G34" s="1">
        <v>431.1524842</v>
      </c>
      <c r="H34" s="1">
        <v>6.5425999999999998E-2</v>
      </c>
      <c r="I34" s="1">
        <v>13.97640709</v>
      </c>
      <c r="J34" s="1">
        <v>3.01E-5</v>
      </c>
      <c r="K34" s="1">
        <v>6.4199699999999997E-3</v>
      </c>
      <c r="L34" s="1">
        <v>2.6269000000000001E-2</v>
      </c>
      <c r="M34" s="1">
        <v>5.6116259260000003</v>
      </c>
      <c r="N34" s="1">
        <v>4.6169999999999996E-3</v>
      </c>
      <c r="O34" s="1">
        <v>0.98629094799999995</v>
      </c>
      <c r="P34" s="1">
        <v>-2.02E-5</v>
      </c>
      <c r="Q34" s="1">
        <v>-4.3181469999999996E-3</v>
      </c>
      <c r="R34" s="1">
        <v>4.51E-8</v>
      </c>
      <c r="S34" s="1">
        <v>9.6299999999999993E-6</v>
      </c>
      <c r="T34" s="1">
        <v>1.5371E-3</v>
      </c>
      <c r="U34" s="1">
        <v>0.32835776799999999</v>
      </c>
      <c r="V34" s="1">
        <v>1.4094000000000001E-3</v>
      </c>
      <c r="W34" s="1">
        <v>0.301078289</v>
      </c>
      <c r="X34" s="1">
        <v>1.4873E-3</v>
      </c>
      <c r="Y34" s="1">
        <v>0.31771941199999998</v>
      </c>
    </row>
    <row r="35" spans="1:25">
      <c r="A35" s="1">
        <v>34</v>
      </c>
      <c r="B35" s="1" t="s">
        <v>36</v>
      </c>
      <c r="C35" s="1">
        <v>78.518161620000001</v>
      </c>
      <c r="D35" s="1" t="s">
        <v>11</v>
      </c>
      <c r="F35" s="1">
        <v>2.0183</v>
      </c>
      <c r="G35" s="1">
        <v>158.4732056</v>
      </c>
      <c r="H35" s="1">
        <v>6.5425999999999998E-2</v>
      </c>
      <c r="I35" s="1">
        <v>5.1371292420000003</v>
      </c>
      <c r="J35" s="1">
        <v>3.01E-5</v>
      </c>
      <c r="K35" s="1">
        <v>2.359706E-3</v>
      </c>
      <c r="L35" s="1">
        <v>2.6269000000000001E-2</v>
      </c>
      <c r="M35" s="1">
        <v>2.0625935879999999</v>
      </c>
      <c r="N35" s="1">
        <v>4.6169999999999996E-3</v>
      </c>
      <c r="O35" s="1">
        <v>0.36251835199999999</v>
      </c>
      <c r="P35" s="1">
        <v>-2.02E-5</v>
      </c>
      <c r="Q35" s="1">
        <v>-1.5871660000000001E-3</v>
      </c>
      <c r="R35" s="1">
        <v>4.51E-8</v>
      </c>
      <c r="S35" s="1">
        <v>3.54E-6</v>
      </c>
      <c r="T35" s="1">
        <v>1.5371E-3</v>
      </c>
      <c r="U35" s="1">
        <v>0.120690266</v>
      </c>
      <c r="V35" s="1">
        <v>1.4094000000000001E-3</v>
      </c>
      <c r="W35" s="1">
        <v>0.110663497</v>
      </c>
      <c r="X35" s="1">
        <v>1.4873E-3</v>
      </c>
      <c r="Y35" s="1">
        <v>0.116780062</v>
      </c>
    </row>
    <row r="36" spans="1:25">
      <c r="A36" s="1">
        <v>35</v>
      </c>
      <c r="B36" s="1" t="s">
        <v>37</v>
      </c>
      <c r="C36" s="1">
        <v>46.01080709</v>
      </c>
      <c r="D36" s="1" t="s">
        <v>11</v>
      </c>
      <c r="F36" s="1">
        <v>2.0183</v>
      </c>
      <c r="G36" s="1">
        <v>92.863611950000006</v>
      </c>
      <c r="H36" s="1">
        <v>6.5425999999999998E-2</v>
      </c>
      <c r="I36" s="1">
        <v>3.010303065</v>
      </c>
      <c r="J36" s="1">
        <v>3.01E-5</v>
      </c>
      <c r="K36" s="1">
        <v>1.382763E-3</v>
      </c>
      <c r="L36" s="1">
        <v>2.6269000000000001E-2</v>
      </c>
      <c r="M36" s="1">
        <v>1.2086578910000001</v>
      </c>
      <c r="N36" s="1">
        <v>4.6169999999999996E-3</v>
      </c>
      <c r="O36" s="1">
        <v>0.21243189600000001</v>
      </c>
      <c r="P36" s="1">
        <v>-2.02E-5</v>
      </c>
      <c r="Q36" s="1">
        <v>-9.3006199999999995E-4</v>
      </c>
      <c r="R36" s="1">
        <v>4.51E-8</v>
      </c>
      <c r="S36" s="1">
        <v>2.0700000000000001E-6</v>
      </c>
      <c r="T36" s="1">
        <v>1.5371E-3</v>
      </c>
      <c r="U36" s="1">
        <v>7.0723211999999994E-2</v>
      </c>
      <c r="V36" s="1">
        <v>1.4094000000000001E-3</v>
      </c>
      <c r="W36" s="1">
        <v>6.4847632000000002E-2</v>
      </c>
      <c r="X36" s="1">
        <v>1.4873E-3</v>
      </c>
      <c r="Y36" s="1">
        <v>6.8431873000000004E-2</v>
      </c>
    </row>
    <row r="37" spans="1:25">
      <c r="A37" s="1">
        <v>36</v>
      </c>
      <c r="B37" s="1" t="s">
        <v>38</v>
      </c>
      <c r="C37" s="1">
        <v>5.4813057650000001</v>
      </c>
      <c r="D37" s="1" t="s">
        <v>11</v>
      </c>
      <c r="F37" s="1">
        <v>2.0183</v>
      </c>
      <c r="G37" s="1">
        <v>11.062919430000001</v>
      </c>
      <c r="H37" s="1">
        <v>6.5425999999999998E-2</v>
      </c>
      <c r="I37" s="1">
        <v>0.35861991100000001</v>
      </c>
      <c r="J37" s="1">
        <v>3.01E-5</v>
      </c>
      <c r="K37" s="1">
        <v>1.6473E-4</v>
      </c>
      <c r="L37" s="1">
        <v>2.6269000000000001E-2</v>
      </c>
      <c r="M37" s="1">
        <v>0.14398842100000001</v>
      </c>
      <c r="N37" s="1">
        <v>4.6169999999999996E-3</v>
      </c>
      <c r="O37" s="1">
        <v>2.5307189000000001E-2</v>
      </c>
      <c r="P37" s="1">
        <v>-2.02E-5</v>
      </c>
      <c r="Q37" s="1">
        <v>-1.1079899999999999E-4</v>
      </c>
      <c r="R37" s="1">
        <v>4.51E-8</v>
      </c>
      <c r="S37" s="1">
        <v>2.4699999999999998E-7</v>
      </c>
      <c r="T37" s="1">
        <v>1.5371E-3</v>
      </c>
      <c r="U37" s="1">
        <v>8.4253149999999992E-3</v>
      </c>
      <c r="V37" s="1">
        <v>1.4094000000000001E-3</v>
      </c>
      <c r="W37" s="1">
        <v>7.7253519999999996E-3</v>
      </c>
      <c r="X37" s="1">
        <v>1.4873E-3</v>
      </c>
      <c r="Y37" s="1">
        <v>8.1523459999999996E-3</v>
      </c>
    </row>
    <row r="38" spans="1:25">
      <c r="A38" s="1">
        <v>37</v>
      </c>
      <c r="B38" s="1" t="s">
        <v>39</v>
      </c>
      <c r="C38" s="1">
        <v>28.986358589999998</v>
      </c>
      <c r="D38" s="1" t="s">
        <v>11</v>
      </c>
      <c r="F38" s="1">
        <v>2.0183</v>
      </c>
      <c r="G38" s="1">
        <v>58.50316754</v>
      </c>
      <c r="H38" s="1">
        <v>6.5425999999999998E-2</v>
      </c>
      <c r="I38" s="1">
        <v>1.896461497</v>
      </c>
      <c r="J38" s="1">
        <v>3.01E-5</v>
      </c>
      <c r="K38" s="1">
        <v>8.7112699999999997E-4</v>
      </c>
      <c r="L38" s="1">
        <v>2.6269000000000001E-2</v>
      </c>
      <c r="M38" s="1">
        <v>0.761442654</v>
      </c>
      <c r="N38" s="1">
        <v>4.6169999999999996E-3</v>
      </c>
      <c r="O38" s="1">
        <v>0.133830018</v>
      </c>
      <c r="P38" s="1">
        <v>-2.02E-5</v>
      </c>
      <c r="Q38" s="1">
        <v>-5.8593000000000002E-4</v>
      </c>
      <c r="R38" s="1">
        <v>4.51E-8</v>
      </c>
      <c r="S38" s="1">
        <v>1.31E-6</v>
      </c>
      <c r="T38" s="1">
        <v>1.5371E-3</v>
      </c>
      <c r="U38" s="1">
        <v>4.4554931999999998E-2</v>
      </c>
      <c r="V38" s="1">
        <v>1.4094000000000001E-3</v>
      </c>
      <c r="W38" s="1">
        <v>4.0853373999999998E-2</v>
      </c>
      <c r="X38" s="1">
        <v>1.4873E-3</v>
      </c>
      <c r="Y38" s="1">
        <v>4.3111411000000002E-2</v>
      </c>
    </row>
    <row r="39" spans="1:25">
      <c r="A39" s="1">
        <v>38</v>
      </c>
      <c r="B39" s="1" t="s">
        <v>40</v>
      </c>
      <c r="C39" s="1">
        <v>40.200000000000003</v>
      </c>
      <c r="D39" s="1" t="s">
        <v>11</v>
      </c>
      <c r="F39" s="1">
        <v>2.0183</v>
      </c>
      <c r="G39" s="1">
        <v>81.135660000000001</v>
      </c>
      <c r="H39" s="1">
        <v>6.5425999999999998E-2</v>
      </c>
      <c r="I39" s="1">
        <v>2.6301252000000002</v>
      </c>
      <c r="J39" s="1">
        <v>3.01E-5</v>
      </c>
      <c r="K39" s="1">
        <v>1.2081310000000001E-3</v>
      </c>
      <c r="L39" s="1">
        <v>2.6269000000000001E-2</v>
      </c>
      <c r="M39" s="1">
        <v>1.0560137999999999</v>
      </c>
      <c r="N39" s="1">
        <v>4.6169999999999996E-3</v>
      </c>
      <c r="O39" s="1">
        <v>0.1856034</v>
      </c>
      <c r="P39" s="1">
        <v>-2.02E-5</v>
      </c>
      <c r="Q39" s="1">
        <v>-8.1260299999999996E-4</v>
      </c>
      <c r="R39" s="1">
        <v>4.51E-8</v>
      </c>
      <c r="S39" s="1">
        <v>1.81E-6</v>
      </c>
      <c r="T39" s="1">
        <v>1.5371E-3</v>
      </c>
      <c r="U39" s="1">
        <v>6.179142E-2</v>
      </c>
      <c r="V39" s="1">
        <v>1.4094000000000001E-3</v>
      </c>
      <c r="W39" s="1">
        <v>5.6657880000000001E-2</v>
      </c>
      <c r="X39" s="1">
        <v>1.4873E-3</v>
      </c>
      <c r="Y39" s="1">
        <v>5.9789460000000003E-2</v>
      </c>
    </row>
    <row r="40" spans="1:25">
      <c r="A40" s="1">
        <v>39</v>
      </c>
      <c r="B40" s="1" t="s">
        <v>41</v>
      </c>
      <c r="C40" s="1">
        <v>119.9446162</v>
      </c>
      <c r="D40" s="1" t="s">
        <v>11</v>
      </c>
      <c r="F40" s="1">
        <v>2.0183</v>
      </c>
      <c r="G40" s="1">
        <v>242.0842189</v>
      </c>
      <c r="H40" s="1">
        <v>6.5425999999999998E-2</v>
      </c>
      <c r="I40" s="1">
        <v>7.8474964600000003</v>
      </c>
      <c r="J40" s="1">
        <v>3.01E-5</v>
      </c>
      <c r="K40" s="1">
        <v>3.6046960000000001E-3</v>
      </c>
      <c r="L40" s="1">
        <v>2.6269000000000001E-2</v>
      </c>
      <c r="M40" s="1">
        <v>3.1508251230000002</v>
      </c>
      <c r="N40" s="1">
        <v>4.6169999999999996E-3</v>
      </c>
      <c r="O40" s="1">
        <v>0.55378429299999998</v>
      </c>
      <c r="P40" s="1">
        <v>-2.02E-5</v>
      </c>
      <c r="Q40" s="1">
        <v>-2.4245600000000001E-3</v>
      </c>
      <c r="R40" s="1">
        <v>4.51E-8</v>
      </c>
      <c r="S40" s="1">
        <v>5.4099999999999999E-6</v>
      </c>
      <c r="T40" s="1">
        <v>1.5371E-3</v>
      </c>
      <c r="U40" s="1">
        <v>0.18436686999999999</v>
      </c>
      <c r="V40" s="1">
        <v>1.4094000000000001E-3</v>
      </c>
      <c r="W40" s="1">
        <v>0.16904994200000001</v>
      </c>
      <c r="X40" s="1">
        <v>1.4873E-3</v>
      </c>
      <c r="Y40" s="1">
        <v>0.178393628</v>
      </c>
    </row>
    <row r="41" spans="1:25">
      <c r="A41" s="1">
        <v>40</v>
      </c>
      <c r="B41" s="1" t="s">
        <v>42</v>
      </c>
      <c r="C41" s="1">
        <v>62.452427149999998</v>
      </c>
      <c r="D41" s="1" t="s">
        <v>11</v>
      </c>
      <c r="F41" s="1">
        <v>2.0183</v>
      </c>
      <c r="G41" s="1">
        <v>126.04773369999999</v>
      </c>
      <c r="H41" s="1">
        <v>6.5425999999999998E-2</v>
      </c>
      <c r="I41" s="1">
        <v>4.0860124989999997</v>
      </c>
      <c r="J41" s="1">
        <v>3.01E-5</v>
      </c>
      <c r="K41" s="1">
        <v>1.876883E-3</v>
      </c>
      <c r="L41" s="1">
        <v>2.6269000000000001E-2</v>
      </c>
      <c r="M41" s="1">
        <v>1.640562809</v>
      </c>
      <c r="N41" s="1">
        <v>4.6169999999999996E-3</v>
      </c>
      <c r="O41" s="1">
        <v>0.28834285599999998</v>
      </c>
      <c r="P41" s="1">
        <v>-2.02E-5</v>
      </c>
      <c r="Q41" s="1">
        <v>-1.262413E-3</v>
      </c>
      <c r="R41" s="1">
        <v>4.51E-8</v>
      </c>
      <c r="S41" s="1">
        <v>2.8100000000000002E-6</v>
      </c>
      <c r="T41" s="1">
        <v>1.5371E-3</v>
      </c>
      <c r="U41" s="1">
        <v>9.5995626000000001E-2</v>
      </c>
      <c r="V41" s="1">
        <v>1.4094000000000001E-3</v>
      </c>
      <c r="W41" s="1">
        <v>8.8020451E-2</v>
      </c>
      <c r="X41" s="1">
        <v>1.4873E-3</v>
      </c>
      <c r="Y41" s="1">
        <v>9.2885494999999998E-2</v>
      </c>
    </row>
    <row r="42" spans="1:25">
      <c r="A42" s="1">
        <v>41</v>
      </c>
      <c r="B42" s="1" t="s">
        <v>43</v>
      </c>
      <c r="C42" s="1">
        <v>21.92522306</v>
      </c>
      <c r="D42" s="1" t="s">
        <v>11</v>
      </c>
      <c r="F42" s="1">
        <v>2.0183</v>
      </c>
      <c r="G42" s="1">
        <v>44.251677700000002</v>
      </c>
      <c r="H42" s="1">
        <v>6.5425999999999998E-2</v>
      </c>
      <c r="I42" s="1">
        <v>1.4344796440000001</v>
      </c>
      <c r="J42" s="1">
        <v>3.01E-5</v>
      </c>
      <c r="K42" s="1">
        <v>6.58919E-4</v>
      </c>
      <c r="L42" s="1">
        <v>2.6269000000000001E-2</v>
      </c>
      <c r="M42" s="1">
        <v>0.57595368499999999</v>
      </c>
      <c r="N42" s="1">
        <v>4.6169999999999996E-3</v>
      </c>
      <c r="O42" s="1">
        <v>0.101228755</v>
      </c>
      <c r="P42" s="1">
        <v>-2.02E-5</v>
      </c>
      <c r="Q42" s="1">
        <v>-4.4319599999999998E-4</v>
      </c>
      <c r="R42" s="1">
        <v>4.51E-8</v>
      </c>
      <c r="S42" s="1">
        <v>9.879999999999999E-7</v>
      </c>
      <c r="T42" s="1">
        <v>1.5371E-3</v>
      </c>
      <c r="U42" s="1">
        <v>3.3701259999999997E-2</v>
      </c>
      <c r="V42" s="1">
        <v>1.4094000000000001E-3</v>
      </c>
      <c r="W42" s="1">
        <v>3.0901409000000001E-2</v>
      </c>
      <c r="X42" s="1">
        <v>1.4873E-3</v>
      </c>
      <c r="Y42" s="1">
        <v>3.2609383999999998E-2</v>
      </c>
    </row>
    <row r="43" spans="1:25">
      <c r="A43" s="1">
        <v>42</v>
      </c>
      <c r="B43" s="1" t="s">
        <v>44</v>
      </c>
      <c r="C43" s="1">
        <v>80.400000000000006</v>
      </c>
      <c r="D43" s="1" t="s">
        <v>11</v>
      </c>
      <c r="F43" s="1">
        <v>2.0183</v>
      </c>
      <c r="G43" s="1">
        <v>162.27132</v>
      </c>
      <c r="H43" s="1">
        <v>6.5425999999999998E-2</v>
      </c>
      <c r="I43" s="1">
        <v>5.2602504000000003</v>
      </c>
      <c r="J43" s="1">
        <v>3.01E-5</v>
      </c>
      <c r="K43" s="1">
        <v>2.4162609999999998E-3</v>
      </c>
      <c r="L43" s="1">
        <v>2.6269000000000001E-2</v>
      </c>
      <c r="M43" s="1">
        <v>2.1120275999999998</v>
      </c>
      <c r="N43" s="1">
        <v>4.6169999999999996E-3</v>
      </c>
      <c r="O43" s="1">
        <v>0.3712068</v>
      </c>
      <c r="P43" s="1">
        <v>-2.02E-5</v>
      </c>
      <c r="Q43" s="1">
        <v>-1.6252059999999999E-3</v>
      </c>
      <c r="R43" s="1">
        <v>4.51E-8</v>
      </c>
      <c r="S43" s="1">
        <v>3.6200000000000001E-6</v>
      </c>
      <c r="T43" s="1">
        <v>1.5371E-3</v>
      </c>
      <c r="U43" s="1">
        <v>0.12358284</v>
      </c>
      <c r="V43" s="1">
        <v>1.4094000000000001E-3</v>
      </c>
      <c r="W43" s="1">
        <v>0.11331576</v>
      </c>
      <c r="X43" s="1">
        <v>1.4873E-3</v>
      </c>
      <c r="Y43" s="1">
        <v>0.11957892000000001</v>
      </c>
    </row>
    <row r="44" spans="1:25">
      <c r="A44" s="1">
        <v>43</v>
      </c>
      <c r="B44" s="1" t="s">
        <v>45</v>
      </c>
      <c r="C44" s="1">
        <v>7.2359999999999998</v>
      </c>
      <c r="D44" s="1" t="s">
        <v>11</v>
      </c>
      <c r="F44" s="1">
        <v>2.0183</v>
      </c>
      <c r="G44" s="1">
        <v>14.604418799999999</v>
      </c>
      <c r="H44" s="1">
        <v>6.5425999999999998E-2</v>
      </c>
      <c r="I44" s="1">
        <v>0.473422536</v>
      </c>
      <c r="J44" s="1">
        <v>3.01E-5</v>
      </c>
      <c r="K44" s="1">
        <v>2.17464E-4</v>
      </c>
      <c r="L44" s="1">
        <v>2.6269000000000001E-2</v>
      </c>
      <c r="M44" s="1">
        <v>0.190082484</v>
      </c>
      <c r="N44" s="1">
        <v>4.6169999999999996E-3</v>
      </c>
      <c r="O44" s="1">
        <v>3.3408611999999997E-2</v>
      </c>
      <c r="P44" s="1">
        <v>-2.02E-5</v>
      </c>
      <c r="Q44" s="1">
        <v>-1.4626900000000001E-4</v>
      </c>
      <c r="R44" s="1">
        <v>4.51E-8</v>
      </c>
      <c r="S44" s="1">
        <v>3.2599999999999998E-7</v>
      </c>
      <c r="T44" s="1">
        <v>1.5371E-3</v>
      </c>
      <c r="U44" s="1">
        <v>1.1122455999999999E-2</v>
      </c>
      <c r="V44" s="1">
        <v>1.4094000000000001E-3</v>
      </c>
      <c r="W44" s="1">
        <v>1.0198418000000001E-2</v>
      </c>
      <c r="X44" s="1">
        <v>1.4873E-3</v>
      </c>
      <c r="Y44" s="1">
        <v>1.0762103E-2</v>
      </c>
    </row>
    <row r="45" spans="1:25">
      <c r="A45" s="1">
        <v>44</v>
      </c>
      <c r="B45" s="1" t="s">
        <v>46</v>
      </c>
      <c r="C45" s="1">
        <v>10.87895026</v>
      </c>
      <c r="D45" s="1" t="s">
        <v>11</v>
      </c>
      <c r="F45" s="1">
        <v>2.0183</v>
      </c>
      <c r="G45" s="1">
        <v>21.95698531</v>
      </c>
      <c r="H45" s="1">
        <v>6.5425999999999998E-2</v>
      </c>
      <c r="I45" s="1">
        <v>0.71176620000000002</v>
      </c>
      <c r="J45" s="1">
        <v>3.01E-5</v>
      </c>
      <c r="K45" s="1">
        <v>3.2694499999999998E-4</v>
      </c>
      <c r="L45" s="1">
        <v>2.6269000000000001E-2</v>
      </c>
      <c r="M45" s="1">
        <v>0.28577914399999998</v>
      </c>
      <c r="N45" s="1">
        <v>4.6169999999999996E-3</v>
      </c>
      <c r="O45" s="1">
        <v>5.0228112999999998E-2</v>
      </c>
      <c r="P45" s="1">
        <v>-2.02E-5</v>
      </c>
      <c r="Q45" s="1">
        <v>-2.1990700000000001E-4</v>
      </c>
      <c r="R45" s="1">
        <v>4.51E-8</v>
      </c>
      <c r="S45" s="1">
        <v>4.8999999999999997E-7</v>
      </c>
      <c r="T45" s="1">
        <v>1.5371E-3</v>
      </c>
      <c r="U45" s="1">
        <v>1.6722034E-2</v>
      </c>
      <c r="V45" s="1">
        <v>1.4094000000000001E-3</v>
      </c>
      <c r="W45" s="1">
        <v>1.5332792E-2</v>
      </c>
      <c r="X45" s="1">
        <v>1.4873E-3</v>
      </c>
      <c r="Y45" s="1">
        <v>1.6180263E-2</v>
      </c>
    </row>
    <row r="46" spans="1:25">
      <c r="A46" s="1">
        <v>45</v>
      </c>
      <c r="B46" s="1" t="s">
        <v>47</v>
      </c>
      <c r="C46" s="1">
        <v>0.97910552399999995</v>
      </c>
      <c r="D46" s="1" t="s">
        <v>11</v>
      </c>
      <c r="F46" s="1">
        <v>2.0183</v>
      </c>
      <c r="G46" s="1">
        <v>1.9761286790000001</v>
      </c>
      <c r="H46" s="1">
        <v>6.5425999999999998E-2</v>
      </c>
      <c r="I46" s="1">
        <v>6.4058957999999999E-2</v>
      </c>
      <c r="J46" s="1">
        <v>3.01E-5</v>
      </c>
      <c r="K46" s="1">
        <v>2.94E-5</v>
      </c>
      <c r="L46" s="1">
        <v>2.6269000000000001E-2</v>
      </c>
      <c r="M46" s="1">
        <v>2.5720123000000001E-2</v>
      </c>
      <c r="N46" s="1">
        <v>4.6169999999999996E-3</v>
      </c>
      <c r="O46" s="1">
        <v>4.52053E-3</v>
      </c>
      <c r="P46" s="1">
        <v>-2.02E-5</v>
      </c>
      <c r="Q46" s="1">
        <v>-1.98E-5</v>
      </c>
      <c r="R46" s="1">
        <v>4.51E-8</v>
      </c>
      <c r="S46" s="1">
        <v>4.4099999999999998E-8</v>
      </c>
      <c r="T46" s="1">
        <v>1.5371E-3</v>
      </c>
      <c r="U46" s="1">
        <v>1.5049830000000001E-3</v>
      </c>
      <c r="V46" s="1">
        <v>1.4094000000000001E-3</v>
      </c>
      <c r="W46" s="1">
        <v>1.3799509999999999E-3</v>
      </c>
      <c r="X46" s="1">
        <v>1.4873E-3</v>
      </c>
      <c r="Y46" s="1">
        <v>1.4562240000000001E-3</v>
      </c>
    </row>
    <row r="47" spans="1:25">
      <c r="A47" s="1">
        <v>46</v>
      </c>
      <c r="B47" s="1" t="s">
        <v>48</v>
      </c>
      <c r="C47" s="1">
        <v>106.7225021</v>
      </c>
      <c r="D47" s="1" t="s">
        <v>11</v>
      </c>
      <c r="F47" s="1">
        <v>2.0183</v>
      </c>
      <c r="G47" s="1">
        <v>215.39802599999999</v>
      </c>
      <c r="H47" s="1">
        <v>6.5425999999999998E-2</v>
      </c>
      <c r="I47" s="1">
        <v>6.9824264219999996</v>
      </c>
      <c r="J47" s="1">
        <v>3.01E-5</v>
      </c>
      <c r="K47" s="1">
        <v>3.2073309999999999E-3</v>
      </c>
      <c r="L47" s="1">
        <v>2.6269000000000001E-2</v>
      </c>
      <c r="M47" s="1">
        <v>2.803493408</v>
      </c>
      <c r="N47" s="1">
        <v>4.6169999999999996E-3</v>
      </c>
      <c r="O47" s="1">
        <v>0.49273779200000001</v>
      </c>
      <c r="P47" s="1">
        <v>-2.02E-5</v>
      </c>
      <c r="Q47" s="1">
        <v>-2.1572890000000002E-3</v>
      </c>
      <c r="R47" s="1">
        <v>4.51E-8</v>
      </c>
      <c r="S47" s="1">
        <v>4.8099999999999997E-6</v>
      </c>
      <c r="T47" s="1">
        <v>1.5371E-3</v>
      </c>
      <c r="U47" s="1">
        <v>0.16404315799999999</v>
      </c>
      <c r="V47" s="1">
        <v>1.4094000000000001E-3</v>
      </c>
      <c r="W47" s="1">
        <v>0.15041469399999999</v>
      </c>
      <c r="X47" s="1">
        <v>1.4873E-3</v>
      </c>
      <c r="Y47" s="1">
        <v>0.158728377</v>
      </c>
    </row>
    <row r="48" spans="1:25">
      <c r="A48" s="1">
        <v>47</v>
      </c>
      <c r="B48" s="1" t="s">
        <v>49</v>
      </c>
      <c r="C48" s="1">
        <v>238.228900699999</v>
      </c>
      <c r="D48" s="1" t="s">
        <v>11</v>
      </c>
      <c r="F48" s="1">
        <v>2.0183</v>
      </c>
      <c r="G48" s="1">
        <v>480.8173903</v>
      </c>
      <c r="H48" s="1">
        <v>6.5425999999999998E-2</v>
      </c>
      <c r="I48" s="1">
        <v>15.586364059999999</v>
      </c>
      <c r="J48" s="1">
        <v>3.01E-5</v>
      </c>
      <c r="K48" s="1">
        <v>7.1594930000000003E-3</v>
      </c>
      <c r="L48" s="1">
        <v>2.6269000000000001E-2</v>
      </c>
      <c r="M48" s="1">
        <v>6.2580349919999998</v>
      </c>
      <c r="N48" s="1">
        <v>4.6169999999999996E-3</v>
      </c>
      <c r="O48" s="1">
        <v>1.099902835</v>
      </c>
      <c r="P48" s="1">
        <v>-2.02E-5</v>
      </c>
      <c r="Q48" s="1">
        <v>-4.8155589999999996E-3</v>
      </c>
      <c r="R48" s="1">
        <v>4.51E-8</v>
      </c>
      <c r="S48" s="1">
        <v>1.0699999999999999E-5</v>
      </c>
      <c r="T48" s="1">
        <v>1.5371E-3</v>
      </c>
      <c r="U48" s="1">
        <v>0.366181643</v>
      </c>
      <c r="V48" s="1">
        <v>1.4094000000000001E-3</v>
      </c>
      <c r="W48" s="1">
        <v>0.33575981300000002</v>
      </c>
      <c r="X48" s="1">
        <v>1.4873E-3</v>
      </c>
      <c r="Y48" s="1">
        <v>0.35431784399999999</v>
      </c>
    </row>
    <row r="49" spans="1:25">
      <c r="A49" s="1">
        <v>48</v>
      </c>
      <c r="B49" s="1" t="s">
        <v>50</v>
      </c>
      <c r="C49" s="1">
        <v>301.76643780000001</v>
      </c>
      <c r="D49" s="1" t="s">
        <v>11</v>
      </c>
      <c r="F49" s="1">
        <v>2.0183</v>
      </c>
      <c r="G49" s="1">
        <v>609.05520139999999</v>
      </c>
      <c r="H49" s="1">
        <v>6.5425999999999998E-2</v>
      </c>
      <c r="I49" s="1">
        <v>19.74337096</v>
      </c>
      <c r="J49" s="1">
        <v>3.01E-5</v>
      </c>
      <c r="K49" s="1">
        <v>9.0689870000000006E-3</v>
      </c>
      <c r="L49" s="1">
        <v>2.6269000000000001E-2</v>
      </c>
      <c r="M49" s="1">
        <v>7.9271025550000003</v>
      </c>
      <c r="N49" s="1">
        <v>4.6169999999999996E-3</v>
      </c>
      <c r="O49" s="1">
        <v>1.393255643</v>
      </c>
      <c r="P49" s="1">
        <v>-2.02E-5</v>
      </c>
      <c r="Q49" s="1">
        <v>-6.0999069999999999E-3</v>
      </c>
      <c r="R49" s="1">
        <v>4.51E-8</v>
      </c>
      <c r="S49" s="1">
        <v>1.36E-5</v>
      </c>
      <c r="T49" s="1">
        <v>1.5371E-3</v>
      </c>
      <c r="U49" s="1">
        <v>0.46384519200000002</v>
      </c>
      <c r="V49" s="1">
        <v>1.4094000000000001E-3</v>
      </c>
      <c r="W49" s="1">
        <v>0.42530961699999997</v>
      </c>
      <c r="X49" s="1">
        <v>1.4873E-3</v>
      </c>
      <c r="Y49" s="1">
        <v>0.44881722299999999</v>
      </c>
    </row>
    <row r="50" spans="1:25">
      <c r="A50" s="1">
        <v>49</v>
      </c>
      <c r="B50" s="1" t="s">
        <v>51</v>
      </c>
      <c r="C50" s="1">
        <v>80.400000000000006</v>
      </c>
      <c r="D50" s="1" t="s">
        <v>11</v>
      </c>
      <c r="F50" s="1">
        <v>2.0183</v>
      </c>
      <c r="G50" s="1">
        <v>162.27132</v>
      </c>
      <c r="H50" s="1">
        <v>6.5425999999999998E-2</v>
      </c>
      <c r="I50" s="1">
        <v>5.2602504000000003</v>
      </c>
      <c r="J50" s="1">
        <v>3.01E-5</v>
      </c>
      <c r="K50" s="1">
        <v>2.4162609999999998E-3</v>
      </c>
      <c r="L50" s="1">
        <v>2.6269000000000001E-2</v>
      </c>
      <c r="M50" s="1">
        <v>2.1120275999999998</v>
      </c>
      <c r="N50" s="1">
        <v>4.6169999999999996E-3</v>
      </c>
      <c r="O50" s="1">
        <v>0.3712068</v>
      </c>
      <c r="P50" s="1">
        <v>-2.02E-5</v>
      </c>
      <c r="Q50" s="1">
        <v>-1.6252059999999999E-3</v>
      </c>
      <c r="R50" s="1">
        <v>4.51E-8</v>
      </c>
      <c r="S50" s="1">
        <v>3.6200000000000001E-6</v>
      </c>
      <c r="T50" s="1">
        <v>1.5371E-3</v>
      </c>
      <c r="U50" s="1">
        <v>0.12358284</v>
      </c>
      <c r="V50" s="1">
        <v>1.4094000000000001E-3</v>
      </c>
      <c r="W50" s="1">
        <v>0.11331576</v>
      </c>
      <c r="X50" s="1">
        <v>1.4873E-3</v>
      </c>
      <c r="Y50" s="1">
        <v>0.11957892000000001</v>
      </c>
    </row>
    <row r="51" spans="1:25">
      <c r="A51" s="1">
        <v>50</v>
      </c>
      <c r="B51" s="1" t="s">
        <v>52</v>
      </c>
      <c r="C51" s="1">
        <v>27.987077110000001</v>
      </c>
      <c r="D51" s="1" t="s">
        <v>11</v>
      </c>
      <c r="F51" s="1">
        <v>2.0183</v>
      </c>
      <c r="G51" s="1">
        <v>56.486317730000003</v>
      </c>
      <c r="H51" s="1">
        <v>6.5425999999999998E-2</v>
      </c>
      <c r="I51" s="1">
        <v>1.8310825070000001</v>
      </c>
      <c r="J51" s="1">
        <v>3.01E-5</v>
      </c>
      <c r="K51" s="1">
        <v>8.4109600000000005E-4</v>
      </c>
      <c r="L51" s="1">
        <v>2.6269000000000001E-2</v>
      </c>
      <c r="M51" s="1">
        <v>0.73519252899999998</v>
      </c>
      <c r="N51" s="1">
        <v>4.6169999999999996E-3</v>
      </c>
      <c r="O51" s="1">
        <v>0.12921633499999999</v>
      </c>
      <c r="P51" s="1">
        <v>-2.02E-5</v>
      </c>
      <c r="Q51" s="1">
        <v>-5.6573099999999998E-4</v>
      </c>
      <c r="R51" s="1">
        <v>4.51E-8</v>
      </c>
      <c r="S51" s="1">
        <v>1.26E-6</v>
      </c>
      <c r="T51" s="1">
        <v>1.5371E-3</v>
      </c>
      <c r="U51" s="1">
        <v>4.3018936000000001E-2</v>
      </c>
      <c r="V51" s="1">
        <v>1.4094000000000001E-3</v>
      </c>
      <c r="W51" s="1">
        <v>3.9444986000000001E-2</v>
      </c>
      <c r="X51" s="1">
        <v>1.4873E-3</v>
      </c>
      <c r="Y51" s="1">
        <v>4.1625179999999998E-2</v>
      </c>
    </row>
    <row r="52" spans="1:25">
      <c r="A52" s="1">
        <v>51</v>
      </c>
      <c r="B52" s="1" t="s">
        <v>53</v>
      </c>
      <c r="C52" s="1">
        <v>31.365119750000002</v>
      </c>
      <c r="D52" s="1" t="s">
        <v>11</v>
      </c>
      <c r="F52" s="1">
        <v>2.0183</v>
      </c>
      <c r="G52" s="1">
        <v>63.30422119</v>
      </c>
      <c r="H52" s="1">
        <v>6.5425999999999998E-2</v>
      </c>
      <c r="I52" s="1">
        <v>2.0520943250000001</v>
      </c>
      <c r="J52" s="1">
        <v>3.01E-5</v>
      </c>
      <c r="K52" s="1">
        <v>9.4261599999999996E-4</v>
      </c>
      <c r="L52" s="1">
        <v>2.6269000000000001E-2</v>
      </c>
      <c r="M52" s="1">
        <v>0.82393033100000002</v>
      </c>
      <c r="N52" s="1">
        <v>4.6169999999999996E-3</v>
      </c>
      <c r="O52" s="1">
        <v>0.14481275800000001</v>
      </c>
      <c r="P52" s="1">
        <v>-2.02E-5</v>
      </c>
      <c r="Q52" s="1">
        <v>-6.3401500000000003E-4</v>
      </c>
      <c r="R52" s="1">
        <v>4.51E-8</v>
      </c>
      <c r="S52" s="1">
        <v>1.4100000000000001E-6</v>
      </c>
      <c r="T52" s="1">
        <v>1.5371E-3</v>
      </c>
      <c r="U52" s="1">
        <v>4.8211325999999999E-2</v>
      </c>
      <c r="V52" s="1">
        <v>1.4094000000000001E-3</v>
      </c>
      <c r="W52" s="1">
        <v>4.4206000000000002E-2</v>
      </c>
      <c r="X52" s="1">
        <v>1.4873E-3</v>
      </c>
      <c r="Y52" s="1">
        <v>4.6649343000000003E-2</v>
      </c>
    </row>
    <row r="53" spans="1:25">
      <c r="A53" s="1">
        <v>52</v>
      </c>
      <c r="B53" s="1" t="s">
        <v>54</v>
      </c>
      <c r="C53" s="1">
        <v>95.058095289999997</v>
      </c>
      <c r="D53" s="1" t="s">
        <v>11</v>
      </c>
      <c r="F53" s="1">
        <v>2.0183</v>
      </c>
      <c r="G53" s="1">
        <v>191.85575370000001</v>
      </c>
      <c r="H53" s="1">
        <v>6.5425999999999998E-2</v>
      </c>
      <c r="I53" s="1">
        <v>6.2192709419999996</v>
      </c>
      <c r="J53" s="1">
        <v>3.01E-5</v>
      </c>
      <c r="K53" s="1">
        <v>2.8567810000000001E-3</v>
      </c>
      <c r="L53" s="1">
        <v>2.6269000000000001E-2</v>
      </c>
      <c r="M53" s="1">
        <v>2.4970811049999999</v>
      </c>
      <c r="N53" s="1">
        <v>4.6169999999999996E-3</v>
      </c>
      <c r="O53" s="1">
        <v>0.43888322600000002</v>
      </c>
      <c r="P53" s="1">
        <v>-2.02E-5</v>
      </c>
      <c r="Q53" s="1">
        <v>-1.9215040000000001E-3</v>
      </c>
      <c r="R53" s="1">
        <v>4.51E-8</v>
      </c>
      <c r="S53" s="1">
        <v>4.2799999999999997E-6</v>
      </c>
      <c r="T53" s="1">
        <v>1.5371E-3</v>
      </c>
      <c r="U53" s="1">
        <v>0.14611379799999999</v>
      </c>
      <c r="V53" s="1">
        <v>1.4094000000000001E-3</v>
      </c>
      <c r="W53" s="1">
        <v>0.13397487999999999</v>
      </c>
      <c r="X53" s="1">
        <v>1.4873E-3</v>
      </c>
      <c r="Y53" s="1">
        <v>0.141379905</v>
      </c>
    </row>
    <row r="54" spans="1:25">
      <c r="A54" s="1">
        <v>53</v>
      </c>
      <c r="B54" s="1" t="s">
        <v>55</v>
      </c>
      <c r="C54" s="1">
        <v>402</v>
      </c>
      <c r="D54" s="1" t="s">
        <v>11</v>
      </c>
      <c r="F54" s="1">
        <v>2.0183</v>
      </c>
      <c r="G54" s="1">
        <v>811.35659999999996</v>
      </c>
      <c r="H54" s="1">
        <v>6.5425999999999998E-2</v>
      </c>
      <c r="I54" s="1">
        <v>26.301252000000002</v>
      </c>
      <c r="J54" s="1">
        <v>3.01E-5</v>
      </c>
      <c r="K54" s="1">
        <v>1.2081306E-2</v>
      </c>
      <c r="L54" s="1">
        <v>2.6269000000000001E-2</v>
      </c>
      <c r="M54" s="1">
        <v>10.560138</v>
      </c>
      <c r="N54" s="1">
        <v>4.6169999999999996E-3</v>
      </c>
      <c r="O54" s="1">
        <v>1.856034</v>
      </c>
      <c r="P54" s="1">
        <v>-2.02E-5</v>
      </c>
      <c r="Q54" s="1">
        <v>-8.1260280000000004E-3</v>
      </c>
      <c r="R54" s="1">
        <v>4.51E-8</v>
      </c>
      <c r="S54" s="1">
        <v>1.8099999999999999E-5</v>
      </c>
      <c r="T54" s="1">
        <v>1.5371E-3</v>
      </c>
      <c r="U54" s="1">
        <v>0.61791419999999997</v>
      </c>
      <c r="V54" s="1">
        <v>1.4094000000000001E-3</v>
      </c>
      <c r="W54" s="1">
        <v>0.56657880000000005</v>
      </c>
      <c r="X54" s="1">
        <v>1.4873E-3</v>
      </c>
      <c r="Y54" s="1">
        <v>0.59789460000000005</v>
      </c>
    </row>
    <row r="55" spans="1:25">
      <c r="A55" s="1">
        <v>54</v>
      </c>
      <c r="B55" s="1" t="s">
        <v>56</v>
      </c>
      <c r="C55" s="1">
        <v>44.076825829999997</v>
      </c>
      <c r="D55" s="1" t="s">
        <v>11</v>
      </c>
      <c r="F55" s="1">
        <v>2.0183</v>
      </c>
      <c r="G55" s="1">
        <v>88.960257569999996</v>
      </c>
      <c r="H55" s="1">
        <v>6.5425999999999998E-2</v>
      </c>
      <c r="I55" s="1">
        <v>2.8837704070000001</v>
      </c>
      <c r="J55" s="1">
        <v>3.01E-5</v>
      </c>
      <c r="K55" s="1">
        <v>1.3246410000000001E-3</v>
      </c>
      <c r="L55" s="1">
        <v>2.6269000000000001E-2</v>
      </c>
      <c r="M55" s="1">
        <v>1.157854138</v>
      </c>
      <c r="N55" s="1">
        <v>4.6169999999999996E-3</v>
      </c>
      <c r="O55" s="1">
        <v>0.20350270500000001</v>
      </c>
      <c r="P55" s="1">
        <v>-2.02E-5</v>
      </c>
      <c r="Q55" s="1">
        <v>-8.9096900000000003E-4</v>
      </c>
      <c r="R55" s="1">
        <v>4.51E-8</v>
      </c>
      <c r="S55" s="1">
        <v>1.99E-6</v>
      </c>
      <c r="T55" s="1">
        <v>1.5371E-3</v>
      </c>
      <c r="U55" s="1">
        <v>6.7750488999999997E-2</v>
      </c>
      <c r="V55" s="1">
        <v>1.4094000000000001E-3</v>
      </c>
      <c r="W55" s="1">
        <v>6.2121877999999998E-2</v>
      </c>
      <c r="X55" s="1">
        <v>1.4873E-3</v>
      </c>
      <c r="Y55" s="1">
        <v>6.5555462999999994E-2</v>
      </c>
    </row>
    <row r="56" spans="1:25">
      <c r="A56" s="1">
        <v>55</v>
      </c>
      <c r="B56" s="1" t="s">
        <v>57</v>
      </c>
      <c r="C56" s="1">
        <v>779.68449569999996</v>
      </c>
      <c r="D56" s="1" t="s">
        <v>11</v>
      </c>
      <c r="F56" s="1">
        <v>2.0183</v>
      </c>
      <c r="G56" s="1">
        <v>1573.6372180000001</v>
      </c>
      <c r="H56" s="1">
        <v>6.5425999999999998E-2</v>
      </c>
      <c r="I56" s="1">
        <v>51.011637819999997</v>
      </c>
      <c r="J56" s="1">
        <v>3.01E-5</v>
      </c>
      <c r="K56" s="1">
        <v>2.3431858E-2</v>
      </c>
      <c r="L56" s="1">
        <v>2.6269000000000001E-2</v>
      </c>
      <c r="M56" s="1">
        <v>20.48153202</v>
      </c>
      <c r="N56" s="1">
        <v>4.6169999999999996E-3</v>
      </c>
      <c r="O56" s="1">
        <v>3.5998033170000001</v>
      </c>
      <c r="P56" s="1">
        <v>-2.02E-5</v>
      </c>
      <c r="Q56" s="1">
        <v>-1.5760541999999999E-2</v>
      </c>
      <c r="R56" s="1">
        <v>4.51E-8</v>
      </c>
      <c r="S56" s="1">
        <v>3.5099999999999999E-5</v>
      </c>
      <c r="T56" s="1">
        <v>1.5371E-3</v>
      </c>
      <c r="U56" s="1">
        <v>1.198453038</v>
      </c>
      <c r="V56" s="1">
        <v>1.4094000000000001E-3</v>
      </c>
      <c r="W56" s="1">
        <v>1.098887328</v>
      </c>
      <c r="X56" s="1">
        <v>1.4873E-3</v>
      </c>
      <c r="Y56" s="1">
        <v>1.1596247500000001</v>
      </c>
    </row>
    <row r="57" spans="1:25">
      <c r="A57" s="1">
        <v>56</v>
      </c>
      <c r="B57" s="1" t="s">
        <v>58</v>
      </c>
      <c r="C57" s="1">
        <v>80.400000000000006</v>
      </c>
      <c r="D57" s="1" t="s">
        <v>11</v>
      </c>
      <c r="F57" s="1">
        <v>2.0183</v>
      </c>
      <c r="G57" s="1">
        <v>162.27132</v>
      </c>
      <c r="H57" s="1">
        <v>6.5425999999999998E-2</v>
      </c>
      <c r="I57" s="1">
        <v>5.2602504000000003</v>
      </c>
      <c r="J57" s="1">
        <v>3.01E-5</v>
      </c>
      <c r="K57" s="1">
        <v>2.4162609999999998E-3</v>
      </c>
      <c r="L57" s="1">
        <v>2.6269000000000001E-2</v>
      </c>
      <c r="M57" s="1">
        <v>2.1120275999999998</v>
      </c>
      <c r="N57" s="1">
        <v>4.6169999999999996E-3</v>
      </c>
      <c r="O57" s="1">
        <v>0.3712068</v>
      </c>
      <c r="P57" s="1">
        <v>-2.02E-5</v>
      </c>
      <c r="Q57" s="1">
        <v>-1.6252059999999999E-3</v>
      </c>
      <c r="R57" s="1">
        <v>4.51E-8</v>
      </c>
      <c r="S57" s="1">
        <v>3.6200000000000001E-6</v>
      </c>
      <c r="T57" s="1">
        <v>1.5371E-3</v>
      </c>
      <c r="U57" s="1">
        <v>0.12358284</v>
      </c>
      <c r="V57" s="1">
        <v>1.4094000000000001E-3</v>
      </c>
      <c r="W57" s="1">
        <v>0.11331576</v>
      </c>
      <c r="X57" s="1">
        <v>1.4873E-3</v>
      </c>
      <c r="Y57" s="1">
        <v>0.11957892000000001</v>
      </c>
    </row>
    <row r="58" spans="1:25">
      <c r="A58" s="1">
        <v>57</v>
      </c>
      <c r="B58" s="1" t="s">
        <v>59</v>
      </c>
      <c r="C58" s="1">
        <v>1837.6947600000001</v>
      </c>
      <c r="D58" s="1" t="s">
        <v>11</v>
      </c>
      <c r="F58" s="1">
        <v>2.0183</v>
      </c>
      <c r="G58" s="1">
        <v>3709.0193340000001</v>
      </c>
      <c r="H58" s="1">
        <v>6.5425999999999998E-2</v>
      </c>
      <c r="I58" s="1">
        <v>120.23301739999999</v>
      </c>
      <c r="J58" s="1">
        <v>3.01E-5</v>
      </c>
      <c r="K58" s="1">
        <v>5.5228240999999997E-2</v>
      </c>
      <c r="L58" s="1">
        <v>2.6269000000000001E-2</v>
      </c>
      <c r="M58" s="1">
        <v>48.274403649999996</v>
      </c>
      <c r="N58" s="1">
        <v>4.6169999999999996E-3</v>
      </c>
      <c r="O58" s="1">
        <v>8.4846367069999999</v>
      </c>
      <c r="P58" s="1">
        <v>-2.02E-5</v>
      </c>
      <c r="Q58" s="1">
        <v>-3.7147161999999997E-2</v>
      </c>
      <c r="R58" s="1">
        <v>4.51E-8</v>
      </c>
      <c r="S58" s="1">
        <v>8.2799999999999993E-5</v>
      </c>
      <c r="T58" s="1">
        <v>1.5371E-3</v>
      </c>
      <c r="U58" s="1">
        <v>2.824720616</v>
      </c>
      <c r="V58" s="1">
        <v>1.4094000000000001E-3</v>
      </c>
      <c r="W58" s="1">
        <v>2.5900469949999998</v>
      </c>
      <c r="X58" s="1">
        <v>1.4873E-3</v>
      </c>
      <c r="Y58" s="1">
        <v>2.7332034169999999</v>
      </c>
    </row>
    <row r="59" spans="1:25">
      <c r="A59" s="1">
        <v>58</v>
      </c>
      <c r="B59" s="1" t="s">
        <v>60</v>
      </c>
      <c r="C59" s="1">
        <v>22.224349459999999</v>
      </c>
      <c r="D59" s="1" t="s">
        <v>11</v>
      </c>
      <c r="F59" s="1">
        <v>2.0183</v>
      </c>
      <c r="G59" s="1">
        <v>44.85540452</v>
      </c>
      <c r="H59" s="1">
        <v>6.5425999999999998E-2</v>
      </c>
      <c r="I59" s="1">
        <v>1.4540502879999999</v>
      </c>
      <c r="J59" s="1">
        <v>3.01E-5</v>
      </c>
      <c r="K59" s="1">
        <v>6.6790800000000004E-4</v>
      </c>
      <c r="L59" s="1">
        <v>2.6269000000000001E-2</v>
      </c>
      <c r="M59" s="1">
        <v>0.58381143599999996</v>
      </c>
      <c r="N59" s="1">
        <v>4.6169999999999996E-3</v>
      </c>
      <c r="O59" s="1">
        <v>0.102609821</v>
      </c>
      <c r="P59" s="1">
        <v>-2.02E-5</v>
      </c>
      <c r="Q59" s="1">
        <v>-4.4924299999999999E-4</v>
      </c>
      <c r="R59" s="1">
        <v>4.51E-8</v>
      </c>
      <c r="S59" s="1">
        <v>9.9999999999999995E-7</v>
      </c>
      <c r="T59" s="1">
        <v>1.5371E-3</v>
      </c>
      <c r="U59" s="1">
        <v>3.4161047999999999E-2</v>
      </c>
      <c r="V59" s="1">
        <v>1.4094000000000001E-3</v>
      </c>
      <c r="W59" s="1">
        <v>3.1322997999999998E-2</v>
      </c>
      <c r="X59" s="1">
        <v>1.4873E-3</v>
      </c>
      <c r="Y59" s="1">
        <v>3.3054275000000001E-2</v>
      </c>
    </row>
    <row r="60" spans="1:25">
      <c r="A60" s="1">
        <v>59</v>
      </c>
      <c r="B60" s="1" t="s">
        <v>61</v>
      </c>
      <c r="C60" s="1">
        <v>2412</v>
      </c>
      <c r="D60" s="1" t="s">
        <v>11</v>
      </c>
      <c r="F60" s="1">
        <v>2.0183</v>
      </c>
      <c r="G60" s="1">
        <v>4868.1396000000004</v>
      </c>
      <c r="H60" s="1">
        <v>6.5425999999999998E-2</v>
      </c>
      <c r="I60" s="1">
        <v>157.807512</v>
      </c>
      <c r="J60" s="1">
        <v>3.01E-5</v>
      </c>
      <c r="K60" s="1">
        <v>7.2487836E-2</v>
      </c>
      <c r="L60" s="1">
        <v>2.6269000000000001E-2</v>
      </c>
      <c r="M60" s="1">
        <v>63.360827999999998</v>
      </c>
      <c r="N60" s="1">
        <v>4.6169999999999996E-3</v>
      </c>
      <c r="O60" s="1">
        <v>11.136203999999999</v>
      </c>
      <c r="P60" s="1">
        <v>-2.02E-5</v>
      </c>
      <c r="Q60" s="1">
        <v>-4.8756168000000003E-2</v>
      </c>
      <c r="R60" s="1">
        <v>4.51E-8</v>
      </c>
      <c r="S60" s="1">
        <v>1.08706E-4</v>
      </c>
      <c r="T60" s="1">
        <v>1.5371E-3</v>
      </c>
      <c r="U60" s="1">
        <v>3.7074851999999998</v>
      </c>
      <c r="V60" s="1">
        <v>1.4094000000000001E-3</v>
      </c>
      <c r="W60" s="1">
        <v>3.3994727999999999</v>
      </c>
      <c r="X60" s="1">
        <v>1.4873E-3</v>
      </c>
      <c r="Y60" s="1">
        <v>3.5873675999999999</v>
      </c>
    </row>
    <row r="61" spans="1:25">
      <c r="A61" s="1">
        <v>60</v>
      </c>
      <c r="B61" s="1" t="s">
        <v>62</v>
      </c>
      <c r="C61" s="1">
        <v>804</v>
      </c>
      <c r="D61" s="1" t="s">
        <v>11</v>
      </c>
      <c r="F61" s="1">
        <v>2.0183</v>
      </c>
      <c r="G61" s="1">
        <v>1622.7131999999999</v>
      </c>
      <c r="H61" s="1">
        <v>6.5425999999999998E-2</v>
      </c>
      <c r="I61" s="1">
        <v>52.602504000000003</v>
      </c>
      <c r="J61" s="1">
        <v>3.01E-5</v>
      </c>
      <c r="K61" s="1">
        <v>2.4162612E-2</v>
      </c>
      <c r="L61" s="1">
        <v>2.6269000000000001E-2</v>
      </c>
      <c r="M61" s="1">
        <v>21.120276</v>
      </c>
      <c r="N61" s="1">
        <v>4.6169999999999996E-3</v>
      </c>
      <c r="O61" s="1">
        <v>3.7120679999999999</v>
      </c>
      <c r="P61" s="1">
        <v>-2.02E-5</v>
      </c>
      <c r="Q61" s="1">
        <v>-1.6252056000000001E-2</v>
      </c>
      <c r="R61" s="1">
        <v>4.51E-8</v>
      </c>
      <c r="S61" s="1">
        <v>3.6199999999999999E-5</v>
      </c>
      <c r="T61" s="1">
        <v>1.5371E-3</v>
      </c>
      <c r="U61" s="1">
        <v>1.2358283999999999</v>
      </c>
      <c r="V61" s="1">
        <v>1.4094000000000001E-3</v>
      </c>
      <c r="W61" s="1">
        <v>1.1331576000000001</v>
      </c>
      <c r="X61" s="1">
        <v>1.4873E-3</v>
      </c>
      <c r="Y61" s="1">
        <v>1.1957892000000001</v>
      </c>
    </row>
    <row r="62" spans="1:25">
      <c r="A62" s="1">
        <v>61</v>
      </c>
      <c r="B62" s="1" t="s">
        <v>63</v>
      </c>
      <c r="C62" s="1">
        <v>2.83630921</v>
      </c>
      <c r="D62" s="1" t="s">
        <v>11</v>
      </c>
      <c r="F62" s="1">
        <v>2.0183</v>
      </c>
      <c r="G62" s="1">
        <v>5.7245228790000002</v>
      </c>
      <c r="H62" s="1">
        <v>6.5425999999999998E-2</v>
      </c>
      <c r="I62" s="1">
        <v>0.18556836600000001</v>
      </c>
      <c r="J62" s="1">
        <v>3.01E-5</v>
      </c>
      <c r="K62" s="1">
        <v>8.5199999999999997E-5</v>
      </c>
      <c r="L62" s="1">
        <v>2.6269000000000001E-2</v>
      </c>
      <c r="M62" s="1">
        <v>7.4507007E-2</v>
      </c>
      <c r="N62" s="1">
        <v>4.6169999999999996E-3</v>
      </c>
      <c r="O62" s="1">
        <v>1.3095239999999999E-2</v>
      </c>
      <c r="P62" s="1">
        <v>-2.02E-5</v>
      </c>
      <c r="Q62" s="1">
        <v>-5.7299999999999997E-5</v>
      </c>
      <c r="R62" s="1">
        <v>4.51E-8</v>
      </c>
      <c r="S62" s="1">
        <v>1.2800000000000001E-7</v>
      </c>
      <c r="T62" s="1">
        <v>1.5371E-3</v>
      </c>
      <c r="U62" s="1">
        <v>4.3596909999999997E-3</v>
      </c>
      <c r="V62" s="1">
        <v>1.4094000000000001E-3</v>
      </c>
      <c r="W62" s="1">
        <v>3.9974939999999999E-3</v>
      </c>
      <c r="X62" s="1">
        <v>1.4873E-3</v>
      </c>
      <c r="Y62" s="1">
        <v>4.2184429999999997E-3</v>
      </c>
    </row>
    <row r="63" spans="1:25">
      <c r="A63" s="1">
        <v>62</v>
      </c>
      <c r="B63" s="1" t="s">
        <v>64</v>
      </c>
      <c r="C63" s="1">
        <v>3.5836773829999999</v>
      </c>
      <c r="D63" s="1" t="s">
        <v>11</v>
      </c>
      <c r="F63" s="1">
        <v>2.0183</v>
      </c>
      <c r="G63" s="1">
        <v>7.2329360620000003</v>
      </c>
      <c r="H63" s="1">
        <v>6.5425999999999998E-2</v>
      </c>
      <c r="I63" s="1">
        <v>0.23446567600000001</v>
      </c>
      <c r="J63" s="1">
        <v>3.01E-5</v>
      </c>
      <c r="K63" s="1">
        <v>1.077E-4</v>
      </c>
      <c r="L63" s="1">
        <v>2.6269000000000001E-2</v>
      </c>
      <c r="M63" s="1">
        <v>9.4139621000000007E-2</v>
      </c>
      <c r="N63" s="1">
        <v>4.6169999999999996E-3</v>
      </c>
      <c r="O63" s="1">
        <v>1.6545838E-2</v>
      </c>
      <c r="P63" s="1">
        <v>-2.02E-5</v>
      </c>
      <c r="Q63" s="1">
        <v>-7.2399999999999998E-5</v>
      </c>
      <c r="R63" s="1">
        <v>4.51E-8</v>
      </c>
      <c r="S63" s="1">
        <v>1.6199999999999999E-7</v>
      </c>
      <c r="T63" s="1">
        <v>1.5371E-3</v>
      </c>
      <c r="U63" s="1">
        <v>5.508471E-3</v>
      </c>
      <c r="V63" s="1">
        <v>1.4094000000000001E-3</v>
      </c>
      <c r="W63" s="1">
        <v>5.050835E-3</v>
      </c>
      <c r="X63" s="1">
        <v>1.4873E-3</v>
      </c>
      <c r="Y63" s="1">
        <v>5.3300029999999998E-3</v>
      </c>
    </row>
    <row r="64" spans="1:25">
      <c r="A64" s="1">
        <v>63</v>
      </c>
      <c r="B64" s="1" t="s">
        <v>65</v>
      </c>
      <c r="C64" s="1">
        <v>59.96121574</v>
      </c>
      <c r="D64" s="1" t="s">
        <v>11</v>
      </c>
      <c r="F64" s="1">
        <v>2.0183</v>
      </c>
      <c r="G64" s="1">
        <v>121.01972170000001</v>
      </c>
      <c r="H64" s="1">
        <v>6.5425999999999998E-2</v>
      </c>
      <c r="I64" s="1">
        <v>3.9230225010000002</v>
      </c>
      <c r="J64" s="1">
        <v>3.01E-5</v>
      </c>
      <c r="K64" s="1">
        <v>1.802014E-3</v>
      </c>
      <c r="L64" s="1">
        <v>2.6269000000000001E-2</v>
      </c>
      <c r="M64" s="1">
        <v>1.5751211759999999</v>
      </c>
      <c r="N64" s="1">
        <v>4.6169999999999996E-3</v>
      </c>
      <c r="O64" s="1">
        <v>0.27684093300000001</v>
      </c>
      <c r="P64" s="1">
        <v>-2.02E-5</v>
      </c>
      <c r="Q64" s="1">
        <v>-1.212056E-3</v>
      </c>
      <c r="R64" s="1">
        <v>4.51E-8</v>
      </c>
      <c r="S64" s="1">
        <v>2.7E-6</v>
      </c>
      <c r="T64" s="1">
        <v>1.5371E-3</v>
      </c>
      <c r="U64" s="1">
        <v>9.2166385000000003E-2</v>
      </c>
      <c r="V64" s="1">
        <v>1.4094000000000001E-3</v>
      </c>
      <c r="W64" s="1">
        <v>8.4509337000000004E-2</v>
      </c>
      <c r="X64" s="1">
        <v>1.4873E-3</v>
      </c>
      <c r="Y64" s="1">
        <v>8.9180315999999996E-2</v>
      </c>
    </row>
    <row r="65" spans="1:25">
      <c r="A65" s="1">
        <v>64</v>
      </c>
      <c r="B65" s="1" t="s">
        <v>66</v>
      </c>
      <c r="C65" s="1">
        <v>119.24403659999901</v>
      </c>
      <c r="D65" s="1" t="s">
        <v>11</v>
      </c>
      <c r="F65" s="1">
        <v>2.0183</v>
      </c>
      <c r="G65" s="1">
        <v>240.6702391</v>
      </c>
      <c r="H65" s="1">
        <v>6.5425999999999998E-2</v>
      </c>
      <c r="I65" s="1">
        <v>7.8016603389999997</v>
      </c>
      <c r="J65" s="1">
        <v>3.01E-5</v>
      </c>
      <c r="K65" s="1">
        <v>3.5836409999999998E-3</v>
      </c>
      <c r="L65" s="1">
        <v>2.6269000000000001E-2</v>
      </c>
      <c r="M65" s="1">
        <v>3.132421597</v>
      </c>
      <c r="N65" s="1">
        <v>4.6169999999999996E-3</v>
      </c>
      <c r="O65" s="1">
        <v>0.55054971699999999</v>
      </c>
      <c r="P65" s="1">
        <v>-2.02E-5</v>
      </c>
      <c r="Q65" s="1">
        <v>-2.4103990000000001E-3</v>
      </c>
      <c r="R65" s="1">
        <v>4.51E-8</v>
      </c>
      <c r="S65" s="1">
        <v>5.3700000000000003E-6</v>
      </c>
      <c r="T65" s="1">
        <v>1.5371E-3</v>
      </c>
      <c r="U65" s="1">
        <v>0.183290009</v>
      </c>
      <c r="V65" s="1">
        <v>1.4094000000000001E-3</v>
      </c>
      <c r="W65" s="1">
        <v>0.16806254500000001</v>
      </c>
      <c r="X65" s="1">
        <v>1.4873E-3</v>
      </c>
      <c r="Y65" s="1">
        <v>0.177351656</v>
      </c>
    </row>
    <row r="66" spans="1:25">
      <c r="A66" s="1">
        <v>65</v>
      </c>
      <c r="B66" s="1" t="s">
        <v>67</v>
      </c>
      <c r="C66" s="1">
        <v>16.159592750000002</v>
      </c>
      <c r="D66" s="1" t="s">
        <v>11</v>
      </c>
      <c r="F66" s="1">
        <v>2.0183</v>
      </c>
      <c r="G66" s="1">
        <v>32.614906050000002</v>
      </c>
      <c r="H66" s="1">
        <v>6.5425999999999998E-2</v>
      </c>
      <c r="I66" s="1">
        <v>1.0572575150000001</v>
      </c>
      <c r="J66" s="1">
        <v>3.01E-5</v>
      </c>
      <c r="K66" s="1">
        <v>4.8564399999999997E-4</v>
      </c>
      <c r="L66" s="1">
        <v>2.6269000000000001E-2</v>
      </c>
      <c r="M66" s="1">
        <v>0.42449634200000003</v>
      </c>
      <c r="N66" s="1">
        <v>4.6169999999999996E-3</v>
      </c>
      <c r="O66" s="1">
        <v>7.4608839999999996E-2</v>
      </c>
      <c r="P66" s="1">
        <v>-2.02E-5</v>
      </c>
      <c r="Q66" s="1">
        <v>-3.2665E-4</v>
      </c>
      <c r="R66" s="1">
        <v>4.51E-8</v>
      </c>
      <c r="S66" s="1">
        <v>7.2799999999999995E-7</v>
      </c>
      <c r="T66" s="1">
        <v>1.5371E-3</v>
      </c>
      <c r="U66" s="1">
        <v>2.4838909999999999E-2</v>
      </c>
      <c r="V66" s="1">
        <v>1.4094000000000001E-3</v>
      </c>
      <c r="W66" s="1">
        <v>2.277533E-2</v>
      </c>
      <c r="X66" s="1">
        <v>1.4873E-3</v>
      </c>
      <c r="Y66" s="1">
        <v>2.4034162000000001E-2</v>
      </c>
    </row>
    <row r="67" spans="1:25">
      <c r="A67" s="1">
        <v>66</v>
      </c>
      <c r="B67" s="1" t="s">
        <v>68</v>
      </c>
      <c r="C67" s="1">
        <v>17.22348221</v>
      </c>
      <c r="D67" s="1" t="s">
        <v>11</v>
      </c>
      <c r="F67" s="1">
        <v>2.0183</v>
      </c>
      <c r="G67" s="1">
        <v>34.76215414</v>
      </c>
      <c r="H67" s="1">
        <v>6.5425999999999998E-2</v>
      </c>
      <c r="I67" s="1">
        <v>1.1268635469999999</v>
      </c>
      <c r="J67" s="1">
        <v>3.01E-5</v>
      </c>
      <c r="K67" s="1">
        <v>5.1761699999999995E-4</v>
      </c>
      <c r="L67" s="1">
        <v>2.6269000000000001E-2</v>
      </c>
      <c r="M67" s="1">
        <v>0.45244365399999997</v>
      </c>
      <c r="N67" s="1">
        <v>4.6169999999999996E-3</v>
      </c>
      <c r="O67" s="1">
        <v>7.9520816999999994E-2</v>
      </c>
      <c r="P67" s="1">
        <v>-2.02E-5</v>
      </c>
      <c r="Q67" s="1">
        <v>-3.48155E-4</v>
      </c>
      <c r="R67" s="1">
        <v>4.51E-8</v>
      </c>
      <c r="S67" s="1">
        <v>7.7599999999999996E-7</v>
      </c>
      <c r="T67" s="1">
        <v>1.5371E-3</v>
      </c>
      <c r="U67" s="1">
        <v>2.6474214999999999E-2</v>
      </c>
      <c r="V67" s="1">
        <v>1.4094000000000001E-3</v>
      </c>
      <c r="W67" s="1">
        <v>2.4274776000000001E-2</v>
      </c>
      <c r="X67" s="1">
        <v>1.4873E-3</v>
      </c>
      <c r="Y67" s="1">
        <v>2.5616485000000001E-2</v>
      </c>
    </row>
    <row r="68" spans="1:25">
      <c r="A68" s="1">
        <v>67</v>
      </c>
      <c r="B68" s="1" t="s">
        <v>69</v>
      </c>
      <c r="C68" s="1">
        <v>47.276469769999999</v>
      </c>
      <c r="D68" s="1" t="s">
        <v>11</v>
      </c>
      <c r="F68" s="1">
        <v>2.0183</v>
      </c>
      <c r="G68" s="1">
        <v>95.418098939999993</v>
      </c>
      <c r="H68" s="1">
        <v>6.5425999999999998E-2</v>
      </c>
      <c r="I68" s="1">
        <v>3.0931103109999998</v>
      </c>
      <c r="J68" s="1">
        <v>3.01E-5</v>
      </c>
      <c r="K68" s="1">
        <v>1.4208000000000001E-3</v>
      </c>
      <c r="L68" s="1">
        <v>2.6269000000000001E-2</v>
      </c>
      <c r="M68" s="1">
        <v>1.241905584</v>
      </c>
      <c r="N68" s="1">
        <v>4.6169999999999996E-3</v>
      </c>
      <c r="O68" s="1">
        <v>0.218275461</v>
      </c>
      <c r="P68" s="1">
        <v>-2.02E-5</v>
      </c>
      <c r="Q68" s="1">
        <v>-9.5564700000000001E-4</v>
      </c>
      <c r="R68" s="1">
        <v>4.51E-8</v>
      </c>
      <c r="S68" s="1">
        <v>2.1299999999999999E-6</v>
      </c>
      <c r="T68" s="1">
        <v>1.5371E-3</v>
      </c>
      <c r="U68" s="1">
        <v>7.2668661999999995E-2</v>
      </c>
      <c r="V68" s="1">
        <v>1.4094000000000001E-3</v>
      </c>
      <c r="W68" s="1">
        <v>6.6631456000000006E-2</v>
      </c>
      <c r="X68" s="1">
        <v>1.4873E-3</v>
      </c>
      <c r="Y68" s="1">
        <v>7.0314293E-2</v>
      </c>
    </row>
    <row r="69" spans="1:25">
      <c r="A69" s="1">
        <v>68</v>
      </c>
      <c r="B69" s="1" t="s">
        <v>70</v>
      </c>
      <c r="C69" s="1">
        <v>10.403405749999999</v>
      </c>
      <c r="D69" s="1" t="s">
        <v>11</v>
      </c>
      <c r="F69" s="1">
        <v>2.0183</v>
      </c>
      <c r="G69" s="1">
        <v>20.997193830000001</v>
      </c>
      <c r="H69" s="1">
        <v>6.5425999999999998E-2</v>
      </c>
      <c r="I69" s="1">
        <v>0.68065322500000003</v>
      </c>
      <c r="J69" s="1">
        <v>3.01E-5</v>
      </c>
      <c r="K69" s="1">
        <v>3.1265399999999999E-4</v>
      </c>
      <c r="L69" s="1">
        <v>2.6269000000000001E-2</v>
      </c>
      <c r="M69" s="1">
        <v>0.27328706600000002</v>
      </c>
      <c r="N69" s="1">
        <v>4.6169999999999996E-3</v>
      </c>
      <c r="O69" s="1">
        <v>4.8032524E-2</v>
      </c>
      <c r="P69" s="1">
        <v>-2.02E-5</v>
      </c>
      <c r="Q69" s="1">
        <v>-2.10294E-4</v>
      </c>
      <c r="R69" s="1">
        <v>4.51E-8</v>
      </c>
      <c r="S69" s="1">
        <v>4.6899999999999998E-7</v>
      </c>
      <c r="T69" s="1">
        <v>1.5371E-3</v>
      </c>
      <c r="U69" s="1">
        <v>1.5991075E-2</v>
      </c>
      <c r="V69" s="1">
        <v>1.4094000000000001E-3</v>
      </c>
      <c r="W69" s="1">
        <v>1.466256E-2</v>
      </c>
      <c r="X69" s="1">
        <v>1.4873E-3</v>
      </c>
      <c r="Y69" s="1">
        <v>1.5472985E-2</v>
      </c>
    </row>
    <row r="70" spans="1:25">
      <c r="A70" s="1">
        <v>69</v>
      </c>
      <c r="B70" s="1" t="s">
        <v>71</v>
      </c>
      <c r="C70" s="1">
        <v>0.13737887500000001</v>
      </c>
      <c r="D70" s="1" t="s">
        <v>11</v>
      </c>
      <c r="F70" s="1">
        <v>2.0183</v>
      </c>
      <c r="G70" s="1">
        <v>0.27727178299999999</v>
      </c>
      <c r="H70" s="1">
        <v>6.5425999999999998E-2</v>
      </c>
      <c r="I70" s="1">
        <v>8.9881500000000003E-3</v>
      </c>
      <c r="J70" s="1">
        <v>3.01E-5</v>
      </c>
      <c r="K70" s="1">
        <v>4.1300000000000003E-6</v>
      </c>
      <c r="L70" s="1">
        <v>2.6269000000000001E-2</v>
      </c>
      <c r="M70" s="1">
        <v>3.608806E-3</v>
      </c>
      <c r="N70" s="1">
        <v>4.6169999999999996E-3</v>
      </c>
      <c r="O70" s="1">
        <v>6.3427799999999995E-4</v>
      </c>
      <c r="P70" s="1">
        <v>-2.02E-5</v>
      </c>
      <c r="Q70" s="1">
        <v>-2.7800000000000001E-6</v>
      </c>
      <c r="R70" s="1">
        <v>4.51E-8</v>
      </c>
      <c r="S70" s="1">
        <v>6.1900000000000003E-9</v>
      </c>
      <c r="T70" s="1">
        <v>1.5371E-3</v>
      </c>
      <c r="U70" s="1">
        <v>2.11165E-4</v>
      </c>
      <c r="V70" s="1">
        <v>1.4094000000000001E-3</v>
      </c>
      <c r="W70" s="1">
        <v>1.9362200000000001E-4</v>
      </c>
      <c r="X70" s="1">
        <v>1.4873E-3</v>
      </c>
      <c r="Y70" s="1">
        <v>2.04324E-4</v>
      </c>
    </row>
    <row r="71" spans="1:25">
      <c r="A71" s="1">
        <v>70</v>
      </c>
      <c r="B71" s="1" t="s">
        <v>72</v>
      </c>
      <c r="C71" s="1">
        <v>7.9643629850000002</v>
      </c>
      <c r="D71" s="1" t="s">
        <v>11</v>
      </c>
      <c r="F71" s="1">
        <v>2.0183</v>
      </c>
      <c r="G71" s="1">
        <v>16.074473810000001</v>
      </c>
      <c r="H71" s="1">
        <v>6.5425999999999998E-2</v>
      </c>
      <c r="I71" s="1">
        <v>0.52107641299999996</v>
      </c>
      <c r="J71" s="1">
        <v>3.01E-5</v>
      </c>
      <c r="K71" s="1">
        <v>2.3935300000000001E-4</v>
      </c>
      <c r="L71" s="1">
        <v>2.6269000000000001E-2</v>
      </c>
      <c r="M71" s="1">
        <v>0.20921585100000001</v>
      </c>
      <c r="N71" s="1">
        <v>4.6169999999999996E-3</v>
      </c>
      <c r="O71" s="1">
        <v>3.6771463999999997E-2</v>
      </c>
      <c r="P71" s="1">
        <v>-2.02E-5</v>
      </c>
      <c r="Q71" s="1">
        <v>-1.6099199999999999E-4</v>
      </c>
      <c r="R71" s="1">
        <v>4.51E-8</v>
      </c>
      <c r="S71" s="1">
        <v>3.5900000000000003E-7</v>
      </c>
      <c r="T71" s="1">
        <v>1.5371E-3</v>
      </c>
      <c r="U71" s="1">
        <v>1.2242022E-2</v>
      </c>
      <c r="V71" s="1">
        <v>1.4094000000000001E-3</v>
      </c>
      <c r="W71" s="1">
        <v>1.1224972999999999E-2</v>
      </c>
      <c r="X71" s="1">
        <v>1.4873E-3</v>
      </c>
      <c r="Y71" s="1">
        <v>1.1845397000000001E-2</v>
      </c>
    </row>
    <row r="72" spans="1:25">
      <c r="A72" s="1">
        <v>71</v>
      </c>
      <c r="B72" s="1" t="s">
        <v>73</v>
      </c>
      <c r="C72" s="1">
        <v>295.66296</v>
      </c>
      <c r="D72" s="1" t="s">
        <v>11</v>
      </c>
      <c r="F72" s="1">
        <v>2.0183</v>
      </c>
      <c r="G72" s="1">
        <v>596.73655220000001</v>
      </c>
      <c r="H72" s="1">
        <v>6.5425999999999998E-2</v>
      </c>
      <c r="I72" s="1">
        <v>19.344044820000001</v>
      </c>
      <c r="J72" s="1">
        <v>3.01E-5</v>
      </c>
      <c r="K72" s="1">
        <v>8.8855589999999995E-3</v>
      </c>
      <c r="L72" s="1">
        <v>2.6269000000000001E-2</v>
      </c>
      <c r="M72" s="1">
        <v>7.7667702959999998</v>
      </c>
      <c r="N72" s="1">
        <v>4.6169999999999996E-3</v>
      </c>
      <c r="O72" s="1">
        <v>1.3650758860000001</v>
      </c>
      <c r="P72" s="1">
        <v>-2.02E-5</v>
      </c>
      <c r="Q72" s="1">
        <v>-5.9765310000000002E-3</v>
      </c>
      <c r="R72" s="1">
        <v>4.51E-8</v>
      </c>
      <c r="S72" s="1">
        <v>1.33E-5</v>
      </c>
      <c r="T72" s="1">
        <v>1.5371E-3</v>
      </c>
      <c r="U72" s="1">
        <v>0.454463536</v>
      </c>
      <c r="V72" s="1">
        <v>1.4094000000000001E-3</v>
      </c>
      <c r="W72" s="1">
        <v>0.41670737600000002</v>
      </c>
      <c r="X72" s="1">
        <v>1.4873E-3</v>
      </c>
      <c r="Y72" s="1">
        <v>0.43973951999999999</v>
      </c>
    </row>
    <row r="73" spans="1:25">
      <c r="A73" s="1">
        <v>72</v>
      </c>
      <c r="B73" s="1" t="s">
        <v>74</v>
      </c>
      <c r="C73" s="1">
        <v>68.667001970000001</v>
      </c>
      <c r="D73" s="1" t="s">
        <v>11</v>
      </c>
      <c r="F73" s="1">
        <v>2.0183</v>
      </c>
      <c r="G73" s="1">
        <v>138.59061009999999</v>
      </c>
      <c r="H73" s="1">
        <v>6.5425999999999998E-2</v>
      </c>
      <c r="I73" s="1">
        <v>4.4926072709999998</v>
      </c>
      <c r="J73" s="1">
        <v>3.01E-5</v>
      </c>
      <c r="K73" s="1">
        <v>2.0636489999999999E-3</v>
      </c>
      <c r="L73" s="1">
        <v>2.6269000000000001E-2</v>
      </c>
      <c r="M73" s="1">
        <v>1.8038134750000001</v>
      </c>
      <c r="N73" s="1">
        <v>4.6169999999999996E-3</v>
      </c>
      <c r="O73" s="1">
        <v>0.317035548</v>
      </c>
      <c r="P73" s="1">
        <v>-2.02E-5</v>
      </c>
      <c r="Q73" s="1">
        <v>-1.3880349999999999E-3</v>
      </c>
      <c r="R73" s="1">
        <v>4.51E-8</v>
      </c>
      <c r="S73" s="1">
        <v>3.0900000000000001E-6</v>
      </c>
      <c r="T73" s="1">
        <v>1.5371E-3</v>
      </c>
      <c r="U73" s="1">
        <v>0.105548049</v>
      </c>
      <c r="V73" s="1">
        <v>1.4094000000000001E-3</v>
      </c>
      <c r="W73" s="1">
        <v>9.6779272999999999E-2</v>
      </c>
      <c r="X73" s="1">
        <v>1.4873E-3</v>
      </c>
      <c r="Y73" s="1">
        <v>0.10212843200000001</v>
      </c>
    </row>
    <row r="74" spans="1:25">
      <c r="A74" s="1">
        <v>73</v>
      </c>
      <c r="B74" s="1" t="s">
        <v>75</v>
      </c>
      <c r="C74" s="1">
        <v>13.046730370000001</v>
      </c>
      <c r="D74" s="1" t="s">
        <v>11</v>
      </c>
      <c r="F74" s="1">
        <v>2.0183</v>
      </c>
      <c r="G74" s="1">
        <v>26.332215909999999</v>
      </c>
      <c r="H74" s="1">
        <v>6.5425999999999998E-2</v>
      </c>
      <c r="I74" s="1">
        <v>0.85359538099999999</v>
      </c>
      <c r="J74" s="1">
        <v>3.01E-5</v>
      </c>
      <c r="K74" s="1">
        <v>3.9209299999999999E-4</v>
      </c>
      <c r="L74" s="1">
        <v>2.6269000000000001E-2</v>
      </c>
      <c r="M74" s="1">
        <v>0.34272456000000001</v>
      </c>
      <c r="N74" s="1">
        <v>4.6169999999999996E-3</v>
      </c>
      <c r="O74" s="1">
        <v>6.0236754000000003E-2</v>
      </c>
      <c r="P74" s="1">
        <v>-2.02E-5</v>
      </c>
      <c r="Q74" s="1">
        <v>-2.63727E-4</v>
      </c>
      <c r="R74" s="1">
        <v>4.51E-8</v>
      </c>
      <c r="S74" s="1">
        <v>5.8800000000000002E-7</v>
      </c>
      <c r="T74" s="1">
        <v>1.5371E-3</v>
      </c>
      <c r="U74" s="1">
        <v>2.0054129E-2</v>
      </c>
      <c r="V74" s="1">
        <v>1.4094000000000001E-3</v>
      </c>
      <c r="W74" s="1">
        <v>1.8388062E-2</v>
      </c>
      <c r="X74" s="1">
        <v>1.4873E-3</v>
      </c>
      <c r="Y74" s="1">
        <v>1.9404402000000001E-2</v>
      </c>
    </row>
    <row r="75" spans="1:25">
      <c r="A75" s="1">
        <v>74</v>
      </c>
      <c r="B75" s="1" t="s">
        <v>76</v>
      </c>
      <c r="C75" s="1">
        <v>11.3564881</v>
      </c>
      <c r="D75" s="1" t="s">
        <v>11</v>
      </c>
      <c r="F75" s="1">
        <v>2.0183</v>
      </c>
      <c r="G75" s="1">
        <v>22.920799930000001</v>
      </c>
      <c r="H75" s="1">
        <v>6.5425999999999998E-2</v>
      </c>
      <c r="I75" s="1">
        <v>0.74300959</v>
      </c>
      <c r="J75" s="1">
        <v>3.01E-5</v>
      </c>
      <c r="K75" s="1">
        <v>3.4129700000000001E-4</v>
      </c>
      <c r="L75" s="1">
        <v>2.6269000000000001E-2</v>
      </c>
      <c r="M75" s="1">
        <v>0.29832358599999997</v>
      </c>
      <c r="N75" s="1">
        <v>4.6169999999999996E-3</v>
      </c>
      <c r="O75" s="1">
        <v>5.2432906000000001E-2</v>
      </c>
      <c r="P75" s="1">
        <v>-2.02E-5</v>
      </c>
      <c r="Q75" s="1">
        <v>-2.2955999999999999E-4</v>
      </c>
      <c r="R75" s="1">
        <v>4.51E-8</v>
      </c>
      <c r="S75" s="1">
        <v>5.1200000000000003E-7</v>
      </c>
      <c r="T75" s="1">
        <v>1.5371E-3</v>
      </c>
      <c r="U75" s="1">
        <v>1.7456058E-2</v>
      </c>
      <c r="V75" s="1">
        <v>1.4094000000000001E-3</v>
      </c>
      <c r="W75" s="1">
        <v>1.6005834E-2</v>
      </c>
      <c r="X75" s="1">
        <v>1.4873E-3</v>
      </c>
      <c r="Y75" s="1">
        <v>1.6890505E-2</v>
      </c>
    </row>
    <row r="76" spans="1:25">
      <c r="A76" s="1">
        <v>75</v>
      </c>
      <c r="B76" s="1" t="s">
        <v>77</v>
      </c>
      <c r="C76" s="1">
        <v>2.2022765999999998</v>
      </c>
      <c r="D76" s="1" t="s">
        <v>11</v>
      </c>
      <c r="F76" s="1">
        <v>2.0183</v>
      </c>
      <c r="G76" s="1">
        <v>4.4448548619999997</v>
      </c>
      <c r="H76" s="1">
        <v>6.5425999999999998E-2</v>
      </c>
      <c r="I76" s="1">
        <v>0.144086149</v>
      </c>
      <c r="J76" s="1">
        <v>3.01E-5</v>
      </c>
      <c r="K76" s="1">
        <v>6.6199999999999996E-5</v>
      </c>
      <c r="L76" s="1">
        <v>2.6269000000000001E-2</v>
      </c>
      <c r="M76" s="1">
        <v>5.7851604000000001E-2</v>
      </c>
      <c r="N76" s="1">
        <v>4.6169999999999996E-3</v>
      </c>
      <c r="O76" s="1">
        <v>1.0167911E-2</v>
      </c>
      <c r="P76" s="1">
        <v>-2.02E-5</v>
      </c>
      <c r="Q76" s="1">
        <v>-4.4499999999999997E-5</v>
      </c>
      <c r="R76" s="1">
        <v>4.51E-8</v>
      </c>
      <c r="S76" s="1">
        <v>9.9299999999999996E-8</v>
      </c>
      <c r="T76" s="1">
        <v>1.5371E-3</v>
      </c>
      <c r="U76" s="1">
        <v>3.3851189999999998E-3</v>
      </c>
      <c r="V76" s="1">
        <v>1.4094000000000001E-3</v>
      </c>
      <c r="W76" s="1">
        <v>3.1038889999999999E-3</v>
      </c>
      <c r="X76" s="1">
        <v>1.4873E-3</v>
      </c>
      <c r="Y76" s="1">
        <v>3.275446E-3</v>
      </c>
    </row>
    <row r="77" spans="1:25">
      <c r="A77" s="1">
        <v>76</v>
      </c>
      <c r="B77" s="1" t="s">
        <v>78</v>
      </c>
      <c r="C77" s="1">
        <v>80.400000000000006</v>
      </c>
      <c r="D77" s="1" t="s">
        <v>11</v>
      </c>
      <c r="F77" s="1">
        <v>2.0183</v>
      </c>
      <c r="G77" s="1">
        <v>162.27132</v>
      </c>
      <c r="H77" s="1">
        <v>6.5425999999999998E-2</v>
      </c>
      <c r="I77" s="1">
        <v>5.2602504000000003</v>
      </c>
      <c r="J77" s="1">
        <v>3.01E-5</v>
      </c>
      <c r="K77" s="1">
        <v>2.4162609999999998E-3</v>
      </c>
      <c r="L77" s="1">
        <v>2.6269000000000001E-2</v>
      </c>
      <c r="M77" s="1">
        <v>2.1120275999999998</v>
      </c>
      <c r="N77" s="1">
        <v>4.6169999999999996E-3</v>
      </c>
      <c r="O77" s="1">
        <v>0.3712068</v>
      </c>
      <c r="P77" s="1">
        <v>-2.02E-5</v>
      </c>
      <c r="Q77" s="1">
        <v>-1.6252059999999999E-3</v>
      </c>
      <c r="R77" s="1">
        <v>4.51E-8</v>
      </c>
      <c r="S77" s="1">
        <v>3.6200000000000001E-6</v>
      </c>
      <c r="T77" s="1">
        <v>1.5371E-3</v>
      </c>
      <c r="U77" s="1">
        <v>0.12358284</v>
      </c>
      <c r="V77" s="1">
        <v>1.4094000000000001E-3</v>
      </c>
      <c r="W77" s="1">
        <v>0.11331576</v>
      </c>
      <c r="X77" s="1">
        <v>1.4873E-3</v>
      </c>
      <c r="Y77" s="1">
        <v>0.11957892000000001</v>
      </c>
    </row>
    <row r="78" spans="1:25">
      <c r="A78" s="1">
        <v>77</v>
      </c>
      <c r="B78" s="1" t="s">
        <v>79</v>
      </c>
      <c r="C78" s="1">
        <v>15.276</v>
      </c>
      <c r="D78" s="1" t="s">
        <v>11</v>
      </c>
      <c r="F78" s="1">
        <v>2.0183</v>
      </c>
      <c r="G78" s="1">
        <v>30.831550799999999</v>
      </c>
      <c r="H78" s="1">
        <v>6.5425999999999998E-2</v>
      </c>
      <c r="I78" s="1">
        <v>0.999447576</v>
      </c>
      <c r="J78" s="1">
        <v>3.01E-5</v>
      </c>
      <c r="K78" s="1">
        <v>4.5909E-4</v>
      </c>
      <c r="L78" s="1">
        <v>2.6269000000000001E-2</v>
      </c>
      <c r="M78" s="1">
        <v>0.40128524399999999</v>
      </c>
      <c r="N78" s="1">
        <v>4.6169999999999996E-3</v>
      </c>
      <c r="O78" s="1">
        <v>7.0529291999999993E-2</v>
      </c>
      <c r="P78" s="1">
        <v>-2.02E-5</v>
      </c>
      <c r="Q78" s="1">
        <v>-3.0878900000000001E-4</v>
      </c>
      <c r="R78" s="1">
        <v>4.51E-8</v>
      </c>
      <c r="S78" s="1">
        <v>6.8800000000000002E-7</v>
      </c>
      <c r="T78" s="1">
        <v>1.5371E-3</v>
      </c>
      <c r="U78" s="1">
        <v>2.348074E-2</v>
      </c>
      <c r="V78" s="1">
        <v>1.4094000000000001E-3</v>
      </c>
      <c r="W78" s="1">
        <v>2.1529994E-2</v>
      </c>
      <c r="X78" s="1">
        <v>1.4873E-3</v>
      </c>
      <c r="Y78" s="1">
        <v>2.2719995E-2</v>
      </c>
    </row>
    <row r="79" spans="1:25">
      <c r="A79" s="1">
        <v>78</v>
      </c>
      <c r="B79" s="1" t="s">
        <v>80</v>
      </c>
      <c r="C79" s="1">
        <v>48.784273779999999</v>
      </c>
      <c r="D79" s="1" t="s">
        <v>11</v>
      </c>
      <c r="F79" s="1">
        <v>2.0183</v>
      </c>
      <c r="G79" s="1">
        <v>98.461299769999997</v>
      </c>
      <c r="H79" s="1">
        <v>6.5425999999999998E-2</v>
      </c>
      <c r="I79" s="1">
        <v>3.1917598960000002</v>
      </c>
      <c r="J79" s="1">
        <v>3.01E-5</v>
      </c>
      <c r="K79" s="1">
        <v>1.4661139999999999E-3</v>
      </c>
      <c r="L79" s="1">
        <v>2.6269000000000001E-2</v>
      </c>
      <c r="M79" s="1">
        <v>1.281514088</v>
      </c>
      <c r="N79" s="1">
        <v>4.6169999999999996E-3</v>
      </c>
      <c r="O79" s="1">
        <v>0.225236992</v>
      </c>
      <c r="P79" s="1">
        <v>-2.02E-5</v>
      </c>
      <c r="Q79" s="1">
        <v>-9.8612500000000002E-4</v>
      </c>
      <c r="R79" s="1">
        <v>4.51E-8</v>
      </c>
      <c r="S79" s="1">
        <v>2.2000000000000001E-6</v>
      </c>
      <c r="T79" s="1">
        <v>1.5371E-3</v>
      </c>
      <c r="U79" s="1">
        <v>7.4986307000000002E-2</v>
      </c>
      <c r="V79" s="1">
        <v>1.4094000000000001E-3</v>
      </c>
      <c r="W79" s="1">
        <v>6.8756554999999997E-2</v>
      </c>
      <c r="X79" s="1">
        <v>1.4873E-3</v>
      </c>
      <c r="Y79" s="1">
        <v>7.2556850000000006E-2</v>
      </c>
    </row>
    <row r="80" spans="1:25">
      <c r="A80" s="1">
        <v>79</v>
      </c>
      <c r="B80" s="1" t="s">
        <v>81</v>
      </c>
      <c r="C80" s="1">
        <v>1.06297698</v>
      </c>
      <c r="D80" s="1" t="s">
        <v>11</v>
      </c>
      <c r="F80" s="1">
        <v>2.0183</v>
      </c>
      <c r="G80" s="1">
        <v>2.1454064389999998</v>
      </c>
      <c r="H80" s="1">
        <v>6.5425999999999998E-2</v>
      </c>
      <c r="I80" s="1">
        <v>6.9546332000000002E-2</v>
      </c>
      <c r="J80" s="1">
        <v>3.01E-5</v>
      </c>
      <c r="K80" s="1">
        <v>3.1900000000000003E-5</v>
      </c>
      <c r="L80" s="1">
        <v>2.6269000000000001E-2</v>
      </c>
      <c r="M80" s="1">
        <v>2.7923342E-2</v>
      </c>
      <c r="N80" s="1">
        <v>4.6169999999999996E-3</v>
      </c>
      <c r="O80" s="1">
        <v>4.9077649999999997E-3</v>
      </c>
      <c r="P80" s="1">
        <v>-2.02E-5</v>
      </c>
      <c r="Q80" s="1">
        <v>-2.1500000000000001E-5</v>
      </c>
      <c r="R80" s="1">
        <v>4.51E-8</v>
      </c>
      <c r="S80" s="1">
        <v>4.7899999999999999E-8</v>
      </c>
      <c r="T80" s="1">
        <v>1.5371E-3</v>
      </c>
      <c r="U80" s="1">
        <v>1.633902E-3</v>
      </c>
      <c r="V80" s="1">
        <v>1.4094000000000001E-3</v>
      </c>
      <c r="W80" s="1">
        <v>1.4981599999999999E-3</v>
      </c>
      <c r="X80" s="1">
        <v>1.4873E-3</v>
      </c>
      <c r="Y80" s="1">
        <v>1.5809660000000001E-3</v>
      </c>
    </row>
    <row r="81" spans="1:25">
      <c r="A81" s="1">
        <v>80</v>
      </c>
      <c r="B81" s="1" t="s">
        <v>82</v>
      </c>
      <c r="C81" s="1">
        <v>0.32851439999999998</v>
      </c>
      <c r="D81" s="1" t="s">
        <v>11</v>
      </c>
      <c r="F81" s="1">
        <v>2.0183</v>
      </c>
      <c r="G81" s="1">
        <v>0.66304061400000003</v>
      </c>
      <c r="H81" s="1">
        <v>6.5425999999999998E-2</v>
      </c>
      <c r="I81" s="1">
        <v>2.1493383000000001E-2</v>
      </c>
      <c r="J81" s="1">
        <v>3.01E-5</v>
      </c>
      <c r="K81" s="1">
        <v>9.8700000000000004E-6</v>
      </c>
      <c r="L81" s="1">
        <v>2.6269000000000001E-2</v>
      </c>
      <c r="M81" s="1">
        <v>8.6297449999999994E-3</v>
      </c>
      <c r="N81" s="1">
        <v>4.6169999999999996E-3</v>
      </c>
      <c r="O81" s="1">
        <v>1.516751E-3</v>
      </c>
      <c r="P81" s="1">
        <v>-2.02E-5</v>
      </c>
      <c r="Q81" s="1">
        <v>-6.64E-6</v>
      </c>
      <c r="R81" s="1">
        <v>4.51E-8</v>
      </c>
      <c r="S81" s="1">
        <v>1.48E-8</v>
      </c>
      <c r="T81" s="1">
        <v>1.5371E-3</v>
      </c>
      <c r="U81" s="1">
        <v>5.0495900000000003E-4</v>
      </c>
      <c r="V81" s="1">
        <v>1.4094000000000001E-3</v>
      </c>
      <c r="W81" s="1">
        <v>4.63008E-4</v>
      </c>
      <c r="X81" s="1">
        <v>1.4873E-3</v>
      </c>
      <c r="Y81" s="1">
        <v>4.8859900000000004E-4</v>
      </c>
    </row>
    <row r="82" spans="1:25">
      <c r="A82" s="1">
        <v>81</v>
      </c>
      <c r="B82" s="1" t="s">
        <v>83</v>
      </c>
      <c r="C82" s="1">
        <v>1.5259333769999901</v>
      </c>
      <c r="D82" s="1" t="s">
        <v>11</v>
      </c>
      <c r="F82" s="1">
        <v>2.0183</v>
      </c>
      <c r="G82" s="1">
        <v>3.0797913349999999</v>
      </c>
      <c r="H82" s="1">
        <v>6.5425999999999998E-2</v>
      </c>
      <c r="I82" s="1">
        <v>9.9835717000000004E-2</v>
      </c>
      <c r="J82" s="1">
        <v>3.01E-5</v>
      </c>
      <c r="K82" s="1">
        <v>4.5899999999999998E-5</v>
      </c>
      <c r="L82" s="1">
        <v>2.6269000000000001E-2</v>
      </c>
      <c r="M82" s="1">
        <v>4.0084743999999999E-2</v>
      </c>
      <c r="N82" s="1">
        <v>4.6169999999999996E-3</v>
      </c>
      <c r="O82" s="1">
        <v>7.045234E-3</v>
      </c>
      <c r="P82" s="1">
        <v>-2.02E-5</v>
      </c>
      <c r="Q82" s="1">
        <v>-3.0800000000000003E-5</v>
      </c>
      <c r="R82" s="1">
        <v>4.51E-8</v>
      </c>
      <c r="S82" s="1">
        <v>6.8799999999999994E-8</v>
      </c>
      <c r="T82" s="1">
        <v>1.5371E-3</v>
      </c>
      <c r="U82" s="1">
        <v>2.3455120000000001E-3</v>
      </c>
      <c r="V82" s="1">
        <v>1.4094000000000001E-3</v>
      </c>
      <c r="W82" s="1">
        <v>2.150651E-3</v>
      </c>
      <c r="X82" s="1">
        <v>1.4873E-3</v>
      </c>
      <c r="Y82" s="1">
        <v>2.269521E-3</v>
      </c>
    </row>
    <row r="83" spans="1:25">
      <c r="A83" s="1">
        <v>82</v>
      </c>
      <c r="B83" s="1" t="s">
        <v>84</v>
      </c>
      <c r="C83" s="1">
        <v>1.2618320000000001E-2</v>
      </c>
      <c r="D83" s="1" t="s">
        <v>11</v>
      </c>
      <c r="F83" s="1">
        <v>2.0183</v>
      </c>
      <c r="G83" s="2">
        <v>2.5467554999999999E-2</v>
      </c>
      <c r="H83" s="1">
        <v>6.5425999999999998E-2</v>
      </c>
      <c r="I83" s="1">
        <v>8.2556600000000002E-4</v>
      </c>
      <c r="J83" s="1">
        <v>3.01E-5</v>
      </c>
      <c r="K83" s="2">
        <v>3.7899999999999999E-7</v>
      </c>
      <c r="L83" s="1">
        <v>2.6269000000000001E-2</v>
      </c>
      <c r="M83" s="1">
        <v>3.3147100000000001E-4</v>
      </c>
      <c r="N83" s="1">
        <v>4.6169999999999996E-3</v>
      </c>
      <c r="O83" s="1">
        <v>5.8300000000000001E-5</v>
      </c>
      <c r="P83" s="1">
        <v>-2.02E-5</v>
      </c>
      <c r="Q83" s="1">
        <v>-2.5499999999999999E-7</v>
      </c>
      <c r="R83" s="1">
        <v>4.51E-8</v>
      </c>
      <c r="S83" s="1">
        <v>5.69E-10</v>
      </c>
      <c r="T83" s="1">
        <v>1.5371E-3</v>
      </c>
      <c r="U83" s="1">
        <v>1.9400000000000001E-5</v>
      </c>
      <c r="V83" s="1">
        <v>1.4094000000000001E-3</v>
      </c>
      <c r="W83" s="1">
        <v>1.7799999999999999E-5</v>
      </c>
      <c r="X83" s="1">
        <v>1.4873E-3</v>
      </c>
      <c r="Y83" s="1">
        <v>1.88E-5</v>
      </c>
    </row>
    <row r="84" spans="1:25">
      <c r="A84" s="1">
        <v>83</v>
      </c>
      <c r="B84" s="1" t="s">
        <v>85</v>
      </c>
      <c r="C84" s="1">
        <v>3.922353E-3</v>
      </c>
      <c r="D84" s="1" t="s">
        <v>11</v>
      </c>
      <c r="F84" s="1">
        <v>2.0183</v>
      </c>
      <c r="G84" s="2">
        <v>7.9164849999999991E-3</v>
      </c>
      <c r="H84" s="1">
        <v>6.5425999999999998E-2</v>
      </c>
      <c r="I84" s="2">
        <v>2.56624E-4</v>
      </c>
      <c r="J84" s="1">
        <v>3.01E-5</v>
      </c>
      <c r="K84" s="2">
        <v>1.18E-7</v>
      </c>
      <c r="L84" s="1">
        <v>2.6269000000000001E-2</v>
      </c>
      <c r="M84" s="1">
        <v>1.0303599999999999E-4</v>
      </c>
      <c r="N84" s="1">
        <v>4.6169999999999996E-3</v>
      </c>
      <c r="O84" s="1">
        <v>1.8099999999999999E-5</v>
      </c>
      <c r="P84" s="1">
        <v>-2.02E-5</v>
      </c>
      <c r="Q84" s="1">
        <v>-7.9300000000000002E-8</v>
      </c>
      <c r="R84" s="1">
        <v>4.51E-8</v>
      </c>
      <c r="S84" s="1">
        <v>1.7700000000000001E-10</v>
      </c>
      <c r="T84" s="1">
        <v>1.5371E-3</v>
      </c>
      <c r="U84" s="1">
        <v>6.0299999999999999E-6</v>
      </c>
      <c r="V84" s="1">
        <v>1.4094000000000001E-3</v>
      </c>
      <c r="W84" s="1">
        <v>5.5300000000000004E-6</v>
      </c>
      <c r="X84" s="1">
        <v>1.4873E-3</v>
      </c>
      <c r="Y84" s="1">
        <v>5.8300000000000001E-6</v>
      </c>
    </row>
    <row r="85" spans="1:25">
      <c r="A85" s="1">
        <v>84</v>
      </c>
      <c r="B85" s="1" t="s">
        <v>86</v>
      </c>
      <c r="C85" s="1">
        <v>4.3063097000000002E-2</v>
      </c>
      <c r="D85" s="1" t="s">
        <v>11</v>
      </c>
      <c r="F85" s="1">
        <v>2.0183</v>
      </c>
      <c r="G85" s="2">
        <v>8.6914248999999999E-2</v>
      </c>
      <c r="H85" s="1">
        <v>6.5425999999999998E-2</v>
      </c>
      <c r="I85" s="1">
        <v>2.8174459999999999E-3</v>
      </c>
      <c r="J85" s="1">
        <v>3.01E-5</v>
      </c>
      <c r="K85" s="1">
        <v>1.2899999999999999E-6</v>
      </c>
      <c r="L85" s="1">
        <v>2.6269000000000001E-2</v>
      </c>
      <c r="M85" s="1">
        <v>1.1312239999999999E-3</v>
      </c>
      <c r="N85" s="1">
        <v>4.6169999999999996E-3</v>
      </c>
      <c r="O85" s="1">
        <v>1.98822E-4</v>
      </c>
      <c r="P85" s="1">
        <v>-2.02E-5</v>
      </c>
      <c r="Q85" s="1">
        <v>-8.7000000000000003E-7</v>
      </c>
      <c r="R85" s="1">
        <v>4.51E-8</v>
      </c>
      <c r="S85" s="1">
        <v>1.9399999999999999E-9</v>
      </c>
      <c r="T85" s="1">
        <v>1.5371E-3</v>
      </c>
      <c r="U85" s="1">
        <v>6.6199999999999996E-5</v>
      </c>
      <c r="V85" s="1">
        <v>1.4094000000000001E-3</v>
      </c>
      <c r="W85" s="1">
        <v>6.0699999999999998E-5</v>
      </c>
      <c r="X85" s="1">
        <v>1.4873E-3</v>
      </c>
      <c r="Y85" s="1">
        <v>6.3999999999999997E-5</v>
      </c>
    </row>
    <row r="86" spans="1:25">
      <c r="A86" s="1">
        <v>85</v>
      </c>
      <c r="B86" s="1" t="s">
        <v>87</v>
      </c>
      <c r="C86" s="1">
        <v>345.71428239999898</v>
      </c>
      <c r="D86" s="1" t="s">
        <v>11</v>
      </c>
      <c r="F86" s="1">
        <v>2.0183</v>
      </c>
      <c r="G86" s="1">
        <v>697.75513620000004</v>
      </c>
      <c r="H86" s="1">
        <v>6.5425999999999998E-2</v>
      </c>
      <c r="I86" s="1">
        <v>22.618702639999999</v>
      </c>
      <c r="J86" s="1">
        <v>3.01E-5</v>
      </c>
      <c r="K86" s="1">
        <v>1.0389750999999999E-2</v>
      </c>
      <c r="L86" s="1">
        <v>2.6269000000000001E-2</v>
      </c>
      <c r="M86" s="1">
        <v>9.0815684839999999</v>
      </c>
      <c r="N86" s="1">
        <v>4.6169999999999996E-3</v>
      </c>
      <c r="O86" s="1">
        <v>1.596162842</v>
      </c>
      <c r="P86" s="1">
        <v>-2.02E-5</v>
      </c>
      <c r="Q86" s="1">
        <v>-6.9882690000000001E-3</v>
      </c>
      <c r="R86" s="1">
        <v>4.51E-8</v>
      </c>
      <c r="S86" s="1">
        <v>1.56E-5</v>
      </c>
      <c r="T86" s="1">
        <v>1.5371E-3</v>
      </c>
      <c r="U86" s="1">
        <v>0.53139742300000004</v>
      </c>
      <c r="V86" s="1">
        <v>1.4094000000000001E-3</v>
      </c>
      <c r="W86" s="1">
        <v>0.48724971</v>
      </c>
      <c r="X86" s="1">
        <v>1.4873E-3</v>
      </c>
      <c r="Y86" s="1">
        <v>0.51418085199999997</v>
      </c>
    </row>
    <row r="87" spans="1:25">
      <c r="A87" s="1">
        <v>86</v>
      </c>
      <c r="B87" s="1" t="s">
        <v>88</v>
      </c>
      <c r="C87" s="1">
        <v>8.8197094000000004E-2</v>
      </c>
      <c r="D87" s="1" t="s">
        <v>11</v>
      </c>
      <c r="F87" s="1">
        <v>2.0183</v>
      </c>
      <c r="G87" s="1">
        <v>0.17800819500000001</v>
      </c>
      <c r="H87" s="1">
        <v>6.5425999999999998E-2</v>
      </c>
      <c r="I87" s="1">
        <v>5.7703829999999996E-3</v>
      </c>
      <c r="J87" s="1">
        <v>3.01E-5</v>
      </c>
      <c r="K87" s="1">
        <v>2.65E-6</v>
      </c>
      <c r="L87" s="1">
        <v>2.6269000000000001E-2</v>
      </c>
      <c r="M87" s="1">
        <v>2.3168490000000002E-3</v>
      </c>
      <c r="N87" s="1">
        <v>4.6169999999999996E-3</v>
      </c>
      <c r="O87" s="1">
        <v>4.0720600000000002E-4</v>
      </c>
      <c r="P87" s="1">
        <v>-2.02E-5</v>
      </c>
      <c r="Q87" s="1">
        <v>-1.7799999999999999E-6</v>
      </c>
      <c r="R87" s="1">
        <v>4.51E-8</v>
      </c>
      <c r="S87" s="1">
        <v>3.9700000000000001E-9</v>
      </c>
      <c r="T87" s="1">
        <v>1.5371E-3</v>
      </c>
      <c r="U87" s="1">
        <v>1.35568E-4</v>
      </c>
      <c r="V87" s="1">
        <v>1.4094000000000001E-3</v>
      </c>
      <c r="W87" s="1">
        <v>1.2430500000000001E-4</v>
      </c>
      <c r="X87" s="1">
        <v>1.4873E-3</v>
      </c>
      <c r="Y87" s="1">
        <v>1.3117599999999999E-4</v>
      </c>
    </row>
    <row r="88" spans="1:25">
      <c r="A88" s="1">
        <v>87</v>
      </c>
      <c r="B88" s="1" t="s">
        <v>89</v>
      </c>
      <c r="C88" s="1">
        <v>32.522925600000001</v>
      </c>
      <c r="D88" s="1" t="s">
        <v>11</v>
      </c>
      <c r="F88" s="1">
        <v>2.0183</v>
      </c>
      <c r="G88" s="1">
        <v>65.641020740000002</v>
      </c>
      <c r="H88" s="1">
        <v>6.5425999999999998E-2</v>
      </c>
      <c r="I88" s="1">
        <v>2.1278449300000002</v>
      </c>
      <c r="J88" s="1">
        <v>3.01E-5</v>
      </c>
      <c r="K88" s="1">
        <v>9.7741100000000008E-4</v>
      </c>
      <c r="L88" s="1">
        <v>2.6269000000000001E-2</v>
      </c>
      <c r="M88" s="1">
        <v>0.85434473300000002</v>
      </c>
      <c r="N88" s="1">
        <v>4.6169999999999996E-3</v>
      </c>
      <c r="O88" s="1">
        <v>0.150158347</v>
      </c>
      <c r="P88" s="1">
        <v>-2.02E-5</v>
      </c>
      <c r="Q88" s="1">
        <v>-6.57418E-4</v>
      </c>
      <c r="R88" s="1">
        <v>4.51E-8</v>
      </c>
      <c r="S88" s="1">
        <v>1.4699999999999999E-6</v>
      </c>
      <c r="T88" s="1">
        <v>1.5371E-3</v>
      </c>
      <c r="U88" s="1">
        <v>4.9990989E-2</v>
      </c>
      <c r="V88" s="1">
        <v>1.4094000000000001E-3</v>
      </c>
      <c r="W88" s="1">
        <v>4.5837810999999999E-2</v>
      </c>
      <c r="X88" s="1">
        <v>1.4873E-3</v>
      </c>
      <c r="Y88" s="1">
        <v>4.8371347000000002E-2</v>
      </c>
    </row>
    <row r="89" spans="1:25">
      <c r="A89" s="1">
        <v>88</v>
      </c>
      <c r="B89" s="1" t="s">
        <v>90</v>
      </c>
      <c r="C89" s="1">
        <v>151.06740429999999</v>
      </c>
      <c r="D89" s="1" t="s">
        <v>11</v>
      </c>
      <c r="F89" s="1">
        <v>2.0183</v>
      </c>
      <c r="G89" s="1">
        <v>304.89934210000001</v>
      </c>
      <c r="H89" s="1">
        <v>6.5425999999999998E-2</v>
      </c>
      <c r="I89" s="1">
        <v>9.8837359940000002</v>
      </c>
      <c r="J89" s="1">
        <v>3.01E-5</v>
      </c>
      <c r="K89" s="1">
        <v>4.5400290000000001E-3</v>
      </c>
      <c r="L89" s="1">
        <v>2.6269000000000001E-2</v>
      </c>
      <c r="M89" s="1">
        <v>3.9683896440000002</v>
      </c>
      <c r="N89" s="1">
        <v>4.6169999999999996E-3</v>
      </c>
      <c r="O89" s="1">
        <v>0.69747820599999999</v>
      </c>
      <c r="P89" s="1">
        <v>-2.02E-5</v>
      </c>
      <c r="Q89" s="1">
        <v>-3.0536769999999999E-3</v>
      </c>
      <c r="R89" s="1">
        <v>4.51E-8</v>
      </c>
      <c r="S89" s="1">
        <v>6.81E-6</v>
      </c>
      <c r="T89" s="1">
        <v>1.5371E-3</v>
      </c>
      <c r="U89" s="1">
        <v>0.23220570700000001</v>
      </c>
      <c r="V89" s="1">
        <v>1.4094000000000001E-3</v>
      </c>
      <c r="W89" s="1">
        <v>0.2129144</v>
      </c>
      <c r="X89" s="1">
        <v>1.4873E-3</v>
      </c>
      <c r="Y89" s="1">
        <v>0.22468255000000001</v>
      </c>
    </row>
    <row r="90" spans="1:25">
      <c r="A90" s="1">
        <v>89</v>
      </c>
      <c r="B90" s="1" t="s">
        <v>91</v>
      </c>
      <c r="C90" s="1">
        <v>1.2492136920000001</v>
      </c>
      <c r="D90" s="1" t="s">
        <v>11</v>
      </c>
      <c r="F90" s="1">
        <v>2.0183</v>
      </c>
      <c r="G90" s="1">
        <v>2.5212879949999998</v>
      </c>
      <c r="H90" s="1">
        <v>6.5425999999999998E-2</v>
      </c>
      <c r="I90" s="1">
        <v>8.1731054999999997E-2</v>
      </c>
      <c r="J90" s="1">
        <v>3.01E-5</v>
      </c>
      <c r="K90" s="1">
        <v>3.7499999999999997E-5</v>
      </c>
      <c r="L90" s="1">
        <v>2.6269000000000001E-2</v>
      </c>
      <c r="M90" s="1">
        <v>3.2815593999999997E-2</v>
      </c>
      <c r="N90" s="1">
        <v>4.6169999999999996E-3</v>
      </c>
      <c r="O90" s="1">
        <v>5.7676200000000002E-3</v>
      </c>
      <c r="P90" s="1">
        <v>-2.02E-5</v>
      </c>
      <c r="Q90" s="1">
        <v>-2.5299999999999998E-5</v>
      </c>
      <c r="R90" s="1">
        <v>4.51E-8</v>
      </c>
      <c r="S90" s="1">
        <v>5.6300000000000001E-8</v>
      </c>
      <c r="T90" s="1">
        <v>1.5371E-3</v>
      </c>
      <c r="U90" s="1">
        <v>1.9201660000000001E-3</v>
      </c>
      <c r="V90" s="1">
        <v>1.4094000000000001E-3</v>
      </c>
      <c r="W90" s="1">
        <v>1.760642E-3</v>
      </c>
      <c r="X90" s="1">
        <v>1.4873E-3</v>
      </c>
      <c r="Y90" s="1">
        <v>1.857956E-3</v>
      </c>
    </row>
    <row r="91" spans="1:25">
      <c r="A91" s="1">
        <v>90</v>
      </c>
      <c r="B91" s="1" t="s">
        <v>92</v>
      </c>
      <c r="C91" s="1">
        <v>0.388312987</v>
      </c>
      <c r="D91" s="1" t="s">
        <v>11</v>
      </c>
      <c r="F91" s="1">
        <v>2.0183</v>
      </c>
      <c r="G91" s="1">
        <v>0.78373210199999999</v>
      </c>
      <c r="H91" s="1">
        <v>6.5425999999999998E-2</v>
      </c>
      <c r="I91" s="1">
        <v>2.5405765E-2</v>
      </c>
      <c r="J91" s="1">
        <v>3.01E-5</v>
      </c>
      <c r="K91" s="1">
        <v>1.17E-5</v>
      </c>
      <c r="L91" s="1">
        <v>2.6269000000000001E-2</v>
      </c>
      <c r="M91" s="1">
        <v>1.0200594E-2</v>
      </c>
      <c r="N91" s="1">
        <v>4.6169999999999996E-3</v>
      </c>
      <c r="O91" s="1">
        <v>1.7928410000000001E-3</v>
      </c>
      <c r="P91" s="1">
        <v>-2.02E-5</v>
      </c>
      <c r="Q91" s="1">
        <v>-7.8499999999999994E-6</v>
      </c>
      <c r="R91" s="1">
        <v>4.51E-8</v>
      </c>
      <c r="S91" s="1">
        <v>1.7500000000000001E-8</v>
      </c>
      <c r="T91" s="1">
        <v>1.5371E-3</v>
      </c>
      <c r="U91" s="1">
        <v>5.9687599999999998E-4</v>
      </c>
      <c r="V91" s="1">
        <v>1.4094000000000001E-3</v>
      </c>
      <c r="W91" s="1">
        <v>5.4728800000000005E-4</v>
      </c>
      <c r="X91" s="1">
        <v>1.4873E-3</v>
      </c>
      <c r="Y91" s="1">
        <v>5.7753800000000005E-4</v>
      </c>
    </row>
    <row r="92" spans="1:25">
      <c r="A92" s="1">
        <v>91</v>
      </c>
      <c r="B92" s="1" t="s">
        <v>93</v>
      </c>
      <c r="C92" s="1">
        <v>4.2632465789999996</v>
      </c>
      <c r="D92" s="1" t="s">
        <v>11</v>
      </c>
      <c r="F92" s="1">
        <v>2.0183</v>
      </c>
      <c r="G92" s="1">
        <v>8.6045105700000004</v>
      </c>
      <c r="H92" s="1">
        <v>6.5425999999999998E-2</v>
      </c>
      <c r="I92" s="1">
        <v>0.27892717099999997</v>
      </c>
      <c r="J92" s="1">
        <v>3.01E-5</v>
      </c>
      <c r="K92" s="1">
        <v>1.2812300000000001E-4</v>
      </c>
      <c r="L92" s="1">
        <v>2.6269000000000001E-2</v>
      </c>
      <c r="M92" s="1">
        <v>0.111991224</v>
      </c>
      <c r="N92" s="1">
        <v>4.6169999999999996E-3</v>
      </c>
      <c r="O92" s="1">
        <v>1.9683408999999999E-2</v>
      </c>
      <c r="P92" s="1">
        <v>-2.02E-5</v>
      </c>
      <c r="Q92" s="1">
        <v>-8.6199999999999995E-5</v>
      </c>
      <c r="R92" s="1">
        <v>4.51E-8</v>
      </c>
      <c r="S92" s="1">
        <v>1.92E-7</v>
      </c>
      <c r="T92" s="1">
        <v>1.5371E-3</v>
      </c>
      <c r="U92" s="1">
        <v>6.5530359999999999E-3</v>
      </c>
      <c r="V92" s="1">
        <v>1.4094000000000001E-3</v>
      </c>
      <c r="W92" s="1">
        <v>6.0086200000000001E-3</v>
      </c>
      <c r="X92" s="1">
        <v>1.4873E-3</v>
      </c>
      <c r="Y92" s="1">
        <v>6.340727E-3</v>
      </c>
    </row>
    <row r="93" spans="1:25">
      <c r="A93" s="1">
        <v>92</v>
      </c>
      <c r="B93" s="1" t="s">
        <v>94</v>
      </c>
      <c r="C93" s="1">
        <v>8.0399999999999991</v>
      </c>
      <c r="D93" s="1" t="s">
        <v>11</v>
      </c>
      <c r="F93" s="1">
        <v>2.0183</v>
      </c>
      <c r="G93" s="1">
        <v>16.227132000000001</v>
      </c>
      <c r="H93" s="1">
        <v>6.5425999999999998E-2</v>
      </c>
      <c r="I93" s="1">
        <v>0.52602504000000005</v>
      </c>
      <c r="J93" s="1">
        <v>3.01E-5</v>
      </c>
      <c r="K93" s="1">
        <v>2.4162599999999999E-4</v>
      </c>
      <c r="L93" s="1">
        <v>2.6269000000000001E-2</v>
      </c>
      <c r="M93" s="1">
        <v>0.21120275999999999</v>
      </c>
      <c r="N93" s="1">
        <v>4.6169999999999996E-3</v>
      </c>
      <c r="O93" s="1">
        <v>3.7120680000000003E-2</v>
      </c>
      <c r="P93" s="1">
        <v>-2.02E-5</v>
      </c>
      <c r="Q93" s="1">
        <v>-1.62521E-4</v>
      </c>
      <c r="R93" s="1">
        <v>4.51E-8</v>
      </c>
      <c r="S93" s="1">
        <v>3.6199999999999999E-7</v>
      </c>
      <c r="T93" s="1">
        <v>1.5371E-3</v>
      </c>
      <c r="U93" s="1">
        <v>1.2358284000000001E-2</v>
      </c>
      <c r="V93" s="1">
        <v>1.4094000000000001E-3</v>
      </c>
      <c r="W93" s="1">
        <v>1.1331575999999999E-2</v>
      </c>
      <c r="X93" s="1">
        <v>1.4873E-3</v>
      </c>
      <c r="Y93" s="1">
        <v>1.1957891999999999E-2</v>
      </c>
    </row>
    <row r="94" spans="1:25">
      <c r="A94" s="1">
        <v>93</v>
      </c>
      <c r="B94" s="1" t="s">
        <v>95</v>
      </c>
      <c r="C94" s="1">
        <v>9.8474276039999999</v>
      </c>
      <c r="D94" s="1" t="s">
        <v>11</v>
      </c>
      <c r="F94" s="1">
        <v>2.0183</v>
      </c>
      <c r="G94" s="1">
        <v>19.875063130000001</v>
      </c>
      <c r="H94" s="1">
        <v>6.5425999999999998E-2</v>
      </c>
      <c r="I94" s="1">
        <v>0.64427779799999996</v>
      </c>
      <c r="J94" s="1">
        <v>3.01E-5</v>
      </c>
      <c r="K94" s="1">
        <v>2.9594499999999999E-4</v>
      </c>
      <c r="L94" s="1">
        <v>2.6269000000000001E-2</v>
      </c>
      <c r="M94" s="1">
        <v>0.25868207599999998</v>
      </c>
      <c r="N94" s="1">
        <v>4.6169999999999996E-3</v>
      </c>
      <c r="O94" s="1">
        <v>4.5465573000000002E-2</v>
      </c>
      <c r="P94" s="1">
        <v>-2.02E-5</v>
      </c>
      <c r="Q94" s="1">
        <v>-1.99056E-4</v>
      </c>
      <c r="R94" s="1">
        <v>4.51E-8</v>
      </c>
      <c r="S94" s="1">
        <v>4.4400000000000001E-7</v>
      </c>
      <c r="T94" s="1">
        <v>1.5371E-3</v>
      </c>
      <c r="U94" s="1">
        <v>1.5136481E-2</v>
      </c>
      <c r="V94" s="1">
        <v>1.4094000000000001E-3</v>
      </c>
      <c r="W94" s="1">
        <v>1.3878964000000001E-2</v>
      </c>
      <c r="X94" s="1">
        <v>1.4873E-3</v>
      </c>
      <c r="Y94" s="1">
        <v>1.4646078999999999E-2</v>
      </c>
    </row>
    <row r="95" spans="1:25">
      <c r="A95" s="1">
        <v>94</v>
      </c>
      <c r="B95" s="1" t="s">
        <v>96</v>
      </c>
      <c r="C95" s="1">
        <v>32.159999999999997</v>
      </c>
      <c r="D95" s="1" t="s">
        <v>11</v>
      </c>
      <c r="F95" s="1">
        <v>2.0183</v>
      </c>
      <c r="G95" s="1">
        <v>64.908528000000004</v>
      </c>
      <c r="H95" s="1">
        <v>6.5425999999999998E-2</v>
      </c>
      <c r="I95" s="1">
        <v>2.1041001600000002</v>
      </c>
      <c r="J95" s="1">
        <v>3.01E-5</v>
      </c>
      <c r="K95" s="1">
        <v>9.6650399999999997E-4</v>
      </c>
      <c r="L95" s="1">
        <v>2.6269000000000001E-2</v>
      </c>
      <c r="M95" s="1">
        <v>0.84481103999999996</v>
      </c>
      <c r="N95" s="1">
        <v>4.6169999999999996E-3</v>
      </c>
      <c r="O95" s="1">
        <v>0.14848272000000001</v>
      </c>
      <c r="P95" s="1">
        <v>-2.02E-5</v>
      </c>
      <c r="Q95" s="1">
        <v>-6.5008199999999996E-4</v>
      </c>
      <c r="R95" s="1">
        <v>4.51E-8</v>
      </c>
      <c r="S95" s="1">
        <v>1.4500000000000001E-6</v>
      </c>
      <c r="T95" s="1">
        <v>1.5371E-3</v>
      </c>
      <c r="U95" s="1">
        <v>4.9433136000000003E-2</v>
      </c>
      <c r="V95" s="1">
        <v>1.4094000000000001E-3</v>
      </c>
      <c r="W95" s="1">
        <v>4.5326303999999998E-2</v>
      </c>
      <c r="X95" s="1">
        <v>1.4873E-3</v>
      </c>
      <c r="Y95" s="1">
        <v>4.7831567999999998E-2</v>
      </c>
    </row>
    <row r="96" spans="1:25">
      <c r="A96" s="1">
        <v>95</v>
      </c>
      <c r="B96" s="1" t="s">
        <v>97</v>
      </c>
      <c r="C96" s="1">
        <v>80.400000000000006</v>
      </c>
      <c r="D96" s="1" t="s">
        <v>11</v>
      </c>
      <c r="F96" s="1">
        <v>2.0183</v>
      </c>
      <c r="G96" s="1">
        <v>162.27132</v>
      </c>
      <c r="H96" s="1">
        <v>6.5425999999999998E-2</v>
      </c>
      <c r="I96" s="1">
        <v>5.2602504000000003</v>
      </c>
      <c r="J96" s="1">
        <v>3.01E-5</v>
      </c>
      <c r="K96" s="1">
        <v>2.4162609999999998E-3</v>
      </c>
      <c r="L96" s="1">
        <v>2.6269000000000001E-2</v>
      </c>
      <c r="M96" s="1">
        <v>2.1120275999999998</v>
      </c>
      <c r="N96" s="1">
        <v>4.6169999999999996E-3</v>
      </c>
      <c r="O96" s="1">
        <v>0.3712068</v>
      </c>
      <c r="P96" s="1">
        <v>-2.02E-5</v>
      </c>
      <c r="Q96" s="1">
        <v>-1.6252059999999999E-3</v>
      </c>
      <c r="R96" s="1">
        <v>4.51E-8</v>
      </c>
      <c r="S96" s="1">
        <v>3.6200000000000001E-6</v>
      </c>
      <c r="T96" s="1">
        <v>1.5371E-3</v>
      </c>
      <c r="U96" s="1">
        <v>0.12358284</v>
      </c>
      <c r="V96" s="1">
        <v>1.4094000000000001E-3</v>
      </c>
      <c r="W96" s="1">
        <v>0.11331576</v>
      </c>
      <c r="X96" s="1">
        <v>1.4873E-3</v>
      </c>
      <c r="Y96" s="1">
        <v>0.11957892000000001</v>
      </c>
    </row>
    <row r="97" spans="1:27">
      <c r="A97" s="1">
        <v>96</v>
      </c>
      <c r="B97" s="1" t="s">
        <v>98</v>
      </c>
      <c r="C97" s="1">
        <v>38.193782079999998</v>
      </c>
      <c r="D97" s="1" t="s">
        <v>11</v>
      </c>
      <c r="F97" s="1">
        <v>2.0183</v>
      </c>
      <c r="G97" s="1">
        <v>77.086510369999999</v>
      </c>
      <c r="H97" s="1">
        <v>6.5425999999999998E-2</v>
      </c>
      <c r="I97" s="1">
        <v>2.498866386</v>
      </c>
      <c r="J97" s="1">
        <v>3.01E-5</v>
      </c>
      <c r="K97" s="1">
        <v>1.147838E-3</v>
      </c>
      <c r="L97" s="1">
        <v>2.6269000000000001E-2</v>
      </c>
      <c r="M97" s="1">
        <v>1.0033124609999999</v>
      </c>
      <c r="N97" s="1">
        <v>4.6169999999999996E-3</v>
      </c>
      <c r="O97" s="1">
        <v>0.17634069199999999</v>
      </c>
      <c r="P97" s="1">
        <v>-2.02E-5</v>
      </c>
      <c r="Q97" s="1">
        <v>-7.7204900000000002E-4</v>
      </c>
      <c r="R97" s="1">
        <v>4.51E-8</v>
      </c>
      <c r="S97" s="1">
        <v>1.72E-6</v>
      </c>
      <c r="T97" s="1">
        <v>1.5371E-3</v>
      </c>
      <c r="U97" s="1">
        <v>5.8707662000000001E-2</v>
      </c>
      <c r="V97" s="1">
        <v>1.4094000000000001E-3</v>
      </c>
      <c r="W97" s="1">
        <v>5.3830316000000003E-2</v>
      </c>
      <c r="X97" s="1">
        <v>1.4873E-3</v>
      </c>
      <c r="Y97" s="1">
        <v>5.6805611999999998E-2</v>
      </c>
    </row>
    <row r="98" spans="1:27">
      <c r="A98" s="1">
        <v>97</v>
      </c>
      <c r="B98" s="1" t="s">
        <v>99</v>
      </c>
      <c r="C98" s="1">
        <v>10.11011879</v>
      </c>
      <c r="D98" s="1" t="s">
        <v>11</v>
      </c>
      <c r="F98" s="1">
        <v>2.0183</v>
      </c>
      <c r="G98" s="1">
        <v>20.405252749999999</v>
      </c>
      <c r="H98" s="1">
        <v>6.5425999999999998E-2</v>
      </c>
      <c r="I98" s="1">
        <v>0.66146463200000005</v>
      </c>
      <c r="J98" s="1">
        <v>3.01E-5</v>
      </c>
      <c r="K98" s="1">
        <v>3.0383899999999998E-4</v>
      </c>
      <c r="L98" s="1">
        <v>2.6269000000000001E-2</v>
      </c>
      <c r="M98" s="1">
        <v>0.26558271</v>
      </c>
      <c r="N98" s="1">
        <v>4.6169999999999996E-3</v>
      </c>
      <c r="O98" s="1">
        <v>4.6678417999999999E-2</v>
      </c>
      <c r="P98" s="1">
        <v>-2.02E-5</v>
      </c>
      <c r="Q98" s="1">
        <v>-2.0436599999999999E-4</v>
      </c>
      <c r="R98" s="1">
        <v>4.51E-8</v>
      </c>
      <c r="S98" s="1">
        <v>4.5600000000000001E-7</v>
      </c>
      <c r="T98" s="1">
        <v>1.5371E-3</v>
      </c>
      <c r="U98" s="1">
        <v>1.5540264E-2</v>
      </c>
      <c r="V98" s="1">
        <v>1.4094000000000001E-3</v>
      </c>
      <c r="W98" s="1">
        <v>1.4249201E-2</v>
      </c>
      <c r="X98" s="1">
        <v>1.4873E-3</v>
      </c>
      <c r="Y98" s="1">
        <v>1.503678E-2</v>
      </c>
    </row>
    <row r="99" spans="1:27">
      <c r="A99" s="1">
        <v>98</v>
      </c>
      <c r="B99" s="1" t="s">
        <v>100</v>
      </c>
      <c r="C99" s="1">
        <v>0.80400000000000005</v>
      </c>
      <c r="D99" s="1" t="s">
        <v>11</v>
      </c>
      <c r="F99" s="1">
        <v>2.0183</v>
      </c>
      <c r="G99" s="1">
        <v>1.6227132</v>
      </c>
      <c r="H99" s="1">
        <v>6.5425999999999998E-2</v>
      </c>
      <c r="I99" s="1">
        <v>5.2602504000000001E-2</v>
      </c>
      <c r="J99" s="1">
        <v>3.01E-5</v>
      </c>
      <c r="K99" s="1">
        <v>2.4199999999999999E-5</v>
      </c>
      <c r="L99" s="1">
        <v>2.6269000000000001E-2</v>
      </c>
      <c r="M99" s="1">
        <v>2.1120276E-2</v>
      </c>
      <c r="N99" s="1">
        <v>4.6169999999999996E-3</v>
      </c>
      <c r="O99" s="1">
        <v>3.7120679999999998E-3</v>
      </c>
      <c r="P99" s="1">
        <v>-2.02E-5</v>
      </c>
      <c r="Q99" s="1">
        <v>-1.63E-5</v>
      </c>
      <c r="R99" s="1">
        <v>4.51E-8</v>
      </c>
      <c r="S99" s="1">
        <v>3.62E-8</v>
      </c>
      <c r="T99" s="1">
        <v>1.5371E-3</v>
      </c>
      <c r="U99" s="1">
        <v>1.235828E-3</v>
      </c>
      <c r="V99" s="1">
        <v>1.4094000000000001E-3</v>
      </c>
      <c r="W99" s="1">
        <v>1.133158E-3</v>
      </c>
      <c r="X99" s="1">
        <v>1.4873E-3</v>
      </c>
      <c r="Y99" s="1">
        <v>1.1957890000000001E-3</v>
      </c>
    </row>
    <row r="100" spans="1:27">
      <c r="A100" s="1">
        <v>99</v>
      </c>
    </row>
    <row r="101" spans="1:27">
      <c r="A101" s="1">
        <v>100</v>
      </c>
    </row>
    <row r="102" spans="1:27">
      <c r="A102" s="1">
        <v>101</v>
      </c>
    </row>
    <row r="103" spans="1:27">
      <c r="A103" s="1">
        <v>102</v>
      </c>
      <c r="B103" s="1" t="s">
        <v>121</v>
      </c>
      <c r="I103" s="1">
        <f>SUM(G2:G33)</f>
        <v>25426.659859891559</v>
      </c>
      <c r="K103" s="1">
        <f>SUM(I2:I33)</f>
        <v>12001.389819448686</v>
      </c>
      <c r="M103" s="1">
        <f>SUM(K2:K33)</f>
        <v>2.2212054350647041</v>
      </c>
      <c r="O103" s="1">
        <f>SUM(M2:M33)</f>
        <v>4430.5848760227664</v>
      </c>
      <c r="Q103" s="1">
        <f>SUM(O2:O33)</f>
        <v>1161.1166974333312</v>
      </c>
      <c r="S103" s="1">
        <f>SUM(Q2:Q33)</f>
        <v>-1.402904164762214</v>
      </c>
      <c r="U103" s="1">
        <f>SUM(S2:S33)</f>
        <v>1.6225609908733157E-2</v>
      </c>
      <c r="W103" s="1">
        <f>SUM(U2:U33)</f>
        <v>91.129287001666825</v>
      </c>
      <c r="Y103" s="1">
        <f>SUM(W2:W33)</f>
        <v>127.89531773339138</v>
      </c>
      <c r="AA103" s="1">
        <f>SUM(Y2:Y33)</f>
        <v>31.222574299237191</v>
      </c>
    </row>
    <row r="104" spans="1:27">
      <c r="A104" s="1">
        <v>103</v>
      </c>
      <c r="B104" s="1" t="s">
        <v>122</v>
      </c>
      <c r="I104" s="1">
        <f>SUM(G34:G99)</f>
        <v>19210.693512114005</v>
      </c>
      <c r="K104" s="1">
        <f>SUM(I34:I99)</f>
        <v>622.74133368500009</v>
      </c>
      <c r="M104" s="1">
        <f>SUM(K34:K99)</f>
        <v>0.28605207299999985</v>
      </c>
      <c r="O104" s="1">
        <f>SUM(M34:M99)</f>
        <v>250.03503337600009</v>
      </c>
      <c r="Q104" s="1">
        <f>SUM(O34:O99)</f>
        <v>43.945782096000002</v>
      </c>
      <c r="S104" s="1">
        <f>SUM(Q34:Q99)</f>
        <v>-0.19240200730000001</v>
      </c>
      <c r="U104" s="1">
        <f>SUM(S34:S99)</f>
        <v>4.287887460000001E-4</v>
      </c>
      <c r="W104" s="1">
        <f>SUM(U34:U99)</f>
        <v>14.630509351999995</v>
      </c>
      <c r="Y104" s="1">
        <f>SUM(W34:W99)</f>
        <v>13.415028230999999</v>
      </c>
      <c r="AA104" s="1">
        <f>SUM(Y34:Y99)</f>
        <v>14.156500233999999</v>
      </c>
    </row>
    <row r="105" spans="1:27">
      <c r="A105" s="1">
        <v>104</v>
      </c>
      <c r="B105" s="1" t="s">
        <v>130</v>
      </c>
      <c r="I105" s="1">
        <f>I111*$E$108</f>
        <v>3888.8379335999994</v>
      </c>
      <c r="K105" s="1">
        <f>K111*$E$108</f>
        <v>1121.8758816</v>
      </c>
      <c r="M105" s="2">
        <f>M111*$E$108</f>
        <v>0.25209028408</v>
      </c>
      <c r="O105" s="1">
        <f>O111*$E$108</f>
        <v>211.29625695999997</v>
      </c>
      <c r="Q105" s="1">
        <f>Q111*$E$108</f>
        <v>21.197588983999999</v>
      </c>
      <c r="S105" s="2">
        <f>S111*$E$108</f>
        <v>-0.23176016351999998</v>
      </c>
      <c r="U105" s="2">
        <f>U111*$E$108</f>
        <v>1.7278194328000001E-4</v>
      </c>
      <c r="W105" s="1">
        <f>W111*$E$108</f>
        <v>10.070339792</v>
      </c>
      <c r="Y105" s="1">
        <f>Y111*$E$108</f>
        <v>16.179008551999999</v>
      </c>
      <c r="AA105" s="2">
        <f>AA111*$E$108</f>
        <v>0.11710556151999998</v>
      </c>
    </row>
    <row r="106" spans="1:27">
      <c r="B106" s="1" t="s">
        <v>133</v>
      </c>
      <c r="I106" s="1">
        <f>I112*$E$108</f>
        <v>5.3372640000000002</v>
      </c>
      <c r="K106" s="1">
        <f>K112*$E$108</f>
        <v>1.45807248</v>
      </c>
      <c r="M106" s="2">
        <f>M112*$E$108</f>
        <v>3.0470957600000001E-3</v>
      </c>
      <c r="O106" s="1">
        <f t="shared" ref="O106:AA106" si="0">O112*$E$108</f>
        <v>3.7024167999999995</v>
      </c>
      <c r="Q106" s="1">
        <f t="shared" si="0"/>
        <v>3.1316910399999998</v>
      </c>
      <c r="S106" s="1">
        <f t="shared" si="0"/>
        <v>-1.73191736E-3</v>
      </c>
      <c r="U106" s="1">
        <f t="shared" si="0"/>
        <v>3.1524588800000003E-7</v>
      </c>
      <c r="W106" s="1">
        <f t="shared" si="0"/>
        <v>2.2510779199999997E-2</v>
      </c>
      <c r="Y106" s="1">
        <f>Y112*$E$108</f>
        <v>4.4186591999999997E-2</v>
      </c>
      <c r="AA106" s="1">
        <f t="shared" si="0"/>
        <v>1.1205773600000001E-3</v>
      </c>
    </row>
    <row r="107" spans="1:27">
      <c r="A107" s="1">
        <v>105</v>
      </c>
      <c r="B107" s="1" t="s">
        <v>132</v>
      </c>
      <c r="I107" s="1">
        <f>SUM(I103:I106)</f>
        <v>48531.528569605565</v>
      </c>
      <c r="K107" s="1">
        <f>SUM(K103:K106)</f>
        <v>13747.465107213688</v>
      </c>
      <c r="M107" s="1">
        <f t="shared" ref="M107:Y107" si="1">SUM(M103:M106)</f>
        <v>2.762394887904704</v>
      </c>
      <c r="O107" s="1">
        <f t="shared" si="1"/>
        <v>4895.6185831587663</v>
      </c>
      <c r="Q107" s="1">
        <f t="shared" si="1"/>
        <v>1229.3917595533312</v>
      </c>
      <c r="S107" s="1">
        <f t="shared" si="1"/>
        <v>-1.828798252942214</v>
      </c>
      <c r="U107" s="1">
        <f t="shared" si="1"/>
        <v>1.6827495843901159E-2</v>
      </c>
      <c r="W107" s="1">
        <f t="shared" si="1"/>
        <v>115.85264692486682</v>
      </c>
      <c r="Y107" s="1">
        <f t="shared" si="1"/>
        <v>157.53354110839138</v>
      </c>
      <c r="AA107" s="1">
        <f>SUM(AA103:AA106)</f>
        <v>45.497300672117184</v>
      </c>
    </row>
    <row r="108" spans="1:27">
      <c r="A108" s="1">
        <v>106</v>
      </c>
      <c r="C108" s="1" t="s">
        <v>124</v>
      </c>
      <c r="E108" s="1">
        <v>88.6</v>
      </c>
    </row>
    <row r="109" spans="1:27">
      <c r="A109" s="1">
        <v>107</v>
      </c>
      <c r="B109" s="1" t="s">
        <v>125</v>
      </c>
      <c r="I109" s="1">
        <f>I103/$E$108</f>
        <v>286.98261692879868</v>
      </c>
      <c r="J109" s="1">
        <f t="shared" ref="J109:AA109" si="2">J103/$E$108</f>
        <v>0</v>
      </c>
      <c r="K109" s="1">
        <f t="shared" si="2"/>
        <v>135.45586703666689</v>
      </c>
      <c r="L109" s="1">
        <f t="shared" si="2"/>
        <v>0</v>
      </c>
      <c r="M109" s="1">
        <f t="shared" si="2"/>
        <v>2.507003877048199E-2</v>
      </c>
      <c r="N109" s="1">
        <f t="shared" si="2"/>
        <v>0</v>
      </c>
      <c r="O109" s="1">
        <f t="shared" si="2"/>
        <v>50.006601309512035</v>
      </c>
      <c r="P109" s="1">
        <f t="shared" si="2"/>
        <v>0</v>
      </c>
      <c r="Q109" s="1">
        <f t="shared" si="2"/>
        <v>13.10515459857033</v>
      </c>
      <c r="R109" s="1">
        <f t="shared" si="2"/>
        <v>0</v>
      </c>
      <c r="S109" s="1">
        <f t="shared" si="2"/>
        <v>-1.5834132785126569E-2</v>
      </c>
      <c r="T109" s="1">
        <f t="shared" si="2"/>
        <v>0</v>
      </c>
      <c r="U109" s="1">
        <f t="shared" si="2"/>
        <v>1.8313329468096115E-4</v>
      </c>
      <c r="V109" s="1">
        <f t="shared" si="2"/>
        <v>0</v>
      </c>
      <c r="W109" s="1">
        <f t="shared" si="2"/>
        <v>1.0285472573551562</v>
      </c>
      <c r="X109" s="1">
        <f t="shared" si="2"/>
        <v>0</v>
      </c>
      <c r="Y109" s="1">
        <f t="shared" si="2"/>
        <v>1.443513744169203</v>
      </c>
      <c r="Z109" s="1">
        <f t="shared" si="2"/>
        <v>0</v>
      </c>
      <c r="AA109" s="1">
        <f t="shared" si="2"/>
        <v>0.35239925845640174</v>
      </c>
    </row>
    <row r="110" spans="1:27">
      <c r="A110" s="1">
        <v>108</v>
      </c>
      <c r="B110" s="1" t="s">
        <v>126</v>
      </c>
      <c r="I110" s="1">
        <f>I104/$E$108</f>
        <v>216.82498320670436</v>
      </c>
      <c r="J110" s="1">
        <f t="shared" ref="J110:AA110" si="3">J104/$E$108</f>
        <v>0</v>
      </c>
      <c r="K110" s="1">
        <f t="shared" si="3"/>
        <v>7.0286832244356674</v>
      </c>
      <c r="L110" s="1">
        <f t="shared" si="3"/>
        <v>0</v>
      </c>
      <c r="M110" s="1">
        <f t="shared" si="3"/>
        <v>3.2285787020316014E-3</v>
      </c>
      <c r="N110" s="1">
        <f t="shared" si="3"/>
        <v>0</v>
      </c>
      <c r="O110" s="1">
        <f t="shared" si="3"/>
        <v>2.8220658394582405</v>
      </c>
      <c r="P110" s="1">
        <f t="shared" si="3"/>
        <v>0</v>
      </c>
      <c r="Q110" s="1">
        <f t="shared" si="3"/>
        <v>0.49600205525959373</v>
      </c>
      <c r="R110" s="1">
        <f t="shared" si="3"/>
        <v>0</v>
      </c>
      <c r="S110" s="1">
        <f t="shared" si="3"/>
        <v>-2.1715802178329572E-3</v>
      </c>
      <c r="T110" s="1">
        <f t="shared" si="3"/>
        <v>0</v>
      </c>
      <c r="U110" s="1">
        <f t="shared" si="3"/>
        <v>4.8396020993228003E-6</v>
      </c>
      <c r="V110" s="1">
        <f t="shared" si="3"/>
        <v>0</v>
      </c>
      <c r="W110" s="1">
        <f t="shared" si="3"/>
        <v>0.16512990239277647</v>
      </c>
      <c r="X110" s="1">
        <f t="shared" si="3"/>
        <v>0</v>
      </c>
      <c r="Y110" s="1">
        <f t="shared" si="3"/>
        <v>0.15141115384875847</v>
      </c>
      <c r="Z110" s="1">
        <f t="shared" si="3"/>
        <v>0</v>
      </c>
      <c r="AA110" s="1">
        <f t="shared" si="3"/>
        <v>0.15977991234762981</v>
      </c>
    </row>
    <row r="111" spans="1:27">
      <c r="A111" s="1">
        <v>109</v>
      </c>
      <c r="B111" s="1" t="s">
        <v>131</v>
      </c>
      <c r="H111" s="1">
        <v>0.72668999999999995</v>
      </c>
      <c r="I111" s="1">
        <f>H111*D121</f>
        <v>43.892075999999996</v>
      </c>
      <c r="J111" s="1">
        <v>0.20963999999999999</v>
      </c>
      <c r="K111" s="1">
        <f>J111*D121</f>
        <v>12.662255999999999</v>
      </c>
      <c r="L111" s="2">
        <v>4.7107000000000001E-5</v>
      </c>
      <c r="M111" s="2">
        <f>L111*D121</f>
        <v>2.8452628000000002E-3</v>
      </c>
      <c r="N111" s="1">
        <v>3.9483999999999998E-2</v>
      </c>
      <c r="O111" s="1">
        <f>N111*D121</f>
        <v>2.3848335999999999</v>
      </c>
      <c r="P111" s="1">
        <v>3.9611000000000004E-3</v>
      </c>
      <c r="Q111" s="1">
        <f>P111*D121</f>
        <v>0.23925044000000001</v>
      </c>
      <c r="R111" s="2">
        <v>-4.3307999999999999E-5</v>
      </c>
      <c r="S111" s="2">
        <f>R111*D121</f>
        <v>-2.6158031999999999E-3</v>
      </c>
      <c r="T111" s="2">
        <v>3.2287000000000003E-8</v>
      </c>
      <c r="U111" s="2">
        <f>T111*D121</f>
        <v>1.9501348000000002E-6</v>
      </c>
      <c r="V111" s="1">
        <v>1.8818000000000001E-3</v>
      </c>
      <c r="W111" s="1">
        <f>V111*D121</f>
        <v>0.11366072000000001</v>
      </c>
      <c r="X111" s="1">
        <v>3.0233E-3</v>
      </c>
      <c r="Y111" s="1">
        <f>X111*D121</f>
        <v>0.18260731999999999</v>
      </c>
      <c r="Z111" s="2">
        <v>2.1883E-5</v>
      </c>
      <c r="AA111" s="2">
        <f>Z111*D121</f>
        <v>1.3217331999999999E-3</v>
      </c>
    </row>
    <row r="112" spans="1:27">
      <c r="B112" s="1" t="s">
        <v>134</v>
      </c>
      <c r="H112" s="4">
        <v>150600000</v>
      </c>
      <c r="I112" s="1">
        <f>H112*E125</f>
        <v>6.0240000000000002E-2</v>
      </c>
      <c r="J112" s="4">
        <v>41142000</v>
      </c>
      <c r="K112" s="1">
        <f>J112*E125</f>
        <v>1.6456800000000001E-2</v>
      </c>
      <c r="L112" s="4">
        <v>85979</v>
      </c>
      <c r="M112" s="2">
        <f>L112*E125</f>
        <v>3.4391600000000005E-5</v>
      </c>
      <c r="N112" s="4">
        <v>104470000</v>
      </c>
      <c r="O112" s="1">
        <f>N112*E125</f>
        <v>4.1787999999999999E-2</v>
      </c>
      <c r="P112" s="4">
        <v>88366000</v>
      </c>
      <c r="Q112" s="1">
        <f>P112*E125</f>
        <v>3.53464E-2</v>
      </c>
      <c r="R112" s="5">
        <v>-48869</v>
      </c>
      <c r="S112" s="2">
        <f>R112*E125</f>
        <v>-1.9547600000000002E-5</v>
      </c>
      <c r="T112" s="5">
        <v>8.8952000000000009</v>
      </c>
      <c r="U112" s="2">
        <f>T112*E125</f>
        <v>3.5580800000000006E-9</v>
      </c>
      <c r="V112" s="4">
        <v>635180</v>
      </c>
      <c r="W112" s="1">
        <f>V112*E125</f>
        <v>2.5407199999999999E-4</v>
      </c>
      <c r="X112" s="4">
        <v>1246800</v>
      </c>
      <c r="Y112" s="1">
        <f>X112*E125</f>
        <v>4.9872000000000002E-4</v>
      </c>
      <c r="Z112" s="4">
        <v>31619</v>
      </c>
      <c r="AA112" s="2">
        <f>Z112*E125</f>
        <v>1.2647600000000001E-5</v>
      </c>
    </row>
    <row r="113" spans="1:27">
      <c r="A113" s="1">
        <v>110</v>
      </c>
      <c r="B113" s="1" t="s">
        <v>132</v>
      </c>
      <c r="I113" s="1">
        <f>SUM(I109:I112)</f>
        <v>547.75991613550309</v>
      </c>
      <c r="K113" s="1">
        <f t="shared" ref="K113:AA113" si="4">SUM(K109:K112)</f>
        <v>155.16326306110253</v>
      </c>
      <c r="M113" s="1">
        <f t="shared" si="4"/>
        <v>3.1178271872513593E-2</v>
      </c>
      <c r="O113" s="1">
        <f t="shared" si="4"/>
        <v>55.255288748970273</v>
      </c>
      <c r="Q113" s="1">
        <f t="shared" si="4"/>
        <v>13.875753493829922</v>
      </c>
      <c r="S113" s="1">
        <f t="shared" si="4"/>
        <v>-2.0641063802959523E-2</v>
      </c>
      <c r="U113" s="1">
        <f t="shared" si="4"/>
        <v>1.8992658966028396E-4</v>
      </c>
      <c r="W113" s="1">
        <f>SUM(W109:W112)</f>
        <v>1.3075919517479326</v>
      </c>
      <c r="Y113" s="1">
        <f>SUM(Y109:Y112)</f>
        <v>1.7780309380179615</v>
      </c>
      <c r="AA113" s="1">
        <f t="shared" si="4"/>
        <v>0.51351355160403145</v>
      </c>
    </row>
    <row r="114" spans="1:27">
      <c r="A114" s="1">
        <v>111</v>
      </c>
      <c r="H114" s="1" t="s">
        <v>101</v>
      </c>
      <c r="I114" s="1" t="s">
        <v>102</v>
      </c>
      <c r="J114" s="1" t="s">
        <v>103</v>
      </c>
      <c r="K114" s="1" t="s">
        <v>104</v>
      </c>
      <c r="L114" s="1" t="s">
        <v>105</v>
      </c>
      <c r="M114" s="1" t="s">
        <v>106</v>
      </c>
      <c r="N114" s="1" t="s">
        <v>107</v>
      </c>
      <c r="O114" s="1" t="s">
        <v>108</v>
      </c>
      <c r="P114" s="1" t="s">
        <v>109</v>
      </c>
      <c r="Q114" s="1" t="s">
        <v>110</v>
      </c>
      <c r="R114" s="1" t="s">
        <v>111</v>
      </c>
      <c r="S114" s="1" t="s">
        <v>112</v>
      </c>
      <c r="T114" s="1" t="s">
        <v>113</v>
      </c>
      <c r="U114" s="1" t="s">
        <v>114</v>
      </c>
      <c r="V114" s="1" t="s">
        <v>115</v>
      </c>
      <c r="W114" s="1" t="s">
        <v>116</v>
      </c>
      <c r="X114" s="1" t="s">
        <v>117</v>
      </c>
      <c r="Y114" s="1" t="s">
        <v>118</v>
      </c>
      <c r="Z114" s="1" t="s">
        <v>119</v>
      </c>
      <c r="AA114" s="1" t="s">
        <v>120</v>
      </c>
    </row>
    <row r="116" spans="1:27">
      <c r="A116" s="1">
        <v>112</v>
      </c>
      <c r="B116" s="6" t="s">
        <v>136</v>
      </c>
      <c r="C116" s="6"/>
      <c r="D116" s="6"/>
      <c r="E116" s="6"/>
      <c r="F116" s="6"/>
      <c r="G116" s="6"/>
    </row>
    <row r="117" spans="1:27" ht="22.25" customHeight="1">
      <c r="A117" s="1">
        <v>113</v>
      </c>
      <c r="B117" s="6"/>
      <c r="C117" s="6"/>
      <c r="D117" s="6"/>
      <c r="E117" s="6"/>
      <c r="F117" s="6"/>
      <c r="G117" s="6"/>
    </row>
    <row r="118" spans="1:27" ht="30" customHeight="1">
      <c r="A118" s="1">
        <v>114</v>
      </c>
      <c r="B118" s="6"/>
      <c r="C118" s="6"/>
      <c r="D118" s="6"/>
      <c r="E118" s="6"/>
      <c r="F118" s="6"/>
      <c r="G118" s="6"/>
    </row>
    <row r="119" spans="1:27" ht="31.25" customHeight="1">
      <c r="A119" s="1">
        <v>115</v>
      </c>
      <c r="B119" s="6"/>
      <c r="C119" s="6"/>
      <c r="D119" s="6"/>
      <c r="E119" s="6"/>
      <c r="F119" s="6"/>
      <c r="G119" s="6"/>
    </row>
    <row r="120" spans="1:27">
      <c r="A120" s="1">
        <v>116</v>
      </c>
      <c r="B120" s="1" t="s">
        <v>123</v>
      </c>
      <c r="C120" s="1" t="s">
        <v>127</v>
      </c>
      <c r="D120" s="1">
        <f>29/8*60</f>
        <v>217.5</v>
      </c>
      <c r="E120" s="1" t="s">
        <v>128</v>
      </c>
    </row>
    <row r="121" spans="1:27">
      <c r="A121" s="1">
        <v>117</v>
      </c>
      <c r="C121" s="1" t="s">
        <v>127</v>
      </c>
      <c r="D121" s="1">
        <v>60.4</v>
      </c>
      <c r="E121" s="1" t="s">
        <v>129</v>
      </c>
    </row>
    <row r="123" spans="1:27">
      <c r="B123" s="7" t="s">
        <v>137</v>
      </c>
      <c r="C123" s="7"/>
      <c r="D123" s="7"/>
    </row>
    <row r="124" spans="1:27" ht="17.75" customHeight="1">
      <c r="B124" s="7"/>
      <c r="C124" s="7"/>
      <c r="D124" s="7"/>
    </row>
    <row r="125" spans="1:27">
      <c r="B125" s="7"/>
      <c r="C125" s="7"/>
      <c r="D125" s="7"/>
      <c r="E125" s="1">
        <f>0.0000000004</f>
        <v>4.0000000000000001E-10</v>
      </c>
    </row>
  </sheetData>
  <mergeCells count="2">
    <mergeCell ref="B116:G119"/>
    <mergeCell ref="B123:D125"/>
  </mergeCells>
  <phoneticPr fontId="2" type="noConversion"/>
  <pageMargins left="0.7" right="0.7" top="0.75" bottom="0.75" header="0.3" footer="0.3"/>
  <pageSetup paperSize="9" orientation="portrait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23"/>
  <sheetViews>
    <sheetView zoomScale="63" zoomScaleNormal="63" workbookViewId="0">
      <selection activeCell="C1" sqref="C1:D1"/>
    </sheetView>
  </sheetViews>
  <sheetFormatPr baseColWidth="10" defaultColWidth="8.83203125" defaultRowHeight="19"/>
  <cols>
    <col min="1" max="1" width="9.33203125" style="1" bestFit="1" customWidth="1"/>
    <col min="2" max="2" width="29.83203125" style="1" customWidth="1"/>
    <col min="3" max="3" width="14.33203125" style="1" bestFit="1" customWidth="1"/>
    <col min="4" max="4" width="14.5" style="1" customWidth="1"/>
    <col min="5" max="5" width="9.33203125" style="1" bestFit="1" customWidth="1"/>
    <col min="6" max="6" width="13.6640625" style="1" customWidth="1"/>
    <col min="7" max="7" width="8.83203125" style="1"/>
    <col min="8" max="8" width="11.5" style="1" bestFit="1" customWidth="1"/>
    <col min="9" max="9" width="19" style="1" customWidth="1"/>
    <col min="10" max="10" width="11.5" style="1" bestFit="1" customWidth="1"/>
    <col min="11" max="11" width="16.5" style="1" customWidth="1"/>
    <col min="12" max="12" width="11.5" style="1" bestFit="1" customWidth="1"/>
    <col min="13" max="13" width="17.1640625" style="1" customWidth="1"/>
    <col min="14" max="14" width="11.5" style="1" bestFit="1" customWidth="1"/>
    <col min="15" max="15" width="12.5" style="1" customWidth="1"/>
    <col min="16" max="16" width="8.83203125" style="1"/>
    <col min="17" max="17" width="17.5" style="1" customWidth="1"/>
    <col min="18" max="16384" width="8.83203125" style="1"/>
  </cols>
  <sheetData>
    <row r="1" spans="1:22">
      <c r="B1" s="1" t="s">
        <v>0</v>
      </c>
      <c r="C1" s="1" t="s">
        <v>138</v>
      </c>
      <c r="D1" s="1" t="s">
        <v>139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</row>
    <row r="2" spans="1:22">
      <c r="A2" s="1">
        <v>1</v>
      </c>
      <c r="B2" s="1" t="s">
        <v>10</v>
      </c>
      <c r="C2" s="1">
        <v>274.0652882</v>
      </c>
      <c r="D2" s="1" t="s">
        <v>11</v>
      </c>
      <c r="F2" s="1">
        <v>0.43160471299999997</v>
      </c>
      <c r="G2" s="1">
        <v>118.287870056823</v>
      </c>
      <c r="H2" s="1">
        <v>1.004024093</v>
      </c>
      <c r="I2" s="1">
        <v>275.168152407788</v>
      </c>
      <c r="J2" s="1">
        <v>1.247059409</v>
      </c>
      <c r="K2" s="1">
        <v>341.77569633010597</v>
      </c>
      <c r="L2" s="1">
        <v>2.6826882150000002</v>
      </c>
      <c r="M2" s="1">
        <v>735.23171879471795</v>
      </c>
      <c r="N2" s="1" t="s">
        <v>8</v>
      </c>
      <c r="P2" s="1">
        <f>SUM(G2:G33)</f>
        <v>523.36779859655815</v>
      </c>
      <c r="R2" s="1">
        <f>SUM(I2:I33)</f>
        <v>1253.4970332255168</v>
      </c>
      <c r="T2" s="1">
        <f>SUM(K2:K33)</f>
        <v>1428.8493378948406</v>
      </c>
      <c r="V2" s="1">
        <f>SUM(M2:M33)</f>
        <v>3205.7383023763696</v>
      </c>
    </row>
    <row r="3" spans="1:22">
      <c r="A3" s="1">
        <v>2</v>
      </c>
      <c r="B3" s="1" t="s">
        <v>12</v>
      </c>
      <c r="C3" s="1">
        <v>213.6216044</v>
      </c>
      <c r="D3" s="1" t="s">
        <v>11</v>
      </c>
      <c r="F3" s="2">
        <v>2.27E-5</v>
      </c>
      <c r="G3" s="1">
        <v>4.8492104198800002E-3</v>
      </c>
      <c r="H3" s="2">
        <v>4.8199999999999999E-5</v>
      </c>
      <c r="I3" s="1">
        <v>1.029656133208E-2</v>
      </c>
      <c r="J3" s="2">
        <v>3.5099999999999999E-5</v>
      </c>
      <c r="K3" s="1">
        <v>7.4981183144399999E-3</v>
      </c>
      <c r="L3" s="2">
        <v>1.0603999999999999E-4</v>
      </c>
      <c r="M3" s="1">
        <v>2.2652434930576001E-2</v>
      </c>
    </row>
    <row r="4" spans="1:22">
      <c r="A4" s="1">
        <v>3</v>
      </c>
      <c r="B4" s="1" t="s">
        <v>13</v>
      </c>
      <c r="C4" s="1">
        <v>115.0270177</v>
      </c>
      <c r="D4" s="1" t="s">
        <v>11</v>
      </c>
      <c r="F4" s="1">
        <v>0.27426</v>
      </c>
      <c r="G4" s="1">
        <v>31.547309874402</v>
      </c>
      <c r="H4" s="1">
        <v>0.66659999999999997</v>
      </c>
      <c r="I4" s="1">
        <v>76.677009998819997</v>
      </c>
      <c r="J4" s="3">
        <v>0.56384000000000001</v>
      </c>
      <c r="K4" s="3">
        <v>64.856833659968004</v>
      </c>
      <c r="L4" s="1">
        <v>1.5046999999999999</v>
      </c>
      <c r="M4" s="1">
        <v>173.08115353318999</v>
      </c>
    </row>
    <row r="5" spans="1:22">
      <c r="A5" s="1">
        <v>4</v>
      </c>
      <c r="B5" s="1" t="s">
        <v>14</v>
      </c>
      <c r="C5" s="1">
        <v>11.85805579</v>
      </c>
      <c r="D5" s="1" t="s">
        <v>11</v>
      </c>
      <c r="F5" s="1">
        <v>9.221E-2</v>
      </c>
      <c r="G5" s="1">
        <v>1.0934313243959</v>
      </c>
      <c r="H5" s="1">
        <v>0.20136999999999999</v>
      </c>
      <c r="I5" s="1">
        <v>2.3878566944322999</v>
      </c>
      <c r="J5" s="1">
        <v>0.27514</v>
      </c>
      <c r="K5" s="1">
        <v>3.2626254700606001</v>
      </c>
      <c r="L5" s="1">
        <v>0.56872</v>
      </c>
      <c r="M5" s="1">
        <v>6.7439134888887997</v>
      </c>
    </row>
    <row r="6" spans="1:22">
      <c r="A6" s="1">
        <v>5</v>
      </c>
      <c r="B6" s="1" t="s">
        <v>15</v>
      </c>
      <c r="C6" s="1">
        <v>106.7225021</v>
      </c>
      <c r="D6" s="1" t="s">
        <v>11</v>
      </c>
      <c r="F6" s="1">
        <v>6.0701999999999999E-2</v>
      </c>
      <c r="G6" s="1">
        <v>6.4782693224742003</v>
      </c>
      <c r="H6" s="1">
        <v>0.16403000000000001</v>
      </c>
      <c r="I6" s="1">
        <v>17.505692019463002</v>
      </c>
      <c r="J6" s="1">
        <v>8.8108000000000006E-2</v>
      </c>
      <c r="K6" s="1">
        <v>9.4031062150267992</v>
      </c>
      <c r="L6" s="1">
        <v>0.31284000000000001</v>
      </c>
      <c r="M6" s="1">
        <v>33.387067556963999</v>
      </c>
    </row>
    <row r="7" spans="1:22">
      <c r="A7" s="1">
        <v>6</v>
      </c>
      <c r="B7" s="1" t="s">
        <v>16</v>
      </c>
      <c r="C7" s="1">
        <v>87.636000014999993</v>
      </c>
      <c r="D7" s="1" t="s">
        <v>11</v>
      </c>
      <c r="F7" s="1">
        <v>9.0509000000000006E-2</v>
      </c>
      <c r="G7" s="1">
        <v>7.9318467253576301</v>
      </c>
      <c r="H7" s="1">
        <v>0.19372999999999899</v>
      </c>
      <c r="I7" s="1">
        <v>16.977722282905901</v>
      </c>
      <c r="J7" s="1">
        <v>0.28206999999999999</v>
      </c>
      <c r="K7" s="1">
        <v>24.719486524231002</v>
      </c>
      <c r="L7" s="1">
        <v>0.56630999999999998</v>
      </c>
      <c r="M7" s="1">
        <v>49.629143168494601</v>
      </c>
    </row>
    <row r="8" spans="1:22">
      <c r="A8" s="1">
        <v>7</v>
      </c>
      <c r="B8" s="1" t="s">
        <v>17</v>
      </c>
      <c r="C8" s="1">
        <v>794.09633570000005</v>
      </c>
      <c r="D8" s="1" t="s">
        <v>11</v>
      </c>
      <c r="F8" s="1">
        <v>0.20420912199999999</v>
      </c>
      <c r="G8" s="1">
        <v>162.16171549671401</v>
      </c>
      <c r="H8" s="1">
        <v>0.52686697100000002</v>
      </c>
      <c r="I8" s="1">
        <v>418.38313107245801</v>
      </c>
      <c r="J8" s="1">
        <v>0.44734028599999998</v>
      </c>
      <c r="K8" s="1">
        <v>355.23128192359002</v>
      </c>
      <c r="L8" s="1">
        <v>1.1784163779999901</v>
      </c>
      <c r="M8" s="1">
        <v>935.77612769866596</v>
      </c>
    </row>
    <row r="9" spans="1:22">
      <c r="A9" s="1">
        <v>8</v>
      </c>
      <c r="B9" s="1" t="s">
        <v>18</v>
      </c>
      <c r="C9" s="1">
        <v>40.200000000000003</v>
      </c>
      <c r="D9" s="1" t="s">
        <v>11</v>
      </c>
      <c r="F9" s="1">
        <v>1.8976E-2</v>
      </c>
      <c r="G9" s="1">
        <v>0.76283520000000005</v>
      </c>
      <c r="H9" s="1">
        <v>3.4675999999999998E-2</v>
      </c>
      <c r="I9" s="1">
        <v>1.3939752000000001</v>
      </c>
      <c r="J9" s="1">
        <v>0.14474999999999999</v>
      </c>
      <c r="K9" s="1">
        <v>5.8189500000000001</v>
      </c>
      <c r="L9" s="1">
        <v>0.19839999999999999</v>
      </c>
      <c r="M9" s="1">
        <v>7.9756799999999997</v>
      </c>
    </row>
    <row r="10" spans="1:22">
      <c r="A10" s="1">
        <v>9</v>
      </c>
      <c r="B10" s="1" t="s">
        <v>19</v>
      </c>
      <c r="C10" s="1">
        <v>80.400000000000006</v>
      </c>
      <c r="D10" s="1" t="s">
        <v>11</v>
      </c>
      <c r="F10" s="1">
        <v>5.423E-2</v>
      </c>
      <c r="G10" s="1">
        <v>4.3600919999999999</v>
      </c>
      <c r="H10" s="1">
        <v>0.107309999999999</v>
      </c>
      <c r="I10" s="1">
        <v>8.62772399999999</v>
      </c>
      <c r="J10" s="1">
        <v>8.9645000000000002E-2</v>
      </c>
      <c r="K10" s="1">
        <v>7.2074579999999999</v>
      </c>
      <c r="L10" s="1">
        <v>0.25119000000000002</v>
      </c>
      <c r="M10" s="1">
        <v>20.195675999999999</v>
      </c>
    </row>
    <row r="11" spans="1:22">
      <c r="A11" s="1">
        <v>10</v>
      </c>
      <c r="B11" s="1" t="s">
        <v>20</v>
      </c>
      <c r="C11" s="1">
        <v>402</v>
      </c>
      <c r="D11" s="1" t="s">
        <v>11</v>
      </c>
      <c r="F11" s="1">
        <v>5.423E-2</v>
      </c>
      <c r="G11" s="1">
        <v>21.800460000000001</v>
      </c>
      <c r="H11" s="1">
        <v>0.107309999999999</v>
      </c>
      <c r="I11" s="1">
        <v>43.138619999999896</v>
      </c>
      <c r="J11" s="1">
        <v>8.9645000000000002E-2</v>
      </c>
      <c r="K11" s="1">
        <v>36.037289999999999</v>
      </c>
      <c r="L11" s="1">
        <v>0.25119000000000002</v>
      </c>
      <c r="M11" s="1">
        <v>100.97838</v>
      </c>
    </row>
    <row r="12" spans="1:22">
      <c r="A12" s="1">
        <v>11</v>
      </c>
      <c r="B12" s="1" t="s">
        <v>21</v>
      </c>
      <c r="C12" s="1">
        <v>2.689124837</v>
      </c>
      <c r="D12" s="1" t="s">
        <v>11</v>
      </c>
      <c r="F12" s="1">
        <v>4.2056000000000003E-2</v>
      </c>
      <c r="G12" s="1">
        <v>0.11309383414487199</v>
      </c>
      <c r="H12" s="1">
        <v>8.6799000000000001E-2</v>
      </c>
      <c r="I12" s="1">
        <v>0.233413346726763</v>
      </c>
      <c r="J12" s="1">
        <v>0.21953</v>
      </c>
      <c r="K12" s="1">
        <v>0.59034357546660998</v>
      </c>
      <c r="L12" s="1">
        <v>0.34838999999999998</v>
      </c>
      <c r="M12" s="1">
        <v>0.93686420196243003</v>
      </c>
    </row>
    <row r="13" spans="1:22">
      <c r="A13" s="1">
        <v>12</v>
      </c>
      <c r="B13" s="1" t="s">
        <v>22</v>
      </c>
      <c r="C13" s="1">
        <v>2641.6947599999999</v>
      </c>
      <c r="D13" s="1" t="s">
        <v>11</v>
      </c>
      <c r="F13" s="1">
        <v>1.9181E-2</v>
      </c>
      <c r="G13" s="1">
        <v>50.670347191559998</v>
      </c>
      <c r="H13" s="1">
        <v>5.2458999999999999E-2</v>
      </c>
      <c r="I13" s="1">
        <v>138.58066541484001</v>
      </c>
      <c r="J13" s="1">
        <v>3.9504999999999998E-2</v>
      </c>
      <c r="K13" s="1">
        <v>104.3601514938</v>
      </c>
      <c r="L13" s="1">
        <v>0.11115</v>
      </c>
      <c r="M13" s="1">
        <v>293.62437257400001</v>
      </c>
    </row>
    <row r="14" spans="1:22">
      <c r="A14" s="1">
        <v>13</v>
      </c>
      <c r="B14" s="1" t="s">
        <v>16</v>
      </c>
      <c r="C14" s="1">
        <v>80.400000000000006</v>
      </c>
      <c r="D14" s="1" t="s">
        <v>11</v>
      </c>
      <c r="F14" s="1">
        <v>9.0509000000000006E-2</v>
      </c>
      <c r="G14" s="1">
        <v>7.2769235999999999</v>
      </c>
      <c r="H14" s="1">
        <v>0.19372999999999899</v>
      </c>
      <c r="I14" s="1">
        <v>15.575892</v>
      </c>
      <c r="J14" s="1">
        <v>0.28206999999999999</v>
      </c>
      <c r="K14" s="1">
        <v>22.678428</v>
      </c>
      <c r="L14" s="1">
        <v>0.56630999999999998</v>
      </c>
      <c r="M14" s="1">
        <v>45.531323999999998</v>
      </c>
    </row>
    <row r="15" spans="1:22">
      <c r="A15" s="1">
        <v>14</v>
      </c>
      <c r="B15" s="1" t="s">
        <v>23</v>
      </c>
      <c r="C15" s="1">
        <v>71.673547659999997</v>
      </c>
      <c r="D15" s="1" t="s">
        <v>11</v>
      </c>
      <c r="F15" s="1">
        <v>0.22661856499999999</v>
      </c>
      <c r="G15" s="1">
        <v>16.2425565191683</v>
      </c>
      <c r="H15" s="1">
        <v>0.49564391099999999</v>
      </c>
      <c r="I15" s="1">
        <v>35.524557477447203</v>
      </c>
      <c r="J15" s="1">
        <v>0.82446802299999999</v>
      </c>
      <c r="K15" s="1">
        <v>59.092548140636403</v>
      </c>
      <c r="L15" s="1">
        <v>1.5467304989999999</v>
      </c>
      <c r="M15" s="1">
        <v>110.859662137252</v>
      </c>
    </row>
    <row r="16" spans="1:22">
      <c r="A16" s="1">
        <v>15</v>
      </c>
      <c r="B16" s="1" t="s">
        <v>24</v>
      </c>
      <c r="C16" s="1">
        <v>59.96121574</v>
      </c>
      <c r="D16" s="1" t="s">
        <v>11</v>
      </c>
      <c r="F16" s="1">
        <v>0.173176212</v>
      </c>
      <c r="G16" s="1">
        <v>10.3838562087679</v>
      </c>
      <c r="H16" s="1">
        <v>0.39614760599999999</v>
      </c>
      <c r="I16" s="1">
        <v>23.753492068250502</v>
      </c>
      <c r="J16" s="1">
        <v>0.50911724899999999</v>
      </c>
      <c r="K16" s="1">
        <v>30.527289204244202</v>
      </c>
      <c r="L16" s="1">
        <v>1.078441067</v>
      </c>
      <c r="M16" s="1">
        <v>64.664637481262702</v>
      </c>
    </row>
    <row r="17" spans="1:13">
      <c r="A17" s="1">
        <v>16</v>
      </c>
      <c r="B17" s="1" t="s">
        <v>25</v>
      </c>
      <c r="C17" s="1">
        <v>119.24403659999901</v>
      </c>
      <c r="D17" s="1" t="s">
        <v>11</v>
      </c>
      <c r="F17" s="1">
        <v>9.0509000000000006E-2</v>
      </c>
      <c r="G17" s="1">
        <v>10.792658508629399</v>
      </c>
      <c r="H17" s="1">
        <v>0.19372999999999899</v>
      </c>
      <c r="I17" s="1">
        <v>23.101147210517901</v>
      </c>
      <c r="J17" s="1">
        <v>0.28206999999999999</v>
      </c>
      <c r="K17" s="1">
        <v>33.635165403761903</v>
      </c>
      <c r="L17" s="1">
        <v>0.56630999999999998</v>
      </c>
      <c r="M17" s="1">
        <v>67.529090366945994</v>
      </c>
    </row>
    <row r="18" spans="1:13">
      <c r="A18" s="1">
        <v>17</v>
      </c>
      <c r="B18" s="1" t="s">
        <v>26</v>
      </c>
      <c r="C18" s="1">
        <v>94.543640330000002</v>
      </c>
      <c r="D18" s="1" t="s">
        <v>11</v>
      </c>
      <c r="F18" s="1">
        <v>3.4525E-2</v>
      </c>
      <c r="G18" s="1">
        <v>3.2641191823932498</v>
      </c>
      <c r="H18" s="1">
        <v>7.4701000000000004E-2</v>
      </c>
      <c r="I18" s="1">
        <v>7.0625044762913296</v>
      </c>
      <c r="J18" s="1">
        <v>0.17388999999999999</v>
      </c>
      <c r="K18" s="1">
        <v>16.440193616983699</v>
      </c>
      <c r="L18" s="1">
        <v>0.28311599999999998</v>
      </c>
      <c r="M18" s="1">
        <v>26.766817275668199</v>
      </c>
    </row>
    <row r="19" spans="1:13">
      <c r="A19" s="1">
        <v>18</v>
      </c>
      <c r="B19" s="1" t="s">
        <v>27</v>
      </c>
      <c r="C19" s="1">
        <v>16.159592750000002</v>
      </c>
      <c r="D19" s="1" t="s">
        <v>11</v>
      </c>
      <c r="F19" s="1">
        <v>0.17377000000000001</v>
      </c>
      <c r="G19" s="1">
        <v>2.8080524321675</v>
      </c>
      <c r="H19" s="1">
        <v>0.45007999999999998</v>
      </c>
      <c r="I19" s="1">
        <v>7.2731095049199999</v>
      </c>
      <c r="J19" s="1">
        <v>0.38662999999999997</v>
      </c>
      <c r="K19" s="1">
        <v>6.2477833449325004</v>
      </c>
      <c r="L19" s="1">
        <v>1.0105</v>
      </c>
      <c r="M19" s="1">
        <v>16.329268473875</v>
      </c>
    </row>
    <row r="20" spans="1:13">
      <c r="A20" s="1">
        <v>19</v>
      </c>
      <c r="B20" s="1" t="s">
        <v>12</v>
      </c>
      <c r="C20" s="1">
        <v>1608</v>
      </c>
      <c r="D20" s="1" t="s">
        <v>11</v>
      </c>
      <c r="F20" s="2">
        <v>2.27E-5</v>
      </c>
      <c r="G20" s="1">
        <v>3.6501600000000002E-2</v>
      </c>
      <c r="H20" s="2">
        <v>4.8199999999999999E-5</v>
      </c>
      <c r="I20" s="1">
        <v>7.7505599999999994E-2</v>
      </c>
      <c r="J20" s="2">
        <v>3.5099999999999999E-5</v>
      </c>
      <c r="K20" s="1">
        <v>5.6440799999999999E-2</v>
      </c>
      <c r="L20" s="2">
        <v>1.0603999999999999E-4</v>
      </c>
      <c r="M20" s="1">
        <v>0.17051232</v>
      </c>
    </row>
    <row r="21" spans="1:13">
      <c r="A21" s="1">
        <v>20</v>
      </c>
      <c r="B21" s="1" t="s">
        <v>12</v>
      </c>
      <c r="C21" s="1">
        <v>804</v>
      </c>
      <c r="D21" s="1" t="s">
        <v>11</v>
      </c>
      <c r="F21" s="2">
        <v>2.27E-5</v>
      </c>
      <c r="G21" s="1">
        <v>1.8250800000000001E-2</v>
      </c>
      <c r="H21" s="2">
        <v>4.8199999999999999E-5</v>
      </c>
      <c r="I21" s="1">
        <v>3.8752799999999997E-2</v>
      </c>
      <c r="J21" s="2">
        <v>3.5099999999999999E-5</v>
      </c>
      <c r="K21" s="1">
        <v>2.82204E-2</v>
      </c>
      <c r="L21" s="2">
        <v>1.0603999999999999E-4</v>
      </c>
      <c r="M21" s="1">
        <v>8.5256159999999998E-2</v>
      </c>
    </row>
    <row r="22" spans="1:13">
      <c r="A22" s="1">
        <v>21</v>
      </c>
      <c r="B22" s="1" t="s">
        <v>28</v>
      </c>
      <c r="C22" s="1">
        <v>804</v>
      </c>
      <c r="D22" s="1" t="s">
        <v>11</v>
      </c>
      <c r="F22" s="1">
        <v>2.8528999999999999E-2</v>
      </c>
      <c r="G22" s="1">
        <v>22.937315999999999</v>
      </c>
      <c r="H22" s="1">
        <v>6.0545000000000002E-2</v>
      </c>
      <c r="I22" s="1">
        <v>48.678179999999998</v>
      </c>
      <c r="J22" s="1">
        <v>0.16635</v>
      </c>
      <c r="K22" s="1">
        <v>133.74539999999999</v>
      </c>
      <c r="L22" s="1">
        <v>0.25542999999999999</v>
      </c>
      <c r="M22" s="1">
        <v>205.36572000000001</v>
      </c>
    </row>
    <row r="23" spans="1:13">
      <c r="A23" s="1">
        <v>22</v>
      </c>
      <c r="B23" s="1" t="s">
        <v>12</v>
      </c>
      <c r="C23" s="1">
        <v>328.51440000000002</v>
      </c>
      <c r="D23" s="1" t="s">
        <v>11</v>
      </c>
      <c r="F23" s="2">
        <v>2.27E-5</v>
      </c>
      <c r="G23" s="1">
        <v>7.4572768799999996E-3</v>
      </c>
      <c r="H23" s="2">
        <v>4.8199999999999999E-5</v>
      </c>
      <c r="I23" s="1">
        <v>1.5834394080000001E-2</v>
      </c>
      <c r="J23" s="2">
        <v>3.5099999999999999E-5</v>
      </c>
      <c r="K23" s="1">
        <v>1.153085544E-2</v>
      </c>
      <c r="L23" s="2">
        <v>1.0603999999999999E-4</v>
      </c>
      <c r="M23" s="1">
        <v>3.4835666975999997E-2</v>
      </c>
    </row>
    <row r="24" spans="1:13">
      <c r="A24" s="1">
        <v>23</v>
      </c>
      <c r="B24" s="1" t="s">
        <v>28</v>
      </c>
      <c r="C24" s="1">
        <v>328.51440000000002</v>
      </c>
      <c r="D24" s="1" t="s">
        <v>11</v>
      </c>
      <c r="F24" s="1">
        <v>2.8528999999999999E-2</v>
      </c>
      <c r="G24" s="1">
        <v>9.3721873175999999</v>
      </c>
      <c r="H24" s="1">
        <v>6.0545000000000002E-2</v>
      </c>
      <c r="I24" s="1">
        <v>19.889904348000002</v>
      </c>
      <c r="J24" s="1">
        <v>0.16635</v>
      </c>
      <c r="K24" s="1">
        <v>54.648370440000001</v>
      </c>
      <c r="L24" s="1">
        <v>0.25542999999999999</v>
      </c>
      <c r="M24" s="1">
        <v>83.912433191999995</v>
      </c>
    </row>
    <row r="25" spans="1:13">
      <c r="A25" s="1">
        <v>24</v>
      </c>
      <c r="B25" s="1" t="s">
        <v>29</v>
      </c>
      <c r="C25" s="1">
        <v>247.14959999999999</v>
      </c>
      <c r="D25" s="1" t="s">
        <v>11</v>
      </c>
      <c r="F25" s="1">
        <v>7.0316000000000004E-2</v>
      </c>
      <c r="G25" s="1">
        <v>17.378571273599999</v>
      </c>
      <c r="H25" s="1">
        <v>0.14624999999999999</v>
      </c>
      <c r="I25" s="1">
        <v>36.145629</v>
      </c>
      <c r="J25" s="1">
        <v>0.26240000000000002</v>
      </c>
      <c r="K25" s="1">
        <v>64.852055039999996</v>
      </c>
      <c r="L25" s="1">
        <v>0.47897000000000001</v>
      </c>
      <c r="M25" s="1">
        <v>118.377243912</v>
      </c>
    </row>
    <row r="26" spans="1:13">
      <c r="A26" s="1">
        <v>25</v>
      </c>
      <c r="B26" s="1" t="s">
        <v>30</v>
      </c>
      <c r="C26" s="1">
        <v>8.0399999999999991</v>
      </c>
      <c r="D26" s="1" t="s">
        <v>11</v>
      </c>
      <c r="F26" s="1">
        <v>1.9181E-2</v>
      </c>
      <c r="G26" s="1">
        <v>0.154215239999999</v>
      </c>
      <c r="H26" s="1">
        <v>5.2458999999999999E-2</v>
      </c>
      <c r="I26" s="1">
        <v>0.42177036000000001</v>
      </c>
      <c r="J26" s="1">
        <v>3.9504999999999998E-2</v>
      </c>
      <c r="K26" s="1">
        <v>0.31762019999999902</v>
      </c>
      <c r="L26" s="1">
        <v>0.11115</v>
      </c>
      <c r="M26" s="1">
        <v>0.89364599999999905</v>
      </c>
    </row>
    <row r="27" spans="1:13">
      <c r="A27" s="1">
        <v>26</v>
      </c>
      <c r="B27" s="1" t="s">
        <v>16</v>
      </c>
      <c r="C27" s="1">
        <v>95.676000000000002</v>
      </c>
      <c r="D27" s="1" t="s">
        <v>11</v>
      </c>
      <c r="F27" s="1">
        <v>9.0509000000000006E-2</v>
      </c>
      <c r="G27" s="1">
        <v>8.6595390840000004</v>
      </c>
      <c r="H27" s="1">
        <v>0.19372999999999899</v>
      </c>
      <c r="I27" s="1">
        <v>18.535311480000001</v>
      </c>
      <c r="J27" s="1">
        <v>0.28206999999999999</v>
      </c>
      <c r="K27" s="1">
        <v>26.987329320000001</v>
      </c>
      <c r="L27" s="1">
        <v>0.56630999999999998</v>
      </c>
      <c r="M27" s="1">
        <v>54.182275560000001</v>
      </c>
    </row>
    <row r="28" spans="1:13">
      <c r="A28" s="1">
        <v>27</v>
      </c>
      <c r="B28" s="1" t="s">
        <v>31</v>
      </c>
      <c r="C28" s="1">
        <v>15.91316606</v>
      </c>
      <c r="D28" s="1" t="s">
        <v>11</v>
      </c>
      <c r="F28" s="1">
        <v>2.7056E-2</v>
      </c>
      <c r="G28" s="1">
        <v>0.43054662091936002</v>
      </c>
      <c r="H28" s="1">
        <v>6.7473000000000005E-2</v>
      </c>
      <c r="I28" s="1">
        <v>1.07370905356638</v>
      </c>
      <c r="J28" s="1">
        <v>4.9102E-2</v>
      </c>
      <c r="K28" s="1">
        <v>0.78136827987811996</v>
      </c>
      <c r="L28" s="1">
        <v>0.14363000000000001</v>
      </c>
      <c r="M28" s="1">
        <v>2.2856080411978001</v>
      </c>
    </row>
    <row r="29" spans="1:13">
      <c r="A29" s="1">
        <v>28</v>
      </c>
      <c r="B29" s="1" t="s">
        <v>32</v>
      </c>
      <c r="C29" s="1">
        <v>8.0399999999999991</v>
      </c>
      <c r="D29" s="1" t="s">
        <v>11</v>
      </c>
      <c r="F29" s="1">
        <v>3.2085E-3</v>
      </c>
      <c r="G29" s="1">
        <v>2.57963399999999E-2</v>
      </c>
      <c r="H29" s="1">
        <v>8.5848999999999995E-3</v>
      </c>
      <c r="I29" s="1">
        <v>6.9022595999999894E-2</v>
      </c>
      <c r="J29" s="1">
        <v>6.4151E-3</v>
      </c>
      <c r="K29" s="1">
        <v>5.1577404E-2</v>
      </c>
      <c r="L29" s="1">
        <v>1.8207999999999998E-2</v>
      </c>
      <c r="M29" s="1">
        <v>0.14639231999999999</v>
      </c>
    </row>
    <row r="30" spans="1:13">
      <c r="A30" s="1">
        <v>29</v>
      </c>
      <c r="B30" s="1" t="s">
        <v>16</v>
      </c>
      <c r="C30" s="1">
        <v>32.159999999999997</v>
      </c>
      <c r="D30" s="1" t="s">
        <v>11</v>
      </c>
      <c r="F30" s="1">
        <v>9.0509000000000006E-2</v>
      </c>
      <c r="G30" s="1">
        <v>2.9107694399999899</v>
      </c>
      <c r="H30" s="1">
        <v>0.19372999999999899</v>
      </c>
      <c r="I30" s="1">
        <v>6.2303567999999903</v>
      </c>
      <c r="J30" s="1">
        <v>0.28206999999999999</v>
      </c>
      <c r="K30" s="1">
        <v>9.0713711999999909</v>
      </c>
      <c r="L30" s="1">
        <v>0.56630999999999998</v>
      </c>
      <c r="M30" s="1">
        <v>18.2125296</v>
      </c>
    </row>
    <row r="31" spans="1:13">
      <c r="A31" s="1">
        <v>30</v>
      </c>
      <c r="B31" s="1" t="s">
        <v>20</v>
      </c>
      <c r="C31" s="1">
        <v>65.10583183</v>
      </c>
      <c r="D31" s="1" t="s">
        <v>11</v>
      </c>
      <c r="F31" s="1">
        <v>5.423E-2</v>
      </c>
      <c r="G31" s="1">
        <v>3.5306892601409001</v>
      </c>
      <c r="H31" s="1">
        <v>0.107309999999999</v>
      </c>
      <c r="I31" s="1">
        <v>6.9865068136772903</v>
      </c>
      <c r="J31" s="1">
        <v>8.9645000000000002E-2</v>
      </c>
      <c r="K31" s="1">
        <v>5.8364122944003496</v>
      </c>
      <c r="L31" s="1">
        <v>0.25119000000000002</v>
      </c>
      <c r="M31" s="1">
        <v>16.353933897377701</v>
      </c>
    </row>
    <row r="32" spans="1:13">
      <c r="A32" s="1">
        <v>31</v>
      </c>
      <c r="B32" s="1" t="s">
        <v>33</v>
      </c>
      <c r="C32" s="1">
        <v>0.80400000000000005</v>
      </c>
      <c r="D32" s="1" t="s">
        <v>11</v>
      </c>
      <c r="F32" s="1">
        <v>2.3713999999999999E-2</v>
      </c>
      <c r="G32" s="1">
        <v>1.9066056000000001E-2</v>
      </c>
      <c r="H32" s="1">
        <v>4.8760999999999999E-2</v>
      </c>
      <c r="I32" s="1">
        <v>3.9203844000000002E-2</v>
      </c>
      <c r="J32" s="1">
        <v>0.13016</v>
      </c>
      <c r="K32" s="1">
        <v>0.10464864</v>
      </c>
      <c r="L32" s="1">
        <v>0.20263</v>
      </c>
      <c r="M32" s="1">
        <v>0.16291452000000001</v>
      </c>
    </row>
    <row r="33" spans="1:22">
      <c r="A33" s="1">
        <v>32</v>
      </c>
      <c r="B33" s="1" t="s">
        <v>34</v>
      </c>
      <c r="C33" s="1">
        <v>80.400000000000006</v>
      </c>
      <c r="D33" s="1" t="s">
        <v>11</v>
      </c>
      <c r="F33" s="1">
        <v>2.3713999999999999E-2</v>
      </c>
      <c r="G33" s="1">
        <v>1.9066056</v>
      </c>
      <c r="H33" s="1">
        <v>4.8760999999999999E-2</v>
      </c>
      <c r="I33" s="1">
        <v>3.9203844000000001</v>
      </c>
      <c r="J33" s="1">
        <v>0.13016</v>
      </c>
      <c r="K33" s="1">
        <v>10.464864</v>
      </c>
      <c r="L33" s="1">
        <v>0.20263</v>
      </c>
      <c r="M33" s="1">
        <v>16.291452</v>
      </c>
    </row>
    <row r="34" spans="1:22">
      <c r="A34" s="1">
        <v>33</v>
      </c>
      <c r="B34" s="1" t="s">
        <v>35</v>
      </c>
      <c r="C34" s="1">
        <v>213.6216044</v>
      </c>
      <c r="D34" s="1" t="s">
        <v>11</v>
      </c>
      <c r="F34" s="1">
        <v>3.6802000000000001E-2</v>
      </c>
      <c r="G34" s="1">
        <v>7.8617022849999998</v>
      </c>
      <c r="H34" s="1">
        <v>6.1289999999999997E-2</v>
      </c>
      <c r="I34" s="1">
        <v>13.092868129999999</v>
      </c>
      <c r="J34" s="1">
        <v>8.2512000000000002E-3</v>
      </c>
      <c r="K34" s="1">
        <v>1.762634582</v>
      </c>
      <c r="L34" s="1">
        <v>0.1063432</v>
      </c>
      <c r="M34" s="1">
        <v>22.717205</v>
      </c>
      <c r="N34" s="1" t="s">
        <v>8</v>
      </c>
      <c r="O34" s="1">
        <v>0</v>
      </c>
      <c r="P34" s="1">
        <f>SUM(G34:G99)</f>
        <v>350.29081038600015</v>
      </c>
      <c r="Q34" s="1">
        <v>0</v>
      </c>
      <c r="R34" s="1">
        <f>SUM(I34:I99)</f>
        <v>583.37383205600008</v>
      </c>
      <c r="S34" s="1">
        <v>0</v>
      </c>
      <c r="T34" s="1">
        <f>SUM(K34:K99)</f>
        <v>78.537023420999986</v>
      </c>
      <c r="U34" s="1">
        <v>0</v>
      </c>
      <c r="V34" s="1">
        <f>SUM(M34:M99)</f>
        <v>1012.2016658939999</v>
      </c>
    </row>
    <row r="35" spans="1:22">
      <c r="A35" s="1">
        <v>34</v>
      </c>
      <c r="B35" s="1" t="s">
        <v>36</v>
      </c>
      <c r="C35" s="1">
        <v>78.518161620000001</v>
      </c>
      <c r="D35" s="1" t="s">
        <v>11</v>
      </c>
      <c r="F35" s="1">
        <v>3.6802000000000001E-2</v>
      </c>
      <c r="G35" s="1">
        <v>2.8896253839999999</v>
      </c>
      <c r="H35" s="1">
        <v>6.1289999999999997E-2</v>
      </c>
      <c r="I35" s="1">
        <v>4.8123781259999996</v>
      </c>
      <c r="J35" s="1">
        <v>8.2512000000000002E-3</v>
      </c>
      <c r="K35" s="1">
        <v>0.64786905500000003</v>
      </c>
      <c r="L35" s="1">
        <v>0.1063432</v>
      </c>
      <c r="M35" s="1">
        <v>8.3498725650000001</v>
      </c>
      <c r="O35" s="1">
        <v>0</v>
      </c>
      <c r="P35" s="1">
        <v>350.2908104</v>
      </c>
      <c r="Q35" s="1">
        <v>0</v>
      </c>
      <c r="R35" s="1">
        <v>583.37383209999996</v>
      </c>
      <c r="S35" s="1">
        <v>0</v>
      </c>
      <c r="T35" s="1">
        <v>78.537023390000002</v>
      </c>
      <c r="U35" s="1">
        <v>0</v>
      </c>
      <c r="V35" s="1">
        <v>1012.201666</v>
      </c>
    </row>
    <row r="36" spans="1:22">
      <c r="A36" s="1">
        <v>35</v>
      </c>
      <c r="B36" s="1" t="s">
        <v>37</v>
      </c>
      <c r="C36" s="1">
        <v>46.01080709</v>
      </c>
      <c r="D36" s="1" t="s">
        <v>11</v>
      </c>
      <c r="F36" s="1">
        <v>3.6802000000000001E-2</v>
      </c>
      <c r="G36" s="1">
        <v>1.6932897229999999</v>
      </c>
      <c r="H36" s="1">
        <v>6.1289999999999997E-2</v>
      </c>
      <c r="I36" s="1">
        <v>2.8200023669999998</v>
      </c>
      <c r="J36" s="1">
        <v>8.2512000000000002E-3</v>
      </c>
      <c r="K36" s="1">
        <v>0.37964437099999998</v>
      </c>
      <c r="L36" s="1">
        <v>0.1063432</v>
      </c>
      <c r="M36" s="1">
        <v>4.8929364609999997</v>
      </c>
    </row>
    <row r="37" spans="1:22">
      <c r="A37" s="1">
        <v>36</v>
      </c>
      <c r="B37" s="1" t="s">
        <v>38</v>
      </c>
      <c r="C37" s="1">
        <v>5.4813057650000001</v>
      </c>
      <c r="D37" s="1" t="s">
        <v>11</v>
      </c>
      <c r="F37" s="1">
        <v>3.6802000000000001E-2</v>
      </c>
      <c r="G37" s="1">
        <v>0.20172301500000001</v>
      </c>
      <c r="H37" s="1">
        <v>6.1289999999999997E-2</v>
      </c>
      <c r="I37" s="1">
        <v>0.33594922999999999</v>
      </c>
      <c r="J37" s="1">
        <v>8.2512000000000002E-3</v>
      </c>
      <c r="K37" s="1">
        <v>4.5227349999999999E-2</v>
      </c>
      <c r="L37" s="1">
        <v>0.1063432</v>
      </c>
      <c r="M37" s="1">
        <v>0.58289959499999999</v>
      </c>
    </row>
    <row r="38" spans="1:22">
      <c r="A38" s="1">
        <v>37</v>
      </c>
      <c r="B38" s="1" t="s">
        <v>39</v>
      </c>
      <c r="C38" s="1">
        <v>28.986358589999998</v>
      </c>
      <c r="D38" s="1" t="s">
        <v>11</v>
      </c>
      <c r="F38" s="1">
        <v>3.6802000000000001E-2</v>
      </c>
      <c r="G38" s="1">
        <v>1.0667559689999999</v>
      </c>
      <c r="H38" s="1">
        <v>6.1289999999999997E-2</v>
      </c>
      <c r="I38" s="1">
        <v>1.776573918</v>
      </c>
      <c r="J38" s="1">
        <v>8.2512000000000002E-3</v>
      </c>
      <c r="K38" s="1">
        <v>0.23917224200000001</v>
      </c>
      <c r="L38" s="1">
        <v>0.1063432</v>
      </c>
      <c r="M38" s="1">
        <v>3.0825021289999999</v>
      </c>
    </row>
    <row r="39" spans="1:22">
      <c r="A39" s="1">
        <v>38</v>
      </c>
      <c r="B39" s="1" t="s">
        <v>40</v>
      </c>
      <c r="C39" s="1">
        <v>40.200000000000003</v>
      </c>
      <c r="D39" s="1" t="s">
        <v>11</v>
      </c>
      <c r="F39" s="1">
        <v>3.6802000000000001E-2</v>
      </c>
      <c r="G39" s="1">
        <v>1.4794404000000001</v>
      </c>
      <c r="H39" s="1">
        <v>6.1289999999999997E-2</v>
      </c>
      <c r="I39" s="1">
        <v>2.4638580000000001</v>
      </c>
      <c r="J39" s="1">
        <v>8.2512000000000002E-3</v>
      </c>
      <c r="K39" s="1">
        <v>0.33169823999999998</v>
      </c>
      <c r="L39" s="1">
        <v>0.1063432</v>
      </c>
      <c r="M39" s="1">
        <v>4.2749966400000003</v>
      </c>
    </row>
    <row r="40" spans="1:22">
      <c r="A40" s="1">
        <v>39</v>
      </c>
      <c r="B40" s="1" t="s">
        <v>41</v>
      </c>
      <c r="C40" s="1">
        <v>119.9446162</v>
      </c>
      <c r="D40" s="1" t="s">
        <v>11</v>
      </c>
      <c r="F40" s="1">
        <v>3.6802000000000001E-2</v>
      </c>
      <c r="G40" s="1">
        <v>4.4142017649999996</v>
      </c>
      <c r="H40" s="1">
        <v>6.1289999999999997E-2</v>
      </c>
      <c r="I40" s="1">
        <v>7.3514055269999998</v>
      </c>
      <c r="J40" s="1">
        <v>8.2512000000000002E-3</v>
      </c>
      <c r="K40" s="1">
        <v>0.98968701699999995</v>
      </c>
      <c r="L40" s="1">
        <v>0.1063432</v>
      </c>
      <c r="M40" s="1">
        <v>12.75529431</v>
      </c>
    </row>
    <row r="41" spans="1:22">
      <c r="A41" s="1">
        <v>40</v>
      </c>
      <c r="B41" s="1" t="s">
        <v>42</v>
      </c>
      <c r="C41" s="1">
        <v>62.452427149999998</v>
      </c>
      <c r="D41" s="1" t="s">
        <v>11</v>
      </c>
      <c r="F41" s="1">
        <v>3.6802000000000001E-2</v>
      </c>
      <c r="G41" s="1">
        <v>2.2983742239999998</v>
      </c>
      <c r="H41" s="1">
        <v>6.1289999999999997E-2</v>
      </c>
      <c r="I41" s="1">
        <v>3.8277092599999998</v>
      </c>
      <c r="J41" s="1">
        <v>8.2512000000000002E-3</v>
      </c>
      <c r="K41" s="1">
        <v>0.51530746699999996</v>
      </c>
      <c r="L41" s="1">
        <v>0.1063432</v>
      </c>
      <c r="M41" s="1">
        <v>6.641390951</v>
      </c>
    </row>
    <row r="42" spans="1:22">
      <c r="A42" s="1">
        <v>41</v>
      </c>
      <c r="B42" s="1" t="s">
        <v>43</v>
      </c>
      <c r="C42" s="1">
        <v>21.92522306</v>
      </c>
      <c r="D42" s="1" t="s">
        <v>11</v>
      </c>
      <c r="F42" s="1">
        <v>3.6802000000000001E-2</v>
      </c>
      <c r="G42" s="1">
        <v>0.80689205900000005</v>
      </c>
      <c r="H42" s="1">
        <v>6.1289999999999997E-2</v>
      </c>
      <c r="I42" s="1">
        <v>1.343796921</v>
      </c>
      <c r="J42" s="1">
        <v>8.2512000000000002E-3</v>
      </c>
      <c r="K42" s="1">
        <v>0.180909401</v>
      </c>
      <c r="L42" s="1">
        <v>0.1063432</v>
      </c>
      <c r="M42" s="1">
        <v>2.3315983810000001</v>
      </c>
    </row>
    <row r="43" spans="1:22">
      <c r="A43" s="1">
        <v>42</v>
      </c>
      <c r="B43" s="1" t="s">
        <v>44</v>
      </c>
      <c r="C43" s="1">
        <v>80.400000000000006</v>
      </c>
      <c r="D43" s="1" t="s">
        <v>11</v>
      </c>
      <c r="F43" s="1">
        <v>3.6802000000000001E-2</v>
      </c>
      <c r="G43" s="1">
        <v>2.9588808000000002</v>
      </c>
      <c r="H43" s="1">
        <v>6.1289999999999997E-2</v>
      </c>
      <c r="I43" s="1">
        <v>4.9277160000000002</v>
      </c>
      <c r="J43" s="1">
        <v>8.2512000000000002E-3</v>
      </c>
      <c r="K43" s="1">
        <v>0.66339647999999996</v>
      </c>
      <c r="L43" s="1">
        <v>0.1063432</v>
      </c>
      <c r="M43" s="1">
        <v>8.5499932800000007</v>
      </c>
    </row>
    <row r="44" spans="1:22">
      <c r="A44" s="1">
        <v>43</v>
      </c>
      <c r="B44" s="1" t="s">
        <v>45</v>
      </c>
      <c r="C44" s="1">
        <v>7.2359999999999998</v>
      </c>
      <c r="D44" s="1" t="s">
        <v>11</v>
      </c>
      <c r="F44" s="1">
        <v>3.6802000000000001E-2</v>
      </c>
      <c r="G44" s="1">
        <v>0.26629927199999998</v>
      </c>
      <c r="H44" s="1">
        <v>6.1289999999999997E-2</v>
      </c>
      <c r="I44" s="1">
        <v>0.44349443999999999</v>
      </c>
      <c r="J44" s="1">
        <v>8.2512000000000002E-3</v>
      </c>
      <c r="K44" s="1">
        <v>5.9705683000000002E-2</v>
      </c>
      <c r="L44" s="1">
        <v>0.1063432</v>
      </c>
      <c r="M44" s="1">
        <v>0.76949939499999997</v>
      </c>
    </row>
    <row r="45" spans="1:22">
      <c r="A45" s="1">
        <v>44</v>
      </c>
      <c r="B45" s="1" t="s">
        <v>46</v>
      </c>
      <c r="C45" s="1">
        <v>10.87895026</v>
      </c>
      <c r="D45" s="1" t="s">
        <v>11</v>
      </c>
      <c r="F45" s="1">
        <v>3.6802000000000001E-2</v>
      </c>
      <c r="G45" s="1">
        <v>0.40036712699999999</v>
      </c>
      <c r="H45" s="1">
        <v>6.1289999999999997E-2</v>
      </c>
      <c r="I45" s="1">
        <v>0.66677086100000005</v>
      </c>
      <c r="J45" s="1">
        <v>8.2512000000000002E-3</v>
      </c>
      <c r="K45" s="1">
        <v>8.9764393999999997E-2</v>
      </c>
      <c r="L45" s="1">
        <v>0.1063432</v>
      </c>
      <c r="M45" s="1">
        <v>1.156902383</v>
      </c>
    </row>
    <row r="46" spans="1:22">
      <c r="A46" s="1">
        <v>45</v>
      </c>
      <c r="B46" s="1" t="s">
        <v>47</v>
      </c>
      <c r="C46" s="1">
        <v>0.97910552399999995</v>
      </c>
      <c r="D46" s="1" t="s">
        <v>11</v>
      </c>
      <c r="F46" s="1">
        <v>3.6802000000000001E-2</v>
      </c>
      <c r="G46" s="1">
        <v>3.6033041000000002E-2</v>
      </c>
      <c r="H46" s="1">
        <v>6.1289999999999997E-2</v>
      </c>
      <c r="I46" s="1">
        <v>6.0009378000000002E-2</v>
      </c>
      <c r="J46" s="1">
        <v>8.2512000000000002E-3</v>
      </c>
      <c r="K46" s="1">
        <v>8.0787949999999997E-3</v>
      </c>
      <c r="L46" s="1">
        <v>0.1063432</v>
      </c>
      <c r="M46" s="1">
        <v>0.104121215</v>
      </c>
    </row>
    <row r="47" spans="1:22">
      <c r="A47" s="1">
        <v>46</v>
      </c>
      <c r="B47" s="1" t="s">
        <v>48</v>
      </c>
      <c r="C47" s="1">
        <v>106.7225021</v>
      </c>
      <c r="D47" s="1" t="s">
        <v>11</v>
      </c>
      <c r="F47" s="1">
        <v>3.6802000000000001E-2</v>
      </c>
      <c r="G47" s="1">
        <v>3.9276015219999998</v>
      </c>
      <c r="H47" s="1">
        <v>6.1289999999999997E-2</v>
      </c>
      <c r="I47" s="1">
        <v>6.5410221540000002</v>
      </c>
      <c r="J47" s="1">
        <v>8.2512000000000002E-3</v>
      </c>
      <c r="K47" s="1">
        <v>0.88058870899999997</v>
      </c>
      <c r="L47" s="1">
        <v>0.1063432</v>
      </c>
      <c r="M47" s="1">
        <v>11.34921239</v>
      </c>
    </row>
    <row r="48" spans="1:22">
      <c r="A48" s="1">
        <v>47</v>
      </c>
      <c r="B48" s="1" t="s">
        <v>49</v>
      </c>
      <c r="C48" s="1">
        <v>238.228900699999</v>
      </c>
      <c r="D48" s="1" t="s">
        <v>11</v>
      </c>
      <c r="F48" s="1">
        <v>3.6802000000000001E-2</v>
      </c>
      <c r="G48" s="1">
        <v>8.7673000040000009</v>
      </c>
      <c r="H48" s="1">
        <v>6.1289999999999997E-2</v>
      </c>
      <c r="I48" s="1">
        <v>14.60104932</v>
      </c>
      <c r="J48" s="1">
        <v>8.2512000000000002E-3</v>
      </c>
      <c r="K48" s="1">
        <v>1.9656743050000001</v>
      </c>
      <c r="L48" s="1">
        <v>0.1063432</v>
      </c>
      <c r="M48" s="1">
        <v>25.334023630000001</v>
      </c>
    </row>
    <row r="49" spans="1:13">
      <c r="A49" s="1">
        <v>48</v>
      </c>
      <c r="B49" s="1" t="s">
        <v>50</v>
      </c>
      <c r="C49" s="1">
        <v>301.76643780000001</v>
      </c>
      <c r="D49" s="1" t="s">
        <v>11</v>
      </c>
      <c r="F49" s="1">
        <v>3.6802000000000001E-2</v>
      </c>
      <c r="G49" s="1">
        <v>11.105608439999999</v>
      </c>
      <c r="H49" s="1">
        <v>6.1289999999999997E-2</v>
      </c>
      <c r="I49" s="1">
        <v>18.495264970000001</v>
      </c>
      <c r="J49" s="1">
        <v>8.2512000000000002E-3</v>
      </c>
      <c r="K49" s="1">
        <v>2.4899352320000001</v>
      </c>
      <c r="L49" s="1">
        <v>0.1063432</v>
      </c>
      <c r="M49" s="1">
        <v>32.09080865</v>
      </c>
    </row>
    <row r="50" spans="1:13">
      <c r="A50" s="1">
        <v>49</v>
      </c>
      <c r="B50" s="1" t="s">
        <v>51</v>
      </c>
      <c r="C50" s="1">
        <v>80.400000000000006</v>
      </c>
      <c r="D50" s="1" t="s">
        <v>11</v>
      </c>
      <c r="F50" s="1">
        <v>3.6802000000000001E-2</v>
      </c>
      <c r="G50" s="1">
        <v>2.9588808000000002</v>
      </c>
      <c r="H50" s="1">
        <v>6.1289999999999997E-2</v>
      </c>
      <c r="I50" s="1">
        <v>4.9277160000000002</v>
      </c>
      <c r="J50" s="1">
        <v>8.2512000000000002E-3</v>
      </c>
      <c r="K50" s="1">
        <v>0.66339647999999996</v>
      </c>
      <c r="L50" s="1">
        <v>0.1063432</v>
      </c>
      <c r="M50" s="1">
        <v>8.5499932800000007</v>
      </c>
    </row>
    <row r="51" spans="1:13">
      <c r="A51" s="1">
        <v>50</v>
      </c>
      <c r="B51" s="1" t="s">
        <v>52</v>
      </c>
      <c r="C51" s="1">
        <v>27.987077110000001</v>
      </c>
      <c r="D51" s="1" t="s">
        <v>11</v>
      </c>
      <c r="F51" s="1">
        <v>3.6802000000000001E-2</v>
      </c>
      <c r="G51" s="1">
        <v>1.029980412</v>
      </c>
      <c r="H51" s="1">
        <v>6.1289999999999997E-2</v>
      </c>
      <c r="I51" s="1">
        <v>1.7153279560000001</v>
      </c>
      <c r="J51" s="1">
        <v>8.2512000000000002E-3</v>
      </c>
      <c r="K51" s="1">
        <v>0.23092697100000001</v>
      </c>
      <c r="L51" s="1">
        <v>0.1063432</v>
      </c>
      <c r="M51" s="1">
        <v>2.976235339</v>
      </c>
    </row>
    <row r="52" spans="1:13">
      <c r="A52" s="1">
        <v>51</v>
      </c>
      <c r="B52" s="1" t="s">
        <v>53</v>
      </c>
      <c r="C52" s="1">
        <v>31.365119750000002</v>
      </c>
      <c r="D52" s="1" t="s">
        <v>11</v>
      </c>
      <c r="F52" s="1">
        <v>3.6802000000000001E-2</v>
      </c>
      <c r="G52" s="1">
        <v>1.154299137</v>
      </c>
      <c r="H52" s="1">
        <v>6.1289999999999997E-2</v>
      </c>
      <c r="I52" s="1">
        <v>1.9223681889999999</v>
      </c>
      <c r="J52" s="1">
        <v>8.2512000000000002E-3</v>
      </c>
      <c r="K52" s="1">
        <v>0.25879987599999998</v>
      </c>
      <c r="L52" s="1">
        <v>0.1063432</v>
      </c>
      <c r="M52" s="1">
        <v>3.3354672029999999</v>
      </c>
    </row>
    <row r="53" spans="1:13">
      <c r="A53" s="1">
        <v>52</v>
      </c>
      <c r="B53" s="1" t="s">
        <v>54</v>
      </c>
      <c r="C53" s="1">
        <v>95.058095289999997</v>
      </c>
      <c r="D53" s="1" t="s">
        <v>11</v>
      </c>
      <c r="F53" s="1">
        <v>3.6802000000000001E-2</v>
      </c>
      <c r="G53" s="1">
        <v>3.498328023</v>
      </c>
      <c r="H53" s="1">
        <v>6.1289999999999997E-2</v>
      </c>
      <c r="I53" s="1">
        <v>5.8261106600000003</v>
      </c>
      <c r="J53" s="1">
        <v>8.2512000000000002E-3</v>
      </c>
      <c r="K53" s="1">
        <v>0.78434335600000005</v>
      </c>
      <c r="L53" s="1">
        <v>0.1063432</v>
      </c>
      <c r="M53" s="1">
        <v>10.108782039999999</v>
      </c>
    </row>
    <row r="54" spans="1:13">
      <c r="A54" s="1">
        <v>53</v>
      </c>
      <c r="B54" s="1" t="s">
        <v>55</v>
      </c>
      <c r="C54" s="1">
        <v>402</v>
      </c>
      <c r="D54" s="1" t="s">
        <v>11</v>
      </c>
      <c r="F54" s="1">
        <v>3.6802000000000001E-2</v>
      </c>
      <c r="G54" s="1">
        <v>14.794404</v>
      </c>
      <c r="H54" s="1">
        <v>6.1289999999999997E-2</v>
      </c>
      <c r="I54" s="1">
        <v>24.638580000000001</v>
      </c>
      <c r="J54" s="1">
        <v>8.2512000000000002E-3</v>
      </c>
      <c r="K54" s="1">
        <v>3.3169824000000001</v>
      </c>
      <c r="L54" s="1">
        <v>0.1063432</v>
      </c>
      <c r="M54" s="1">
        <v>42.749966399999998</v>
      </c>
    </row>
    <row r="55" spans="1:13">
      <c r="A55" s="1">
        <v>54</v>
      </c>
      <c r="B55" s="1" t="s">
        <v>56</v>
      </c>
      <c r="C55" s="1">
        <v>44.076825829999997</v>
      </c>
      <c r="D55" s="1" t="s">
        <v>11</v>
      </c>
      <c r="F55" s="1">
        <v>3.6802000000000001E-2</v>
      </c>
      <c r="G55" s="1">
        <v>1.622115344</v>
      </c>
      <c r="H55" s="1">
        <v>6.1289999999999997E-2</v>
      </c>
      <c r="I55" s="1">
        <v>2.7014686550000002</v>
      </c>
      <c r="J55" s="1">
        <v>8.2512000000000002E-3</v>
      </c>
      <c r="K55" s="1">
        <v>0.363686705</v>
      </c>
      <c r="L55" s="1">
        <v>0.1063432</v>
      </c>
      <c r="M55" s="1">
        <v>4.6872707050000004</v>
      </c>
    </row>
    <row r="56" spans="1:13">
      <c r="A56" s="1">
        <v>55</v>
      </c>
      <c r="B56" s="1" t="s">
        <v>57</v>
      </c>
      <c r="C56" s="1">
        <v>779.68449569999996</v>
      </c>
      <c r="D56" s="1" t="s">
        <v>11</v>
      </c>
      <c r="F56" s="1">
        <v>3.6802000000000001E-2</v>
      </c>
      <c r="G56" s="1">
        <v>28.693948809999998</v>
      </c>
      <c r="H56" s="1">
        <v>6.1289999999999997E-2</v>
      </c>
      <c r="I56" s="1">
        <v>47.786862739999997</v>
      </c>
      <c r="J56" s="1">
        <v>8.2512000000000002E-3</v>
      </c>
      <c r="K56" s="1">
        <v>6.4333327110000003</v>
      </c>
      <c r="L56" s="1">
        <v>0.1063432</v>
      </c>
      <c r="M56" s="1">
        <v>82.91414426</v>
      </c>
    </row>
    <row r="57" spans="1:13">
      <c r="A57" s="1">
        <v>56</v>
      </c>
      <c r="B57" s="1" t="s">
        <v>58</v>
      </c>
      <c r="C57" s="1">
        <v>80.400000000000006</v>
      </c>
      <c r="D57" s="1" t="s">
        <v>11</v>
      </c>
      <c r="F57" s="1">
        <v>3.6802000000000001E-2</v>
      </c>
      <c r="G57" s="1">
        <v>2.9588808000000002</v>
      </c>
      <c r="H57" s="1">
        <v>6.1289999999999997E-2</v>
      </c>
      <c r="I57" s="1">
        <v>4.9277160000000002</v>
      </c>
      <c r="J57" s="1">
        <v>8.2512000000000002E-3</v>
      </c>
      <c r="K57" s="1">
        <v>0.66339647999999996</v>
      </c>
      <c r="L57" s="1">
        <v>0.1063432</v>
      </c>
      <c r="M57" s="1">
        <v>8.5499932800000007</v>
      </c>
    </row>
    <row r="58" spans="1:13">
      <c r="A58" s="1">
        <v>57</v>
      </c>
      <c r="B58" s="1" t="s">
        <v>59</v>
      </c>
      <c r="C58" s="1">
        <v>1837.6947600000001</v>
      </c>
      <c r="D58" s="1" t="s">
        <v>11</v>
      </c>
      <c r="F58" s="1">
        <v>3.6802000000000001E-2</v>
      </c>
      <c r="G58" s="1">
        <v>67.630842560000005</v>
      </c>
      <c r="H58" s="1">
        <v>6.1289999999999997E-2</v>
      </c>
      <c r="I58" s="1">
        <v>112.6323118</v>
      </c>
      <c r="J58" s="1">
        <v>8.2512000000000002E-3</v>
      </c>
      <c r="K58" s="1">
        <v>15.163187000000001</v>
      </c>
      <c r="L58" s="1">
        <v>0.1063432</v>
      </c>
      <c r="M58" s="1">
        <v>195.42634140000001</v>
      </c>
    </row>
    <row r="59" spans="1:13">
      <c r="A59" s="1">
        <v>58</v>
      </c>
      <c r="B59" s="1" t="s">
        <v>60</v>
      </c>
      <c r="C59" s="1">
        <v>22.224349459999999</v>
      </c>
      <c r="D59" s="1" t="s">
        <v>11</v>
      </c>
      <c r="F59" s="1">
        <v>3.6802000000000001E-2</v>
      </c>
      <c r="G59" s="1">
        <v>0.817900509</v>
      </c>
      <c r="H59" s="1">
        <v>6.1289999999999997E-2</v>
      </c>
      <c r="I59" s="1">
        <v>1.362130378</v>
      </c>
      <c r="J59" s="1">
        <v>8.2512000000000002E-3</v>
      </c>
      <c r="K59" s="1">
        <v>0.183377552</v>
      </c>
      <c r="L59" s="1">
        <v>0.1063432</v>
      </c>
      <c r="M59" s="1">
        <v>2.3634084390000001</v>
      </c>
    </row>
    <row r="60" spans="1:13">
      <c r="A60" s="1">
        <v>59</v>
      </c>
      <c r="B60" s="1" t="s">
        <v>61</v>
      </c>
      <c r="C60" s="1">
        <v>2412</v>
      </c>
      <c r="D60" s="1" t="s">
        <v>11</v>
      </c>
      <c r="F60" s="1">
        <v>3.6802000000000001E-2</v>
      </c>
      <c r="G60" s="1">
        <v>88.766424000000001</v>
      </c>
      <c r="H60" s="1">
        <v>6.1289999999999997E-2</v>
      </c>
      <c r="I60" s="1">
        <v>147.83148</v>
      </c>
      <c r="J60" s="1">
        <v>8.2512000000000002E-3</v>
      </c>
      <c r="K60" s="1">
        <v>19.9018944</v>
      </c>
      <c r="L60" s="1">
        <v>0.1063432</v>
      </c>
      <c r="M60" s="1">
        <v>256.49979839999997</v>
      </c>
    </row>
    <row r="61" spans="1:13">
      <c r="A61" s="1">
        <v>60</v>
      </c>
      <c r="B61" s="1" t="s">
        <v>62</v>
      </c>
      <c r="C61" s="1">
        <v>804</v>
      </c>
      <c r="D61" s="1" t="s">
        <v>11</v>
      </c>
      <c r="F61" s="1">
        <v>3.6802000000000001E-2</v>
      </c>
      <c r="G61" s="1">
        <v>29.588808</v>
      </c>
      <c r="H61" s="1">
        <v>6.1289999999999997E-2</v>
      </c>
      <c r="I61" s="1">
        <v>49.277160000000002</v>
      </c>
      <c r="J61" s="1">
        <v>8.2512000000000002E-3</v>
      </c>
      <c r="K61" s="1">
        <v>6.6339648000000002</v>
      </c>
      <c r="L61" s="1">
        <v>0.1063432</v>
      </c>
      <c r="M61" s="1">
        <v>85.499932799999996</v>
      </c>
    </row>
    <row r="62" spans="1:13">
      <c r="A62" s="1">
        <v>61</v>
      </c>
      <c r="B62" s="1" t="s">
        <v>63</v>
      </c>
      <c r="C62" s="1">
        <v>2.83630921</v>
      </c>
      <c r="D62" s="1" t="s">
        <v>11</v>
      </c>
      <c r="F62" s="1">
        <v>3.6802000000000001E-2</v>
      </c>
      <c r="G62" s="1">
        <v>0.104381852</v>
      </c>
      <c r="H62" s="1">
        <v>6.1289999999999997E-2</v>
      </c>
      <c r="I62" s="1">
        <v>0.17383739100000001</v>
      </c>
      <c r="J62" s="1">
        <v>8.2512000000000002E-3</v>
      </c>
      <c r="K62" s="1">
        <v>2.3402955E-2</v>
      </c>
      <c r="L62" s="1">
        <v>0.1063432</v>
      </c>
      <c r="M62" s="1">
        <v>0.30162219800000001</v>
      </c>
    </row>
    <row r="63" spans="1:13">
      <c r="A63" s="1">
        <v>62</v>
      </c>
      <c r="B63" s="1" t="s">
        <v>64</v>
      </c>
      <c r="C63" s="1">
        <v>3.5836773829999999</v>
      </c>
      <c r="D63" s="1" t="s">
        <v>11</v>
      </c>
      <c r="F63" s="1">
        <v>3.6802000000000001E-2</v>
      </c>
      <c r="G63" s="1">
        <v>0.13188649499999999</v>
      </c>
      <c r="H63" s="1">
        <v>6.1289999999999997E-2</v>
      </c>
      <c r="I63" s="1">
        <v>0.219643587</v>
      </c>
      <c r="J63" s="1">
        <v>8.2512000000000002E-3</v>
      </c>
      <c r="K63" s="1">
        <v>2.9569639000000002E-2</v>
      </c>
      <c r="L63" s="1">
        <v>0.1063432</v>
      </c>
      <c r="M63" s="1">
        <v>0.381099721</v>
      </c>
    </row>
    <row r="64" spans="1:13">
      <c r="A64" s="1">
        <v>63</v>
      </c>
      <c r="B64" s="1" t="s">
        <v>65</v>
      </c>
      <c r="C64" s="1">
        <v>59.96121574</v>
      </c>
      <c r="D64" s="1" t="s">
        <v>11</v>
      </c>
      <c r="F64" s="1">
        <v>3.6802000000000001E-2</v>
      </c>
      <c r="G64" s="1">
        <v>2.206692662</v>
      </c>
      <c r="H64" s="1">
        <v>6.1289999999999997E-2</v>
      </c>
      <c r="I64" s="1">
        <v>3.6750229129999998</v>
      </c>
      <c r="J64" s="1">
        <v>8.2512000000000002E-3</v>
      </c>
      <c r="K64" s="1">
        <v>0.49475198300000001</v>
      </c>
      <c r="L64" s="1">
        <v>0.1063432</v>
      </c>
      <c r="M64" s="1">
        <v>6.3764675579999999</v>
      </c>
    </row>
    <row r="65" spans="1:13">
      <c r="A65" s="1">
        <v>64</v>
      </c>
      <c r="B65" s="1" t="s">
        <v>66</v>
      </c>
      <c r="C65" s="1">
        <v>119.24403659999901</v>
      </c>
      <c r="D65" s="1" t="s">
        <v>11</v>
      </c>
      <c r="F65" s="1">
        <v>3.6802000000000001E-2</v>
      </c>
      <c r="G65" s="1">
        <v>4.3884190350000001</v>
      </c>
      <c r="H65" s="1">
        <v>6.1289999999999997E-2</v>
      </c>
      <c r="I65" s="1">
        <v>7.3084670029999996</v>
      </c>
      <c r="J65" s="1">
        <v>8.2512000000000002E-3</v>
      </c>
      <c r="K65" s="1">
        <v>0.98390639499999999</v>
      </c>
      <c r="L65" s="1">
        <v>0.1063432</v>
      </c>
      <c r="M65" s="1">
        <v>12.68079243</v>
      </c>
    </row>
    <row r="66" spans="1:13">
      <c r="A66" s="1">
        <v>65</v>
      </c>
      <c r="B66" s="1" t="s">
        <v>67</v>
      </c>
      <c r="C66" s="1">
        <v>16.159592750000002</v>
      </c>
      <c r="D66" s="1" t="s">
        <v>11</v>
      </c>
      <c r="F66" s="1">
        <v>3.6802000000000001E-2</v>
      </c>
      <c r="G66" s="1">
        <v>0.59470533199999998</v>
      </c>
      <c r="H66" s="1">
        <v>6.1289999999999997E-2</v>
      </c>
      <c r="I66" s="1">
        <v>0.99042143999999999</v>
      </c>
      <c r="J66" s="1">
        <v>8.2512000000000002E-3</v>
      </c>
      <c r="K66" s="1">
        <v>0.13333603199999999</v>
      </c>
      <c r="L66" s="1">
        <v>0.1063432</v>
      </c>
      <c r="M66" s="1">
        <v>1.7184628040000001</v>
      </c>
    </row>
    <row r="67" spans="1:13">
      <c r="A67" s="1">
        <v>66</v>
      </c>
      <c r="B67" s="1" t="s">
        <v>68</v>
      </c>
      <c r="C67" s="1">
        <v>17.22348221</v>
      </c>
      <c r="D67" s="1" t="s">
        <v>11</v>
      </c>
      <c r="F67" s="1">
        <v>3.6802000000000001E-2</v>
      </c>
      <c r="G67" s="1">
        <v>0.63385859200000005</v>
      </c>
      <c r="H67" s="1">
        <v>6.1289999999999997E-2</v>
      </c>
      <c r="I67" s="1">
        <v>1.0556272250000001</v>
      </c>
      <c r="J67" s="1">
        <v>8.2512000000000002E-3</v>
      </c>
      <c r="K67" s="1">
        <v>0.142114396</v>
      </c>
      <c r="L67" s="1">
        <v>0.1063432</v>
      </c>
      <c r="M67" s="1">
        <v>1.831600213</v>
      </c>
    </row>
    <row r="68" spans="1:13">
      <c r="A68" s="1">
        <v>67</v>
      </c>
      <c r="B68" s="1" t="s">
        <v>69</v>
      </c>
      <c r="C68" s="1">
        <v>47.276469769999999</v>
      </c>
      <c r="D68" s="1" t="s">
        <v>11</v>
      </c>
      <c r="F68" s="1">
        <v>3.6802000000000001E-2</v>
      </c>
      <c r="G68" s="1">
        <v>1.7398686400000001</v>
      </c>
      <c r="H68" s="1">
        <v>6.1289999999999997E-2</v>
      </c>
      <c r="I68" s="1">
        <v>2.8975748320000001</v>
      </c>
      <c r="J68" s="1">
        <v>8.2512000000000002E-3</v>
      </c>
      <c r="K68" s="1">
        <v>0.390087607</v>
      </c>
      <c r="L68" s="1">
        <v>0.1063432</v>
      </c>
      <c r="M68" s="1">
        <v>5.0275310800000002</v>
      </c>
    </row>
    <row r="69" spans="1:13">
      <c r="A69" s="1">
        <v>68</v>
      </c>
      <c r="B69" s="1" t="s">
        <v>70</v>
      </c>
      <c r="C69" s="1">
        <v>10.403405749999999</v>
      </c>
      <c r="D69" s="1" t="s">
        <v>11</v>
      </c>
      <c r="F69" s="1">
        <v>3.6802000000000001E-2</v>
      </c>
      <c r="G69" s="1">
        <v>0.38286613800000002</v>
      </c>
      <c r="H69" s="1">
        <v>6.1289999999999997E-2</v>
      </c>
      <c r="I69" s="1">
        <v>0.63762473799999997</v>
      </c>
      <c r="J69" s="1">
        <v>8.2512000000000002E-3</v>
      </c>
      <c r="K69" s="1">
        <v>8.5840581999999999E-2</v>
      </c>
      <c r="L69" s="1">
        <v>0.1063432</v>
      </c>
      <c r="M69" s="1">
        <v>1.1063314580000001</v>
      </c>
    </row>
    <row r="70" spans="1:13">
      <c r="A70" s="1">
        <v>69</v>
      </c>
      <c r="B70" s="1" t="s">
        <v>71</v>
      </c>
      <c r="C70" s="1">
        <v>0.13737887500000001</v>
      </c>
      <c r="D70" s="1" t="s">
        <v>11</v>
      </c>
      <c r="F70" s="1">
        <v>3.6802000000000001E-2</v>
      </c>
      <c r="G70" s="1">
        <v>5.0558169999999998E-3</v>
      </c>
      <c r="H70" s="1">
        <v>6.1289999999999997E-2</v>
      </c>
      <c r="I70" s="1">
        <v>8.4199510000000002E-3</v>
      </c>
      <c r="J70" s="1">
        <v>8.2512000000000002E-3</v>
      </c>
      <c r="K70" s="1">
        <v>1.1335410000000001E-3</v>
      </c>
      <c r="L70" s="1">
        <v>0.1063432</v>
      </c>
      <c r="M70" s="1">
        <v>1.4609308999999999E-2</v>
      </c>
    </row>
    <row r="71" spans="1:13">
      <c r="A71" s="1">
        <v>70</v>
      </c>
      <c r="B71" s="1" t="s">
        <v>72</v>
      </c>
      <c r="C71" s="1">
        <v>7.9643629850000002</v>
      </c>
      <c r="D71" s="1" t="s">
        <v>11</v>
      </c>
      <c r="F71" s="1">
        <v>3.6802000000000001E-2</v>
      </c>
      <c r="G71" s="1">
        <v>0.29310448700000002</v>
      </c>
      <c r="H71" s="1">
        <v>6.1289999999999997E-2</v>
      </c>
      <c r="I71" s="1">
        <v>0.48813580699999998</v>
      </c>
      <c r="J71" s="1">
        <v>8.2512000000000002E-3</v>
      </c>
      <c r="K71" s="1">
        <v>6.5715551999999997E-2</v>
      </c>
      <c r="L71" s="1">
        <v>0.1063432</v>
      </c>
      <c r="M71" s="1">
        <v>0.84695584599999996</v>
      </c>
    </row>
    <row r="72" spans="1:13">
      <c r="A72" s="1">
        <v>71</v>
      </c>
      <c r="B72" s="1" t="s">
        <v>73</v>
      </c>
      <c r="C72" s="1">
        <v>295.66296</v>
      </c>
      <c r="D72" s="1" t="s">
        <v>11</v>
      </c>
      <c r="F72" s="1">
        <v>3.6802000000000001E-2</v>
      </c>
      <c r="G72" s="1">
        <v>10.88098825</v>
      </c>
      <c r="H72" s="1">
        <v>6.1289999999999997E-2</v>
      </c>
      <c r="I72" s="1">
        <v>18.121182820000001</v>
      </c>
      <c r="J72" s="1">
        <v>8.2512000000000002E-3</v>
      </c>
      <c r="K72" s="1">
        <v>2.439574216</v>
      </c>
      <c r="L72" s="1">
        <v>0.1063432</v>
      </c>
      <c r="M72" s="1">
        <v>31.44174529</v>
      </c>
    </row>
    <row r="73" spans="1:13">
      <c r="A73" s="1">
        <v>72</v>
      </c>
      <c r="B73" s="1" t="s">
        <v>74</v>
      </c>
      <c r="C73" s="1">
        <v>68.667001970000001</v>
      </c>
      <c r="D73" s="1" t="s">
        <v>11</v>
      </c>
      <c r="F73" s="1">
        <v>3.6802000000000001E-2</v>
      </c>
      <c r="G73" s="1">
        <v>2.5270830059999998</v>
      </c>
      <c r="H73" s="1">
        <v>6.1289999999999997E-2</v>
      </c>
      <c r="I73" s="1">
        <v>4.208600551</v>
      </c>
      <c r="J73" s="1">
        <v>8.2512000000000002E-3</v>
      </c>
      <c r="K73" s="1">
        <v>0.56658516699999995</v>
      </c>
      <c r="L73" s="1">
        <v>0.1063432</v>
      </c>
      <c r="M73" s="1">
        <v>7.3022687240000002</v>
      </c>
    </row>
    <row r="74" spans="1:13">
      <c r="A74" s="1">
        <v>73</v>
      </c>
      <c r="B74" s="1" t="s">
        <v>75</v>
      </c>
      <c r="C74" s="1">
        <v>13.046730370000001</v>
      </c>
      <c r="D74" s="1" t="s">
        <v>11</v>
      </c>
      <c r="F74" s="1">
        <v>3.6802000000000001E-2</v>
      </c>
      <c r="G74" s="1">
        <v>0.480145771</v>
      </c>
      <c r="H74" s="1">
        <v>6.1289999999999997E-2</v>
      </c>
      <c r="I74" s="1">
        <v>0.79963410400000001</v>
      </c>
      <c r="J74" s="1">
        <v>8.2512000000000002E-3</v>
      </c>
      <c r="K74" s="1">
        <v>0.107651182</v>
      </c>
      <c r="L74" s="1">
        <v>0.1063432</v>
      </c>
      <c r="M74" s="1">
        <v>1.3874310569999999</v>
      </c>
    </row>
    <row r="75" spans="1:13">
      <c r="A75" s="1">
        <v>74</v>
      </c>
      <c r="B75" s="1" t="s">
        <v>76</v>
      </c>
      <c r="C75" s="1">
        <v>11.3564881</v>
      </c>
      <c r="D75" s="1" t="s">
        <v>11</v>
      </c>
      <c r="F75" s="1">
        <v>3.6802000000000001E-2</v>
      </c>
      <c r="G75" s="1">
        <v>0.41794147500000001</v>
      </c>
      <c r="H75" s="1">
        <v>6.1289999999999997E-2</v>
      </c>
      <c r="I75" s="1">
        <v>0.69603915599999999</v>
      </c>
      <c r="J75" s="1">
        <v>8.2512000000000002E-3</v>
      </c>
      <c r="K75" s="1">
        <v>9.3704654999999998E-2</v>
      </c>
      <c r="L75" s="1">
        <v>0.1063432</v>
      </c>
      <c r="M75" s="1">
        <v>1.2076852849999999</v>
      </c>
    </row>
    <row r="76" spans="1:13">
      <c r="A76" s="1">
        <v>75</v>
      </c>
      <c r="B76" s="1" t="s">
        <v>77</v>
      </c>
      <c r="C76" s="1">
        <v>2.2022765999999998</v>
      </c>
      <c r="D76" s="1" t="s">
        <v>11</v>
      </c>
      <c r="F76" s="1">
        <v>3.6802000000000001E-2</v>
      </c>
      <c r="G76" s="1">
        <v>8.1048182999999996E-2</v>
      </c>
      <c r="H76" s="1">
        <v>6.1289999999999997E-2</v>
      </c>
      <c r="I76" s="1">
        <v>0.13497753300000001</v>
      </c>
      <c r="J76" s="1">
        <v>8.2512000000000002E-3</v>
      </c>
      <c r="K76" s="1">
        <v>1.8171425000000001E-2</v>
      </c>
      <c r="L76" s="1">
        <v>0.1063432</v>
      </c>
      <c r="M76" s="1">
        <v>0.234197141</v>
      </c>
    </row>
    <row r="77" spans="1:13">
      <c r="A77" s="1">
        <v>76</v>
      </c>
      <c r="B77" s="1" t="s">
        <v>78</v>
      </c>
      <c r="C77" s="1">
        <v>80.400000000000006</v>
      </c>
      <c r="D77" s="1" t="s">
        <v>11</v>
      </c>
      <c r="F77" s="1">
        <v>3.6802000000000001E-2</v>
      </c>
      <c r="G77" s="1">
        <v>2.9588808000000002</v>
      </c>
      <c r="H77" s="1">
        <v>6.1289999999999997E-2</v>
      </c>
      <c r="I77" s="1">
        <v>4.9277160000000002</v>
      </c>
      <c r="J77" s="1">
        <v>8.2512000000000002E-3</v>
      </c>
      <c r="K77" s="1">
        <v>0.66339647999999996</v>
      </c>
      <c r="L77" s="1">
        <v>0.1063432</v>
      </c>
      <c r="M77" s="1">
        <v>8.5499932800000007</v>
      </c>
    </row>
    <row r="78" spans="1:13">
      <c r="A78" s="1">
        <v>77</v>
      </c>
      <c r="B78" s="1" t="s">
        <v>79</v>
      </c>
      <c r="C78" s="1">
        <v>15.276</v>
      </c>
      <c r="D78" s="1" t="s">
        <v>11</v>
      </c>
      <c r="F78" s="1">
        <v>3.6802000000000001E-2</v>
      </c>
      <c r="G78" s="1">
        <v>0.56218735200000003</v>
      </c>
      <c r="H78" s="1">
        <v>6.1289999999999997E-2</v>
      </c>
      <c r="I78" s="1">
        <v>0.93626604000000002</v>
      </c>
      <c r="J78" s="1">
        <v>8.2512000000000002E-3</v>
      </c>
      <c r="K78" s="1">
        <v>0.12604533100000001</v>
      </c>
      <c r="L78" s="1">
        <v>0.1063432</v>
      </c>
      <c r="M78" s="1">
        <v>1.6244987230000001</v>
      </c>
    </row>
    <row r="79" spans="1:13">
      <c r="A79" s="1">
        <v>78</v>
      </c>
      <c r="B79" s="1" t="s">
        <v>80</v>
      </c>
      <c r="C79" s="1">
        <v>48.784273779999999</v>
      </c>
      <c r="D79" s="1" t="s">
        <v>11</v>
      </c>
      <c r="F79" s="1">
        <v>3.6802000000000001E-2</v>
      </c>
      <c r="G79" s="1">
        <v>1.7953588439999999</v>
      </c>
      <c r="H79" s="1">
        <v>6.1289999999999997E-2</v>
      </c>
      <c r="I79" s="1">
        <v>2.9899881399999999</v>
      </c>
      <c r="J79" s="1">
        <v>8.2512000000000002E-3</v>
      </c>
      <c r="K79" s="1">
        <v>0.40252880000000002</v>
      </c>
      <c r="L79" s="1">
        <v>0.1063432</v>
      </c>
      <c r="M79" s="1">
        <v>5.187875783</v>
      </c>
    </row>
    <row r="80" spans="1:13">
      <c r="A80" s="1">
        <v>79</v>
      </c>
      <c r="B80" s="1" t="s">
        <v>81</v>
      </c>
      <c r="C80" s="1">
        <v>1.06297698</v>
      </c>
      <c r="D80" s="1" t="s">
        <v>11</v>
      </c>
      <c r="F80" s="1">
        <v>3.6802000000000001E-2</v>
      </c>
      <c r="G80" s="1">
        <v>3.9119678999999997E-2</v>
      </c>
      <c r="H80" s="1">
        <v>6.1289999999999997E-2</v>
      </c>
      <c r="I80" s="1">
        <v>6.5149859000000004E-2</v>
      </c>
      <c r="J80" s="1">
        <v>8.2512000000000002E-3</v>
      </c>
      <c r="K80" s="1">
        <v>8.7708360000000006E-3</v>
      </c>
      <c r="L80" s="1">
        <v>0.1063432</v>
      </c>
      <c r="M80" s="1">
        <v>0.113040374</v>
      </c>
    </row>
    <row r="81" spans="1:13">
      <c r="A81" s="1">
        <v>80</v>
      </c>
      <c r="B81" s="1" t="s">
        <v>82</v>
      </c>
      <c r="C81" s="1">
        <v>0.32851439999999998</v>
      </c>
      <c r="D81" s="1" t="s">
        <v>11</v>
      </c>
      <c r="F81" s="1">
        <v>3.6802000000000001E-2</v>
      </c>
      <c r="G81" s="1">
        <v>1.2089987E-2</v>
      </c>
      <c r="H81" s="1">
        <v>6.1289999999999997E-2</v>
      </c>
      <c r="I81" s="1">
        <v>2.0134648000000002E-2</v>
      </c>
      <c r="J81" s="1">
        <v>8.2512000000000002E-3</v>
      </c>
      <c r="K81" s="1">
        <v>2.710638E-3</v>
      </c>
      <c r="L81" s="1">
        <v>0.1063432</v>
      </c>
      <c r="M81" s="1">
        <v>3.4935273000000003E-2</v>
      </c>
    </row>
    <row r="82" spans="1:13">
      <c r="A82" s="1">
        <v>81</v>
      </c>
      <c r="B82" s="1" t="s">
        <v>83</v>
      </c>
      <c r="C82" s="1">
        <v>1.5259333769999901</v>
      </c>
      <c r="D82" s="1" t="s">
        <v>11</v>
      </c>
      <c r="F82" s="1">
        <v>3.6802000000000001E-2</v>
      </c>
      <c r="G82" s="1">
        <v>5.6157400000000003E-2</v>
      </c>
      <c r="H82" s="1">
        <v>6.1289999999999997E-2</v>
      </c>
      <c r="I82" s="1">
        <v>9.3524457000000005E-2</v>
      </c>
      <c r="J82" s="1">
        <v>8.2512000000000002E-3</v>
      </c>
      <c r="K82" s="1">
        <v>1.2590781000000001E-2</v>
      </c>
      <c r="L82" s="1">
        <v>0.1063432</v>
      </c>
      <c r="M82" s="1">
        <v>0.162272638</v>
      </c>
    </row>
    <row r="83" spans="1:13">
      <c r="A83" s="1">
        <v>82</v>
      </c>
      <c r="B83" s="1" t="s">
        <v>84</v>
      </c>
      <c r="C83" s="1">
        <v>1.2618320000000001E-2</v>
      </c>
      <c r="D83" s="1" t="s">
        <v>11</v>
      </c>
      <c r="F83" s="1">
        <v>3.6802000000000001E-2</v>
      </c>
      <c r="G83" s="2">
        <v>4.6437900000000001E-4</v>
      </c>
      <c r="H83" s="1">
        <v>6.1289999999999997E-2</v>
      </c>
      <c r="I83" s="1">
        <v>7.7337700000000001E-4</v>
      </c>
      <c r="J83" s="1">
        <v>8.2512000000000002E-3</v>
      </c>
      <c r="K83" s="2">
        <v>1.04116E-4</v>
      </c>
      <c r="L83" s="1">
        <v>0.1063432</v>
      </c>
      <c r="M83" s="1">
        <v>1.3418729999999999E-3</v>
      </c>
    </row>
    <row r="84" spans="1:13">
      <c r="A84" s="1">
        <v>83</v>
      </c>
      <c r="B84" s="1" t="s">
        <v>85</v>
      </c>
      <c r="C84" s="1">
        <v>3.922353E-3</v>
      </c>
      <c r="D84" s="1" t="s">
        <v>11</v>
      </c>
      <c r="F84" s="1">
        <v>3.6802000000000001E-2</v>
      </c>
      <c r="G84" s="2">
        <v>1.4435000000000001E-4</v>
      </c>
      <c r="H84" s="1">
        <v>6.1289999999999997E-2</v>
      </c>
      <c r="I84" s="2">
        <v>2.40401E-4</v>
      </c>
      <c r="J84" s="1">
        <v>8.2512000000000002E-3</v>
      </c>
      <c r="K84" s="2">
        <v>3.2400000000000001E-5</v>
      </c>
      <c r="L84" s="1">
        <v>0.1063432</v>
      </c>
      <c r="M84" s="1">
        <v>4.1711599999999998E-4</v>
      </c>
    </row>
    <row r="85" spans="1:13">
      <c r="A85" s="1">
        <v>84</v>
      </c>
      <c r="B85" s="1" t="s">
        <v>86</v>
      </c>
      <c r="C85" s="1">
        <v>4.3063097000000002E-2</v>
      </c>
      <c r="D85" s="1" t="s">
        <v>11</v>
      </c>
      <c r="F85" s="1">
        <v>3.6802000000000001E-2</v>
      </c>
      <c r="G85" s="2">
        <v>1.5848080000000001E-3</v>
      </c>
      <c r="H85" s="1">
        <v>6.1289999999999997E-2</v>
      </c>
      <c r="I85" s="1">
        <v>2.6393369999999998E-3</v>
      </c>
      <c r="J85" s="1">
        <v>8.2512000000000002E-3</v>
      </c>
      <c r="K85" s="1">
        <v>3.5532199999999998E-4</v>
      </c>
      <c r="L85" s="1">
        <v>0.1063432</v>
      </c>
      <c r="M85" s="1">
        <v>4.5794679999999997E-3</v>
      </c>
    </row>
    <row r="86" spans="1:13">
      <c r="A86" s="1">
        <v>85</v>
      </c>
      <c r="B86" s="1" t="s">
        <v>87</v>
      </c>
      <c r="C86" s="1">
        <v>345.71428239999898</v>
      </c>
      <c r="D86" s="1" t="s">
        <v>11</v>
      </c>
      <c r="F86" s="1">
        <v>3.6802000000000001E-2</v>
      </c>
      <c r="G86" s="1">
        <v>12.72297702</v>
      </c>
      <c r="H86" s="1">
        <v>6.1289999999999997E-2</v>
      </c>
      <c r="I86" s="1">
        <v>21.18882837</v>
      </c>
      <c r="J86" s="1">
        <v>8.2512000000000002E-3</v>
      </c>
      <c r="K86" s="1">
        <v>2.852557687</v>
      </c>
      <c r="L86" s="1">
        <v>0.1063432</v>
      </c>
      <c r="M86" s="1">
        <v>36.764363080000003</v>
      </c>
    </row>
    <row r="87" spans="1:13">
      <c r="A87" s="1">
        <v>86</v>
      </c>
      <c r="B87" s="1" t="s">
        <v>88</v>
      </c>
      <c r="C87" s="1">
        <v>8.8197094000000004E-2</v>
      </c>
      <c r="D87" s="1" t="s">
        <v>11</v>
      </c>
      <c r="F87" s="1">
        <v>3.6802000000000001E-2</v>
      </c>
      <c r="G87" s="1">
        <v>3.245829E-3</v>
      </c>
      <c r="H87" s="1">
        <v>6.1289999999999997E-2</v>
      </c>
      <c r="I87" s="1">
        <v>5.4056E-3</v>
      </c>
      <c r="J87" s="1">
        <v>8.2512000000000002E-3</v>
      </c>
      <c r="K87" s="1">
        <v>7.2773200000000003E-4</v>
      </c>
      <c r="L87" s="1">
        <v>0.1063432</v>
      </c>
      <c r="M87" s="1">
        <v>9.3791610000000004E-3</v>
      </c>
    </row>
    <row r="88" spans="1:13">
      <c r="A88" s="1">
        <v>87</v>
      </c>
      <c r="B88" s="1" t="s">
        <v>89</v>
      </c>
      <c r="C88" s="1">
        <v>32.522925600000001</v>
      </c>
      <c r="D88" s="1" t="s">
        <v>11</v>
      </c>
      <c r="F88" s="1">
        <v>3.6802000000000001E-2</v>
      </c>
      <c r="G88" s="1">
        <v>1.196908708</v>
      </c>
      <c r="H88" s="1">
        <v>6.1289999999999997E-2</v>
      </c>
      <c r="I88" s="1">
        <v>1.99333011</v>
      </c>
      <c r="J88" s="1">
        <v>8.2512000000000002E-3</v>
      </c>
      <c r="K88" s="1">
        <v>0.26835316399999998</v>
      </c>
      <c r="L88" s="1">
        <v>0.1063432</v>
      </c>
      <c r="M88" s="1">
        <v>3.4585919820000002</v>
      </c>
    </row>
    <row r="89" spans="1:13">
      <c r="A89" s="1">
        <v>88</v>
      </c>
      <c r="B89" s="1" t="s">
        <v>90</v>
      </c>
      <c r="C89" s="1">
        <v>151.06740429999999</v>
      </c>
      <c r="D89" s="1" t="s">
        <v>11</v>
      </c>
      <c r="F89" s="1">
        <v>3.6802000000000001E-2</v>
      </c>
      <c r="G89" s="1">
        <v>5.5595826129999999</v>
      </c>
      <c r="H89" s="1">
        <v>6.1289999999999997E-2</v>
      </c>
      <c r="I89" s="1">
        <v>9.2589212100000005</v>
      </c>
      <c r="J89" s="1">
        <v>8.2512000000000002E-3</v>
      </c>
      <c r="K89" s="1">
        <v>1.246487366</v>
      </c>
      <c r="L89" s="1">
        <v>0.1063432</v>
      </c>
      <c r="M89" s="1">
        <v>16.064991190000001</v>
      </c>
    </row>
    <row r="90" spans="1:13">
      <c r="A90" s="1">
        <v>89</v>
      </c>
      <c r="B90" s="1" t="s">
        <v>91</v>
      </c>
      <c r="C90" s="1">
        <v>1.2492136920000001</v>
      </c>
      <c r="D90" s="1" t="s">
        <v>11</v>
      </c>
      <c r="F90" s="1">
        <v>3.6802000000000001E-2</v>
      </c>
      <c r="G90" s="1">
        <v>4.5973562000000003E-2</v>
      </c>
      <c r="H90" s="1">
        <v>6.1289999999999997E-2</v>
      </c>
      <c r="I90" s="1">
        <v>7.6564306999999998E-2</v>
      </c>
      <c r="J90" s="1">
        <v>8.2512000000000002E-3</v>
      </c>
      <c r="K90" s="1">
        <v>1.0307512E-2</v>
      </c>
      <c r="L90" s="1">
        <v>0.1063432</v>
      </c>
      <c r="M90" s="1">
        <v>0.13284538100000001</v>
      </c>
    </row>
    <row r="91" spans="1:13">
      <c r="A91" s="1">
        <v>90</v>
      </c>
      <c r="B91" s="1" t="s">
        <v>92</v>
      </c>
      <c r="C91" s="1">
        <v>0.388312987</v>
      </c>
      <c r="D91" s="1" t="s">
        <v>11</v>
      </c>
      <c r="F91" s="1">
        <v>3.6802000000000001E-2</v>
      </c>
      <c r="G91" s="1">
        <v>1.4290695000000001E-2</v>
      </c>
      <c r="H91" s="1">
        <v>6.1289999999999997E-2</v>
      </c>
      <c r="I91" s="1">
        <v>2.3799702999999998E-2</v>
      </c>
      <c r="J91" s="1">
        <v>8.2512000000000002E-3</v>
      </c>
      <c r="K91" s="1">
        <v>3.2040480000000001E-3</v>
      </c>
      <c r="L91" s="1">
        <v>0.1063432</v>
      </c>
      <c r="M91" s="1">
        <v>4.1294445999999999E-2</v>
      </c>
    </row>
    <row r="92" spans="1:13">
      <c r="A92" s="1">
        <v>91</v>
      </c>
      <c r="B92" s="1" t="s">
        <v>93</v>
      </c>
      <c r="C92" s="1">
        <v>4.2632465789999996</v>
      </c>
      <c r="D92" s="1" t="s">
        <v>11</v>
      </c>
      <c r="F92" s="1">
        <v>3.6802000000000001E-2</v>
      </c>
      <c r="G92" s="1">
        <v>0.15689600100000001</v>
      </c>
      <c r="H92" s="1">
        <v>6.1289999999999997E-2</v>
      </c>
      <c r="I92" s="1">
        <v>0.26129438300000002</v>
      </c>
      <c r="J92" s="1">
        <v>8.2512000000000002E-3</v>
      </c>
      <c r="K92" s="1">
        <v>3.5176899999999997E-2</v>
      </c>
      <c r="L92" s="1">
        <v>0.1063432</v>
      </c>
      <c r="M92" s="1">
        <v>0.45336728399999998</v>
      </c>
    </row>
    <row r="93" spans="1:13">
      <c r="A93" s="1">
        <v>92</v>
      </c>
      <c r="B93" s="1" t="s">
        <v>94</v>
      </c>
      <c r="C93" s="1">
        <v>8.0399999999999991</v>
      </c>
      <c r="D93" s="1" t="s">
        <v>11</v>
      </c>
      <c r="F93" s="1">
        <v>3.6802000000000001E-2</v>
      </c>
      <c r="G93" s="1">
        <v>0.29588808</v>
      </c>
      <c r="H93" s="1">
        <v>6.1289999999999997E-2</v>
      </c>
      <c r="I93" s="1">
        <v>0.49277159999999998</v>
      </c>
      <c r="J93" s="1">
        <v>8.2512000000000002E-3</v>
      </c>
      <c r="K93" s="1">
        <v>6.6339648000000001E-2</v>
      </c>
      <c r="L93" s="1">
        <v>0.1063432</v>
      </c>
      <c r="M93" s="1">
        <v>0.854999328</v>
      </c>
    </row>
    <row r="94" spans="1:13">
      <c r="A94" s="1">
        <v>93</v>
      </c>
      <c r="B94" s="1" t="s">
        <v>95</v>
      </c>
      <c r="C94" s="1">
        <v>9.8474276039999999</v>
      </c>
      <c r="D94" s="1" t="s">
        <v>11</v>
      </c>
      <c r="F94" s="1">
        <v>3.6802000000000001E-2</v>
      </c>
      <c r="G94" s="1">
        <v>0.36240503099999999</v>
      </c>
      <c r="H94" s="1">
        <v>6.1289999999999997E-2</v>
      </c>
      <c r="I94" s="1">
        <v>0.60354883800000003</v>
      </c>
      <c r="J94" s="1">
        <v>8.2512000000000002E-3</v>
      </c>
      <c r="K94" s="1">
        <v>8.1253094999999997E-2</v>
      </c>
      <c r="L94" s="1">
        <v>0.1063432</v>
      </c>
      <c r="M94" s="1">
        <v>1.047206963</v>
      </c>
    </row>
    <row r="95" spans="1:13">
      <c r="A95" s="1">
        <v>94</v>
      </c>
      <c r="B95" s="1" t="s">
        <v>96</v>
      </c>
      <c r="C95" s="1">
        <v>32.159999999999997</v>
      </c>
      <c r="D95" s="1" t="s">
        <v>11</v>
      </c>
      <c r="F95" s="1">
        <v>3.6802000000000001E-2</v>
      </c>
      <c r="G95" s="1">
        <v>1.18355232</v>
      </c>
      <c r="H95" s="1">
        <v>6.1289999999999997E-2</v>
      </c>
      <c r="I95" s="1">
        <v>1.9710863999999999</v>
      </c>
      <c r="J95" s="1">
        <v>8.2512000000000002E-3</v>
      </c>
      <c r="K95" s="1">
        <v>0.265358592</v>
      </c>
      <c r="L95" s="1">
        <v>0.1063432</v>
      </c>
      <c r="M95" s="1">
        <v>3.419997312</v>
      </c>
    </row>
    <row r="96" spans="1:13">
      <c r="A96" s="1">
        <v>95</v>
      </c>
      <c r="B96" s="1" t="s">
        <v>97</v>
      </c>
      <c r="C96" s="1">
        <v>80.400000000000006</v>
      </c>
      <c r="D96" s="1" t="s">
        <v>11</v>
      </c>
      <c r="F96" s="1">
        <v>3.6802000000000001E-2</v>
      </c>
      <c r="G96" s="1">
        <v>2.9588808000000002</v>
      </c>
      <c r="H96" s="1">
        <v>6.1289999999999997E-2</v>
      </c>
      <c r="I96" s="1">
        <v>4.9277160000000002</v>
      </c>
      <c r="J96" s="1">
        <v>8.2512000000000002E-3</v>
      </c>
      <c r="K96" s="1">
        <v>0.66339647999999996</v>
      </c>
      <c r="L96" s="1">
        <v>0.1063432</v>
      </c>
      <c r="M96" s="1">
        <v>8.5499932800000007</v>
      </c>
    </row>
    <row r="97" spans="1:18">
      <c r="A97" s="1">
        <v>96</v>
      </c>
      <c r="B97" s="1" t="s">
        <v>98</v>
      </c>
      <c r="C97" s="1">
        <v>38.193782079999998</v>
      </c>
      <c r="D97" s="1" t="s">
        <v>11</v>
      </c>
      <c r="F97" s="1">
        <v>3.6802000000000001E-2</v>
      </c>
      <c r="G97" s="1">
        <v>1.405607568</v>
      </c>
      <c r="H97" s="1">
        <v>6.1289999999999997E-2</v>
      </c>
      <c r="I97" s="1">
        <v>2.3408969040000001</v>
      </c>
      <c r="J97" s="1">
        <v>8.2512000000000002E-3</v>
      </c>
      <c r="K97" s="1">
        <v>0.315144535</v>
      </c>
      <c r="L97" s="1">
        <v>0.1063432</v>
      </c>
      <c r="M97" s="1">
        <v>4.0616490059999997</v>
      </c>
    </row>
    <row r="98" spans="1:18">
      <c r="A98" s="1">
        <v>97</v>
      </c>
      <c r="B98" s="1" t="s">
        <v>99</v>
      </c>
      <c r="C98" s="1">
        <v>10.11011879</v>
      </c>
      <c r="D98" s="1" t="s">
        <v>11</v>
      </c>
      <c r="F98" s="1">
        <v>3.6802000000000001E-2</v>
      </c>
      <c r="G98" s="1">
        <v>0.37207259199999998</v>
      </c>
      <c r="H98" s="1">
        <v>6.1289999999999997E-2</v>
      </c>
      <c r="I98" s="1">
        <v>0.61964918099999999</v>
      </c>
      <c r="J98" s="1">
        <v>8.2512000000000002E-3</v>
      </c>
      <c r="K98" s="1">
        <v>8.3420612000000005E-2</v>
      </c>
      <c r="L98" s="1">
        <v>0.1063432</v>
      </c>
      <c r="M98" s="1">
        <v>1.0751423849999999</v>
      </c>
    </row>
    <row r="99" spans="1:18">
      <c r="A99" s="1">
        <v>98</v>
      </c>
      <c r="B99" s="1" t="s">
        <v>100</v>
      </c>
      <c r="C99" s="1">
        <v>0.80400000000000005</v>
      </c>
      <c r="D99" s="1" t="s">
        <v>11</v>
      </c>
      <c r="F99" s="1">
        <v>3.6802000000000001E-2</v>
      </c>
      <c r="G99" s="1">
        <v>2.9588808000000001E-2</v>
      </c>
      <c r="H99" s="1">
        <v>6.1289999999999997E-2</v>
      </c>
      <c r="I99" s="1">
        <v>4.927716E-2</v>
      </c>
      <c r="J99" s="1">
        <v>8.2512000000000002E-3</v>
      </c>
      <c r="K99" s="1">
        <v>6.6339650000000003E-3</v>
      </c>
      <c r="L99" s="1">
        <v>0.1063432</v>
      </c>
      <c r="M99" s="1">
        <v>8.5499933E-2</v>
      </c>
    </row>
    <row r="100" spans="1:18">
      <c r="A100" s="1">
        <v>99</v>
      </c>
    </row>
    <row r="101" spans="1:18">
      <c r="A101" s="1">
        <v>100</v>
      </c>
      <c r="B101" s="1" t="s">
        <v>121</v>
      </c>
      <c r="I101" s="1">
        <f>SUM(G2:G33)</f>
        <v>523.36779859655815</v>
      </c>
      <c r="K101" s="1">
        <f t="shared" ref="K101:O101" si="0">SUM(I2:I33)</f>
        <v>1253.4970332255168</v>
      </c>
      <c r="M101" s="1">
        <f t="shared" si="0"/>
        <v>1428.8493378948406</v>
      </c>
      <c r="O101" s="1">
        <f t="shared" si="0"/>
        <v>3205.7383023763696</v>
      </c>
    </row>
    <row r="102" spans="1:18">
      <c r="A102" s="1">
        <v>101</v>
      </c>
      <c r="B102" s="1" t="s">
        <v>122</v>
      </c>
      <c r="I102" s="1">
        <f>SUM(G34:G99)</f>
        <v>350.29081038600015</v>
      </c>
      <c r="K102" s="1">
        <f t="shared" ref="K102:O102" si="1">SUM(I34:I99)</f>
        <v>583.37383205600008</v>
      </c>
      <c r="M102" s="1">
        <f t="shared" si="1"/>
        <v>78.537023420999986</v>
      </c>
      <c r="O102" s="1">
        <f t="shared" si="1"/>
        <v>1012.2016658939999</v>
      </c>
    </row>
    <row r="103" spans="1:18">
      <c r="A103" s="1">
        <v>102</v>
      </c>
      <c r="B103" s="1" t="s">
        <v>130</v>
      </c>
      <c r="I103" s="1">
        <f>I109*$R$106</f>
        <v>75.139569039999998</v>
      </c>
      <c r="K103" s="1">
        <f>K109*$R$106</f>
        <v>184.63003143999998</v>
      </c>
      <c r="M103" s="1">
        <f>M109*$R$106</f>
        <v>133.05285271999998</v>
      </c>
      <c r="O103" s="1">
        <f>O109*$R$106</f>
        <v>392.82245319999998</v>
      </c>
    </row>
    <row r="104" spans="1:18">
      <c r="B104" s="1" t="s">
        <v>134</v>
      </c>
      <c r="I104" s="1">
        <f>I110*$R$106</f>
        <v>0.16280781599999999</v>
      </c>
      <c r="K104" s="1">
        <f>K110*$R$106</f>
        <v>0.49874711999999999</v>
      </c>
      <c r="M104" s="1">
        <f>M110*$R$106</f>
        <v>0.3705252</v>
      </c>
      <c r="O104" s="1">
        <f>O110*$R$106</f>
        <v>1.0320836799999999</v>
      </c>
    </row>
    <row r="105" spans="1:18">
      <c r="A105" s="1">
        <v>103</v>
      </c>
      <c r="B105" s="1" t="s">
        <v>132</v>
      </c>
      <c r="I105" s="1">
        <f>I101+I102+I103+I104</f>
        <v>948.96098583855826</v>
      </c>
      <c r="K105" s="1">
        <f>K101+K102+K103+K104</f>
        <v>2021.9996438415169</v>
      </c>
      <c r="M105" s="1">
        <f>M101+M102+M103+M104</f>
        <v>1640.8097392358404</v>
      </c>
      <c r="O105" s="1">
        <f>O101+O102+O103+O104</f>
        <v>4611.7945051503702</v>
      </c>
    </row>
    <row r="106" spans="1:18">
      <c r="A106" s="1">
        <v>104</v>
      </c>
      <c r="P106" s="1" t="s">
        <v>124</v>
      </c>
      <c r="R106" s="1">
        <v>88.6</v>
      </c>
    </row>
    <row r="107" spans="1:18">
      <c r="A107" s="1">
        <v>105</v>
      </c>
      <c r="B107" s="1" t="s">
        <v>125</v>
      </c>
      <c r="I107" s="1">
        <f>I101/R106</f>
        <v>5.9070857629408371</v>
      </c>
      <c r="K107" s="1">
        <f>K101/R106</f>
        <v>14.147822045434728</v>
      </c>
      <c r="M107" s="1">
        <f>M101/R106</f>
        <v>16.126967696330031</v>
      </c>
      <c r="O107" s="1">
        <f>O101/R106</f>
        <v>36.182147882351806</v>
      </c>
    </row>
    <row r="108" spans="1:18">
      <c r="A108" s="1">
        <v>106</v>
      </c>
      <c r="B108" s="1" t="s">
        <v>126</v>
      </c>
      <c r="I108" s="1">
        <f>I102/R106</f>
        <v>3.9536208847178349</v>
      </c>
      <c r="K108" s="1">
        <f>K102/R106</f>
        <v>6.5843547636117394</v>
      </c>
      <c r="M108" s="1">
        <f>M102/R106</f>
        <v>0.88642238624153491</v>
      </c>
      <c r="O108" s="1">
        <f>O102/R106</f>
        <v>11.424398034920992</v>
      </c>
    </row>
    <row r="109" spans="1:18">
      <c r="A109" s="1">
        <v>107</v>
      </c>
      <c r="B109" s="1" t="s">
        <v>131</v>
      </c>
      <c r="H109" s="1">
        <v>1.4041E-2</v>
      </c>
      <c r="I109" s="1">
        <f>H109*D119</f>
        <v>0.84807639999999995</v>
      </c>
      <c r="J109" s="1">
        <v>3.4500999999999997E-2</v>
      </c>
      <c r="K109" s="1">
        <f>J109*D119</f>
        <v>2.0838603999999998</v>
      </c>
      <c r="L109" s="1">
        <v>2.4863E-2</v>
      </c>
      <c r="M109" s="1">
        <f>L109*D119</f>
        <v>1.5017251999999999</v>
      </c>
      <c r="N109" s="1">
        <v>7.3404999999999998E-2</v>
      </c>
      <c r="O109" s="1">
        <f>N109*D119</f>
        <v>4.433662</v>
      </c>
    </row>
    <row r="110" spans="1:18">
      <c r="B110" s="1" t="s">
        <v>135</v>
      </c>
      <c r="H110" s="4">
        <v>4593900</v>
      </c>
      <c r="I110" s="1">
        <f>H110*$E$123</f>
        <v>1.83756E-3</v>
      </c>
      <c r="J110" s="4">
        <v>14073000</v>
      </c>
      <c r="K110" s="1">
        <f>J110*$E$123</f>
        <v>5.6292E-3</v>
      </c>
      <c r="L110" s="4">
        <v>10455000</v>
      </c>
      <c r="M110" s="1">
        <f>L110*$E$123</f>
        <v>4.182E-3</v>
      </c>
      <c r="N110" s="4">
        <v>29122000</v>
      </c>
      <c r="O110" s="1">
        <f>N110*$E$123</f>
        <v>1.1648800000000001E-2</v>
      </c>
    </row>
    <row r="111" spans="1:18">
      <c r="A111" s="1">
        <v>108</v>
      </c>
      <c r="B111" s="1" t="s">
        <v>132</v>
      </c>
      <c r="I111" s="1">
        <f>SUM(I107:I110)</f>
        <v>10.710620607658672</v>
      </c>
      <c r="K111" s="1">
        <f>SUM(K107:K110)</f>
        <v>22.821666409046468</v>
      </c>
      <c r="M111" s="1">
        <f>SUM(M107:M110)</f>
        <v>18.519297282571564</v>
      </c>
      <c r="O111" s="1">
        <f>SUM(O107:O110)</f>
        <v>52.051856717272798</v>
      </c>
    </row>
    <row r="112" spans="1:18">
      <c r="A112" s="1">
        <v>109</v>
      </c>
    </row>
    <row r="113" spans="1:15">
      <c r="A113" s="1">
        <v>110</v>
      </c>
      <c r="H113" s="1" t="s">
        <v>2</v>
      </c>
      <c r="I113" s="1" t="s">
        <v>3</v>
      </c>
      <c r="J113" s="1" t="s">
        <v>4</v>
      </c>
      <c r="K113" s="1" t="s">
        <v>5</v>
      </c>
      <c r="L113" s="1" t="s">
        <v>6</v>
      </c>
      <c r="M113" s="1" t="s">
        <v>7</v>
      </c>
      <c r="N113" s="1" t="s">
        <v>8</v>
      </c>
      <c r="O113" s="1" t="s">
        <v>9</v>
      </c>
    </row>
    <row r="114" spans="1:15">
      <c r="B114" s="7" t="s">
        <v>136</v>
      </c>
      <c r="C114" s="7"/>
      <c r="D114" s="7"/>
      <c r="E114" s="7"/>
      <c r="F114" s="7"/>
      <c r="G114" s="7"/>
    </row>
    <row r="115" spans="1:15" ht="22.5" customHeight="1">
      <c r="A115" s="1">
        <v>111</v>
      </c>
      <c r="B115" s="7"/>
      <c r="C115" s="7"/>
      <c r="D115" s="7"/>
      <c r="E115" s="7"/>
      <c r="F115" s="7"/>
      <c r="G115" s="7"/>
    </row>
    <row r="116" spans="1:15" ht="23" customHeight="1">
      <c r="A116" s="1">
        <v>112</v>
      </c>
      <c r="B116" s="7"/>
      <c r="C116" s="7"/>
      <c r="D116" s="7"/>
      <c r="E116" s="7"/>
      <c r="F116" s="7"/>
      <c r="G116" s="7"/>
    </row>
    <row r="117" spans="1:15" ht="30.75" customHeight="1">
      <c r="A117" s="1">
        <v>113</v>
      </c>
      <c r="B117" s="7"/>
      <c r="C117" s="7"/>
      <c r="D117" s="7"/>
      <c r="E117" s="7"/>
      <c r="F117" s="7"/>
      <c r="G117" s="7"/>
    </row>
    <row r="118" spans="1:15">
      <c r="A118" s="1">
        <v>114</v>
      </c>
      <c r="B118" s="1" t="s">
        <v>123</v>
      </c>
      <c r="C118" s="1" t="s">
        <v>127</v>
      </c>
      <c r="D118" s="1">
        <f>29/8*60</f>
        <v>217.5</v>
      </c>
      <c r="E118" s="1" t="s">
        <v>128</v>
      </c>
    </row>
    <row r="119" spans="1:15">
      <c r="A119" s="1">
        <v>115</v>
      </c>
      <c r="C119" s="1" t="s">
        <v>127</v>
      </c>
      <c r="D119" s="1">
        <v>60.4</v>
      </c>
      <c r="E119" s="1" t="s">
        <v>129</v>
      </c>
    </row>
    <row r="121" spans="1:15">
      <c r="A121" s="1">
        <v>116</v>
      </c>
      <c r="B121" s="7" t="s">
        <v>137</v>
      </c>
      <c r="C121" s="7"/>
      <c r="D121" s="7"/>
    </row>
    <row r="122" spans="1:15">
      <c r="B122" s="7"/>
      <c r="C122" s="7"/>
      <c r="D122" s="7"/>
    </row>
    <row r="123" spans="1:15" ht="38.75" customHeight="1">
      <c r="B123" s="7"/>
      <c r="C123" s="7"/>
      <c r="D123" s="7"/>
      <c r="E123" s="1">
        <f>0.0000000004</f>
        <v>4.0000000000000001E-10</v>
      </c>
    </row>
  </sheetData>
  <mergeCells count="2">
    <mergeCell ref="B114:G117"/>
    <mergeCell ref="B121:D123"/>
  </mergeCells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30"/>
  <sheetViews>
    <sheetView zoomScale="71" zoomScaleNormal="71" zoomScalePageLayoutView="125" workbookViewId="0">
      <selection activeCell="E10" sqref="E10"/>
    </sheetView>
  </sheetViews>
  <sheetFormatPr baseColWidth="10" defaultColWidth="8.83203125" defaultRowHeight="19"/>
  <cols>
    <col min="1" max="1" width="9.33203125" style="1" bestFit="1" customWidth="1"/>
    <col min="2" max="2" width="29.83203125" style="1" customWidth="1"/>
    <col min="3" max="3" width="14.33203125" style="1" bestFit="1" customWidth="1"/>
    <col min="4" max="4" width="15.6640625" style="1" customWidth="1"/>
    <col min="5" max="5" width="12" style="1" customWidth="1"/>
    <col min="6" max="6" width="15" style="1" customWidth="1"/>
    <col min="7" max="7" width="8.83203125" style="1"/>
    <col min="8" max="8" width="11.5" style="1" bestFit="1" customWidth="1"/>
    <col min="9" max="9" width="19" style="1" customWidth="1"/>
    <col min="10" max="10" width="11.5" style="1" bestFit="1" customWidth="1"/>
    <col min="11" max="11" width="16.5" style="1" customWidth="1"/>
    <col min="12" max="12" width="11.5" style="1" bestFit="1" customWidth="1"/>
    <col min="13" max="13" width="17.1640625" style="1" customWidth="1"/>
    <col min="14" max="14" width="11.5" style="1" bestFit="1" customWidth="1"/>
    <col min="15" max="15" width="12.5" style="1" customWidth="1"/>
    <col min="16" max="16" width="8.83203125" style="1"/>
    <col min="17" max="17" width="17.5" style="1" customWidth="1"/>
    <col min="18" max="16384" width="8.83203125" style="1"/>
  </cols>
  <sheetData>
    <row r="1" spans="1:22">
      <c r="B1" s="1" t="s">
        <v>0</v>
      </c>
      <c r="C1" s="1" t="s">
        <v>138</v>
      </c>
      <c r="D1" s="1" t="s">
        <v>139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</row>
    <row r="2" spans="1:22">
      <c r="A2" s="1">
        <v>1</v>
      </c>
      <c r="B2" s="1" t="s">
        <v>10</v>
      </c>
      <c r="C2" s="1">
        <v>274.0652882</v>
      </c>
      <c r="D2" s="1" t="s">
        <v>11</v>
      </c>
      <c r="F2" s="1">
        <v>0.114940034</v>
      </c>
      <c r="G2" s="1">
        <v>31.501073543927799</v>
      </c>
      <c r="H2" s="1">
        <v>0.91722393000000002</v>
      </c>
      <c r="I2" s="1">
        <v>251.37924071938599</v>
      </c>
      <c r="J2" s="1">
        <v>1.0657904709999999</v>
      </c>
      <c r="K2" s="1">
        <v>292.09617259542802</v>
      </c>
      <c r="L2" s="1">
        <v>2.0979544350000001</v>
      </c>
      <c r="M2" s="1">
        <v>574.97648685874299</v>
      </c>
      <c r="N2" s="1" t="s">
        <v>8</v>
      </c>
      <c r="P2" s="1">
        <f>SUM(G2:G33)</f>
        <v>183.10622122529585</v>
      </c>
      <c r="R2" s="1">
        <f>SUM(I2:I33)</f>
        <v>1242.1212973627205</v>
      </c>
      <c r="T2" s="1">
        <f>SUM(K2:K33)</f>
        <v>1164.1240675968477</v>
      </c>
      <c r="V2" s="1">
        <f>SUM(M2:M33)</f>
        <v>2589.3523792762007</v>
      </c>
    </row>
    <row r="3" spans="1:22">
      <c r="A3" s="1">
        <v>2</v>
      </c>
      <c r="B3" s="1" t="s">
        <v>12</v>
      </c>
      <c r="C3" s="1">
        <v>213.6216044</v>
      </c>
      <c r="D3" s="1" t="s">
        <v>11</v>
      </c>
      <c r="F3" s="2">
        <v>4.7899999999999999E-6</v>
      </c>
      <c r="G3" s="1">
        <v>1.0232474850759999E-3</v>
      </c>
      <c r="H3" s="2">
        <v>4.74E-5</v>
      </c>
      <c r="I3" s="1">
        <v>1.0125664048559999E-2</v>
      </c>
      <c r="J3" s="2">
        <v>1.5699999999999999E-5</v>
      </c>
      <c r="K3" s="1">
        <v>3.3538591890800002E-3</v>
      </c>
      <c r="L3" s="2">
        <v>6.7899999999999997E-5</v>
      </c>
      <c r="M3" s="1">
        <v>1.450490693876E-2</v>
      </c>
    </row>
    <row r="4" spans="1:22">
      <c r="A4" s="1">
        <v>3</v>
      </c>
      <c r="B4" s="1" t="s">
        <v>13</v>
      </c>
      <c r="C4" s="1">
        <v>115.0270177</v>
      </c>
      <c r="D4" s="1" t="s">
        <v>11</v>
      </c>
      <c r="F4" s="1">
        <v>8.6775000000000005E-2</v>
      </c>
      <c r="G4" s="1">
        <v>9.9814694609175003</v>
      </c>
      <c r="H4" s="1">
        <v>0.67896000000000001</v>
      </c>
      <c r="I4" s="1">
        <v>78.098743937592005</v>
      </c>
      <c r="J4" s="3">
        <v>0.36714000000000002</v>
      </c>
      <c r="K4" s="3">
        <v>42.231019278378</v>
      </c>
      <c r="L4" s="1">
        <v>1.1329</v>
      </c>
      <c r="M4" s="1">
        <v>130.31410835233001</v>
      </c>
    </row>
    <row r="5" spans="1:22">
      <c r="A5" s="1">
        <v>4</v>
      </c>
      <c r="B5" s="1" t="s">
        <v>14</v>
      </c>
      <c r="C5" s="1">
        <v>11.85805579</v>
      </c>
      <c r="D5" s="1" t="s">
        <v>11</v>
      </c>
      <c r="F5" s="1">
        <v>2.0516E-2</v>
      </c>
      <c r="G5" s="1">
        <v>0.24327987258764</v>
      </c>
      <c r="H5" s="1">
        <v>0.17294999999999999</v>
      </c>
      <c r="I5" s="1">
        <v>2.0508507488804999</v>
      </c>
      <c r="J5" s="1">
        <v>0.23305000000000001</v>
      </c>
      <c r="K5" s="1">
        <v>2.7635199018595</v>
      </c>
      <c r="L5" s="1">
        <v>0.42651999999999901</v>
      </c>
      <c r="M5" s="1">
        <v>5.0576979555507897</v>
      </c>
    </row>
    <row r="6" spans="1:22">
      <c r="A6" s="1">
        <v>5</v>
      </c>
      <c r="B6" s="1" t="s">
        <v>15</v>
      </c>
      <c r="C6" s="1">
        <v>106.7225021</v>
      </c>
      <c r="D6" s="1" t="s">
        <v>11</v>
      </c>
      <c r="F6" s="1">
        <v>8.1124000000000005E-3</v>
      </c>
      <c r="G6" s="1">
        <v>0.86577562603603997</v>
      </c>
      <c r="H6" s="1">
        <v>0.1152</v>
      </c>
      <c r="I6" s="1">
        <v>12.294432241919999</v>
      </c>
      <c r="J6" s="1">
        <v>8.1257999999999997E-2</v>
      </c>
      <c r="K6" s="1">
        <v>8.6720570756417992</v>
      </c>
      <c r="L6" s="1">
        <v>0.20457</v>
      </c>
      <c r="M6" s="1">
        <v>21.832222254596999</v>
      </c>
    </row>
    <row r="7" spans="1:22">
      <c r="A7" s="1">
        <v>6</v>
      </c>
      <c r="B7" s="1" t="s">
        <v>16</v>
      </c>
      <c r="C7" s="1">
        <v>87.636000014999993</v>
      </c>
      <c r="D7" s="1" t="s">
        <v>11</v>
      </c>
      <c r="F7" s="1">
        <v>2.0819000000000001E-2</v>
      </c>
      <c r="G7" s="1">
        <v>1.82449388431228</v>
      </c>
      <c r="H7" s="1">
        <v>0.15925999999999901</v>
      </c>
      <c r="I7" s="1">
        <v>13.956909362388799</v>
      </c>
      <c r="J7" s="1">
        <v>0.25280999999999998</v>
      </c>
      <c r="K7" s="1">
        <v>22.155257163792101</v>
      </c>
      <c r="L7" s="1">
        <v>0.432889999999999</v>
      </c>
      <c r="M7" s="1">
        <v>37.9367480464933</v>
      </c>
    </row>
    <row r="8" spans="1:22">
      <c r="A8" s="1">
        <v>7</v>
      </c>
      <c r="B8" s="1" t="s">
        <v>17</v>
      </c>
      <c r="C8" s="1">
        <v>794.09633570000005</v>
      </c>
      <c r="D8" s="1" t="s">
        <v>11</v>
      </c>
      <c r="F8" s="1">
        <v>6.8188092000000006E-2</v>
      </c>
      <c r="G8" s="1">
        <v>54.147913995574399</v>
      </c>
      <c r="H8" s="1">
        <v>0.55411457200000003</v>
      </c>
      <c r="I8" s="1">
        <v>440.02035118317298</v>
      </c>
      <c r="J8" s="1">
        <v>0.287556706</v>
      </c>
      <c r="K8" s="1">
        <v>228.34772654056201</v>
      </c>
      <c r="L8" s="1">
        <v>0.90985936999999995</v>
      </c>
      <c r="M8" s="1">
        <v>722.51599171931002</v>
      </c>
    </row>
    <row r="9" spans="1:22">
      <c r="A9" s="1">
        <v>8</v>
      </c>
      <c r="B9" s="1" t="s">
        <v>18</v>
      </c>
      <c r="C9" s="1">
        <v>40.200000000000003</v>
      </c>
      <c r="D9" s="1" t="s">
        <v>11</v>
      </c>
      <c r="F9" s="1">
        <v>6.2237999999999998E-3</v>
      </c>
      <c r="G9" s="1">
        <v>0.25019676000000002</v>
      </c>
      <c r="H9" s="1">
        <v>0.03</v>
      </c>
      <c r="I9" s="1">
        <v>1.206</v>
      </c>
      <c r="J9" s="1">
        <v>0.15508</v>
      </c>
      <c r="K9" s="1">
        <v>6.234216</v>
      </c>
      <c r="L9" s="1">
        <v>0.19130999999999901</v>
      </c>
      <c r="M9" s="1">
        <v>7.6906619999999997</v>
      </c>
    </row>
    <row r="10" spans="1:22">
      <c r="A10" s="1">
        <v>9</v>
      </c>
      <c r="B10" s="1" t="s">
        <v>19</v>
      </c>
      <c r="C10" s="1">
        <v>80.400000000000006</v>
      </c>
      <c r="D10" s="1" t="s">
        <v>11</v>
      </c>
      <c r="F10" s="1">
        <v>5.3869E-2</v>
      </c>
      <c r="G10" s="1">
        <v>4.3310675999999999</v>
      </c>
      <c r="H10" s="1">
        <v>0.15293999999999999</v>
      </c>
      <c r="I10" s="1">
        <v>12.296376</v>
      </c>
      <c r="J10" s="1">
        <v>7.9825999999999994E-2</v>
      </c>
      <c r="K10" s="1">
        <v>6.4180104</v>
      </c>
      <c r="L10" s="1">
        <v>0.28663</v>
      </c>
      <c r="M10" s="1">
        <v>23.045051999999998</v>
      </c>
    </row>
    <row r="11" spans="1:22">
      <c r="A11" s="1">
        <v>10</v>
      </c>
      <c r="B11" s="1" t="s">
        <v>20</v>
      </c>
      <c r="C11" s="1">
        <v>402</v>
      </c>
      <c r="D11" s="1" t="s">
        <v>11</v>
      </c>
      <c r="F11" s="1">
        <v>5.3869E-2</v>
      </c>
      <c r="G11" s="1">
        <v>21.655338</v>
      </c>
      <c r="H11" s="1">
        <v>0.15293999999999999</v>
      </c>
      <c r="I11" s="1">
        <v>61.481879999999997</v>
      </c>
      <c r="J11" s="1">
        <v>7.9825999999999994E-2</v>
      </c>
      <c r="K11" s="1">
        <v>32.090052</v>
      </c>
      <c r="L11" s="1">
        <v>0.28663</v>
      </c>
      <c r="M11" s="1">
        <v>115.225259999999</v>
      </c>
    </row>
    <row r="12" spans="1:22">
      <c r="A12" s="1">
        <v>11</v>
      </c>
      <c r="B12" s="1" t="s">
        <v>21</v>
      </c>
      <c r="C12" s="1">
        <v>2.689124837</v>
      </c>
      <c r="D12" s="1" t="s">
        <v>11</v>
      </c>
      <c r="F12" s="1">
        <v>4.9527E-3</v>
      </c>
      <c r="G12" s="1">
        <v>1.3318428580209899E-2</v>
      </c>
      <c r="H12" s="1">
        <v>5.7342999999999998E-2</v>
      </c>
      <c r="I12" s="1">
        <v>0.15420248552809099</v>
      </c>
      <c r="J12" s="1">
        <v>0.22817999999999999</v>
      </c>
      <c r="K12" s="1">
        <v>0.61360450530666</v>
      </c>
      <c r="L12" s="1">
        <v>0.29047000000000001</v>
      </c>
      <c r="M12" s="1">
        <v>0.78111009140339005</v>
      </c>
    </row>
    <row r="13" spans="1:22">
      <c r="A13" s="1">
        <v>12</v>
      </c>
      <c r="B13" s="1" t="s">
        <v>22</v>
      </c>
      <c r="C13" s="1">
        <v>2641.6947599999999</v>
      </c>
      <c r="D13" s="1" t="s">
        <v>11</v>
      </c>
      <c r="F13" s="1">
        <v>7.1961999999999998E-3</v>
      </c>
      <c r="G13" s="1">
        <v>19.010163831911999</v>
      </c>
      <c r="H13" s="1">
        <v>5.7036000000000003E-2</v>
      </c>
      <c r="I13" s="1">
        <v>150.67170233136</v>
      </c>
      <c r="J13" s="1">
        <v>2.2512999999999998E-2</v>
      </c>
      <c r="K13" s="1">
        <v>59.472474131879999</v>
      </c>
      <c r="L13" s="1">
        <v>8.6745000000000003E-2</v>
      </c>
      <c r="M13" s="1">
        <v>229.1538119562</v>
      </c>
    </row>
    <row r="14" spans="1:22">
      <c r="A14" s="1">
        <v>13</v>
      </c>
      <c r="B14" s="1" t="s">
        <v>16</v>
      </c>
      <c r="C14" s="1">
        <v>80.400000000000006</v>
      </c>
      <c r="D14" s="1" t="s">
        <v>11</v>
      </c>
      <c r="F14" s="1">
        <v>2.0819000000000001E-2</v>
      </c>
      <c r="G14" s="1">
        <v>1.6738476</v>
      </c>
      <c r="H14" s="1">
        <v>0.15925999999999901</v>
      </c>
      <c r="I14" s="1">
        <v>12.804504</v>
      </c>
      <c r="J14" s="1">
        <v>0.25280999999999998</v>
      </c>
      <c r="K14" s="1">
        <v>20.325924000000001</v>
      </c>
      <c r="L14" s="1">
        <v>0.432889999999999</v>
      </c>
      <c r="M14" s="1">
        <v>34.804355999999999</v>
      </c>
    </row>
    <row r="15" spans="1:22">
      <c r="A15" s="1">
        <v>14</v>
      </c>
      <c r="B15" s="1" t="s">
        <v>23</v>
      </c>
      <c r="C15" s="1">
        <v>71.673547659999997</v>
      </c>
      <c r="D15" s="1" t="s">
        <v>11</v>
      </c>
      <c r="F15" s="1">
        <v>4.5985999E-2</v>
      </c>
      <c r="G15" s="1">
        <v>3.2959796910192098</v>
      </c>
      <c r="H15" s="1">
        <v>0.39226509700000001</v>
      </c>
      <c r="I15" s="1">
        <v>28.115031125184</v>
      </c>
      <c r="J15" s="1">
        <v>0.77869516900000002</v>
      </c>
      <c r="K15" s="1">
        <v>55.811845307933197</v>
      </c>
      <c r="L15" s="1">
        <v>1.216946265</v>
      </c>
      <c r="M15" s="1">
        <v>87.222856124136399</v>
      </c>
    </row>
    <row r="16" spans="1:22">
      <c r="A16" s="1">
        <v>15</v>
      </c>
      <c r="B16" s="1" t="s">
        <v>24</v>
      </c>
      <c r="C16" s="1">
        <v>59.96121574</v>
      </c>
      <c r="D16" s="1" t="s">
        <v>11</v>
      </c>
      <c r="F16" s="1">
        <v>4.2553399999999998E-2</v>
      </c>
      <c r="G16" s="1">
        <v>2.5515535978705102</v>
      </c>
      <c r="H16" s="1">
        <v>0.37036020399999903</v>
      </c>
      <c r="I16" s="1">
        <v>22.207248093554401</v>
      </c>
      <c r="J16" s="1">
        <v>0.41433913700000002</v>
      </c>
      <c r="K16" s="1">
        <v>24.844278383182399</v>
      </c>
      <c r="L16" s="1">
        <v>0.82725274099999901</v>
      </c>
      <c r="M16" s="1">
        <v>49.603080074607298</v>
      </c>
    </row>
    <row r="17" spans="1:13">
      <c r="A17" s="1">
        <v>16</v>
      </c>
      <c r="B17" s="1" t="s">
        <v>25</v>
      </c>
      <c r="C17" s="1">
        <v>119.24403659999901</v>
      </c>
      <c r="D17" s="1" t="s">
        <v>11</v>
      </c>
      <c r="F17" s="1">
        <v>9.0509000000000006E-2</v>
      </c>
      <c r="G17" s="1">
        <v>10.792658508629399</v>
      </c>
      <c r="H17" s="1">
        <v>0.19372999999999899</v>
      </c>
      <c r="I17" s="1">
        <v>23.101147210517901</v>
      </c>
      <c r="J17" s="1">
        <v>0.28206999999999999</v>
      </c>
      <c r="K17" s="1">
        <v>33.635165403761903</v>
      </c>
      <c r="L17" s="1">
        <v>0.56630999999999998</v>
      </c>
      <c r="M17" s="1">
        <v>67.529090366945994</v>
      </c>
    </row>
    <row r="18" spans="1:13">
      <c r="A18" s="1">
        <v>17</v>
      </c>
      <c r="B18" s="1" t="s">
        <v>26</v>
      </c>
      <c r="C18" s="1">
        <v>94.543640330000002</v>
      </c>
      <c r="D18" s="1" t="s">
        <v>11</v>
      </c>
      <c r="F18" s="1">
        <v>7.5779999999999997E-3</v>
      </c>
      <c r="G18" s="1">
        <v>0.71645170642073996</v>
      </c>
      <c r="H18" s="1">
        <v>5.6192999999999903E-2</v>
      </c>
      <c r="I18" s="1">
        <v>5.3126907810636803</v>
      </c>
      <c r="J18" s="1">
        <v>0.17315999999999901</v>
      </c>
      <c r="K18" s="1">
        <v>16.371176759542799</v>
      </c>
      <c r="L18" s="1">
        <v>0.236931</v>
      </c>
      <c r="M18" s="1">
        <v>22.400319247027198</v>
      </c>
    </row>
    <row r="19" spans="1:13">
      <c r="A19" s="1">
        <v>18</v>
      </c>
      <c r="B19" s="1" t="s">
        <v>27</v>
      </c>
      <c r="C19" s="1">
        <v>16.159592750000002</v>
      </c>
      <c r="D19" s="1" t="s">
        <v>11</v>
      </c>
      <c r="F19" s="1">
        <v>6.0106E-2</v>
      </c>
      <c r="G19" s="1">
        <v>0.97128848183149996</v>
      </c>
      <c r="H19" s="1">
        <v>0.47402</v>
      </c>
      <c r="I19" s="1">
        <v>7.6599701553550004</v>
      </c>
      <c r="J19" s="1">
        <v>0.25361999999999901</v>
      </c>
      <c r="K19" s="1">
        <v>4.0983959132549996</v>
      </c>
      <c r="L19" s="1">
        <v>0.78774999999999995</v>
      </c>
      <c r="M19" s="1">
        <v>12.729719188812499</v>
      </c>
    </row>
    <row r="20" spans="1:13">
      <c r="A20" s="1">
        <v>19</v>
      </c>
      <c r="B20" s="1" t="s">
        <v>12</v>
      </c>
      <c r="C20" s="1">
        <v>1608</v>
      </c>
      <c r="D20" s="1" t="s">
        <v>11</v>
      </c>
      <c r="F20" s="2">
        <v>4.7899999999999999E-6</v>
      </c>
      <c r="G20" s="1">
        <v>7.7023199999999899E-3</v>
      </c>
      <c r="H20" s="2">
        <v>4.74E-5</v>
      </c>
      <c r="I20" s="1">
        <v>7.6219200000000001E-2</v>
      </c>
      <c r="J20" s="2">
        <v>1.5699999999999999E-5</v>
      </c>
      <c r="K20" s="1">
        <v>2.5245599999999899E-2</v>
      </c>
      <c r="L20" s="2">
        <v>6.7899999999999997E-5</v>
      </c>
      <c r="M20" s="1">
        <v>0.10918319999999999</v>
      </c>
    </row>
    <row r="21" spans="1:13">
      <c r="A21" s="1">
        <v>20</v>
      </c>
      <c r="B21" s="1" t="s">
        <v>12</v>
      </c>
      <c r="C21" s="1">
        <v>804</v>
      </c>
      <c r="D21" s="1" t="s">
        <v>11</v>
      </c>
      <c r="F21" s="2">
        <v>4.7899999999999999E-6</v>
      </c>
      <c r="G21" s="1">
        <v>3.8511599999999902E-3</v>
      </c>
      <c r="H21" s="2">
        <v>4.74E-5</v>
      </c>
      <c r="I21" s="1">
        <v>3.81096E-2</v>
      </c>
      <c r="J21" s="2">
        <v>1.5699999999999999E-5</v>
      </c>
      <c r="K21" s="1">
        <v>1.2622799999999899E-2</v>
      </c>
      <c r="L21" s="2">
        <v>6.7899999999999997E-5</v>
      </c>
      <c r="M21" s="1">
        <v>5.4591599999999997E-2</v>
      </c>
    </row>
    <row r="22" spans="1:13">
      <c r="A22" s="1">
        <v>21</v>
      </c>
      <c r="B22" s="1" t="s">
        <v>28</v>
      </c>
      <c r="C22" s="1">
        <v>804</v>
      </c>
      <c r="D22" s="1" t="s">
        <v>11</v>
      </c>
      <c r="F22" s="1">
        <v>7.6785999999999998E-3</v>
      </c>
      <c r="G22" s="1">
        <v>6.1735943999999998</v>
      </c>
      <c r="H22" s="1">
        <v>5.2490999999999899E-2</v>
      </c>
      <c r="I22" s="1">
        <v>42.202763999999902</v>
      </c>
      <c r="J22" s="1">
        <v>0.17007</v>
      </c>
      <c r="K22" s="1">
        <v>136.73627999999999</v>
      </c>
      <c r="L22" s="1">
        <v>0.23024</v>
      </c>
      <c r="M22" s="1">
        <v>185.11295999999999</v>
      </c>
    </row>
    <row r="23" spans="1:13">
      <c r="A23" s="1">
        <v>22</v>
      </c>
      <c r="B23" s="1" t="s">
        <v>12</v>
      </c>
      <c r="C23" s="1">
        <v>328.51440000000002</v>
      </c>
      <c r="D23" s="1" t="s">
        <v>11</v>
      </c>
      <c r="F23" s="2">
        <v>4.7899999999999999E-6</v>
      </c>
      <c r="G23" s="1">
        <v>1.5735839759999999E-3</v>
      </c>
      <c r="H23" s="2">
        <v>4.74E-5</v>
      </c>
      <c r="I23" s="1">
        <v>1.557158256E-2</v>
      </c>
      <c r="J23" s="2">
        <v>1.5699999999999999E-5</v>
      </c>
      <c r="K23" s="1">
        <v>5.1576760799999996E-3</v>
      </c>
      <c r="L23" s="2">
        <v>6.7899999999999997E-5</v>
      </c>
      <c r="M23" s="1">
        <v>2.2306127759999999E-2</v>
      </c>
    </row>
    <row r="24" spans="1:13">
      <c r="A24" s="1">
        <v>23</v>
      </c>
      <c r="B24" s="1" t="s">
        <v>28</v>
      </c>
      <c r="C24" s="1">
        <v>328.51440000000002</v>
      </c>
      <c r="D24" s="1" t="s">
        <v>11</v>
      </c>
      <c r="F24" s="1">
        <v>7.6785999999999998E-3</v>
      </c>
      <c r="G24" s="1">
        <v>2.5225306718399998</v>
      </c>
      <c r="H24" s="1">
        <v>5.2490999999999899E-2</v>
      </c>
      <c r="I24" s="1">
        <v>17.244049370399999</v>
      </c>
      <c r="J24" s="1">
        <v>0.17007</v>
      </c>
      <c r="K24" s="1">
        <v>55.870444008</v>
      </c>
      <c r="L24" s="1">
        <v>0.23024</v>
      </c>
      <c r="M24" s="1">
        <v>75.637155456000002</v>
      </c>
    </row>
    <row r="25" spans="1:13">
      <c r="A25" s="1">
        <v>24</v>
      </c>
      <c r="B25" s="1" t="s">
        <v>29</v>
      </c>
      <c r="C25" s="1">
        <v>247.14959999999999</v>
      </c>
      <c r="D25" s="1" t="s">
        <v>11</v>
      </c>
      <c r="F25" s="1">
        <v>1.5519E-2</v>
      </c>
      <c r="G25" s="1">
        <v>3.83551464239999</v>
      </c>
      <c r="H25" s="1">
        <v>0.101579999999999</v>
      </c>
      <c r="I25" s="1">
        <v>25.105456367999899</v>
      </c>
      <c r="J25" s="1">
        <v>0.26716999999999902</v>
      </c>
      <c r="K25" s="1">
        <v>66.030958631999994</v>
      </c>
      <c r="L25" s="1">
        <v>0.38427</v>
      </c>
      <c r="M25" s="1">
        <v>94.972176791999999</v>
      </c>
    </row>
    <row r="26" spans="1:13">
      <c r="A26" s="1">
        <v>25</v>
      </c>
      <c r="B26" s="1" t="s">
        <v>30</v>
      </c>
      <c r="C26" s="1">
        <v>8.0399999999999991</v>
      </c>
      <c r="D26" s="1" t="s">
        <v>11</v>
      </c>
      <c r="F26" s="1">
        <v>7.1961999999999998E-3</v>
      </c>
      <c r="G26" s="1">
        <v>5.7857447999999902E-2</v>
      </c>
      <c r="H26" s="1">
        <v>5.7036000000000003E-2</v>
      </c>
      <c r="I26" s="1">
        <v>0.45856943999999999</v>
      </c>
      <c r="J26" s="1">
        <v>2.2512999999999998E-2</v>
      </c>
      <c r="K26" s="1">
        <v>0.181004519999999</v>
      </c>
      <c r="L26" s="1">
        <v>8.6745000000000003E-2</v>
      </c>
      <c r="M26" s="1">
        <v>0.69742979999999999</v>
      </c>
    </row>
    <row r="27" spans="1:13">
      <c r="A27" s="1">
        <v>26</v>
      </c>
      <c r="B27" s="1" t="s">
        <v>16</v>
      </c>
      <c r="C27" s="1">
        <v>95.676000000000002</v>
      </c>
      <c r="D27" s="1" t="s">
        <v>11</v>
      </c>
      <c r="F27" s="1">
        <v>2.0819000000000001E-2</v>
      </c>
      <c r="G27" s="1">
        <v>1.991878644</v>
      </c>
      <c r="H27" s="1">
        <v>0.15925999999999901</v>
      </c>
      <c r="I27" s="1">
        <v>15.237359759999901</v>
      </c>
      <c r="J27" s="1">
        <v>0.25280999999999998</v>
      </c>
      <c r="K27" s="1">
        <v>24.18784956</v>
      </c>
      <c r="L27" s="1">
        <v>0.432889999999999</v>
      </c>
      <c r="M27" s="1">
        <v>41.417183639999998</v>
      </c>
    </row>
    <row r="28" spans="1:13">
      <c r="A28" s="1">
        <v>27</v>
      </c>
      <c r="B28" s="1" t="s">
        <v>31</v>
      </c>
      <c r="C28" s="1">
        <v>15.91316606</v>
      </c>
      <c r="D28" s="1" t="s">
        <v>11</v>
      </c>
      <c r="F28" s="1">
        <v>8.0351999999999993E-3</v>
      </c>
      <c r="G28" s="1">
        <v>0.127865471925312</v>
      </c>
      <c r="H28" s="1">
        <v>7.2701000000000002E-2</v>
      </c>
      <c r="I28" s="1">
        <v>1.15690308572806</v>
      </c>
      <c r="J28" s="1">
        <v>2.3800999999999999E-2</v>
      </c>
      <c r="K28" s="1">
        <v>0.37874926539406001</v>
      </c>
      <c r="L28" s="1">
        <v>0.10453999999999999</v>
      </c>
      <c r="M28" s="1">
        <v>1.6635623799124</v>
      </c>
    </row>
    <row r="29" spans="1:13">
      <c r="A29" s="1">
        <v>28</v>
      </c>
      <c r="B29" s="1" t="s">
        <v>32</v>
      </c>
      <c r="C29" s="1">
        <v>8.0399999999999991</v>
      </c>
      <c r="D29" s="1" t="s">
        <v>11</v>
      </c>
      <c r="F29" s="1">
        <v>2.2993000000000002E-3</v>
      </c>
      <c r="G29" s="1">
        <v>1.8486372000000001E-2</v>
      </c>
      <c r="H29" s="1">
        <v>1.1774E-2</v>
      </c>
      <c r="I29" s="1">
        <v>9.4662959999999893E-2</v>
      </c>
      <c r="J29" s="1">
        <v>2.9006000000000001E-3</v>
      </c>
      <c r="K29" s="1">
        <v>2.33208239999999E-2</v>
      </c>
      <c r="L29" s="1">
        <v>1.6974E-2</v>
      </c>
      <c r="M29" s="1">
        <v>0.136470959999999</v>
      </c>
    </row>
    <row r="30" spans="1:13">
      <c r="A30" s="1">
        <v>29</v>
      </c>
      <c r="B30" s="1" t="s">
        <v>16</v>
      </c>
      <c r="C30" s="1">
        <v>32.159999999999997</v>
      </c>
      <c r="D30" s="1" t="s">
        <v>11</v>
      </c>
      <c r="F30" s="1">
        <v>2.0819000000000001E-2</v>
      </c>
      <c r="G30" s="1">
        <v>0.66953903999999997</v>
      </c>
      <c r="H30" s="1">
        <v>0.15925999999999901</v>
      </c>
      <c r="I30" s="1">
        <v>5.1218015999999897</v>
      </c>
      <c r="J30" s="1">
        <v>0.25280999999999998</v>
      </c>
      <c r="K30" s="1">
        <v>8.1303695999999892</v>
      </c>
      <c r="L30" s="1">
        <v>0.432889999999999</v>
      </c>
      <c r="M30" s="1">
        <v>13.9217423999999</v>
      </c>
    </row>
    <row r="31" spans="1:13">
      <c r="A31" s="1">
        <v>30</v>
      </c>
      <c r="B31" s="1" t="s">
        <v>20</v>
      </c>
      <c r="C31" s="1">
        <v>65.10583183</v>
      </c>
      <c r="D31" s="1" t="s">
        <v>11</v>
      </c>
      <c r="F31" s="1">
        <v>5.3869E-2</v>
      </c>
      <c r="G31" s="1">
        <v>3.50718605485027</v>
      </c>
      <c r="H31" s="1">
        <v>0.15293999999999999</v>
      </c>
      <c r="I31" s="1">
        <v>9.9572859200801993</v>
      </c>
      <c r="J31" s="1">
        <v>7.9825999999999994E-2</v>
      </c>
      <c r="K31" s="1">
        <v>5.1971381316615703</v>
      </c>
      <c r="L31" s="1">
        <v>0.28663</v>
      </c>
      <c r="M31" s="1">
        <v>18.661284577432799</v>
      </c>
    </row>
    <row r="32" spans="1:13">
      <c r="A32" s="1">
        <v>31</v>
      </c>
      <c r="B32" s="1" t="s">
        <v>33</v>
      </c>
      <c r="C32" s="1">
        <v>0.80400000000000005</v>
      </c>
      <c r="D32" s="1" t="s">
        <v>11</v>
      </c>
      <c r="F32" s="1">
        <v>4.4548000000000001E-3</v>
      </c>
      <c r="G32" s="1">
        <v>3.5816592000000001E-3</v>
      </c>
      <c r="H32" s="1">
        <v>3.1909E-2</v>
      </c>
      <c r="I32" s="1">
        <v>2.5654836E-2</v>
      </c>
      <c r="J32" s="1">
        <v>0.13744000000000001</v>
      </c>
      <c r="K32" s="1">
        <v>0.11050176</v>
      </c>
      <c r="L32" s="1">
        <v>0.17380000000000001</v>
      </c>
      <c r="M32" s="1">
        <v>0.1397352</v>
      </c>
    </row>
    <row r="33" spans="1:22">
      <c r="A33" s="1">
        <v>32</v>
      </c>
      <c r="B33" s="1" t="s">
        <v>34</v>
      </c>
      <c r="C33" s="1">
        <v>80.400000000000006</v>
      </c>
      <c r="D33" s="1" t="s">
        <v>11</v>
      </c>
      <c r="F33" s="1">
        <v>4.4548000000000001E-3</v>
      </c>
      <c r="G33" s="1">
        <v>0.35816592000000003</v>
      </c>
      <c r="H33" s="1">
        <v>3.1909E-2</v>
      </c>
      <c r="I33" s="1">
        <v>2.5654835999999999</v>
      </c>
      <c r="J33" s="1">
        <v>0.13744000000000001</v>
      </c>
      <c r="K33" s="1">
        <v>11.050176</v>
      </c>
      <c r="L33" s="1">
        <v>0.17380000000000001</v>
      </c>
      <c r="M33" s="1">
        <v>13.973520000000001</v>
      </c>
    </row>
    <row r="34" spans="1:22">
      <c r="A34" s="1">
        <v>33</v>
      </c>
      <c r="B34" s="1" t="s">
        <v>35</v>
      </c>
      <c r="C34" s="1">
        <v>213.6216044</v>
      </c>
      <c r="D34" s="1" t="s">
        <v>11</v>
      </c>
      <c r="F34" s="1">
        <v>1.4371E-3</v>
      </c>
      <c r="G34" s="1">
        <v>0.30699560768324002</v>
      </c>
      <c r="H34" s="1">
        <v>2.0652E-2</v>
      </c>
      <c r="I34" s="1">
        <v>4.4117133740687997</v>
      </c>
      <c r="J34" s="1">
        <v>3.9347000000000002E-3</v>
      </c>
      <c r="K34" s="1">
        <v>0.84053692683268</v>
      </c>
      <c r="L34" s="1">
        <v>2.60238E-2</v>
      </c>
      <c r="M34" s="1">
        <v>5.5592459085847201</v>
      </c>
      <c r="N34" s="1" t="s">
        <v>8</v>
      </c>
      <c r="O34" s="3">
        <v>0</v>
      </c>
      <c r="P34" s="3">
        <v>13.6786838655058</v>
      </c>
      <c r="Q34" s="3">
        <v>0</v>
      </c>
      <c r="R34" s="3">
        <v>196.57099658369401</v>
      </c>
      <c r="S34" s="3">
        <v>0</v>
      </c>
      <c r="T34" s="3">
        <v>37.451476867027999</v>
      </c>
      <c r="U34" s="3">
        <v>0</v>
      </c>
      <c r="V34" s="3">
        <v>247.70115731622801</v>
      </c>
    </row>
    <row r="35" spans="1:22">
      <c r="A35" s="1">
        <v>34</v>
      </c>
      <c r="B35" s="1" t="s">
        <v>36</v>
      </c>
      <c r="C35" s="1">
        <v>78.518161620000001</v>
      </c>
      <c r="D35" s="1" t="s">
        <v>11</v>
      </c>
      <c r="F35" s="1">
        <v>1.4371E-3</v>
      </c>
      <c r="G35" s="1">
        <v>0.11283845006410199</v>
      </c>
      <c r="H35" s="1">
        <v>2.0652E-2</v>
      </c>
      <c r="I35" s="1">
        <v>1.6215570737762399</v>
      </c>
      <c r="J35" s="1">
        <v>3.9347000000000002E-3</v>
      </c>
      <c r="K35" s="1">
        <v>0.30894541052621399</v>
      </c>
      <c r="L35" s="1">
        <v>2.60238E-2</v>
      </c>
      <c r="M35" s="1">
        <v>2.0433409343665501</v>
      </c>
    </row>
    <row r="36" spans="1:22">
      <c r="A36" s="1">
        <v>35</v>
      </c>
      <c r="B36" s="1" t="s">
        <v>37</v>
      </c>
      <c r="C36" s="1">
        <v>46.01080709</v>
      </c>
      <c r="D36" s="1" t="s">
        <v>11</v>
      </c>
      <c r="F36" s="1">
        <v>1.4371E-3</v>
      </c>
      <c r="G36" s="1">
        <v>6.6122130869038995E-2</v>
      </c>
      <c r="H36" s="1">
        <v>2.0652E-2</v>
      </c>
      <c r="I36" s="1">
        <v>0.95021518802268001</v>
      </c>
      <c r="J36" s="1">
        <v>3.9347000000000002E-3</v>
      </c>
      <c r="K36" s="1">
        <v>0.181038722657023</v>
      </c>
      <c r="L36" s="1">
        <v>2.60238E-2</v>
      </c>
      <c r="M36" s="1">
        <v>1.19737604154874</v>
      </c>
    </row>
    <row r="37" spans="1:22">
      <c r="A37" s="1">
        <v>36</v>
      </c>
      <c r="B37" s="1" t="s">
        <v>38</v>
      </c>
      <c r="C37" s="1">
        <v>5.4813057650000001</v>
      </c>
      <c r="D37" s="1" t="s">
        <v>11</v>
      </c>
      <c r="F37" s="1">
        <v>1.4371E-3</v>
      </c>
      <c r="G37" s="1">
        <v>7.8771845148814992E-3</v>
      </c>
      <c r="H37" s="1">
        <v>2.0652E-2</v>
      </c>
      <c r="I37" s="1">
        <v>0.11319992665878</v>
      </c>
      <c r="J37" s="1">
        <v>3.9347000000000002E-3</v>
      </c>
      <c r="K37" s="1">
        <v>2.1567293793545501E-2</v>
      </c>
      <c r="L37" s="1">
        <v>2.60238E-2</v>
      </c>
      <c r="M37" s="1">
        <v>0.14264440496720701</v>
      </c>
    </row>
    <row r="38" spans="1:22">
      <c r="A38" s="1">
        <v>37</v>
      </c>
      <c r="B38" s="1" t="s">
        <v>39</v>
      </c>
      <c r="C38" s="1">
        <v>28.986358589999998</v>
      </c>
      <c r="D38" s="1" t="s">
        <v>11</v>
      </c>
      <c r="F38" s="1">
        <v>1.4371E-3</v>
      </c>
      <c r="G38" s="1">
        <v>4.1656295929688898E-2</v>
      </c>
      <c r="H38" s="1">
        <v>2.0652E-2</v>
      </c>
      <c r="I38" s="1">
        <v>0.59862627760067999</v>
      </c>
      <c r="J38" s="1">
        <v>3.9347000000000002E-3</v>
      </c>
      <c r="K38" s="1">
        <v>0.11405262514407299</v>
      </c>
      <c r="L38" s="1">
        <v>2.60238E-2</v>
      </c>
      <c r="M38" s="1">
        <v>0.75433519867444199</v>
      </c>
    </row>
    <row r="39" spans="1:22">
      <c r="A39" s="1">
        <v>38</v>
      </c>
      <c r="B39" s="1" t="s">
        <v>40</v>
      </c>
      <c r="C39" s="1">
        <v>40.200000000000003</v>
      </c>
      <c r="D39" s="1" t="s">
        <v>11</v>
      </c>
      <c r="F39" s="1">
        <v>1.4371E-3</v>
      </c>
      <c r="G39" s="1">
        <v>5.7771419999999997E-2</v>
      </c>
      <c r="H39" s="1">
        <v>2.0652E-2</v>
      </c>
      <c r="I39" s="1">
        <v>0.83021040000000002</v>
      </c>
      <c r="J39" s="1">
        <v>3.9347000000000002E-3</v>
      </c>
      <c r="K39" s="1">
        <v>0.15817494000000001</v>
      </c>
      <c r="L39" s="1">
        <v>2.60238E-2</v>
      </c>
      <c r="M39" s="1">
        <v>1.0461567599999999</v>
      </c>
    </row>
    <row r="40" spans="1:22">
      <c r="A40" s="1">
        <v>39</v>
      </c>
      <c r="B40" s="1" t="s">
        <v>41</v>
      </c>
      <c r="C40" s="1">
        <v>119.9446162</v>
      </c>
      <c r="D40" s="1" t="s">
        <v>11</v>
      </c>
      <c r="F40" s="1">
        <v>1.4371E-3</v>
      </c>
      <c r="G40" s="1">
        <v>0.17237240794101999</v>
      </c>
      <c r="H40" s="1">
        <v>2.0652E-2</v>
      </c>
      <c r="I40" s="1">
        <v>2.4770962137624002</v>
      </c>
      <c r="J40" s="1">
        <v>3.9347000000000002E-3</v>
      </c>
      <c r="K40" s="1">
        <v>0.47194608136214</v>
      </c>
      <c r="L40" s="1">
        <v>2.60238E-2</v>
      </c>
      <c r="M40" s="1">
        <v>3.1214147030655601</v>
      </c>
    </row>
    <row r="41" spans="1:22">
      <c r="A41" s="1">
        <v>40</v>
      </c>
      <c r="B41" s="1" t="s">
        <v>42</v>
      </c>
      <c r="C41" s="1">
        <v>62.452427149999998</v>
      </c>
      <c r="D41" s="1" t="s">
        <v>11</v>
      </c>
      <c r="F41" s="1">
        <v>1.4371E-3</v>
      </c>
      <c r="G41" s="1">
        <v>8.9750383057265001E-2</v>
      </c>
      <c r="H41" s="1">
        <v>2.0652E-2</v>
      </c>
      <c r="I41" s="1">
        <v>1.2897675255018</v>
      </c>
      <c r="J41" s="1">
        <v>3.9347000000000002E-3</v>
      </c>
      <c r="K41" s="1">
        <v>0.245731565107105</v>
      </c>
      <c r="L41" s="1">
        <v>2.60238E-2</v>
      </c>
      <c r="M41" s="1">
        <v>1.62524947366617</v>
      </c>
    </row>
    <row r="42" spans="1:22">
      <c r="A42" s="1">
        <v>41</v>
      </c>
      <c r="B42" s="1" t="s">
        <v>43</v>
      </c>
      <c r="C42" s="1">
        <v>21.92522306</v>
      </c>
      <c r="D42" s="1" t="s">
        <v>11</v>
      </c>
      <c r="F42" s="1">
        <v>1.4371E-3</v>
      </c>
      <c r="G42" s="1">
        <v>3.1508738059525997E-2</v>
      </c>
      <c r="H42" s="1">
        <v>2.0652E-2</v>
      </c>
      <c r="I42" s="1">
        <v>0.45279970663511998</v>
      </c>
      <c r="J42" s="1">
        <v>3.9347000000000002E-3</v>
      </c>
      <c r="K42" s="1">
        <v>8.6269175174182006E-2</v>
      </c>
      <c r="L42" s="1">
        <v>2.60238E-2</v>
      </c>
      <c r="M42" s="1">
        <v>0.57057761986882805</v>
      </c>
    </row>
    <row r="43" spans="1:22">
      <c r="A43" s="1">
        <v>42</v>
      </c>
      <c r="B43" s="1" t="s">
        <v>44</v>
      </c>
      <c r="C43" s="1">
        <v>80.400000000000006</v>
      </c>
      <c r="D43" s="1" t="s">
        <v>11</v>
      </c>
      <c r="F43" s="1">
        <v>1.4371E-3</v>
      </c>
      <c r="G43" s="1">
        <v>0.11554283999999999</v>
      </c>
      <c r="H43" s="1">
        <v>2.0652E-2</v>
      </c>
      <c r="I43" s="1">
        <v>1.6604208</v>
      </c>
      <c r="J43" s="1">
        <v>3.9347000000000002E-3</v>
      </c>
      <c r="K43" s="1">
        <v>0.31634988000000003</v>
      </c>
      <c r="L43" s="1">
        <v>2.60238E-2</v>
      </c>
      <c r="M43" s="1">
        <v>2.0923135199999998</v>
      </c>
    </row>
    <row r="44" spans="1:22">
      <c r="A44" s="1">
        <v>43</v>
      </c>
      <c r="B44" s="1" t="s">
        <v>45</v>
      </c>
      <c r="C44" s="1">
        <v>7.2359999999999998</v>
      </c>
      <c r="D44" s="1" t="s">
        <v>11</v>
      </c>
      <c r="F44" s="1">
        <v>1.4371E-3</v>
      </c>
      <c r="G44" s="1">
        <v>1.03988556E-2</v>
      </c>
      <c r="H44" s="1">
        <v>2.0652E-2</v>
      </c>
      <c r="I44" s="1">
        <v>0.149437872</v>
      </c>
      <c r="J44" s="1">
        <v>3.9347000000000002E-3</v>
      </c>
      <c r="K44" s="1">
        <v>2.8471489199999998E-2</v>
      </c>
      <c r="L44" s="1">
        <v>2.60238E-2</v>
      </c>
      <c r="M44" s="1">
        <v>0.18830821680000001</v>
      </c>
    </row>
    <row r="45" spans="1:22">
      <c r="A45" s="1">
        <v>44</v>
      </c>
      <c r="B45" s="1" t="s">
        <v>46</v>
      </c>
      <c r="C45" s="1">
        <v>10.87895026</v>
      </c>
      <c r="D45" s="1" t="s">
        <v>11</v>
      </c>
      <c r="F45" s="1">
        <v>1.4371E-3</v>
      </c>
      <c r="G45" s="1">
        <v>1.5634139418645901E-2</v>
      </c>
      <c r="H45" s="1">
        <v>2.0652E-2</v>
      </c>
      <c r="I45" s="1">
        <v>0.22467208076952</v>
      </c>
      <c r="J45" s="1">
        <v>3.9347000000000002E-3</v>
      </c>
      <c r="K45" s="1">
        <v>4.2805405588021997E-2</v>
      </c>
      <c r="L45" s="1">
        <v>2.60238E-2</v>
      </c>
      <c r="M45" s="1">
        <v>0.28311162577618798</v>
      </c>
    </row>
    <row r="46" spans="1:22">
      <c r="A46" s="1">
        <v>45</v>
      </c>
      <c r="B46" s="1" t="s">
        <v>47</v>
      </c>
      <c r="C46" s="1">
        <v>0.97910552399999995</v>
      </c>
      <c r="D46" s="1" t="s">
        <v>11</v>
      </c>
      <c r="F46" s="1">
        <v>1.4371E-3</v>
      </c>
      <c r="G46" s="1">
        <v>1.4070725485404E-3</v>
      </c>
      <c r="H46" s="1">
        <v>2.0652E-2</v>
      </c>
      <c r="I46" s="1">
        <v>2.0220487281647999E-2</v>
      </c>
      <c r="J46" s="1">
        <v>3.9347000000000002E-3</v>
      </c>
      <c r="K46" s="1">
        <v>3.8524865052828E-3</v>
      </c>
      <c r="L46" s="1">
        <v>2.60238E-2</v>
      </c>
      <c r="M46" s="1">
        <v>2.5480046335471199E-2</v>
      </c>
    </row>
    <row r="47" spans="1:22">
      <c r="A47" s="1">
        <v>46</v>
      </c>
      <c r="B47" s="1" t="s">
        <v>48</v>
      </c>
      <c r="C47" s="1">
        <v>106.7225021</v>
      </c>
      <c r="D47" s="1" t="s">
        <v>11</v>
      </c>
      <c r="F47" s="1">
        <v>1.4371E-3</v>
      </c>
      <c r="G47" s="1">
        <v>0.15337090776790999</v>
      </c>
      <c r="H47" s="1">
        <v>2.0652E-2</v>
      </c>
      <c r="I47" s="1">
        <v>2.2040331133692002</v>
      </c>
      <c r="J47" s="1">
        <v>3.9347000000000002E-3</v>
      </c>
      <c r="K47" s="1">
        <v>0.41992102901286998</v>
      </c>
      <c r="L47" s="1">
        <v>2.60238E-2</v>
      </c>
      <c r="M47" s="1">
        <v>2.77732505014998</v>
      </c>
    </row>
    <row r="48" spans="1:22">
      <c r="A48" s="1">
        <v>47</v>
      </c>
      <c r="B48" s="1" t="s">
        <v>49</v>
      </c>
      <c r="C48" s="1">
        <v>238.228900699999</v>
      </c>
      <c r="D48" s="1" t="s">
        <v>11</v>
      </c>
      <c r="F48" s="1">
        <v>1.4371E-3</v>
      </c>
      <c r="G48" s="1">
        <v>0.34235875319596898</v>
      </c>
      <c r="H48" s="1">
        <v>2.0652E-2</v>
      </c>
      <c r="I48" s="1">
        <v>4.9199032572563901</v>
      </c>
      <c r="J48" s="1">
        <v>3.9347000000000002E-3</v>
      </c>
      <c r="K48" s="1">
        <v>0.93735925558428901</v>
      </c>
      <c r="L48" s="1">
        <v>2.60238E-2</v>
      </c>
      <c r="M48" s="1">
        <v>6.1996212660366501</v>
      </c>
    </row>
    <row r="49" spans="1:13">
      <c r="A49" s="1">
        <v>48</v>
      </c>
      <c r="B49" s="1" t="s">
        <v>50</v>
      </c>
      <c r="C49" s="1">
        <v>301.76643780000001</v>
      </c>
      <c r="D49" s="1" t="s">
        <v>11</v>
      </c>
      <c r="F49" s="1">
        <v>1.4371E-3</v>
      </c>
      <c r="G49" s="1">
        <v>0.43366854776238001</v>
      </c>
      <c r="H49" s="1">
        <v>2.0652E-2</v>
      </c>
      <c r="I49" s="1">
        <v>6.2320804734455999</v>
      </c>
      <c r="J49" s="1">
        <v>3.9347000000000002E-3</v>
      </c>
      <c r="K49" s="1">
        <v>1.18736040281166</v>
      </c>
      <c r="L49" s="1">
        <v>2.60238E-2</v>
      </c>
      <c r="M49" s="1">
        <v>7.8531094240196397</v>
      </c>
    </row>
    <row r="50" spans="1:13">
      <c r="A50" s="1">
        <v>49</v>
      </c>
      <c r="B50" s="1" t="s">
        <v>51</v>
      </c>
      <c r="C50" s="1">
        <v>80.400000000000006</v>
      </c>
      <c r="D50" s="1" t="s">
        <v>11</v>
      </c>
      <c r="F50" s="1">
        <v>1.4371E-3</v>
      </c>
      <c r="G50" s="1">
        <v>0.11554283999999999</v>
      </c>
      <c r="H50" s="1">
        <v>2.0652E-2</v>
      </c>
      <c r="I50" s="1">
        <v>1.6604208</v>
      </c>
      <c r="J50" s="1">
        <v>3.9347000000000002E-3</v>
      </c>
      <c r="K50" s="1">
        <v>0.31634988000000003</v>
      </c>
      <c r="L50" s="1">
        <v>2.60238E-2</v>
      </c>
      <c r="M50" s="1">
        <v>2.0923135199999998</v>
      </c>
    </row>
    <row r="51" spans="1:13">
      <c r="A51" s="1">
        <v>50</v>
      </c>
      <c r="B51" s="1" t="s">
        <v>52</v>
      </c>
      <c r="C51" s="1">
        <v>27.987077110000001</v>
      </c>
      <c r="D51" s="1" t="s">
        <v>11</v>
      </c>
      <c r="F51" s="1">
        <v>1.4371E-3</v>
      </c>
      <c r="G51" s="1">
        <v>4.0220228514780999E-2</v>
      </c>
      <c r="H51" s="1">
        <v>2.0652E-2</v>
      </c>
      <c r="I51" s="1">
        <v>0.57798911647572004</v>
      </c>
      <c r="J51" s="1">
        <v>3.9347000000000002E-3</v>
      </c>
      <c r="K51" s="1">
        <v>0.110120752304717</v>
      </c>
      <c r="L51" s="1">
        <v>2.60238E-2</v>
      </c>
      <c r="M51" s="1">
        <v>0.72833009729521803</v>
      </c>
    </row>
    <row r="52" spans="1:13">
      <c r="A52" s="1">
        <v>51</v>
      </c>
      <c r="B52" s="1" t="s">
        <v>53</v>
      </c>
      <c r="C52" s="1">
        <v>31.365119750000002</v>
      </c>
      <c r="D52" s="1" t="s">
        <v>11</v>
      </c>
      <c r="F52" s="1">
        <v>1.4371E-3</v>
      </c>
      <c r="G52" s="1">
        <v>4.5074813592724999E-2</v>
      </c>
      <c r="H52" s="1">
        <v>2.0652E-2</v>
      </c>
      <c r="I52" s="1">
        <v>0.64775245307700002</v>
      </c>
      <c r="J52" s="1">
        <v>3.9347000000000002E-3</v>
      </c>
      <c r="K52" s="1">
        <v>0.123412336680325</v>
      </c>
      <c r="L52" s="1">
        <v>2.60238E-2</v>
      </c>
      <c r="M52" s="1">
        <v>0.81623960335004997</v>
      </c>
    </row>
    <row r="53" spans="1:13">
      <c r="A53" s="1">
        <v>52</v>
      </c>
      <c r="B53" s="1" t="s">
        <v>54</v>
      </c>
      <c r="C53" s="1">
        <v>95.058095289999997</v>
      </c>
      <c r="D53" s="1" t="s">
        <v>11</v>
      </c>
      <c r="F53" s="1">
        <v>1.4371E-3</v>
      </c>
      <c r="G53" s="1">
        <v>0.13660798874125801</v>
      </c>
      <c r="H53" s="1">
        <v>2.0652E-2</v>
      </c>
      <c r="I53" s="1">
        <v>1.9631397839290801</v>
      </c>
      <c r="J53" s="1">
        <v>3.9347000000000002E-3</v>
      </c>
      <c r="K53" s="1">
        <v>0.37402508753756297</v>
      </c>
      <c r="L53" s="1">
        <v>2.60238E-2</v>
      </c>
      <c r="M53" s="1">
        <v>2.4737728602078999</v>
      </c>
    </row>
    <row r="54" spans="1:13">
      <c r="A54" s="1">
        <v>53</v>
      </c>
      <c r="B54" s="1" t="s">
        <v>55</v>
      </c>
      <c r="C54" s="1">
        <v>402</v>
      </c>
      <c r="D54" s="1" t="s">
        <v>11</v>
      </c>
      <c r="F54" s="1">
        <v>1.4371E-3</v>
      </c>
      <c r="G54" s="1">
        <v>0.57771419999999996</v>
      </c>
      <c r="H54" s="1">
        <v>2.0652E-2</v>
      </c>
      <c r="I54" s="1">
        <v>8.3021039999999999</v>
      </c>
      <c r="J54" s="1">
        <v>3.9347000000000002E-3</v>
      </c>
      <c r="K54" s="1">
        <v>1.5817494000000001</v>
      </c>
      <c r="L54" s="1">
        <v>2.60238E-2</v>
      </c>
      <c r="M54" s="1">
        <v>10.4615676</v>
      </c>
    </row>
    <row r="55" spans="1:13">
      <c r="A55" s="1">
        <v>54</v>
      </c>
      <c r="B55" s="1" t="s">
        <v>56</v>
      </c>
      <c r="C55" s="1">
        <v>44.076825829999997</v>
      </c>
      <c r="D55" s="1" t="s">
        <v>11</v>
      </c>
      <c r="F55" s="1">
        <v>1.4371E-3</v>
      </c>
      <c r="G55" s="1">
        <v>6.3342806400292995E-2</v>
      </c>
      <c r="H55" s="1">
        <v>2.0652E-2</v>
      </c>
      <c r="I55" s="1">
        <v>0.91027460704115903</v>
      </c>
      <c r="J55" s="1">
        <v>3.9347000000000002E-3</v>
      </c>
      <c r="K55" s="1">
        <v>0.173429086593301</v>
      </c>
      <c r="L55" s="1">
        <v>2.60238E-2</v>
      </c>
      <c r="M55" s="1">
        <v>1.1470465000347501</v>
      </c>
    </row>
    <row r="56" spans="1:13">
      <c r="A56" s="1">
        <v>55</v>
      </c>
      <c r="B56" s="1" t="s">
        <v>57</v>
      </c>
      <c r="C56" s="1">
        <v>779.68449569999996</v>
      </c>
      <c r="D56" s="1" t="s">
        <v>11</v>
      </c>
      <c r="F56" s="1">
        <v>1.4371E-3</v>
      </c>
      <c r="G56" s="1">
        <v>1.12048458877047</v>
      </c>
      <c r="H56" s="1">
        <v>2.0652E-2</v>
      </c>
      <c r="I56" s="1">
        <v>16.1020442051964</v>
      </c>
      <c r="J56" s="1">
        <v>3.9347000000000002E-3</v>
      </c>
      <c r="K56" s="1">
        <v>3.0678245852307899</v>
      </c>
      <c r="L56" s="1">
        <v>2.60238E-2</v>
      </c>
      <c r="M56" s="1">
        <v>20.290353379197601</v>
      </c>
    </row>
    <row r="57" spans="1:13">
      <c r="A57" s="1">
        <v>56</v>
      </c>
      <c r="B57" s="1" t="s">
        <v>58</v>
      </c>
      <c r="C57" s="1">
        <v>80.400000000000006</v>
      </c>
      <c r="D57" s="1" t="s">
        <v>11</v>
      </c>
      <c r="F57" s="1">
        <v>1.4371E-3</v>
      </c>
      <c r="G57" s="1">
        <v>0.11554283999999999</v>
      </c>
      <c r="H57" s="1">
        <v>2.0652E-2</v>
      </c>
      <c r="I57" s="1">
        <v>1.6604208</v>
      </c>
      <c r="J57" s="1">
        <v>3.9347000000000002E-3</v>
      </c>
      <c r="K57" s="1">
        <v>0.31634988000000003</v>
      </c>
      <c r="L57" s="1">
        <v>2.60238E-2</v>
      </c>
      <c r="M57" s="1">
        <v>2.0923135199999998</v>
      </c>
    </row>
    <row r="58" spans="1:13">
      <c r="A58" s="1">
        <v>57</v>
      </c>
      <c r="B58" s="1" t="s">
        <v>59</v>
      </c>
      <c r="C58" s="1">
        <v>1837.6947600000001</v>
      </c>
      <c r="D58" s="1" t="s">
        <v>11</v>
      </c>
      <c r="F58" s="1">
        <v>1.4371E-3</v>
      </c>
      <c r="G58" s="1">
        <v>2.6409511395959999</v>
      </c>
      <c r="H58" s="1">
        <v>2.0652E-2</v>
      </c>
      <c r="I58" s="1">
        <v>37.952072183520002</v>
      </c>
      <c r="J58" s="1">
        <v>3.9347000000000002E-3</v>
      </c>
      <c r="K58" s="1">
        <v>7.2307775721720002</v>
      </c>
      <c r="L58" s="1">
        <v>2.60238E-2</v>
      </c>
      <c r="M58" s="1">
        <v>47.823800895288002</v>
      </c>
    </row>
    <row r="59" spans="1:13">
      <c r="A59" s="1">
        <v>58</v>
      </c>
      <c r="B59" s="1" t="s">
        <v>60</v>
      </c>
      <c r="C59" s="1">
        <v>22.224349459999999</v>
      </c>
      <c r="D59" s="1" t="s">
        <v>11</v>
      </c>
      <c r="F59" s="1">
        <v>1.4371E-3</v>
      </c>
      <c r="G59" s="1">
        <v>3.1938612608966001E-2</v>
      </c>
      <c r="H59" s="1">
        <v>2.0652E-2</v>
      </c>
      <c r="I59" s="1">
        <v>0.45897726504791903</v>
      </c>
      <c r="J59" s="1">
        <v>3.9347000000000002E-3</v>
      </c>
      <c r="K59" s="1">
        <v>8.7446147820261999E-2</v>
      </c>
      <c r="L59" s="1">
        <v>2.60238E-2</v>
      </c>
      <c r="M59" s="1">
        <v>0.57836202547714799</v>
      </c>
    </row>
    <row r="60" spans="1:13">
      <c r="A60" s="1">
        <v>59</v>
      </c>
      <c r="B60" s="1" t="s">
        <v>61</v>
      </c>
      <c r="C60" s="1">
        <v>2412</v>
      </c>
      <c r="D60" s="1" t="s">
        <v>11</v>
      </c>
      <c r="F60" s="1">
        <v>1.4371E-3</v>
      </c>
      <c r="G60" s="1">
        <v>3.46628519999999</v>
      </c>
      <c r="H60" s="1">
        <v>2.0652E-2</v>
      </c>
      <c r="I60" s="1">
        <v>49.812624</v>
      </c>
      <c r="J60" s="1">
        <v>3.9347000000000002E-3</v>
      </c>
      <c r="K60" s="1">
        <v>9.4904963999999996</v>
      </c>
      <c r="L60" s="1">
        <v>2.60238E-2</v>
      </c>
      <c r="M60" s="1">
        <v>62.769405599999999</v>
      </c>
    </row>
    <row r="61" spans="1:13">
      <c r="A61" s="1">
        <v>60</v>
      </c>
      <c r="B61" s="1" t="s">
        <v>62</v>
      </c>
      <c r="C61" s="1">
        <v>804</v>
      </c>
      <c r="D61" s="1" t="s">
        <v>11</v>
      </c>
      <c r="F61" s="1">
        <v>1.4371E-3</v>
      </c>
      <c r="G61" s="1">
        <v>1.1554283999999999</v>
      </c>
      <c r="H61" s="1">
        <v>2.0652E-2</v>
      </c>
      <c r="I61" s="1">
        <v>16.604208</v>
      </c>
      <c r="J61" s="1">
        <v>3.9347000000000002E-3</v>
      </c>
      <c r="K61" s="1">
        <v>3.1634988000000002</v>
      </c>
      <c r="L61" s="1">
        <v>2.60238E-2</v>
      </c>
      <c r="M61" s="1">
        <v>20.923135200000001</v>
      </c>
    </row>
    <row r="62" spans="1:13">
      <c r="A62" s="1">
        <v>61</v>
      </c>
      <c r="B62" s="1" t="s">
        <v>63</v>
      </c>
      <c r="C62" s="1">
        <v>2.83630921</v>
      </c>
      <c r="D62" s="1" t="s">
        <v>11</v>
      </c>
      <c r="F62" s="1">
        <v>1.4371E-3</v>
      </c>
      <c r="G62" s="1">
        <v>4.0760599656910002E-3</v>
      </c>
      <c r="H62" s="1">
        <v>2.0652E-2</v>
      </c>
      <c r="I62" s="1">
        <v>5.8575457804920003E-2</v>
      </c>
      <c r="J62" s="1">
        <v>3.9347000000000002E-3</v>
      </c>
      <c r="K62" s="1">
        <v>1.1160025848587E-2</v>
      </c>
      <c r="L62" s="1">
        <v>2.60238E-2</v>
      </c>
      <c r="M62" s="1">
        <v>7.3811543619198006E-2</v>
      </c>
    </row>
    <row r="63" spans="1:13">
      <c r="A63" s="1">
        <v>62</v>
      </c>
      <c r="B63" s="1" t="s">
        <v>64</v>
      </c>
      <c r="C63" s="1">
        <v>3.5836773829999999</v>
      </c>
      <c r="D63" s="1" t="s">
        <v>11</v>
      </c>
      <c r="F63" s="1">
        <v>1.4371E-3</v>
      </c>
      <c r="G63" s="1">
        <v>5.1501027671092998E-3</v>
      </c>
      <c r="H63" s="1">
        <v>2.0652E-2</v>
      </c>
      <c r="I63" s="1">
        <v>7.4010105313716004E-2</v>
      </c>
      <c r="J63" s="1">
        <v>3.9347000000000002E-3</v>
      </c>
      <c r="K63" s="1">
        <v>1.41006953988901E-2</v>
      </c>
      <c r="L63" s="1">
        <v>2.60238E-2</v>
      </c>
      <c r="M63" s="1">
        <v>9.3260903479715399E-2</v>
      </c>
    </row>
    <row r="64" spans="1:13">
      <c r="A64" s="1">
        <v>63</v>
      </c>
      <c r="B64" s="1" t="s">
        <v>65</v>
      </c>
      <c r="C64" s="1">
        <v>59.96121574</v>
      </c>
      <c r="D64" s="1" t="s">
        <v>11</v>
      </c>
      <c r="F64" s="1">
        <v>1.4371E-3</v>
      </c>
      <c r="G64" s="1">
        <v>8.6170263139954004E-2</v>
      </c>
      <c r="H64" s="1">
        <v>2.0652E-2</v>
      </c>
      <c r="I64" s="1">
        <v>1.23831902746248</v>
      </c>
      <c r="J64" s="1">
        <v>3.9347000000000002E-3</v>
      </c>
      <c r="K64" s="1">
        <v>0.23592939557217801</v>
      </c>
      <c r="L64" s="1">
        <v>2.60238E-2</v>
      </c>
      <c r="M64" s="1">
        <v>1.5604186861746101</v>
      </c>
    </row>
    <row r="65" spans="1:13">
      <c r="A65" s="1">
        <v>64</v>
      </c>
      <c r="B65" s="1" t="s">
        <v>66</v>
      </c>
      <c r="C65" s="1">
        <v>119.24403659999901</v>
      </c>
      <c r="D65" s="1" t="s">
        <v>11</v>
      </c>
      <c r="F65" s="1">
        <v>1.4371E-3</v>
      </c>
      <c r="G65" s="1">
        <v>0.17136560499785899</v>
      </c>
      <c r="H65" s="1">
        <v>2.0652E-2</v>
      </c>
      <c r="I65" s="1">
        <v>2.4626278438631899</v>
      </c>
      <c r="J65" s="1">
        <v>3.9347000000000002E-3</v>
      </c>
      <c r="K65" s="1">
        <v>0.46918951081001897</v>
      </c>
      <c r="L65" s="1">
        <v>2.60238E-2</v>
      </c>
      <c r="M65" s="1">
        <v>3.1031829596710798</v>
      </c>
    </row>
    <row r="66" spans="1:13">
      <c r="A66" s="1">
        <v>65</v>
      </c>
      <c r="B66" s="1" t="s">
        <v>67</v>
      </c>
      <c r="C66" s="1">
        <v>16.159592750000002</v>
      </c>
      <c r="D66" s="1" t="s">
        <v>11</v>
      </c>
      <c r="F66" s="1">
        <v>1.4371E-3</v>
      </c>
      <c r="G66" s="1">
        <v>2.3222950741025001E-2</v>
      </c>
      <c r="H66" s="1">
        <v>2.0652E-2</v>
      </c>
      <c r="I66" s="1">
        <v>0.33372790947300002</v>
      </c>
      <c r="J66" s="1">
        <v>3.9347000000000002E-3</v>
      </c>
      <c r="K66" s="1">
        <v>6.3583149593424995E-2</v>
      </c>
      <c r="L66" s="1">
        <v>2.60238E-2</v>
      </c>
      <c r="M66" s="1">
        <v>0.42053400980744998</v>
      </c>
    </row>
    <row r="67" spans="1:13">
      <c r="A67" s="1">
        <v>66</v>
      </c>
      <c r="B67" s="1" t="s">
        <v>68</v>
      </c>
      <c r="C67" s="1">
        <v>17.22348221</v>
      </c>
      <c r="D67" s="1" t="s">
        <v>11</v>
      </c>
      <c r="F67" s="1">
        <v>1.4371E-3</v>
      </c>
      <c r="G67" s="1">
        <v>2.4751866283990901E-2</v>
      </c>
      <c r="H67" s="1">
        <v>2.0652E-2</v>
      </c>
      <c r="I67" s="1">
        <v>0.35569935460092</v>
      </c>
      <c r="J67" s="1">
        <v>3.9347000000000002E-3</v>
      </c>
      <c r="K67" s="1">
        <v>6.7769235451687004E-2</v>
      </c>
      <c r="L67" s="1">
        <v>2.60238E-2</v>
      </c>
      <c r="M67" s="1">
        <v>0.44822045633659802</v>
      </c>
    </row>
    <row r="68" spans="1:13">
      <c r="A68" s="1">
        <v>67</v>
      </c>
      <c r="B68" s="1" t="s">
        <v>69</v>
      </c>
      <c r="C68" s="1">
        <v>47.276469769999999</v>
      </c>
      <c r="D68" s="1" t="s">
        <v>11</v>
      </c>
      <c r="F68" s="1">
        <v>1.4371E-3</v>
      </c>
      <c r="G68" s="1">
        <v>6.7941014706466907E-2</v>
      </c>
      <c r="H68" s="1">
        <v>2.0652E-2</v>
      </c>
      <c r="I68" s="1">
        <v>0.97635365369004001</v>
      </c>
      <c r="J68" s="1">
        <v>3.9347000000000002E-3</v>
      </c>
      <c r="K68" s="1">
        <v>0.186018725604019</v>
      </c>
      <c r="L68" s="1">
        <v>2.60238E-2</v>
      </c>
      <c r="M68" s="1">
        <v>1.23031339400052</v>
      </c>
    </row>
    <row r="69" spans="1:13">
      <c r="A69" s="1">
        <v>68</v>
      </c>
      <c r="B69" s="1" t="s">
        <v>70</v>
      </c>
      <c r="C69" s="1">
        <v>10.403405749999999</v>
      </c>
      <c r="D69" s="1" t="s">
        <v>11</v>
      </c>
      <c r="F69" s="1">
        <v>1.4371E-3</v>
      </c>
      <c r="G69" s="1">
        <v>1.49507344033249E-2</v>
      </c>
      <c r="H69" s="1">
        <v>2.0652E-2</v>
      </c>
      <c r="I69" s="1">
        <v>0.21485113554899901</v>
      </c>
      <c r="J69" s="1">
        <v>3.9347000000000002E-3</v>
      </c>
      <c r="K69" s="1">
        <v>4.0934280604524899E-2</v>
      </c>
      <c r="L69" s="1">
        <v>2.60238E-2</v>
      </c>
      <c r="M69" s="1">
        <v>0.27073615055684902</v>
      </c>
    </row>
    <row r="70" spans="1:13">
      <c r="A70" s="1">
        <v>69</v>
      </c>
      <c r="B70" s="1" t="s">
        <v>71</v>
      </c>
      <c r="C70" s="1">
        <v>0.13737887500000001</v>
      </c>
      <c r="D70" s="1" t="s">
        <v>11</v>
      </c>
      <c r="F70" s="1">
        <v>1.4371E-3</v>
      </c>
      <c r="G70" s="1">
        <v>1.9742718126250001E-4</v>
      </c>
      <c r="H70" s="1">
        <v>2.0652E-2</v>
      </c>
      <c r="I70" s="1">
        <v>2.8371485265000001E-3</v>
      </c>
      <c r="J70" s="1">
        <v>3.9347000000000002E-3</v>
      </c>
      <c r="K70" s="1">
        <v>5.4054465946250002E-4</v>
      </c>
      <c r="L70" s="1">
        <v>2.60238E-2</v>
      </c>
      <c r="M70" s="1">
        <v>3.5751203672250002E-3</v>
      </c>
    </row>
    <row r="71" spans="1:13">
      <c r="A71" s="1">
        <v>70</v>
      </c>
      <c r="B71" s="1" t="s">
        <v>72</v>
      </c>
      <c r="C71" s="1">
        <v>7.9643629850000002</v>
      </c>
      <c r="D71" s="1" t="s">
        <v>11</v>
      </c>
      <c r="F71" s="1">
        <v>1.4371E-3</v>
      </c>
      <c r="G71" s="1">
        <v>1.14455860457435E-2</v>
      </c>
      <c r="H71" s="1">
        <v>2.0652E-2</v>
      </c>
      <c r="I71" s="1">
        <v>0.16448002436622</v>
      </c>
      <c r="J71" s="1">
        <v>3.9347000000000002E-3</v>
      </c>
      <c r="K71" s="1">
        <v>3.1337379037079498E-2</v>
      </c>
      <c r="L71" s="1">
        <v>2.60238E-2</v>
      </c>
      <c r="M71" s="1">
        <v>0.20726298944904301</v>
      </c>
    </row>
    <row r="72" spans="1:13">
      <c r="A72" s="1">
        <v>71</v>
      </c>
      <c r="B72" s="1" t="s">
        <v>73</v>
      </c>
      <c r="C72" s="1">
        <v>295.66296</v>
      </c>
      <c r="D72" s="1" t="s">
        <v>11</v>
      </c>
      <c r="F72" s="1">
        <v>1.4371E-3</v>
      </c>
      <c r="G72" s="1">
        <v>0.42489723981599897</v>
      </c>
      <c r="H72" s="1">
        <v>2.0652E-2</v>
      </c>
      <c r="I72" s="1">
        <v>6.1060314499199997</v>
      </c>
      <c r="J72" s="1">
        <v>3.9347000000000002E-3</v>
      </c>
      <c r="K72" s="1">
        <v>1.1633450487120001</v>
      </c>
      <c r="L72" s="1">
        <v>2.60238E-2</v>
      </c>
      <c r="M72" s="1">
        <v>7.6942737384479898</v>
      </c>
    </row>
    <row r="73" spans="1:13">
      <c r="A73" s="1">
        <v>72</v>
      </c>
      <c r="B73" s="1" t="s">
        <v>74</v>
      </c>
      <c r="C73" s="1">
        <v>68.667001970000001</v>
      </c>
      <c r="D73" s="1" t="s">
        <v>11</v>
      </c>
      <c r="F73" s="1">
        <v>1.4371E-3</v>
      </c>
      <c r="G73" s="1">
        <v>9.8681348531086996E-2</v>
      </c>
      <c r="H73" s="1">
        <v>2.0652E-2</v>
      </c>
      <c r="I73" s="1">
        <v>1.4181109246844401</v>
      </c>
      <c r="J73" s="1">
        <v>3.9347000000000002E-3</v>
      </c>
      <c r="K73" s="1">
        <v>0.27018405265135897</v>
      </c>
      <c r="L73" s="1">
        <v>2.60238E-2</v>
      </c>
      <c r="M73" s="1">
        <v>1.78697632586688</v>
      </c>
    </row>
    <row r="74" spans="1:13">
      <c r="A74" s="1">
        <v>73</v>
      </c>
      <c r="B74" s="1" t="s">
        <v>75</v>
      </c>
      <c r="C74" s="1">
        <v>13.046730370000001</v>
      </c>
      <c r="D74" s="1" t="s">
        <v>11</v>
      </c>
      <c r="F74" s="1">
        <v>1.4371E-3</v>
      </c>
      <c r="G74" s="1">
        <v>1.8749456214727001E-2</v>
      </c>
      <c r="H74" s="1">
        <v>2.0652E-2</v>
      </c>
      <c r="I74" s="1">
        <v>0.26944107560123998</v>
      </c>
      <c r="J74" s="1">
        <v>3.9347000000000002E-3</v>
      </c>
      <c r="K74" s="1">
        <v>5.1334969986839001E-2</v>
      </c>
      <c r="L74" s="1">
        <v>2.60238E-2</v>
      </c>
      <c r="M74" s="1">
        <v>0.339525501802806</v>
      </c>
    </row>
    <row r="75" spans="1:13">
      <c r="A75" s="1">
        <v>74</v>
      </c>
      <c r="B75" s="1" t="s">
        <v>76</v>
      </c>
      <c r="C75" s="1">
        <v>11.3564881</v>
      </c>
      <c r="D75" s="1" t="s">
        <v>11</v>
      </c>
      <c r="F75" s="1">
        <v>1.4371E-3</v>
      </c>
      <c r="G75" s="1">
        <v>1.6320409048509999E-2</v>
      </c>
      <c r="H75" s="1">
        <v>2.0652E-2</v>
      </c>
      <c r="I75" s="1">
        <v>0.23453419224120001</v>
      </c>
      <c r="J75" s="1">
        <v>3.9347000000000002E-3</v>
      </c>
      <c r="K75" s="1">
        <v>4.4684373727070001E-2</v>
      </c>
      <c r="L75" s="1">
        <v>2.60238E-2</v>
      </c>
      <c r="M75" s="1">
        <v>0.29553897501678</v>
      </c>
    </row>
    <row r="76" spans="1:13">
      <c r="A76" s="1">
        <v>75</v>
      </c>
      <c r="B76" s="1" t="s">
        <v>77</v>
      </c>
      <c r="C76" s="1">
        <v>2.2022765999999998</v>
      </c>
      <c r="D76" s="1" t="s">
        <v>11</v>
      </c>
      <c r="F76" s="1">
        <v>1.4371E-3</v>
      </c>
      <c r="G76" s="1">
        <v>3.1648917018599898E-3</v>
      </c>
      <c r="H76" s="1">
        <v>2.0652E-2</v>
      </c>
      <c r="I76" s="1">
        <v>4.54814163432E-2</v>
      </c>
      <c r="J76" s="1">
        <v>3.9347000000000002E-3</v>
      </c>
      <c r="K76" s="1">
        <v>8.6652977380199999E-3</v>
      </c>
      <c r="L76" s="1">
        <v>2.60238E-2</v>
      </c>
      <c r="M76" s="1">
        <v>5.7311605783079901E-2</v>
      </c>
    </row>
    <row r="77" spans="1:13">
      <c r="A77" s="1">
        <v>76</v>
      </c>
      <c r="B77" s="1" t="s">
        <v>78</v>
      </c>
      <c r="C77" s="1">
        <v>80.400000000000006</v>
      </c>
      <c r="D77" s="1" t="s">
        <v>11</v>
      </c>
      <c r="F77" s="1">
        <v>1.4371E-3</v>
      </c>
      <c r="G77" s="1">
        <v>0.11554283999999999</v>
      </c>
      <c r="H77" s="1">
        <v>2.0652E-2</v>
      </c>
      <c r="I77" s="1">
        <v>1.6604208</v>
      </c>
      <c r="J77" s="1">
        <v>3.9347000000000002E-3</v>
      </c>
      <c r="K77" s="1">
        <v>0.31634988000000003</v>
      </c>
      <c r="L77" s="1">
        <v>2.60238E-2</v>
      </c>
      <c r="M77" s="1">
        <v>2.0923135199999998</v>
      </c>
    </row>
    <row r="78" spans="1:13">
      <c r="A78" s="1">
        <v>77</v>
      </c>
      <c r="B78" s="1" t="s">
        <v>79</v>
      </c>
      <c r="C78" s="1">
        <v>15.276</v>
      </c>
      <c r="D78" s="1" t="s">
        <v>11</v>
      </c>
      <c r="F78" s="1">
        <v>1.4371E-3</v>
      </c>
      <c r="G78" s="1">
        <v>2.19531395999999E-2</v>
      </c>
      <c r="H78" s="1">
        <v>2.0652E-2</v>
      </c>
      <c r="I78" s="1">
        <v>0.31547995200000001</v>
      </c>
      <c r="J78" s="1">
        <v>3.9347000000000002E-3</v>
      </c>
      <c r="K78" s="1">
        <v>6.0106477200000001E-2</v>
      </c>
      <c r="L78" s="1">
        <v>2.60238E-2</v>
      </c>
      <c r="M78" s="1">
        <v>0.39753956879999902</v>
      </c>
    </row>
    <row r="79" spans="1:13">
      <c r="A79" s="1">
        <v>78</v>
      </c>
      <c r="B79" s="1" t="s">
        <v>80</v>
      </c>
      <c r="C79" s="1">
        <v>48.784273779999999</v>
      </c>
      <c r="D79" s="1" t="s">
        <v>11</v>
      </c>
      <c r="F79" s="1">
        <v>1.4371E-3</v>
      </c>
      <c r="G79" s="1">
        <v>7.0107879849237997E-2</v>
      </c>
      <c r="H79" s="1">
        <v>2.0652E-2</v>
      </c>
      <c r="I79" s="1">
        <v>1.00749282210456</v>
      </c>
      <c r="J79" s="1">
        <v>3.9347000000000002E-3</v>
      </c>
      <c r="K79" s="1">
        <v>0.191951482042166</v>
      </c>
      <c r="L79" s="1">
        <v>2.60238E-2</v>
      </c>
      <c r="M79" s="1">
        <v>1.26955218399596</v>
      </c>
    </row>
    <row r="80" spans="1:13">
      <c r="A80" s="1">
        <v>79</v>
      </c>
      <c r="B80" s="1" t="s">
        <v>81</v>
      </c>
      <c r="C80" s="1">
        <v>1.06297698</v>
      </c>
      <c r="D80" s="1" t="s">
        <v>11</v>
      </c>
      <c r="F80" s="1">
        <v>1.4371E-3</v>
      </c>
      <c r="G80" s="1">
        <v>1.5276042179579901E-3</v>
      </c>
      <c r="H80" s="1">
        <v>2.0652E-2</v>
      </c>
      <c r="I80" s="1">
        <v>2.1952600590959999E-2</v>
      </c>
      <c r="J80" s="1">
        <v>3.9347000000000002E-3</v>
      </c>
      <c r="K80" s="1">
        <v>4.1824955232059998E-3</v>
      </c>
      <c r="L80" s="1">
        <v>2.60238E-2</v>
      </c>
      <c r="M80" s="1">
        <v>2.7662700332124E-2</v>
      </c>
    </row>
    <row r="81" spans="1:13">
      <c r="A81" s="1">
        <v>80</v>
      </c>
      <c r="B81" s="1" t="s">
        <v>82</v>
      </c>
      <c r="C81" s="1">
        <v>0.32851439999999998</v>
      </c>
      <c r="D81" s="1" t="s">
        <v>11</v>
      </c>
      <c r="F81" s="1">
        <v>1.4371E-3</v>
      </c>
      <c r="G81" s="1">
        <v>4.7210804424000001E-4</v>
      </c>
      <c r="H81" s="1">
        <v>2.0652E-2</v>
      </c>
      <c r="I81" s="1">
        <v>6.7844793888000004E-3</v>
      </c>
      <c r="J81" s="1">
        <v>3.9347000000000002E-3</v>
      </c>
      <c r="K81" s="1">
        <v>1.2926056096799999E-3</v>
      </c>
      <c r="L81" s="1">
        <v>2.60238E-2</v>
      </c>
      <c r="M81" s="1">
        <v>8.5491930427199995E-3</v>
      </c>
    </row>
    <row r="82" spans="1:13">
      <c r="A82" s="1">
        <v>81</v>
      </c>
      <c r="B82" s="1" t="s">
        <v>83</v>
      </c>
      <c r="C82" s="1">
        <v>1.5259333769999901</v>
      </c>
      <c r="D82" s="1" t="s">
        <v>11</v>
      </c>
      <c r="F82" s="1">
        <v>1.4371E-3</v>
      </c>
      <c r="G82" s="1">
        <v>2.1929188560866901E-3</v>
      </c>
      <c r="H82" s="1">
        <v>2.0652E-2</v>
      </c>
      <c r="I82" s="1">
        <v>3.1513576101803997E-2</v>
      </c>
      <c r="J82" s="1">
        <v>3.9347000000000002E-3</v>
      </c>
      <c r="K82" s="1">
        <v>6.0040900584819E-3</v>
      </c>
      <c r="L82" s="1">
        <v>2.60238E-2</v>
      </c>
      <c r="M82" s="1">
        <v>3.9710585016372597E-2</v>
      </c>
    </row>
    <row r="83" spans="1:13">
      <c r="A83" s="1">
        <v>82</v>
      </c>
      <c r="B83" s="1" t="s">
        <v>84</v>
      </c>
      <c r="C83" s="1">
        <v>1.2618320000000001E-2</v>
      </c>
      <c r="D83" s="1" t="s">
        <v>11</v>
      </c>
      <c r="F83" s="1">
        <v>1.4371E-3</v>
      </c>
      <c r="G83" s="2">
        <v>1.8133787671999999E-5</v>
      </c>
      <c r="H83" s="1">
        <v>2.0652E-2</v>
      </c>
      <c r="I83" s="1">
        <v>2.6059354463999997E-4</v>
      </c>
      <c r="J83" s="1">
        <v>3.9347000000000002E-3</v>
      </c>
      <c r="K83" s="2">
        <v>4.9649303704000003E-5</v>
      </c>
      <c r="L83" s="1">
        <v>2.60238E-2</v>
      </c>
      <c r="M83" s="1">
        <v>3.2837663601600003E-4</v>
      </c>
    </row>
    <row r="84" spans="1:13">
      <c r="A84" s="1">
        <v>83</v>
      </c>
      <c r="B84" s="1" t="s">
        <v>85</v>
      </c>
      <c r="C84" s="1">
        <v>3.922353E-3</v>
      </c>
      <c r="D84" s="1" t="s">
        <v>11</v>
      </c>
      <c r="F84" s="1">
        <v>1.4371E-3</v>
      </c>
      <c r="G84" s="2">
        <v>5.6368134962999901E-6</v>
      </c>
      <c r="H84" s="1">
        <v>2.0652E-2</v>
      </c>
      <c r="I84" s="2">
        <v>8.1004434155999995E-5</v>
      </c>
      <c r="J84" s="1">
        <v>3.9347000000000002E-3</v>
      </c>
      <c r="K84" s="2">
        <v>1.5433282349099999E-5</v>
      </c>
      <c r="L84" s="1">
        <v>2.60238E-2</v>
      </c>
      <c r="M84" s="1">
        <v>1.020745300014E-4</v>
      </c>
    </row>
    <row r="85" spans="1:13">
      <c r="A85" s="1">
        <v>84</v>
      </c>
      <c r="B85" s="1" t="s">
        <v>86</v>
      </c>
      <c r="C85" s="1">
        <v>4.3063097000000002E-2</v>
      </c>
      <c r="D85" s="1" t="s">
        <v>11</v>
      </c>
      <c r="F85" s="1">
        <v>1.4371E-3</v>
      </c>
      <c r="G85" s="2">
        <v>6.1885976698700007E-5</v>
      </c>
      <c r="H85" s="1">
        <v>2.0652E-2</v>
      </c>
      <c r="I85" s="1">
        <v>8.8933907924399998E-4</v>
      </c>
      <c r="J85" s="1">
        <v>3.9347000000000002E-3</v>
      </c>
      <c r="K85" s="1">
        <v>1.6944036776590001E-4</v>
      </c>
      <c r="L85" s="1">
        <v>2.60238E-2</v>
      </c>
      <c r="M85" s="1">
        <v>1.1206654237086E-3</v>
      </c>
    </row>
    <row r="86" spans="1:13">
      <c r="A86" s="1">
        <v>85</v>
      </c>
      <c r="B86" s="1" t="s">
        <v>87</v>
      </c>
      <c r="C86" s="1">
        <v>345.71428239999898</v>
      </c>
      <c r="D86" s="1" t="s">
        <v>11</v>
      </c>
      <c r="F86" s="1">
        <v>1.4371E-3</v>
      </c>
      <c r="G86" s="1">
        <v>0.49682599523703902</v>
      </c>
      <c r="H86" s="1">
        <v>2.0652E-2</v>
      </c>
      <c r="I86" s="1">
        <v>7.1396913601247904</v>
      </c>
      <c r="J86" s="1">
        <v>3.9347000000000002E-3</v>
      </c>
      <c r="K86" s="1">
        <v>1.3602819869592799</v>
      </c>
      <c r="L86" s="1">
        <v>2.60238E-2</v>
      </c>
      <c r="M86" s="1">
        <v>8.9967993423211094</v>
      </c>
    </row>
    <row r="87" spans="1:13">
      <c r="A87" s="1">
        <v>86</v>
      </c>
      <c r="B87" s="1" t="s">
        <v>88</v>
      </c>
      <c r="C87" s="1">
        <v>8.8197094000000004E-2</v>
      </c>
      <c r="D87" s="1" t="s">
        <v>11</v>
      </c>
      <c r="F87" s="1">
        <v>1.4371E-3</v>
      </c>
      <c r="G87" s="1">
        <v>1.2674804378739999E-4</v>
      </c>
      <c r="H87" s="1">
        <v>2.0652E-2</v>
      </c>
      <c r="I87" s="1">
        <v>1.8214463852880001E-3</v>
      </c>
      <c r="J87" s="1">
        <v>3.9347000000000002E-3</v>
      </c>
      <c r="K87" s="1">
        <v>3.4702910576179998E-4</v>
      </c>
      <c r="L87" s="1">
        <v>2.60238E-2</v>
      </c>
      <c r="M87" s="1">
        <v>2.2952235348372E-3</v>
      </c>
    </row>
    <row r="88" spans="1:13">
      <c r="A88" s="1">
        <v>87</v>
      </c>
      <c r="B88" s="1" t="s">
        <v>89</v>
      </c>
      <c r="C88" s="1">
        <v>32.522925600000001</v>
      </c>
      <c r="D88" s="1" t="s">
        <v>11</v>
      </c>
      <c r="F88" s="1">
        <v>1.4371E-3</v>
      </c>
      <c r="G88" s="1">
        <v>4.6738696379759997E-2</v>
      </c>
      <c r="H88" s="1">
        <v>2.0652E-2</v>
      </c>
      <c r="I88" s="1">
        <v>0.67166345949119999</v>
      </c>
      <c r="J88" s="1">
        <v>3.9347000000000002E-3</v>
      </c>
      <c r="K88" s="1">
        <v>0.12796795535832001</v>
      </c>
      <c r="L88" s="1">
        <v>2.60238E-2</v>
      </c>
      <c r="M88" s="1">
        <v>0.84637011122927996</v>
      </c>
    </row>
    <row r="89" spans="1:13">
      <c r="A89" s="1">
        <v>88</v>
      </c>
      <c r="B89" s="1" t="s">
        <v>90</v>
      </c>
      <c r="C89" s="1">
        <v>151.06740429999999</v>
      </c>
      <c r="D89" s="1" t="s">
        <v>11</v>
      </c>
      <c r="F89" s="1">
        <v>1.4371E-3</v>
      </c>
      <c r="G89" s="1">
        <v>0.21709896671953</v>
      </c>
      <c r="H89" s="1">
        <v>2.0652E-2</v>
      </c>
      <c r="I89" s="1">
        <v>3.1198440336036</v>
      </c>
      <c r="J89" s="1">
        <v>3.9347000000000002E-3</v>
      </c>
      <c r="K89" s="1">
        <v>0.59440491569920995</v>
      </c>
      <c r="L89" s="1">
        <v>2.60238E-2</v>
      </c>
      <c r="M89" s="1">
        <v>3.9313479160223399</v>
      </c>
    </row>
    <row r="90" spans="1:13">
      <c r="A90" s="1">
        <v>89</v>
      </c>
      <c r="B90" s="1" t="s">
        <v>91</v>
      </c>
      <c r="C90" s="1">
        <v>1.2492136920000001</v>
      </c>
      <c r="D90" s="1" t="s">
        <v>11</v>
      </c>
      <c r="F90" s="1">
        <v>1.4371E-3</v>
      </c>
      <c r="G90" s="1">
        <v>1.7952449967732001E-3</v>
      </c>
      <c r="H90" s="1">
        <v>2.0652E-2</v>
      </c>
      <c r="I90" s="1">
        <v>2.5798761167183999E-2</v>
      </c>
      <c r="J90" s="1">
        <v>3.9347000000000002E-3</v>
      </c>
      <c r="K90" s="1">
        <v>4.9152811139124E-3</v>
      </c>
      <c r="L90" s="1">
        <v>2.60238E-2</v>
      </c>
      <c r="M90" s="1">
        <v>3.25092872778696E-2</v>
      </c>
    </row>
    <row r="91" spans="1:13">
      <c r="A91" s="1">
        <v>90</v>
      </c>
      <c r="B91" s="1" t="s">
        <v>92</v>
      </c>
      <c r="C91" s="1">
        <v>0.388312987</v>
      </c>
      <c r="D91" s="1" t="s">
        <v>11</v>
      </c>
      <c r="F91" s="1">
        <v>1.4371E-3</v>
      </c>
      <c r="G91" s="1">
        <v>5.5804459361769997E-4</v>
      </c>
      <c r="H91" s="1">
        <v>2.0652E-2</v>
      </c>
      <c r="I91" s="1">
        <v>8.0194398075240005E-3</v>
      </c>
      <c r="J91" s="1">
        <v>3.9347000000000002E-3</v>
      </c>
      <c r="K91" s="1">
        <v>1.5278951099489001E-3</v>
      </c>
      <c r="L91" s="1">
        <v>2.60238E-2</v>
      </c>
      <c r="M91" s="1">
        <v>1.01053795110906E-2</v>
      </c>
    </row>
    <row r="92" spans="1:13">
      <c r="A92" s="1">
        <v>91</v>
      </c>
      <c r="B92" s="1" t="s">
        <v>93</v>
      </c>
      <c r="C92" s="1">
        <v>4.2632465789999996</v>
      </c>
      <c r="D92" s="1" t="s">
        <v>11</v>
      </c>
      <c r="F92" s="1">
        <v>1.4371E-3</v>
      </c>
      <c r="G92" s="1">
        <v>6.1267116586808902E-3</v>
      </c>
      <c r="H92" s="1">
        <v>2.0652E-2</v>
      </c>
      <c r="I92" s="1">
        <v>8.8044568349507996E-2</v>
      </c>
      <c r="J92" s="1">
        <v>3.9347000000000002E-3</v>
      </c>
      <c r="K92" s="1">
        <v>1.67745963143913E-2</v>
      </c>
      <c r="L92" s="1">
        <v>2.60238E-2</v>
      </c>
      <c r="M92" s="1">
        <v>0.11094587632258</v>
      </c>
    </row>
    <row r="93" spans="1:13">
      <c r="A93" s="1">
        <v>92</v>
      </c>
      <c r="B93" s="1" t="s">
        <v>94</v>
      </c>
      <c r="C93" s="1">
        <v>8.0399999999999991</v>
      </c>
      <c r="D93" s="1" t="s">
        <v>11</v>
      </c>
      <c r="F93" s="1">
        <v>1.4371E-3</v>
      </c>
      <c r="G93" s="1">
        <v>1.1554283999999901E-2</v>
      </c>
      <c r="H93" s="1">
        <v>2.0652E-2</v>
      </c>
      <c r="I93" s="1">
        <v>0.16604207999999901</v>
      </c>
      <c r="J93" s="1">
        <v>3.9347000000000002E-3</v>
      </c>
      <c r="K93" s="1">
        <v>3.1634987999999899E-2</v>
      </c>
      <c r="L93" s="1">
        <v>2.60238E-2</v>
      </c>
      <c r="M93" s="1">
        <v>0.20923135199999901</v>
      </c>
    </row>
    <row r="94" spans="1:13">
      <c r="A94" s="1">
        <v>93</v>
      </c>
      <c r="B94" s="1" t="s">
        <v>95</v>
      </c>
      <c r="C94" s="1">
        <v>9.8474276039999999</v>
      </c>
      <c r="D94" s="1" t="s">
        <v>11</v>
      </c>
      <c r="F94" s="1">
        <v>1.4371E-3</v>
      </c>
      <c r="G94" s="1">
        <v>1.41517382097083E-2</v>
      </c>
      <c r="H94" s="1">
        <v>2.0652E-2</v>
      </c>
      <c r="I94" s="1">
        <v>0.203369074877808</v>
      </c>
      <c r="J94" s="1">
        <v>3.9347000000000002E-3</v>
      </c>
      <c r="K94" s="1">
        <v>3.8746673393458803E-2</v>
      </c>
      <c r="L94" s="1">
        <v>2.60238E-2</v>
      </c>
      <c r="M94" s="1">
        <v>0.25626748648097503</v>
      </c>
    </row>
    <row r="95" spans="1:13">
      <c r="A95" s="1">
        <v>94</v>
      </c>
      <c r="B95" s="1" t="s">
        <v>96</v>
      </c>
      <c r="C95" s="1">
        <v>32.159999999999997</v>
      </c>
      <c r="D95" s="1" t="s">
        <v>11</v>
      </c>
      <c r="F95" s="1">
        <v>1.4371E-3</v>
      </c>
      <c r="G95" s="1">
        <v>4.6217135999999902E-2</v>
      </c>
      <c r="H95" s="1">
        <v>2.0652E-2</v>
      </c>
      <c r="I95" s="1">
        <v>0.66416831999999904</v>
      </c>
      <c r="J95" s="1">
        <v>3.9347000000000002E-3</v>
      </c>
      <c r="K95" s="1">
        <v>0.12653995199999901</v>
      </c>
      <c r="L95" s="1">
        <v>2.60238E-2</v>
      </c>
      <c r="M95" s="1">
        <v>0.83692540799999904</v>
      </c>
    </row>
    <row r="96" spans="1:13">
      <c r="A96" s="1">
        <v>95</v>
      </c>
      <c r="B96" s="1" t="s">
        <v>97</v>
      </c>
      <c r="C96" s="1">
        <v>80.400000000000006</v>
      </c>
      <c r="D96" s="1" t="s">
        <v>11</v>
      </c>
      <c r="F96" s="1">
        <v>1.4371E-3</v>
      </c>
      <c r="G96" s="1">
        <v>0.11554283999999999</v>
      </c>
      <c r="H96" s="1">
        <v>2.0652E-2</v>
      </c>
      <c r="I96" s="1">
        <v>1.6604208</v>
      </c>
      <c r="J96" s="1">
        <v>3.9347000000000002E-3</v>
      </c>
      <c r="K96" s="1">
        <v>0.31634988000000003</v>
      </c>
      <c r="L96" s="1">
        <v>2.60238E-2</v>
      </c>
      <c r="M96" s="1">
        <v>2.0923135199999998</v>
      </c>
    </row>
    <row r="97" spans="1:18">
      <c r="A97" s="1">
        <v>96</v>
      </c>
      <c r="B97" s="1" t="s">
        <v>98</v>
      </c>
      <c r="C97" s="1">
        <v>38.193782079999998</v>
      </c>
      <c r="D97" s="1" t="s">
        <v>11</v>
      </c>
      <c r="F97" s="1">
        <v>1.4371E-3</v>
      </c>
      <c r="G97" s="1">
        <v>5.4888284227167898E-2</v>
      </c>
      <c r="H97" s="1">
        <v>2.0652E-2</v>
      </c>
      <c r="I97" s="1">
        <v>0.78877798751616002</v>
      </c>
      <c r="J97" s="1">
        <v>3.9347000000000002E-3</v>
      </c>
      <c r="K97" s="1">
        <v>0.15028107435017601</v>
      </c>
      <c r="L97" s="1">
        <v>2.60238E-2</v>
      </c>
      <c r="M97" s="1">
        <v>0.99394734609350399</v>
      </c>
    </row>
    <row r="98" spans="1:18">
      <c r="A98" s="1">
        <v>97</v>
      </c>
      <c r="B98" s="1" t="s">
        <v>99</v>
      </c>
      <c r="C98" s="1">
        <v>10.11011879</v>
      </c>
      <c r="D98" s="1" t="s">
        <v>11</v>
      </c>
      <c r="F98" s="1">
        <v>1.4371E-3</v>
      </c>
      <c r="G98" s="1">
        <v>1.45292517131089E-2</v>
      </c>
      <c r="H98" s="1">
        <v>2.0652E-2</v>
      </c>
      <c r="I98" s="1">
        <v>0.20879417325107999</v>
      </c>
      <c r="J98" s="1">
        <v>3.9347000000000002E-3</v>
      </c>
      <c r="K98" s="1">
        <v>3.9780284403012997E-2</v>
      </c>
      <c r="L98" s="1">
        <v>2.60238E-2</v>
      </c>
      <c r="M98" s="1">
        <v>0.26310370936720201</v>
      </c>
    </row>
    <row r="99" spans="1:18">
      <c r="A99" s="1">
        <v>98</v>
      </c>
      <c r="B99" s="1" t="s">
        <v>100</v>
      </c>
      <c r="C99" s="1">
        <v>0.80400000000000005</v>
      </c>
      <c r="D99" s="1" t="s">
        <v>11</v>
      </c>
      <c r="F99" s="1">
        <v>1.4371E-3</v>
      </c>
      <c r="G99" s="1">
        <v>1.1554283999999999E-3</v>
      </c>
      <c r="H99" s="1">
        <v>2.0652E-2</v>
      </c>
      <c r="I99" s="1">
        <v>1.6604207999999999E-2</v>
      </c>
      <c r="J99" s="1">
        <v>3.9347000000000002E-3</v>
      </c>
      <c r="K99" s="1">
        <v>3.1634988000000001E-3</v>
      </c>
      <c r="L99" s="1">
        <v>2.60238E-2</v>
      </c>
      <c r="M99" s="1">
        <v>2.0923135200000002E-2</v>
      </c>
    </row>
    <row r="100" spans="1:18">
      <c r="A100" s="1">
        <v>99</v>
      </c>
    </row>
    <row r="101" spans="1:18">
      <c r="A101" s="1">
        <v>100</v>
      </c>
      <c r="B101" s="1" t="s">
        <v>121</v>
      </c>
      <c r="I101" s="1">
        <f>SUM(G2:G33)</f>
        <v>183.10622122529585</v>
      </c>
      <c r="K101" s="1">
        <f>SUM(I2:I33)</f>
        <v>1242.1212973627205</v>
      </c>
      <c r="M101" s="1">
        <f>SUM(K2:K33)</f>
        <v>1164.1240675968477</v>
      </c>
      <c r="O101" s="1">
        <f>SUM(M2:M33)</f>
        <v>2589.3523792762007</v>
      </c>
    </row>
    <row r="102" spans="1:18">
      <c r="A102" s="1">
        <v>101</v>
      </c>
      <c r="B102" s="1" t="s">
        <v>122</v>
      </c>
      <c r="I102" s="1">
        <f>SUM(G34:G99)</f>
        <v>13.67868386550586</v>
      </c>
      <c r="K102" s="1">
        <f>SUM(I34:I99)</f>
        <v>196.57099658369455</v>
      </c>
      <c r="M102" s="1">
        <f>SUM(K34:K99)</f>
        <v>37.451476867028028</v>
      </c>
      <c r="O102" s="1">
        <f>SUM(M34:M99)</f>
        <v>247.70115731622829</v>
      </c>
    </row>
    <row r="103" spans="1:18">
      <c r="A103" s="1">
        <v>102</v>
      </c>
      <c r="B103" s="1" t="s">
        <v>130</v>
      </c>
      <c r="I103" s="1">
        <f>I109*$R$106</f>
        <v>14.087665799999996</v>
      </c>
      <c r="K103" s="1">
        <f>K109*$R$106</f>
        <v>190.67180719999996</v>
      </c>
      <c r="M103" s="1">
        <f>M109*$R$106</f>
        <v>58.635728079999986</v>
      </c>
      <c r="O103" s="1">
        <f>O109*$R$106</f>
        <v>263.39252535999998</v>
      </c>
    </row>
    <row r="104" spans="1:18">
      <c r="B104" s="1" t="s">
        <v>134</v>
      </c>
      <c r="I104" s="1">
        <f>I110*$R$106</f>
        <v>0.18038251199999999</v>
      </c>
      <c r="K104" s="1">
        <f>K110*$R$106</f>
        <v>0.82298767999999989</v>
      </c>
      <c r="M104" s="1">
        <f>M110*$R$106</f>
        <v>0.15432702400000001</v>
      </c>
      <c r="O104" s="1">
        <f>O110*$R$106</f>
        <v>1.15768304</v>
      </c>
    </row>
    <row r="105" spans="1:18">
      <c r="A105" s="1">
        <v>103</v>
      </c>
      <c r="B105" s="1" t="s">
        <v>132</v>
      </c>
      <c r="I105" s="1">
        <f>I101+I102+I103+I104</f>
        <v>211.05295340280171</v>
      </c>
      <c r="K105" s="1">
        <f t="shared" ref="K105:M105" si="0">K101+K102+K103+K104</f>
        <v>1630.187088826415</v>
      </c>
      <c r="M105" s="1">
        <f t="shared" si="0"/>
        <v>1260.3655995678757</v>
      </c>
      <c r="O105" s="1">
        <f>O101+O102+O103+O104</f>
        <v>3101.6037449924288</v>
      </c>
    </row>
    <row r="106" spans="1:18">
      <c r="A106" s="1">
        <v>104</v>
      </c>
      <c r="P106" s="1" t="s">
        <v>124</v>
      </c>
      <c r="R106" s="1">
        <v>88.6</v>
      </c>
    </row>
    <row r="107" spans="1:18">
      <c r="A107" s="1">
        <v>105</v>
      </c>
      <c r="B107" s="1" t="s">
        <v>125</v>
      </c>
      <c r="I107" s="1">
        <f>I101/R106</f>
        <v>2.0666616391116914</v>
      </c>
      <c r="K107" s="1">
        <f>K101/R106</f>
        <v>14.019427735470886</v>
      </c>
      <c r="M107" s="1">
        <f>M101/R106</f>
        <v>13.139097828406859</v>
      </c>
      <c r="O107" s="1">
        <f>O101/R106</f>
        <v>29.225196154358926</v>
      </c>
    </row>
    <row r="108" spans="1:18">
      <c r="A108" s="1">
        <v>106</v>
      </c>
      <c r="B108" s="1" t="s">
        <v>126</v>
      </c>
      <c r="I108" s="1">
        <f>I102/R106</f>
        <v>0.15438695107794426</v>
      </c>
      <c r="K108" s="1">
        <f>K102/R106</f>
        <v>2.2186342729536634</v>
      </c>
      <c r="M108" s="1">
        <f>M102/R106</f>
        <v>0.42270289917638859</v>
      </c>
      <c r="O108" s="1">
        <f>O102/R106</f>
        <v>2.7957241232079943</v>
      </c>
    </row>
    <row r="109" spans="1:18">
      <c r="A109" s="1">
        <v>107</v>
      </c>
      <c r="B109" s="1" t="s">
        <v>131</v>
      </c>
      <c r="H109" s="1">
        <v>2.6324999999999999E-3</v>
      </c>
      <c r="I109" s="1">
        <f>H109*D119</f>
        <v>0.15900299999999998</v>
      </c>
      <c r="J109" s="1">
        <v>3.5630000000000002E-2</v>
      </c>
      <c r="K109" s="1">
        <f>J109*D119</f>
        <v>2.1520519999999999</v>
      </c>
      <c r="L109" s="1">
        <v>1.0957E-2</v>
      </c>
      <c r="M109" s="1">
        <f>L109*D119</f>
        <v>0.66180279999999991</v>
      </c>
      <c r="N109" s="1">
        <v>4.9218999999999999E-2</v>
      </c>
      <c r="O109" s="1">
        <f>N109*D119</f>
        <v>2.9728276</v>
      </c>
    </row>
    <row r="110" spans="1:18">
      <c r="B110" s="1" t="s">
        <v>134</v>
      </c>
      <c r="H110" s="4">
        <v>5089800</v>
      </c>
      <c r="I110" s="1">
        <f>H110*E123</f>
        <v>2.0359200000000001E-3</v>
      </c>
      <c r="J110" s="4">
        <v>23222000</v>
      </c>
      <c r="K110" s="1">
        <f>J110*E123</f>
        <v>9.2887999999999998E-3</v>
      </c>
      <c r="L110" s="4">
        <v>4354600</v>
      </c>
      <c r="M110" s="1">
        <f>L110*E123</f>
        <v>1.7418400000000001E-3</v>
      </c>
      <c r="N110" s="4">
        <v>32666000</v>
      </c>
      <c r="O110" s="1">
        <f>N110*E123</f>
        <v>1.3066400000000001E-2</v>
      </c>
    </row>
    <row r="111" spans="1:18">
      <c r="A111" s="1">
        <v>108</v>
      </c>
      <c r="B111" s="1" t="s">
        <v>132</v>
      </c>
      <c r="I111" s="1">
        <f>SUM(I107:I110)</f>
        <v>2.3820875101896353</v>
      </c>
      <c r="K111" s="1">
        <f>SUM(K107:K110)</f>
        <v>18.399402808424551</v>
      </c>
      <c r="M111" s="1">
        <f t="shared" ref="M111" si="1">SUM(M107:M110)</f>
        <v>14.225345367583246</v>
      </c>
      <c r="O111" s="1">
        <f>SUM(O107:O110)</f>
        <v>35.006814277566924</v>
      </c>
    </row>
    <row r="112" spans="1:18">
      <c r="A112" s="1">
        <v>109</v>
      </c>
    </row>
    <row r="113" spans="1:15">
      <c r="A113" s="1">
        <v>110</v>
      </c>
      <c r="H113" s="1" t="s">
        <v>2</v>
      </c>
      <c r="I113" s="1" t="s">
        <v>3</v>
      </c>
      <c r="J113" s="1" t="s">
        <v>4</v>
      </c>
      <c r="K113" s="1" t="s">
        <v>5</v>
      </c>
      <c r="L113" s="1" t="s">
        <v>6</v>
      </c>
      <c r="M113" s="1" t="s">
        <v>7</v>
      </c>
      <c r="N113" s="1" t="s">
        <v>8</v>
      </c>
      <c r="O113" s="1" t="s">
        <v>9</v>
      </c>
    </row>
    <row r="114" spans="1:15">
      <c r="B114" s="7" t="s">
        <v>136</v>
      </c>
      <c r="C114" s="7"/>
      <c r="D114" s="7"/>
      <c r="E114" s="7"/>
      <c r="F114" s="7"/>
      <c r="G114" s="7"/>
    </row>
    <row r="115" spans="1:15">
      <c r="A115" s="1">
        <v>111</v>
      </c>
      <c r="B115" s="7"/>
      <c r="C115" s="7"/>
      <c r="D115" s="7"/>
      <c r="E115" s="7"/>
      <c r="F115" s="7"/>
      <c r="G115" s="7"/>
    </row>
    <row r="116" spans="1:15" ht="29.25" customHeight="1">
      <c r="A116" s="1">
        <v>112</v>
      </c>
      <c r="B116" s="7"/>
      <c r="C116" s="7"/>
      <c r="D116" s="7"/>
      <c r="E116" s="7"/>
      <c r="F116" s="7"/>
      <c r="G116" s="7"/>
    </row>
    <row r="117" spans="1:15" ht="30.5" customHeight="1">
      <c r="A117" s="1">
        <v>113</v>
      </c>
      <c r="B117" s="7"/>
      <c r="C117" s="7"/>
      <c r="D117" s="7"/>
      <c r="E117" s="7"/>
      <c r="F117" s="7"/>
      <c r="G117" s="7"/>
    </row>
    <row r="118" spans="1:15">
      <c r="A118" s="1">
        <v>114</v>
      </c>
      <c r="B118" s="1" t="s">
        <v>123</v>
      </c>
      <c r="C118" s="1" t="s">
        <v>127</v>
      </c>
      <c r="D118" s="1">
        <f>29/8*60</f>
        <v>217.5</v>
      </c>
      <c r="E118" s="1" t="s">
        <v>128</v>
      </c>
    </row>
    <row r="119" spans="1:15">
      <c r="A119" s="1">
        <v>115</v>
      </c>
      <c r="C119" s="1" t="s">
        <v>127</v>
      </c>
      <c r="D119" s="1">
        <v>60.4</v>
      </c>
      <c r="E119" s="1" t="s">
        <v>129</v>
      </c>
    </row>
    <row r="120" spans="1:15">
      <c r="A120" s="1">
        <v>116</v>
      </c>
    </row>
    <row r="121" spans="1:15">
      <c r="B121" s="7" t="s">
        <v>137</v>
      </c>
      <c r="C121" s="7"/>
      <c r="D121" s="7"/>
    </row>
    <row r="122" spans="1:15">
      <c r="B122" s="7"/>
      <c r="C122" s="7"/>
      <c r="D122" s="7"/>
    </row>
    <row r="123" spans="1:15" ht="29.75" customHeight="1">
      <c r="B123" s="7"/>
      <c r="C123" s="7"/>
      <c r="D123" s="7"/>
      <c r="E123" s="1">
        <f>0.0000000004</f>
        <v>4.0000000000000001E-10</v>
      </c>
    </row>
    <row r="125" spans="1:15">
      <c r="A125" s="1">
        <v>120</v>
      </c>
    </row>
    <row r="126" spans="1:15">
      <c r="A126" s="1">
        <v>121</v>
      </c>
    </row>
    <row r="127" spans="1:15">
      <c r="A127" s="1">
        <v>122</v>
      </c>
    </row>
    <row r="128" spans="1:15">
      <c r="A128" s="1">
        <v>123</v>
      </c>
    </row>
    <row r="129" spans="1:1">
      <c r="A129" s="1">
        <v>124</v>
      </c>
    </row>
    <row r="130" spans="1:1">
      <c r="A130" s="1">
        <v>125</v>
      </c>
    </row>
  </sheetData>
  <mergeCells count="2">
    <mergeCell ref="B114:G117"/>
    <mergeCell ref="B121:D123"/>
  </mergeCells>
  <phoneticPr fontId="2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ReCiPe_midpoints (all process)</vt:lpstr>
      <vt:lpstr>ReCiPe_endpoints (all process)</vt:lpstr>
      <vt:lpstr>EI99_endpoints (all process)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Wang Xiaonan</cp:lastModifiedBy>
  <dcterms:created xsi:type="dcterms:W3CDTF">2018-10-05T02:15:59Z</dcterms:created>
  <dcterms:modified xsi:type="dcterms:W3CDTF">2020-06-07T15:29:39Z</dcterms:modified>
</cp:coreProperties>
</file>