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marc_panas_ki_se/Documents/Skrivbordet/Post 2017/Exp/22-01-22, WB, ddG3 wt vs 2Y, GFP IP, ph 5.6-7.4, 60 min Old Pro, Cap1, G1/"/>
    </mc:Choice>
  </mc:AlternateContent>
  <xr:revisionPtr revIDLastSave="0" documentId="8_{4702F5F6-7BD9-408E-864F-E827F272E1A4}" xr6:coauthVersionLast="47" xr6:coauthVersionMax="47" xr10:uidLastSave="{00000000-0000-0000-0000-000000000000}"/>
  <bookViews>
    <workbookView xWindow="-120" yWindow="-120" windowWidth="25440" windowHeight="15390" xr2:uid="{622CF271-B5C6-4944-BD35-416582718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O22" i="1"/>
  <c r="O25" i="1"/>
  <c r="O23" i="1"/>
  <c r="O24" i="1"/>
  <c r="O32" i="1"/>
  <c r="O30" i="1"/>
  <c r="O29" i="1"/>
  <c r="O31" i="1"/>
  <c r="N30" i="1"/>
  <c r="N31" i="1"/>
  <c r="N32" i="1"/>
  <c r="N29" i="1"/>
  <c r="O13" i="1"/>
  <c r="O16" i="1"/>
  <c r="O14" i="1"/>
  <c r="O15" i="1"/>
  <c r="O9" i="1"/>
  <c r="O7" i="1"/>
  <c r="O6" i="1"/>
  <c r="O8" i="1"/>
  <c r="N13" i="1"/>
  <c r="N16" i="1"/>
  <c r="N15" i="1"/>
  <c r="N14" i="1"/>
  <c r="N7" i="1"/>
  <c r="N8" i="1"/>
  <c r="N9" i="1"/>
  <c r="N6" i="1"/>
</calcChain>
</file>

<file path=xl/sharedStrings.xml><?xml version="1.0" encoding="utf-8"?>
<sst xmlns="http://schemas.openxmlformats.org/spreadsheetml/2006/main" count="152" uniqueCount="25">
  <si>
    <t>WB, 360s, Cap1, USP10, G1, GAPDH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</si>
  <si>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</si>
  <si>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</si>
  <si>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</si>
  <si>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</si>
  <si>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</si>
  <si>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</si>
  <si>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</si>
  <si>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</si>
  <si>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</si>
  <si>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</si>
  <si>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</si>
  <si>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</si>
  <si>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22-01-22</t>
  </si>
  <si>
    <t>Caprin1</t>
  </si>
  <si>
    <t>USP10</t>
  </si>
  <si>
    <t>WB, 60s, Cap1, USP10, G1, GAPDH</t>
  </si>
  <si>
    <t>G3BP1</t>
  </si>
  <si>
    <t>Caprin1/G3BP1</t>
  </si>
  <si>
    <t>Normalized to pH 7.0</t>
  </si>
  <si>
    <t>USP10/G3BP1</t>
  </si>
  <si>
    <t>pH 5.6</t>
  </si>
  <si>
    <t>pH 6.1</t>
  </si>
  <si>
    <t>pH 7.0</t>
  </si>
  <si>
    <t>pH 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</si>
</sst>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USP10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USP10/G3BP1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99-4B64-8A95-032FEB1C84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99-4B64-8A95-032FEB1C84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99-4B64-8A95-032FEB1C84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99-4B64-8A95-032FEB1C84D0}"/>
              </c:ext>
            </c:extLst>
          </c:dPt>
          <c:cat>
            <c:strRef>
              <c:f>(Sheet1!$A$22:$A$25,Sheet1!$A$29:$A$32)</c:f>
              <c:strCache>
                <c:ptCount val="8"/>
                <c:pt idx="0">
                  <c:v>pH 5.6</c:v>
                </c:pt>
                <c:pt idx="1">
                  <c:v>pH 6.1</c:v>
                </c:pt>
                <c:pt idx="2">
                  <c:v>pH 7.0</c:v>
                </c:pt>
                <c:pt idx="3">
                  <c:v>pH 7.4</c:v>
                </c:pt>
                <c:pt idx="4">
                  <c:v>pH 5.6</c:v>
                </c:pt>
                <c:pt idx="5">
                  <c:v>pH 6.1</c:v>
                </c:pt>
                <c:pt idx="6">
                  <c:v>pH 7.0</c:v>
                </c:pt>
                <c:pt idx="7">
                  <c:v>pH 7.4</c:v>
                </c:pt>
              </c:strCache>
            </c:strRef>
          </c:cat>
          <c:val>
            <c:numRef>
              <c:f>(Sheet1!$O$22:$O$25,Sheet1!$O$29:$O$32)</c:f>
              <c:numCache>
                <c:formatCode>General</c:formatCode>
                <c:ptCount val="8"/>
                <c:pt idx="0">
                  <c:v>0.43642549527112912</c:v>
                </c:pt>
                <c:pt idx="1">
                  <c:v>0.66289589485870859</c:v>
                </c:pt>
                <c:pt idx="2">
                  <c:v>1</c:v>
                </c:pt>
                <c:pt idx="3">
                  <c:v>0.70308774429715248</c:v>
                </c:pt>
                <c:pt idx="4">
                  <c:v>1.1393245556828677</c:v>
                </c:pt>
                <c:pt idx="5">
                  <c:v>0.83511646498700609</c:v>
                </c:pt>
                <c:pt idx="6">
                  <c:v>1</c:v>
                </c:pt>
                <c:pt idx="7">
                  <c:v>1.2387396224975611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9-4B64-8A95-032FEB1C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134160"/>
        <c:axId val="654130552"/>
      </c:barChart>
      <c:catAx>
        <c:axId val="6541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washes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30552"/>
        <c:crosses val="autoZero"/>
        <c:auto val="1"/>
        <c:lblAlgn val="ctr"/>
        <c:lblOffset val="100"/>
        <c:noMultiLvlLbl val="0"/>
      </c:catAx>
      <c:valAx>
        <c:axId val="65413055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USP10/G3BP1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Caprin1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Caprin1/G3BP1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34-4F36-A81E-2DA4DA7097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4-4F36-A81E-2DA4DA70970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34-4F36-A81E-2DA4DA7097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34-4F36-A81E-2DA4DA709706}"/>
              </c:ext>
            </c:extLst>
          </c:dPt>
          <c:cat>
            <c:strRef>
              <c:f>(Sheet1!$A$6:$A$9,Sheet1!$A$13:$A$16)</c:f>
              <c:strCache>
                <c:ptCount val="8"/>
                <c:pt idx="0">
                  <c:v>pH 5.6</c:v>
                </c:pt>
                <c:pt idx="1">
                  <c:v>pH 6.1</c:v>
                </c:pt>
                <c:pt idx="2">
                  <c:v>pH 7.0</c:v>
                </c:pt>
                <c:pt idx="3">
                  <c:v>pH 7.4</c:v>
                </c:pt>
                <c:pt idx="4">
                  <c:v>pH 5.6</c:v>
                </c:pt>
                <c:pt idx="5">
                  <c:v>pH 6.1</c:v>
                </c:pt>
                <c:pt idx="6">
                  <c:v>pH 7.0</c:v>
                </c:pt>
                <c:pt idx="7">
                  <c:v>pH 7.4</c:v>
                </c:pt>
              </c:strCache>
            </c:strRef>
          </c:cat>
          <c:val>
            <c:numRef>
              <c:f>(Sheet1!$O$6:$O$9,Sheet1!$O$13:$O$16)</c:f>
              <c:numCache>
                <c:formatCode>General</c:formatCode>
                <c:ptCount val="8"/>
                <c:pt idx="0">
                  <c:v>0.38081851547602452</c:v>
                </c:pt>
                <c:pt idx="1">
                  <c:v>0.67639746786725896</c:v>
                </c:pt>
                <c:pt idx="2">
                  <c:v>1</c:v>
                </c:pt>
                <c:pt idx="3">
                  <c:v>0.67111580933232484</c:v>
                </c:pt>
                <c:pt idx="4">
                  <c:v>1.5278383784645027</c:v>
                </c:pt>
                <c:pt idx="5">
                  <c:v>1.1508502274858141</c:v>
                </c:pt>
                <c:pt idx="6">
                  <c:v>1</c:v>
                </c:pt>
                <c:pt idx="7">
                  <c:v>1.2281951258049475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4-4F36-A81E-2DA4DA70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95472"/>
        <c:axId val="688495800"/>
      </c:barChart>
      <c:catAx>
        <c:axId val="68849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 washes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5800"/>
        <c:crosses val="autoZero"/>
        <c:auto val="1"/>
        <c:lblAlgn val="ctr"/>
        <c:lblOffset val="100"/>
        <c:noMultiLvlLbl val="0"/>
      </c:catAx>
      <c:valAx>
        <c:axId val="68849580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Caprin1/G3BP1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20</xdr:row>
      <xdr:rowOff>38100</xdr:rowOff>
    </xdr:from>
    <xdr:to>
      <xdr:col>23</xdr:col>
      <xdr:colOff>28575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95B98-3623-4556-B3DA-8E19CE665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3</xdr:row>
      <xdr:rowOff>28575</xdr:rowOff>
    </xdr:from>
    <xdr:to>
      <xdr:col>23</xdr:col>
      <xdr:colOff>66675</xdr:colOff>
      <xdr:row>17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EE58B-7484-4CF3-B85F-80CBF4191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0.68958</cdr:x>
      <cdr:y>0.08102</cdr:y>
    </cdr:from>
    <cdr:to>
      <cdr:x>0.88958</cdr:x>
      <cdr:y>0.17824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057358-295F-46D9-B79E-780AE7EDAF75}"/>
            </a:ext>
          </a:extLst>
        </cdr:cNvPr>
        <cdr:cNvSpPr txBox="1"/>
      </cdr:nvSpPr>
      <cdr:spPr>
        <a:xfrm xmlns:a="http://schemas.openxmlformats.org/drawingml/2006/main">
          <a:off x="3152775" y="222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G3BP1-2Y</a:t>
          </a:r>
        </a:p>
      </cdr:txBody>
    </cdr:sp>
  </cdr:relSizeAnchor>
  <cdr:relSizeAnchor xmlns:cdr="http://schemas.openxmlformats.org/drawingml/2006/chartDrawing">
    <cdr:from>
      <cdr:x>0.20694</cdr:x>
      <cdr:y>0.08218</cdr:y>
    </cdr:from>
    <cdr:to>
      <cdr:x>0.40694</cdr:x>
      <cdr:y>0.1794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B6BE8DA-A224-44E9-BB56-5EEDA93FC4A1}"/>
            </a:ext>
          </a:extLst>
        </cdr:cNvPr>
        <cdr:cNvSpPr txBox="1"/>
      </cdr:nvSpPr>
      <cdr:spPr>
        <a:xfrm xmlns:a="http://schemas.openxmlformats.org/drawingml/2006/main">
          <a:off x="946150" y="22542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G3BP1-wt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0.70417</cdr:x>
      <cdr:y>0.08681</cdr:y>
    </cdr:from>
    <cdr:to>
      <cdr:x>0.90417</cdr:x>
      <cdr:y>0.18403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2287C5-81CA-4E45-8DBD-4273E4B8C067}"/>
            </a:ext>
          </a:extLst>
        </cdr:cNvPr>
        <cdr:cNvSpPr txBox="1"/>
      </cdr:nvSpPr>
      <cdr:spPr>
        <a:xfrm xmlns:a="http://schemas.openxmlformats.org/drawingml/2006/main">
          <a:off x="3219450" y="238125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G3BP1-2Y</a:t>
          </a:r>
        </a:p>
      </cdr:txBody>
    </cdr:sp>
  </cdr:relSizeAnchor>
  <cdr:relSizeAnchor xmlns:cdr="http://schemas.openxmlformats.org/drawingml/2006/chartDrawing">
    <cdr:from>
      <cdr:x>0.22153</cdr:x>
      <cdr:y>0.08796</cdr:y>
    </cdr:from>
    <cdr:to>
      <cdr:x>0.42153</cdr:x>
      <cdr:y>0.18519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3D526D-7DAE-4F60-B959-035DADE3097A}"/>
            </a:ext>
          </a:extLst>
        </cdr:cNvPr>
        <cdr:cNvSpPr txBox="1"/>
      </cdr:nvSpPr>
      <cdr:spPr>
        <a:xfrm xmlns:a="http://schemas.openxmlformats.org/drawingml/2006/main">
          <a:off x="1012825" y="241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G3BP1-wt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1CB6-0728-4921-9C82-62AB7A00F9B8}">
  <dimension ref="A1:O48"/>
  <sheetViews>
    <sheetView tabSelected="1" topLeftCell="D1" workbookViewId="0">
      <selection activeCell="X18" sqref="X18"/>
    </sheetView>
  </sheetViews>
  <sheetFormatPr defaultRowHeight="15" x14ac:dyDescent="0.25"/>
  <cols>
    <col min="14" max="14" width="14.28515625" bestFit="1" customWidth="1"/>
    <col min="15" max="15" width="19.7109375" bestFit="1" customWidth="1"/>
  </cols>
  <sheetData>
    <row r="1" spans="1:15" x14ac:dyDescent="0.25">
      <c r="A1" t="s">
        <v>13</v>
      </c>
    </row>
    <row r="2" spans="1:15" x14ac:dyDescent="0.25">
      <c r="A2" t="s">
        <v>14</v>
      </c>
      <c r="B2" t="s">
        <v>0</v>
      </c>
    </row>
    <row r="3" spans="1:15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N3" t="s">
        <v>18</v>
      </c>
      <c r="O3" t="s">
        <v>19</v>
      </c>
    </row>
    <row r="4" spans="1:15" x14ac:dyDescent="0.25">
      <c r="B4">
        <v>1</v>
      </c>
      <c r="C4">
        <v>1</v>
      </c>
      <c r="E4" t="s">
        <v>12</v>
      </c>
      <c r="F4">
        <v>0.5</v>
      </c>
      <c r="G4">
        <v>3608484</v>
      </c>
      <c r="H4">
        <v>4164912</v>
      </c>
      <c r="I4" t="s">
        <v>12</v>
      </c>
      <c r="J4" t="s">
        <v>12</v>
      </c>
      <c r="K4">
        <v>100</v>
      </c>
      <c r="L4">
        <v>98.554006999999999</v>
      </c>
    </row>
    <row r="6" spans="1:15" x14ac:dyDescent="0.25">
      <c r="A6" t="s">
        <v>21</v>
      </c>
      <c r="B6">
        <v>3</v>
      </c>
      <c r="C6">
        <v>1</v>
      </c>
      <c r="E6" t="s">
        <v>12</v>
      </c>
      <c r="F6">
        <v>0.42307699999999998</v>
      </c>
      <c r="G6">
        <v>1338600</v>
      </c>
      <c r="H6">
        <v>1554072</v>
      </c>
      <c r="I6" t="s">
        <v>12</v>
      </c>
      <c r="J6" t="s">
        <v>12</v>
      </c>
      <c r="K6">
        <v>100</v>
      </c>
      <c r="L6">
        <v>99.023523999999995</v>
      </c>
      <c r="N6">
        <f>G6/G38</f>
        <v>2.3941364582662632</v>
      </c>
      <c r="O6" s="2">
        <f>N6/$N$8</f>
        <v>0.38081851547602452</v>
      </c>
    </row>
    <row r="7" spans="1:15" x14ac:dyDescent="0.25">
      <c r="A7" t="s">
        <v>22</v>
      </c>
      <c r="B7">
        <v>4</v>
      </c>
      <c r="C7">
        <v>1</v>
      </c>
      <c r="E7" t="s">
        <v>12</v>
      </c>
      <c r="F7">
        <v>0.461538</v>
      </c>
      <c r="G7">
        <v>2126772</v>
      </c>
      <c r="H7">
        <v>2379228</v>
      </c>
      <c r="I7" t="s">
        <v>12</v>
      </c>
      <c r="J7" t="s">
        <v>12</v>
      </c>
      <c r="K7">
        <v>100</v>
      </c>
      <c r="L7">
        <v>99.422196</v>
      </c>
      <c r="N7" s="2">
        <f t="shared" ref="N7:N9" si="0">G7/G39</f>
        <v>4.2523873506406256</v>
      </c>
      <c r="O7" s="2">
        <f>N7/$N$8</f>
        <v>0.67639746786725896</v>
      </c>
    </row>
    <row r="8" spans="1:15" x14ac:dyDescent="0.25">
      <c r="A8" t="s">
        <v>23</v>
      </c>
      <c r="B8">
        <v>5</v>
      </c>
      <c r="C8">
        <v>1</v>
      </c>
      <c r="E8" t="s">
        <v>12</v>
      </c>
      <c r="F8">
        <v>0.461538</v>
      </c>
      <c r="G8">
        <v>2833368</v>
      </c>
      <c r="H8">
        <v>3150360</v>
      </c>
      <c r="I8" t="s">
        <v>12</v>
      </c>
      <c r="J8" t="s">
        <v>12</v>
      </c>
      <c r="K8">
        <v>100</v>
      </c>
      <c r="L8">
        <v>99.728835000000004</v>
      </c>
      <c r="N8" s="2">
        <f t="shared" si="0"/>
        <v>6.2868173709295201</v>
      </c>
      <c r="O8">
        <f>N8/$N$8</f>
        <v>1</v>
      </c>
    </row>
    <row r="9" spans="1:15" x14ac:dyDescent="0.25">
      <c r="A9" t="s">
        <v>24</v>
      </c>
      <c r="B9">
        <v>6</v>
      </c>
      <c r="C9">
        <v>1</v>
      </c>
      <c r="E9" t="s">
        <v>12</v>
      </c>
      <c r="F9">
        <v>0.5</v>
      </c>
      <c r="G9">
        <v>2652060</v>
      </c>
      <c r="H9">
        <v>2919708</v>
      </c>
      <c r="I9" t="s">
        <v>12</v>
      </c>
      <c r="J9" t="s">
        <v>12</v>
      </c>
      <c r="K9">
        <v>100</v>
      </c>
      <c r="L9">
        <v>99.601153999999994</v>
      </c>
      <c r="N9" s="2">
        <f t="shared" si="0"/>
        <v>4.2191825280158834</v>
      </c>
      <c r="O9" s="2">
        <f>N9/$N$8</f>
        <v>0.67111580933232484</v>
      </c>
    </row>
    <row r="11" spans="1:15" x14ac:dyDescent="0.25">
      <c r="B11">
        <v>8</v>
      </c>
      <c r="C11">
        <v>1</v>
      </c>
      <c r="E11" t="s">
        <v>12</v>
      </c>
      <c r="F11">
        <v>0.5</v>
      </c>
      <c r="G11">
        <v>1377984</v>
      </c>
      <c r="H11">
        <v>1521252</v>
      </c>
      <c r="I11" t="s">
        <v>12</v>
      </c>
      <c r="J11" t="s">
        <v>12</v>
      </c>
      <c r="K11">
        <v>100</v>
      </c>
      <c r="L11">
        <v>59.118921</v>
      </c>
    </row>
    <row r="13" spans="1:15" x14ac:dyDescent="0.25">
      <c r="A13" s="2" t="s">
        <v>21</v>
      </c>
      <c r="B13">
        <v>10</v>
      </c>
      <c r="C13">
        <v>1</v>
      </c>
      <c r="E13" t="s">
        <v>12</v>
      </c>
      <c r="F13">
        <v>0.538462</v>
      </c>
      <c r="G13">
        <v>341712</v>
      </c>
      <c r="H13">
        <v>435120</v>
      </c>
      <c r="I13" t="s">
        <v>12</v>
      </c>
      <c r="J13" t="s">
        <v>12</v>
      </c>
      <c r="K13">
        <v>100</v>
      </c>
      <c r="L13">
        <v>90.800675999999996</v>
      </c>
      <c r="N13" s="2">
        <f>G13/G45</f>
        <v>0.53453972067878064</v>
      </c>
      <c r="O13" s="2">
        <f>N13/$N$15</f>
        <v>1.5278383784645027</v>
      </c>
    </row>
    <row r="14" spans="1:15" x14ac:dyDescent="0.25">
      <c r="A14" s="2" t="s">
        <v>22</v>
      </c>
      <c r="B14">
        <v>11</v>
      </c>
      <c r="C14">
        <v>1</v>
      </c>
      <c r="E14" t="s">
        <v>12</v>
      </c>
      <c r="F14">
        <v>0.57692299999999996</v>
      </c>
      <c r="G14">
        <v>296760</v>
      </c>
      <c r="H14">
        <v>382104</v>
      </c>
      <c r="I14" t="s">
        <v>12</v>
      </c>
      <c r="J14" t="s">
        <v>12</v>
      </c>
      <c r="K14">
        <v>100</v>
      </c>
      <c r="L14">
        <v>87.505750000000006</v>
      </c>
      <c r="N14" s="2">
        <f t="shared" ref="N14:N16" si="1">G14/G46</f>
        <v>0.40264413292303686</v>
      </c>
      <c r="O14" s="2">
        <f>N14/$N$15</f>
        <v>1.1508502274858141</v>
      </c>
    </row>
    <row r="15" spans="1:15" x14ac:dyDescent="0.25">
      <c r="A15" s="2" t="s">
        <v>23</v>
      </c>
      <c r="B15">
        <v>12</v>
      </c>
      <c r="C15">
        <v>1</v>
      </c>
      <c r="E15" t="s">
        <v>12</v>
      </c>
      <c r="F15">
        <v>0.538462</v>
      </c>
      <c r="G15">
        <v>196800</v>
      </c>
      <c r="H15">
        <v>268392</v>
      </c>
      <c r="I15" t="s">
        <v>12</v>
      </c>
      <c r="J15" t="s">
        <v>12</v>
      </c>
      <c r="K15">
        <v>100</v>
      </c>
      <c r="L15">
        <v>80.784198000000004</v>
      </c>
      <c r="N15" s="2">
        <f t="shared" si="1"/>
        <v>0.34986666666666666</v>
      </c>
      <c r="O15" s="2">
        <f>N15/$N$15</f>
        <v>1</v>
      </c>
    </row>
    <row r="16" spans="1:15" x14ac:dyDescent="0.25">
      <c r="A16" s="2" t="s">
        <v>24</v>
      </c>
      <c r="B16">
        <v>13</v>
      </c>
      <c r="C16">
        <v>1</v>
      </c>
      <c r="E16" t="s">
        <v>12</v>
      </c>
      <c r="F16">
        <v>0.57692299999999996</v>
      </c>
      <c r="G16">
        <v>163176</v>
      </c>
      <c r="H16">
        <v>214248</v>
      </c>
      <c r="I16" t="s">
        <v>12</v>
      </c>
      <c r="J16" t="s">
        <v>12</v>
      </c>
      <c r="K16">
        <v>100</v>
      </c>
      <c r="L16">
        <v>79.339517999999998</v>
      </c>
      <c r="N16" s="2">
        <f t="shared" si="1"/>
        <v>0.42970453468162428</v>
      </c>
      <c r="O16" s="2">
        <f>N16/$N$15</f>
        <v>1.2281951258049475</v>
      </c>
    </row>
    <row r="18" spans="1:15" x14ac:dyDescent="0.25">
      <c r="A18" t="s">
        <v>15</v>
      </c>
      <c r="B18" s="1" t="s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5" x14ac:dyDescent="0.25"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N19" s="2" t="s">
        <v>20</v>
      </c>
      <c r="O19" s="2" t="s">
        <v>19</v>
      </c>
    </row>
    <row r="20" spans="1:15" x14ac:dyDescent="0.25">
      <c r="N20" s="2"/>
      <c r="O20" s="2"/>
    </row>
    <row r="21" spans="1:15" x14ac:dyDescent="0.25">
      <c r="N21" s="2"/>
      <c r="O21" s="2"/>
    </row>
    <row r="22" spans="1:15" x14ac:dyDescent="0.25">
      <c r="A22" s="2" t="s">
        <v>21</v>
      </c>
      <c r="B22" s="1">
        <v>3</v>
      </c>
      <c r="C22" s="1">
        <v>1</v>
      </c>
      <c r="D22" s="1"/>
      <c r="E22" s="1" t="s">
        <v>12</v>
      </c>
      <c r="F22" s="1">
        <v>0.44</v>
      </c>
      <c r="G22" s="1">
        <v>1131708</v>
      </c>
      <c r="H22" s="1">
        <v>1667724</v>
      </c>
      <c r="I22" s="1" t="s">
        <v>12</v>
      </c>
      <c r="J22" s="1" t="s">
        <v>12</v>
      </c>
      <c r="K22" s="1">
        <v>100</v>
      </c>
      <c r="L22" s="1">
        <v>96.823505999999995</v>
      </c>
      <c r="N22" s="2">
        <f>G22/G38</f>
        <v>2.0241023329684715</v>
      </c>
      <c r="O22" s="2">
        <f>N22/$N$24</f>
        <v>0.43642549527112912</v>
      </c>
    </row>
    <row r="23" spans="1:15" x14ac:dyDescent="0.25">
      <c r="A23" s="2" t="s">
        <v>22</v>
      </c>
      <c r="B23" s="1">
        <v>4</v>
      </c>
      <c r="C23" s="1">
        <v>1</v>
      </c>
      <c r="D23" s="1"/>
      <c r="E23" s="1" t="s">
        <v>12</v>
      </c>
      <c r="F23" s="1">
        <v>0.48</v>
      </c>
      <c r="G23" s="1">
        <v>1537644</v>
      </c>
      <c r="H23" s="1">
        <v>2145384</v>
      </c>
      <c r="I23" s="1" t="s">
        <v>12</v>
      </c>
      <c r="J23" s="1" t="s">
        <v>12</v>
      </c>
      <c r="K23" s="1">
        <v>100</v>
      </c>
      <c r="L23" s="1">
        <v>97.033788999999999</v>
      </c>
      <c r="N23" s="2">
        <f>G23/G39</f>
        <v>3.074451749124238</v>
      </c>
      <c r="O23" s="2">
        <f>N23/$N$24</f>
        <v>0.66289589485870859</v>
      </c>
    </row>
    <row r="24" spans="1:15" x14ac:dyDescent="0.25">
      <c r="A24" s="2" t="s">
        <v>23</v>
      </c>
      <c r="B24" s="1">
        <v>5</v>
      </c>
      <c r="C24" s="1">
        <v>1</v>
      </c>
      <c r="D24" s="1"/>
      <c r="E24" s="1" t="s">
        <v>12</v>
      </c>
      <c r="F24" s="1">
        <v>0.48</v>
      </c>
      <c r="G24" s="1">
        <v>2090232</v>
      </c>
      <c r="H24" s="1">
        <v>2674992</v>
      </c>
      <c r="I24" s="1" t="s">
        <v>12</v>
      </c>
      <c r="J24" s="1" t="s">
        <v>12</v>
      </c>
      <c r="K24" s="1">
        <v>100</v>
      </c>
      <c r="L24" s="1">
        <v>95.157087000000004</v>
      </c>
      <c r="N24" s="2">
        <f>G24/G40</f>
        <v>4.6379103762281328</v>
      </c>
      <c r="O24" s="2">
        <f>N24/$N$24</f>
        <v>1</v>
      </c>
    </row>
    <row r="25" spans="1:15" x14ac:dyDescent="0.25">
      <c r="A25" s="2" t="s">
        <v>24</v>
      </c>
      <c r="B25" s="1">
        <v>6</v>
      </c>
      <c r="C25" s="1">
        <v>1</v>
      </c>
      <c r="D25" s="1"/>
      <c r="E25" s="1" t="s">
        <v>12</v>
      </c>
      <c r="F25" s="1">
        <v>0.44</v>
      </c>
      <c r="G25" s="1">
        <v>2049684</v>
      </c>
      <c r="H25" s="1">
        <v>2667492</v>
      </c>
      <c r="I25" s="1" t="s">
        <v>12</v>
      </c>
      <c r="J25" s="1" t="s">
        <v>12</v>
      </c>
      <c r="K25" s="1">
        <v>100</v>
      </c>
      <c r="L25" s="1">
        <v>98.654245000000003</v>
      </c>
      <c r="N25" s="2">
        <f>G25/G41</f>
        <v>3.2608579446745956</v>
      </c>
      <c r="O25" s="2">
        <f>N25/$N$24</f>
        <v>0.70308774429715248</v>
      </c>
    </row>
    <row r="26" spans="1:15" x14ac:dyDescent="0.25">
      <c r="N26" s="2"/>
      <c r="O26" s="2"/>
    </row>
    <row r="27" spans="1:15" x14ac:dyDescent="0.25">
      <c r="N27" s="2"/>
      <c r="O27" s="2"/>
    </row>
    <row r="28" spans="1:15" x14ac:dyDescent="0.25">
      <c r="N28" s="2"/>
      <c r="O28" s="2"/>
    </row>
    <row r="29" spans="1:15" x14ac:dyDescent="0.25">
      <c r="A29" s="2" t="s">
        <v>21</v>
      </c>
      <c r="B29" s="1">
        <v>10</v>
      </c>
      <c r="C29" s="1">
        <v>1</v>
      </c>
      <c r="D29" s="1"/>
      <c r="E29" s="1" t="s">
        <v>12</v>
      </c>
      <c r="F29" s="1">
        <v>0.48</v>
      </c>
      <c r="G29" s="1">
        <v>1624512</v>
      </c>
      <c r="H29" s="1">
        <v>2093460</v>
      </c>
      <c r="I29" s="1" t="s">
        <v>12</v>
      </c>
      <c r="J29" s="1" t="s">
        <v>12</v>
      </c>
      <c r="K29" s="1">
        <v>100</v>
      </c>
      <c r="L29" s="1">
        <v>98.468163000000004</v>
      </c>
      <c r="N29" s="2">
        <f>G29/G45</f>
        <v>2.5412224057666317</v>
      </c>
      <c r="O29" s="2">
        <f>N29/$N$31</f>
        <v>1.1393245556828677</v>
      </c>
    </row>
    <row r="30" spans="1:15" x14ac:dyDescent="0.25">
      <c r="A30" s="2" t="s">
        <v>22</v>
      </c>
      <c r="B30" s="1">
        <v>11</v>
      </c>
      <c r="C30" s="1">
        <v>1</v>
      </c>
      <c r="D30" s="1"/>
      <c r="E30" s="1" t="s">
        <v>12</v>
      </c>
      <c r="F30" s="1">
        <v>0.48</v>
      </c>
      <c r="G30" s="1">
        <v>1372860</v>
      </c>
      <c r="H30" s="1">
        <v>1800012</v>
      </c>
      <c r="I30" s="1" t="s">
        <v>12</v>
      </c>
      <c r="J30" s="1" t="s">
        <v>12</v>
      </c>
      <c r="K30" s="1">
        <v>100</v>
      </c>
      <c r="L30" s="1">
        <v>97.794589000000002</v>
      </c>
      <c r="N30" s="2">
        <f t="shared" ref="N30:N32" si="2">G30/G46</f>
        <v>1.8626972109607776</v>
      </c>
      <c r="O30" s="2">
        <f>N30/$N$31</f>
        <v>0.83511646498700609</v>
      </c>
    </row>
    <row r="31" spans="1:15" x14ac:dyDescent="0.25">
      <c r="A31" s="2" t="s">
        <v>23</v>
      </c>
      <c r="B31" s="1">
        <v>12</v>
      </c>
      <c r="C31" s="1">
        <v>1</v>
      </c>
      <c r="D31" s="1"/>
      <c r="E31" s="1" t="s">
        <v>12</v>
      </c>
      <c r="F31" s="1">
        <v>0.48</v>
      </c>
      <c r="G31" s="1">
        <v>1254636</v>
      </c>
      <c r="H31" s="1">
        <v>1616520</v>
      </c>
      <c r="I31" s="1" t="s">
        <v>12</v>
      </c>
      <c r="J31" s="1" t="s">
        <v>12</v>
      </c>
      <c r="K31" s="1">
        <v>100</v>
      </c>
      <c r="L31" s="1">
        <v>98.536368999999993</v>
      </c>
      <c r="N31" s="2">
        <f t="shared" si="2"/>
        <v>2.230464</v>
      </c>
      <c r="O31" s="2">
        <f>N31/$N$31</f>
        <v>1</v>
      </c>
    </row>
    <row r="32" spans="1:15" x14ac:dyDescent="0.25">
      <c r="A32" s="2" t="s">
        <v>24</v>
      </c>
      <c r="B32" s="1">
        <v>13</v>
      </c>
      <c r="C32" s="1">
        <v>1</v>
      </c>
      <c r="D32" s="1"/>
      <c r="E32" s="1" t="s">
        <v>12</v>
      </c>
      <c r="F32" s="1">
        <v>0.48</v>
      </c>
      <c r="G32" s="1">
        <v>1049208</v>
      </c>
      <c r="H32" s="1">
        <v>1365072</v>
      </c>
      <c r="I32" s="1" t="s">
        <v>12</v>
      </c>
      <c r="J32" s="1" t="s">
        <v>12</v>
      </c>
      <c r="K32" s="1">
        <v>100</v>
      </c>
      <c r="L32" s="1">
        <v>98.143409000000005</v>
      </c>
      <c r="N32" s="2">
        <f t="shared" si="2"/>
        <v>2.7629641333544002</v>
      </c>
      <c r="O32" s="2">
        <f>N32/$N$31</f>
        <v>1.2387396224975611</v>
      </c>
    </row>
    <row r="34" spans="1:12" x14ac:dyDescent="0.25">
      <c r="A34" t="s">
        <v>17</v>
      </c>
      <c r="B34" s="2" t="s">
        <v>16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9</v>
      </c>
      <c r="K35" s="2" t="s">
        <v>10</v>
      </c>
      <c r="L35" s="2" t="s">
        <v>11</v>
      </c>
    </row>
    <row r="36" spans="1:12" x14ac:dyDescent="0.25">
      <c r="B36" s="2">
        <v>1</v>
      </c>
      <c r="C36" s="2">
        <v>1</v>
      </c>
      <c r="D36" s="2"/>
      <c r="E36" s="2" t="s">
        <v>12</v>
      </c>
      <c r="F36" s="2">
        <v>0.6875</v>
      </c>
      <c r="G36" s="2">
        <v>233136</v>
      </c>
      <c r="H36" s="2">
        <v>298872</v>
      </c>
      <c r="I36" s="2" t="s">
        <v>12</v>
      </c>
      <c r="J36" s="2" t="s">
        <v>12</v>
      </c>
      <c r="K36" s="2">
        <v>100</v>
      </c>
      <c r="L36" s="2">
        <v>99.809915000000004</v>
      </c>
    </row>
    <row r="38" spans="1:12" x14ac:dyDescent="0.25">
      <c r="A38" s="2" t="s">
        <v>21</v>
      </c>
      <c r="B38" s="2">
        <v>3</v>
      </c>
      <c r="C38" s="2">
        <v>1</v>
      </c>
      <c r="D38" s="2"/>
      <c r="E38" s="2" t="s">
        <v>12</v>
      </c>
      <c r="F38" s="2">
        <v>0.625</v>
      </c>
      <c r="G38" s="2">
        <v>559116</v>
      </c>
      <c r="H38" s="2">
        <v>968988</v>
      </c>
      <c r="I38" s="2" t="s">
        <v>12</v>
      </c>
      <c r="J38" s="2" t="s">
        <v>12</v>
      </c>
      <c r="K38" s="2">
        <v>100</v>
      </c>
      <c r="L38" s="2">
        <v>100</v>
      </c>
    </row>
    <row r="39" spans="1:12" x14ac:dyDescent="0.25">
      <c r="A39" s="2" t="s">
        <v>22</v>
      </c>
      <c r="B39" s="2">
        <v>4</v>
      </c>
      <c r="C39" s="2">
        <v>1</v>
      </c>
      <c r="D39" s="2"/>
      <c r="E39" s="2" t="s">
        <v>12</v>
      </c>
      <c r="F39" s="2">
        <v>0.625</v>
      </c>
      <c r="G39" s="2">
        <v>500136</v>
      </c>
      <c r="H39" s="2">
        <v>840900</v>
      </c>
      <c r="I39" s="2" t="s">
        <v>12</v>
      </c>
      <c r="J39" s="2" t="s">
        <v>12</v>
      </c>
      <c r="K39" s="2">
        <v>100</v>
      </c>
      <c r="L39" s="2">
        <v>100</v>
      </c>
    </row>
    <row r="40" spans="1:12" x14ac:dyDescent="0.25">
      <c r="A40" s="2" t="s">
        <v>23</v>
      </c>
      <c r="B40" s="2">
        <v>5</v>
      </c>
      <c r="C40" s="2">
        <v>1</v>
      </c>
      <c r="D40" s="2"/>
      <c r="E40" s="2" t="s">
        <v>12</v>
      </c>
      <c r="F40" s="2">
        <v>0.625</v>
      </c>
      <c r="G40" s="2">
        <v>450684</v>
      </c>
      <c r="H40" s="2">
        <v>777264</v>
      </c>
      <c r="I40" s="2" t="s">
        <v>12</v>
      </c>
      <c r="J40" s="2" t="s">
        <v>12</v>
      </c>
      <c r="K40" s="2">
        <v>100</v>
      </c>
      <c r="L40" s="2">
        <v>100</v>
      </c>
    </row>
    <row r="41" spans="1:12" x14ac:dyDescent="0.25">
      <c r="A41" s="2" t="s">
        <v>24</v>
      </c>
      <c r="B41" s="2">
        <v>6</v>
      </c>
      <c r="C41" s="2">
        <v>1</v>
      </c>
      <c r="D41" s="2"/>
      <c r="E41" s="2" t="s">
        <v>12</v>
      </c>
      <c r="F41" s="2">
        <v>0.5625</v>
      </c>
      <c r="G41" s="2">
        <v>628572</v>
      </c>
      <c r="H41" s="2">
        <v>940872</v>
      </c>
      <c r="I41" s="2" t="s">
        <v>12</v>
      </c>
      <c r="J41" s="2" t="s">
        <v>12</v>
      </c>
      <c r="K41" s="2">
        <v>100</v>
      </c>
      <c r="L41" s="2">
        <v>100</v>
      </c>
    </row>
    <row r="43" spans="1:12" x14ac:dyDescent="0.25">
      <c r="B43" s="2">
        <v>8</v>
      </c>
      <c r="C43" s="2">
        <v>1</v>
      </c>
      <c r="D43" s="2"/>
      <c r="E43" s="2" t="s">
        <v>12</v>
      </c>
      <c r="F43" s="2">
        <v>0.5</v>
      </c>
      <c r="G43" s="2">
        <v>236832</v>
      </c>
      <c r="H43" s="2">
        <v>289716</v>
      </c>
      <c r="I43" s="2" t="s">
        <v>12</v>
      </c>
      <c r="J43" s="2" t="s">
        <v>12</v>
      </c>
      <c r="K43" s="2">
        <v>100</v>
      </c>
      <c r="L43" s="2">
        <v>99.929113999999998</v>
      </c>
    </row>
    <row r="45" spans="1:12" x14ac:dyDescent="0.25">
      <c r="A45" s="2" t="s">
        <v>21</v>
      </c>
      <c r="B45" s="2">
        <v>10</v>
      </c>
      <c r="C45" s="2">
        <v>1</v>
      </c>
      <c r="D45" s="2"/>
      <c r="E45" s="2" t="s">
        <v>12</v>
      </c>
      <c r="F45" s="2">
        <v>0.4375</v>
      </c>
      <c r="G45" s="2">
        <v>639264</v>
      </c>
      <c r="H45" s="2">
        <v>982392</v>
      </c>
      <c r="I45" s="2" t="s">
        <v>12</v>
      </c>
      <c r="J45" s="2" t="s">
        <v>12</v>
      </c>
      <c r="K45" s="2">
        <v>100</v>
      </c>
      <c r="L45" s="2">
        <v>94.818717000000007</v>
      </c>
    </row>
    <row r="46" spans="1:12" x14ac:dyDescent="0.25">
      <c r="A46" s="2" t="s">
        <v>22</v>
      </c>
      <c r="B46" s="2">
        <v>11</v>
      </c>
      <c r="C46" s="2">
        <v>1</v>
      </c>
      <c r="D46" s="2"/>
      <c r="E46" s="2" t="s">
        <v>12</v>
      </c>
      <c r="F46" s="2">
        <v>0.4375</v>
      </c>
      <c r="G46" s="2">
        <v>737028</v>
      </c>
      <c r="H46" s="2">
        <v>1123416</v>
      </c>
      <c r="I46" s="2" t="s">
        <v>12</v>
      </c>
      <c r="J46" s="2" t="s">
        <v>12</v>
      </c>
      <c r="K46" s="2">
        <v>100</v>
      </c>
      <c r="L46" s="2">
        <v>94.564965999999998</v>
      </c>
    </row>
    <row r="47" spans="1:12" x14ac:dyDescent="0.25">
      <c r="A47" s="2" t="s">
        <v>23</v>
      </c>
      <c r="B47" s="2">
        <v>12</v>
      </c>
      <c r="C47" s="2">
        <v>1</v>
      </c>
      <c r="D47" s="2"/>
      <c r="E47" s="2" t="s">
        <v>12</v>
      </c>
      <c r="F47" s="2">
        <v>0.375</v>
      </c>
      <c r="G47" s="2">
        <v>562500</v>
      </c>
      <c r="H47" s="2">
        <v>875316</v>
      </c>
      <c r="I47" s="2" t="s">
        <v>12</v>
      </c>
      <c r="J47" s="2" t="s">
        <v>12</v>
      </c>
      <c r="K47" s="2">
        <v>100</v>
      </c>
      <c r="L47" s="2">
        <v>86.311661000000001</v>
      </c>
    </row>
    <row r="48" spans="1:12" x14ac:dyDescent="0.25">
      <c r="A48" s="2" t="s">
        <v>24</v>
      </c>
      <c r="B48" s="2">
        <v>13</v>
      </c>
      <c r="C48" s="2">
        <v>1</v>
      </c>
      <c r="D48" s="2"/>
      <c r="E48" s="2" t="s">
        <v>12</v>
      </c>
      <c r="F48" s="2">
        <v>0.375</v>
      </c>
      <c r="G48" s="2">
        <v>379740</v>
      </c>
      <c r="H48" s="2">
        <v>619260</v>
      </c>
      <c r="I48" s="2" t="s">
        <v>12</v>
      </c>
      <c r="J48" s="2" t="s">
        <v>12</v>
      </c>
      <c r="K48" s="2">
        <v>100</v>
      </c>
      <c r="L48" s="2">
        <v>77.528970999999999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Marc Panas</cp:lastModifiedBy>
  <dcterms:created xsi:type="dcterms:W3CDTF">2022-01-24T20:23:28Z</dcterms:created>
  <dcterms:modified xsi:type="dcterms:W3CDTF">2022-01-24T20:45:20Z</dcterms:modified>
</cp:coreProperties>
</file>