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se-my.sharepoint.com/personal/marc_panas_ki_se/Documents/Skrivbordet/Post 2017/Exp/22-02-12, ddG3, wt vs 2Y no RNase, GFP-IP, ph 5.6-7.4 45 min,old Prot, Cap1, G1/"/>
    </mc:Choice>
  </mc:AlternateContent>
  <xr:revisionPtr revIDLastSave="63" documentId="8_{340413B8-864B-48A8-BCBB-C71B8E3F9EFC}" xr6:coauthVersionLast="47" xr6:coauthVersionMax="47" xr10:uidLastSave="{C5380B9D-AA9D-4E9B-AFD0-AB74EC92155E}"/>
  <bookViews>
    <workbookView xWindow="-120" yWindow="-120" windowWidth="29040" windowHeight="15840" xr2:uid="{622CF271-B5C6-4944-BD35-416582718A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9" i="1"/>
  <c r="N8" i="1"/>
  <c r="O8" i="1" s="1"/>
  <c r="N6" i="1"/>
  <c r="N7" i="1"/>
  <c r="N28" i="1"/>
  <c r="N27" i="1"/>
  <c r="N22" i="1"/>
  <c r="N23" i="1"/>
  <c r="N24" i="1"/>
  <c r="O24" i="1" s="1"/>
  <c r="N25" i="1"/>
  <c r="N29" i="1"/>
  <c r="O29" i="1" s="1"/>
  <c r="N30" i="1"/>
  <c r="N13" i="1"/>
  <c r="O13" i="1" s="1"/>
  <c r="N12" i="1"/>
  <c r="N14" i="1"/>
  <c r="O25" i="1" l="1"/>
  <c r="O7" i="1"/>
  <c r="O6" i="1"/>
  <c r="O12" i="1"/>
  <c r="O23" i="1"/>
  <c r="O22" i="1"/>
  <c r="O9" i="1"/>
  <c r="O30" i="1"/>
  <c r="O14" i="1"/>
  <c r="O28" i="1"/>
  <c r="O27" i="1"/>
  <c r="O11" i="1"/>
</calcChain>
</file>

<file path=xl/sharedStrings.xml><?xml version="1.0" encoding="utf-8"?>
<sst xmlns="http://schemas.openxmlformats.org/spreadsheetml/2006/main" count="158" uniqueCount="27">
  <si>
    <t>Lane</t>
  </si>
  <si>
    <t>Band No.</t>
  </si>
  <si>
    <t>Band Label</t>
  </si>
  <si>
    <t>Mol. Wt. (KDa)</t>
  </si>
  <si>
    <t>Relative Front</t>
  </si>
  <si>
    <t>Adj. Volume (Int)</t>
  </si>
  <si>
    <t>Volume (Int)</t>
  </si>
  <si>
    <t>Abs. Quant.</t>
  </si>
  <si>
    <t>Rel. Quant.</t>
  </si>
  <si>
    <t>Band %</t>
  </si>
  <si>
    <t>Lane %</t>
  </si>
  <si>
    <t>N/A</t>
  </si>
  <si>
    <t>Caprin1</t>
  </si>
  <si>
    <t>USP10</t>
  </si>
  <si>
    <t>G3BP1</t>
  </si>
  <si>
    <t>Caprin1/G3BP1</t>
  </si>
  <si>
    <t>Normalized to pH 7.0</t>
  </si>
  <si>
    <t>USP10/G3BP1</t>
  </si>
  <si>
    <t>pH 5.6</t>
  </si>
  <si>
    <t>pH 6.1</t>
  </si>
  <si>
    <t>pH 7.0</t>
  </si>
  <si>
    <t>pH 7.4</t>
  </si>
  <si>
    <t>Lys</t>
  </si>
  <si>
    <t>WB, 30s, G1, Cap1, USP10, UBAP2L, GAPDH</t>
  </si>
  <si>
    <t>22-02-12</t>
  </si>
  <si>
    <t>WB, 20s, G1, Cap1, UBAP2L, reprob 2h RT</t>
  </si>
  <si>
    <t>WB, 5s, G1, Cap1, UBAP2L, reprob 2h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</si>
</sst>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USP10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USP10/G3BP1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99-4B64-8A95-032FEB1C84D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99-4B64-8A95-032FEB1C84D0}"/>
              </c:ext>
            </c:extLst>
          </c:dPt>
          <c:cat>
            <c:strRef>
              <c:f>(Sheet1!$A$22:$A$25,Sheet1!$A$27:$A$30)</c:f>
              <c:strCache>
                <c:ptCount val="8"/>
                <c:pt idx="0">
                  <c:v>pH 5.6</c:v>
                </c:pt>
                <c:pt idx="1">
                  <c:v>pH 6.1</c:v>
                </c:pt>
                <c:pt idx="2">
                  <c:v>pH 7.0</c:v>
                </c:pt>
                <c:pt idx="3">
                  <c:v>pH 7.4</c:v>
                </c:pt>
                <c:pt idx="4">
                  <c:v>pH 5.6</c:v>
                </c:pt>
                <c:pt idx="5">
                  <c:v>pH 6.1</c:v>
                </c:pt>
                <c:pt idx="6">
                  <c:v>pH 7.0</c:v>
                </c:pt>
                <c:pt idx="7">
                  <c:v>pH 7.4</c:v>
                </c:pt>
              </c:strCache>
            </c:strRef>
          </c:cat>
          <c:val>
            <c:numRef>
              <c:f>(Sheet1!$O$22:$O$25,Sheet1!$O$27:$O$30)</c:f>
              <c:numCache>
                <c:formatCode>General</c:formatCode>
                <c:ptCount val="8"/>
                <c:pt idx="0">
                  <c:v>0.78468310828766041</c:v>
                </c:pt>
                <c:pt idx="1">
                  <c:v>0.89498624551812078</c:v>
                </c:pt>
                <c:pt idx="2">
                  <c:v>1</c:v>
                </c:pt>
                <c:pt idx="3">
                  <c:v>0.94363973790513689</c:v>
                </c:pt>
                <c:pt idx="4">
                  <c:v>0.98529670330392927</c:v>
                </c:pt>
                <c:pt idx="5">
                  <c:v>1.0510907183664102</c:v>
                </c:pt>
                <c:pt idx="6">
                  <c:v>1</c:v>
                </c:pt>
                <c:pt idx="7">
                  <c:v>1.1325926721099531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9-4B64-8A95-032FEB1C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134160"/>
        <c:axId val="654130552"/>
      </c:barChart>
      <c:catAx>
        <c:axId val="65413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 washes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30552"/>
        <c:crosses val="autoZero"/>
        <c:auto val="1"/>
        <c:lblAlgn val="ctr"/>
        <c:lblOffset val="100"/>
        <c:noMultiLvlLbl val="0"/>
      </c:catAx>
      <c:valAx>
        <c:axId val="654130552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USP10/G3BP1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3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Caprin1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Caprin1/G3BP1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34-4F36-A81E-2DA4DA70970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34-4F36-A81E-2DA4DA709706}"/>
              </c:ext>
            </c:extLst>
          </c:dPt>
          <c:cat>
            <c:strRef>
              <c:f>(Sheet1!$A$6:$A$9,Sheet1!$A$11:$A$14)</c:f>
              <c:strCache>
                <c:ptCount val="8"/>
                <c:pt idx="0">
                  <c:v>pH 5.6</c:v>
                </c:pt>
                <c:pt idx="1">
                  <c:v>pH 6.1</c:v>
                </c:pt>
                <c:pt idx="2">
                  <c:v>pH 7.0</c:v>
                </c:pt>
                <c:pt idx="3">
                  <c:v>pH 7.4</c:v>
                </c:pt>
                <c:pt idx="4">
                  <c:v>pH 5.6</c:v>
                </c:pt>
                <c:pt idx="5">
                  <c:v>pH 6.1</c:v>
                </c:pt>
                <c:pt idx="6">
                  <c:v>pH 7.0</c:v>
                </c:pt>
                <c:pt idx="7">
                  <c:v>pH 7.4</c:v>
                </c:pt>
              </c:strCache>
            </c:strRef>
          </c:cat>
          <c:val>
            <c:numRef>
              <c:f>(Sheet1!$O$6:$O$9,Sheet1!$O$11:$O$14)</c:f>
              <c:numCache>
                <c:formatCode>General</c:formatCode>
                <c:ptCount val="8"/>
                <c:pt idx="0">
                  <c:v>0.61315130843588106</c:v>
                </c:pt>
                <c:pt idx="1">
                  <c:v>0.93689440641837363</c:v>
                </c:pt>
                <c:pt idx="2">
                  <c:v>1</c:v>
                </c:pt>
                <c:pt idx="3">
                  <c:v>0.96137274330817146</c:v>
                </c:pt>
                <c:pt idx="4">
                  <c:v>1.055157067521965</c:v>
                </c:pt>
                <c:pt idx="5">
                  <c:v>1.1303947855932974</c:v>
                </c:pt>
                <c:pt idx="6">
                  <c:v>1</c:v>
                </c:pt>
                <c:pt idx="7">
                  <c:v>1.0829109390574401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4-4F36-A81E-2DA4DA709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495472"/>
        <c:axId val="688495800"/>
      </c:barChart>
      <c:catAx>
        <c:axId val="68849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 washes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5800"/>
        <c:crosses val="autoZero"/>
        <c:auto val="1"/>
        <c:lblAlgn val="ctr"/>
        <c:lblOffset val="100"/>
        <c:noMultiLvlLbl val="0"/>
      </c:catAx>
      <c:valAx>
        <c:axId val="688495800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Caprin1/G3BP1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20</xdr:row>
      <xdr:rowOff>38100</xdr:rowOff>
    </xdr:from>
    <xdr:to>
      <xdr:col>23</xdr:col>
      <xdr:colOff>28575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E95B98-3623-4556-B3DA-8E19CE665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371475</xdr:colOff>
      <xdr:row>3</xdr:row>
      <xdr:rowOff>28575</xdr:rowOff>
    </xdr:from>
    <xdr:to>
      <xdr:col>23</xdr:col>
      <xdr:colOff>66675</xdr:colOff>
      <xdr:row>17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CEE58B-7484-4CF3-B85F-80CBF4191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0.68958</cdr:x>
      <cdr:y>0.08102</cdr:y>
    </cdr:from>
    <cdr:to>
      <cdr:x>0.88958</cdr:x>
      <cdr:y>0.17824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057358-295F-46D9-B79E-780AE7EDAF75}"/>
            </a:ext>
          </a:extLst>
        </cdr:cNvPr>
        <cdr:cNvSpPr txBox="1"/>
      </cdr:nvSpPr>
      <cdr:spPr>
        <a:xfrm xmlns:a="http://schemas.openxmlformats.org/drawingml/2006/main">
          <a:off x="3152775" y="22225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G3BP1-2Y</a:t>
          </a:r>
        </a:p>
      </cdr:txBody>
    </cdr:sp>
  </cdr:relSizeAnchor>
  <cdr:relSizeAnchor xmlns:cdr="http://schemas.openxmlformats.org/drawingml/2006/chartDrawing">
    <cdr:from>
      <cdr:x>0.20694</cdr:x>
      <cdr:y>0.08218</cdr:y>
    </cdr:from>
    <cdr:to>
      <cdr:x>0.40694</cdr:x>
      <cdr:y>0.1794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B6BE8DA-A224-44E9-BB56-5EEDA93FC4A1}"/>
            </a:ext>
          </a:extLst>
        </cdr:cNvPr>
        <cdr:cNvSpPr txBox="1"/>
      </cdr:nvSpPr>
      <cdr:spPr>
        <a:xfrm xmlns:a="http://schemas.openxmlformats.org/drawingml/2006/main">
          <a:off x="946150" y="225425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G3BP1-wt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0.70417</cdr:x>
      <cdr:y>0.08681</cdr:y>
    </cdr:from>
    <cdr:to>
      <cdr:x>0.90417</cdr:x>
      <cdr:y>0.18403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B2287C5-81CA-4E45-8DBD-4273E4B8C067}"/>
            </a:ext>
          </a:extLst>
        </cdr:cNvPr>
        <cdr:cNvSpPr txBox="1"/>
      </cdr:nvSpPr>
      <cdr:spPr>
        <a:xfrm xmlns:a="http://schemas.openxmlformats.org/drawingml/2006/main">
          <a:off x="3219450" y="238125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G3BP1-2Y</a:t>
          </a:r>
        </a:p>
      </cdr:txBody>
    </cdr:sp>
  </cdr:relSizeAnchor>
  <cdr:relSizeAnchor xmlns:cdr="http://schemas.openxmlformats.org/drawingml/2006/chartDrawing">
    <cdr:from>
      <cdr:x>0.22153</cdr:x>
      <cdr:y>0.08796</cdr:y>
    </cdr:from>
    <cdr:to>
      <cdr:x>0.42153</cdr:x>
      <cdr:y>0.18519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A3D526D-7DAE-4F60-B959-035DADE3097A}"/>
            </a:ext>
          </a:extLst>
        </cdr:cNvPr>
        <cdr:cNvSpPr txBox="1"/>
      </cdr:nvSpPr>
      <cdr:spPr>
        <a:xfrm xmlns:a="http://schemas.openxmlformats.org/drawingml/2006/main">
          <a:off x="1012825" y="24130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G3BP1-wt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1CB6-0728-4921-9C82-62AB7A00F9B8}">
  <dimension ref="A1:O85"/>
  <sheetViews>
    <sheetView tabSelected="1" topLeftCell="A4" workbookViewId="0">
      <selection activeCell="O22" sqref="O22:O30"/>
    </sheetView>
  </sheetViews>
  <sheetFormatPr defaultRowHeight="15" x14ac:dyDescent="0.25"/>
  <cols>
    <col min="7" max="7" width="16.42578125" bestFit="1" customWidth="1"/>
    <col min="8" max="8" width="12.28515625" bestFit="1" customWidth="1"/>
    <col min="14" max="14" width="14.28515625" bestFit="1" customWidth="1"/>
    <col min="15" max="15" width="19.7109375" bestFit="1" customWidth="1"/>
  </cols>
  <sheetData>
    <row r="1" spans="1:15" x14ac:dyDescent="0.25">
      <c r="A1" t="s">
        <v>24</v>
      </c>
    </row>
    <row r="2" spans="1:15" x14ac:dyDescent="0.25">
      <c r="A2" t="s">
        <v>12</v>
      </c>
      <c r="B2" s="13" t="s">
        <v>25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5" x14ac:dyDescent="0.25"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7</v>
      </c>
      <c r="J3" s="13" t="s">
        <v>8</v>
      </c>
      <c r="K3" s="13" t="s">
        <v>9</v>
      </c>
      <c r="L3" s="13" t="s">
        <v>10</v>
      </c>
      <c r="N3" t="s">
        <v>15</v>
      </c>
      <c r="O3" t="s">
        <v>16</v>
      </c>
    </row>
    <row r="4" spans="1:15" x14ac:dyDescent="0.25">
      <c r="A4" t="s">
        <v>22</v>
      </c>
      <c r="B4" s="13">
        <v>1</v>
      </c>
      <c r="C4" s="13">
        <v>1</v>
      </c>
      <c r="D4" s="13"/>
      <c r="E4" s="13" t="s">
        <v>11</v>
      </c>
      <c r="F4" s="13">
        <v>0.269231</v>
      </c>
      <c r="G4" s="13">
        <v>1442194</v>
      </c>
      <c r="H4" s="13">
        <v>1948024</v>
      </c>
      <c r="I4" s="13" t="s">
        <v>11</v>
      </c>
      <c r="J4" s="13" t="s">
        <v>11</v>
      </c>
      <c r="K4" s="13">
        <v>100</v>
      </c>
      <c r="L4" s="13">
        <v>94.061487999999997</v>
      </c>
    </row>
    <row r="6" spans="1:15" x14ac:dyDescent="0.25">
      <c r="A6" t="s">
        <v>18</v>
      </c>
      <c r="B6" s="13">
        <v>3</v>
      </c>
      <c r="C6" s="13">
        <v>1</v>
      </c>
      <c r="D6" s="13"/>
      <c r="E6" s="13" t="s">
        <v>11</v>
      </c>
      <c r="F6" s="13">
        <v>0.34615400000000002</v>
      </c>
      <c r="G6" s="13">
        <v>1700140</v>
      </c>
      <c r="H6" s="13">
        <v>2338336</v>
      </c>
      <c r="I6" s="13" t="s">
        <v>11</v>
      </c>
      <c r="J6" s="13" t="s">
        <v>11</v>
      </c>
      <c r="K6" s="13">
        <v>100</v>
      </c>
      <c r="L6" s="13">
        <v>100</v>
      </c>
      <c r="N6">
        <f>G6/G38</f>
        <v>1.3572303285663878</v>
      </c>
      <c r="O6" s="8">
        <f>N6/$N$8</f>
        <v>0.61315130843588106</v>
      </c>
    </row>
    <row r="7" spans="1:15" x14ac:dyDescent="0.25">
      <c r="A7" t="s">
        <v>19</v>
      </c>
      <c r="B7" s="13">
        <v>4</v>
      </c>
      <c r="C7" s="13">
        <v>1</v>
      </c>
      <c r="D7" s="13"/>
      <c r="E7" s="13" t="s">
        <v>11</v>
      </c>
      <c r="F7" s="13">
        <v>0.38461499999999998</v>
      </c>
      <c r="G7" s="13">
        <v>2501915</v>
      </c>
      <c r="H7" s="13">
        <v>3299270</v>
      </c>
      <c r="I7" s="13" t="s">
        <v>11</v>
      </c>
      <c r="J7" s="13" t="s">
        <v>11</v>
      </c>
      <c r="K7" s="13">
        <v>100</v>
      </c>
      <c r="L7" s="13">
        <v>99.434254999999993</v>
      </c>
      <c r="N7" s="1">
        <f>G7/G39</f>
        <v>2.0738461870022951</v>
      </c>
      <c r="O7" s="10">
        <f>N7/$N$8</f>
        <v>0.93689440641837363</v>
      </c>
    </row>
    <row r="8" spans="1:15" x14ac:dyDescent="0.25">
      <c r="A8" s="6" t="s">
        <v>20</v>
      </c>
      <c r="B8" s="13">
        <v>5</v>
      </c>
      <c r="C8" s="13">
        <v>1</v>
      </c>
      <c r="D8" s="13"/>
      <c r="E8" s="13" t="s">
        <v>11</v>
      </c>
      <c r="F8" s="13">
        <v>0.42307699999999998</v>
      </c>
      <c r="G8" s="13">
        <v>2753309</v>
      </c>
      <c r="H8" s="13">
        <v>3856632</v>
      </c>
      <c r="I8" s="13" t="s">
        <v>11</v>
      </c>
      <c r="J8" s="13" t="s">
        <v>11</v>
      </c>
      <c r="K8" s="13">
        <v>100</v>
      </c>
      <c r="L8" s="13">
        <v>99.940072000000001</v>
      </c>
      <c r="N8" s="1">
        <f>G8/G40</f>
        <v>2.2135324672610026</v>
      </c>
      <c r="O8" s="10">
        <f>N8/$N$8</f>
        <v>1</v>
      </c>
    </row>
    <row r="9" spans="1:15" x14ac:dyDescent="0.25">
      <c r="A9" s="6" t="s">
        <v>21</v>
      </c>
      <c r="B9" s="13">
        <v>6</v>
      </c>
      <c r="C9" s="13">
        <v>1</v>
      </c>
      <c r="D9" s="13"/>
      <c r="E9" s="13" t="s">
        <v>11</v>
      </c>
      <c r="F9" s="13">
        <v>0.42307699999999998</v>
      </c>
      <c r="G9" s="13">
        <v>2326077</v>
      </c>
      <c r="H9" s="13">
        <v>3240874</v>
      </c>
      <c r="I9" s="13" t="s">
        <v>11</v>
      </c>
      <c r="J9" s="13" t="s">
        <v>11</v>
      </c>
      <c r="K9" s="13">
        <v>100</v>
      </c>
      <c r="L9" s="13">
        <v>99.550454000000002</v>
      </c>
      <c r="N9" s="1">
        <f>G9/G41</f>
        <v>2.1280297804524153</v>
      </c>
      <c r="O9" s="10">
        <f>N9/$N$8</f>
        <v>0.96137274330817146</v>
      </c>
    </row>
    <row r="11" spans="1:15" x14ac:dyDescent="0.25">
      <c r="A11" s="5" t="s">
        <v>18</v>
      </c>
      <c r="B11" s="13">
        <v>8</v>
      </c>
      <c r="C11" s="13">
        <v>1</v>
      </c>
      <c r="D11" s="13"/>
      <c r="E11" s="13" t="s">
        <v>11</v>
      </c>
      <c r="F11" s="13">
        <v>0.5</v>
      </c>
      <c r="G11" s="13">
        <v>1055106</v>
      </c>
      <c r="H11" s="13">
        <v>1483079</v>
      </c>
      <c r="I11" s="13" t="s">
        <v>11</v>
      </c>
      <c r="J11" s="13" t="s">
        <v>11</v>
      </c>
      <c r="K11" s="13">
        <v>100</v>
      </c>
      <c r="L11" s="13">
        <v>99.702717000000007</v>
      </c>
      <c r="N11" s="8">
        <f>G11/G43</f>
        <v>1.0310606349327338</v>
      </c>
      <c r="O11" s="8">
        <f>N11/$N$13</f>
        <v>1.055157067521965</v>
      </c>
    </row>
    <row r="12" spans="1:15" x14ac:dyDescent="0.25">
      <c r="A12" s="5" t="s">
        <v>19</v>
      </c>
      <c r="B12" s="13">
        <v>9</v>
      </c>
      <c r="C12" s="13">
        <v>1</v>
      </c>
      <c r="D12" s="13"/>
      <c r="E12" s="13" t="s">
        <v>11</v>
      </c>
      <c r="F12" s="13">
        <v>0.538462</v>
      </c>
      <c r="G12" s="13">
        <v>1088841</v>
      </c>
      <c r="H12" s="13">
        <v>1493219</v>
      </c>
      <c r="I12" s="13" t="s">
        <v>11</v>
      </c>
      <c r="J12" s="13" t="s">
        <v>11</v>
      </c>
      <c r="K12" s="13">
        <v>100</v>
      </c>
      <c r="L12" s="13">
        <v>99.665627000000001</v>
      </c>
      <c r="N12" s="8">
        <f>G12/G44</f>
        <v>1.1045801627388661</v>
      </c>
      <c r="O12" s="8">
        <f>N12/$N$13</f>
        <v>1.1303947855932974</v>
      </c>
    </row>
    <row r="13" spans="1:15" x14ac:dyDescent="0.25">
      <c r="A13" s="5" t="s">
        <v>20</v>
      </c>
      <c r="B13" s="13">
        <v>10</v>
      </c>
      <c r="C13" s="13">
        <v>1</v>
      </c>
      <c r="D13" s="13"/>
      <c r="E13" s="13" t="s">
        <v>11</v>
      </c>
      <c r="F13" s="13">
        <v>0.538462</v>
      </c>
      <c r="G13" s="13">
        <v>703664</v>
      </c>
      <c r="H13" s="13">
        <v>1010399</v>
      </c>
      <c r="I13" s="13" t="s">
        <v>11</v>
      </c>
      <c r="J13" s="13" t="s">
        <v>11</v>
      </c>
      <c r="K13" s="13">
        <v>100</v>
      </c>
      <c r="L13" s="13">
        <v>99.778794000000005</v>
      </c>
      <c r="N13" s="1">
        <f>G13/G45</f>
        <v>0.97716317946310904</v>
      </c>
      <c r="O13" s="8">
        <f>N13/$N$13</f>
        <v>1</v>
      </c>
    </row>
    <row r="14" spans="1:15" x14ac:dyDescent="0.25">
      <c r="A14" s="5" t="s">
        <v>21</v>
      </c>
      <c r="B14" s="13">
        <v>11</v>
      </c>
      <c r="C14" s="13">
        <v>1</v>
      </c>
      <c r="D14" s="13"/>
      <c r="E14" s="13" t="s">
        <v>11</v>
      </c>
      <c r="F14" s="13">
        <v>0.538462</v>
      </c>
      <c r="G14" s="13">
        <v>847171</v>
      </c>
      <c r="H14" s="13">
        <v>1139099</v>
      </c>
      <c r="I14" s="13" t="s">
        <v>11</v>
      </c>
      <c r="J14" s="13" t="s">
        <v>11</v>
      </c>
      <c r="K14" s="13">
        <v>100</v>
      </c>
      <c r="L14" s="13">
        <v>99.836076000000006</v>
      </c>
      <c r="N14" s="1">
        <f t="shared" ref="N14" si="0">G14/G46</f>
        <v>1.0581806962847493</v>
      </c>
      <c r="O14" s="8">
        <f>N14/$N$13</f>
        <v>1.0829109390574401</v>
      </c>
    </row>
    <row r="15" spans="1:15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N15" s="1"/>
      <c r="O15" s="1"/>
    </row>
    <row r="16" spans="1:15" x14ac:dyDescent="0.25">
      <c r="A16" s="1" t="s">
        <v>22</v>
      </c>
      <c r="B16" s="13">
        <v>13</v>
      </c>
      <c r="C16" s="13">
        <v>1</v>
      </c>
      <c r="D16" s="13"/>
      <c r="E16" s="13" t="s">
        <v>11</v>
      </c>
      <c r="F16" s="13">
        <v>0.61538499999999996</v>
      </c>
      <c r="G16" s="13">
        <v>355199</v>
      </c>
      <c r="H16" s="13">
        <v>467155</v>
      </c>
      <c r="I16" s="13" t="s">
        <v>11</v>
      </c>
      <c r="J16" s="13" t="s">
        <v>11</v>
      </c>
      <c r="K16" s="13">
        <v>100</v>
      </c>
      <c r="L16" s="13">
        <v>43.614218999999999</v>
      </c>
      <c r="N16" s="1"/>
      <c r="O16" s="1"/>
    </row>
    <row r="18" spans="1:15" x14ac:dyDescent="0.25">
      <c r="A18" t="s">
        <v>13</v>
      </c>
      <c r="B18" s="9" t="s">
        <v>23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5" x14ac:dyDescent="0.25">
      <c r="B19" s="9" t="s">
        <v>0</v>
      </c>
      <c r="C19" s="9" t="s">
        <v>1</v>
      </c>
      <c r="D19" s="9" t="s">
        <v>2</v>
      </c>
      <c r="E19" s="9" t="s">
        <v>3</v>
      </c>
      <c r="F19" s="9" t="s">
        <v>4</v>
      </c>
      <c r="G19" s="9" t="s">
        <v>5</v>
      </c>
      <c r="H19" s="9" t="s">
        <v>6</v>
      </c>
      <c r="I19" s="9" t="s">
        <v>7</v>
      </c>
      <c r="J19" s="9" t="s">
        <v>8</v>
      </c>
      <c r="K19" s="9" t="s">
        <v>9</v>
      </c>
      <c r="L19" s="9" t="s">
        <v>10</v>
      </c>
      <c r="N19" s="1" t="s">
        <v>17</v>
      </c>
      <c r="O19" s="1" t="s">
        <v>16</v>
      </c>
    </row>
    <row r="20" spans="1:15" x14ac:dyDescent="0.25">
      <c r="A20" s="5" t="s">
        <v>22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N20" s="1"/>
      <c r="O20" s="1"/>
    </row>
    <row r="21" spans="1:15" x14ac:dyDescent="0.25">
      <c r="A21" s="5"/>
      <c r="N21" s="1"/>
      <c r="O21" s="1"/>
    </row>
    <row r="22" spans="1:15" x14ac:dyDescent="0.25">
      <c r="A22" s="10" t="s">
        <v>18</v>
      </c>
      <c r="B22" s="9">
        <v>3</v>
      </c>
      <c r="C22" s="9">
        <v>1</v>
      </c>
      <c r="D22" s="9"/>
      <c r="E22" s="9" t="s">
        <v>11</v>
      </c>
      <c r="F22" s="9">
        <v>0.5</v>
      </c>
      <c r="G22" s="9">
        <v>868120</v>
      </c>
      <c r="H22" s="9">
        <v>933922</v>
      </c>
      <c r="I22" s="9" t="s">
        <v>11</v>
      </c>
      <c r="J22" s="9" t="s">
        <v>11</v>
      </c>
      <c r="K22" s="9">
        <v>100</v>
      </c>
      <c r="L22" s="9">
        <v>99.356673999999998</v>
      </c>
      <c r="N22" s="1">
        <f>G22/G38</f>
        <v>0.69302457023248243</v>
      </c>
      <c r="O22" s="10">
        <f>N22/$N$24</f>
        <v>0.78468310828766041</v>
      </c>
    </row>
    <row r="23" spans="1:15" x14ac:dyDescent="0.25">
      <c r="A23" s="10" t="s">
        <v>19</v>
      </c>
      <c r="B23" s="9">
        <v>4</v>
      </c>
      <c r="C23" s="9">
        <v>1</v>
      </c>
      <c r="D23" s="9"/>
      <c r="E23" s="9" t="s">
        <v>11</v>
      </c>
      <c r="F23" s="9">
        <v>0.55000000000000004</v>
      </c>
      <c r="G23" s="9">
        <v>953601</v>
      </c>
      <c r="H23" s="9">
        <v>1046925</v>
      </c>
      <c r="I23" s="9" t="s">
        <v>11</v>
      </c>
      <c r="J23" s="9" t="s">
        <v>11</v>
      </c>
      <c r="K23" s="9">
        <v>100</v>
      </c>
      <c r="L23" s="9">
        <v>99.633375000000001</v>
      </c>
      <c r="N23" s="1">
        <f>G23/G39</f>
        <v>0.79044323958710661</v>
      </c>
      <c r="O23" s="10">
        <f>N23/$N$24</f>
        <v>0.89498624551812078</v>
      </c>
    </row>
    <row r="24" spans="1:15" x14ac:dyDescent="0.25">
      <c r="A24" s="6" t="s">
        <v>20</v>
      </c>
      <c r="B24" s="9">
        <v>5</v>
      </c>
      <c r="C24" s="9">
        <v>1</v>
      </c>
      <c r="D24" s="9"/>
      <c r="E24" s="9" t="s">
        <v>11</v>
      </c>
      <c r="F24" s="9">
        <v>0.55000000000000004</v>
      </c>
      <c r="G24" s="9">
        <v>1098559</v>
      </c>
      <c r="H24" s="9">
        <v>1187065</v>
      </c>
      <c r="I24" s="9" t="s">
        <v>11</v>
      </c>
      <c r="J24" s="9" t="s">
        <v>11</v>
      </c>
      <c r="K24" s="9">
        <v>100</v>
      </c>
      <c r="L24" s="9">
        <v>99.575253000000004</v>
      </c>
      <c r="N24" s="1">
        <f>G24/G40</f>
        <v>0.88319037699792502</v>
      </c>
      <c r="O24" s="10">
        <f>N24/$N$24</f>
        <v>1</v>
      </c>
    </row>
    <row r="25" spans="1:15" x14ac:dyDescent="0.25">
      <c r="A25" s="6" t="s">
        <v>21</v>
      </c>
      <c r="B25" s="9">
        <v>6</v>
      </c>
      <c r="C25" s="9">
        <v>1</v>
      </c>
      <c r="D25" s="9"/>
      <c r="E25" s="9" t="s">
        <v>11</v>
      </c>
      <c r="F25" s="9">
        <v>0.55000000000000004</v>
      </c>
      <c r="G25" s="9">
        <v>910976</v>
      </c>
      <c r="H25" s="9">
        <v>991034</v>
      </c>
      <c r="I25" s="9" t="s">
        <v>11</v>
      </c>
      <c r="J25" s="9" t="s">
        <v>11</v>
      </c>
      <c r="K25" s="9">
        <v>100</v>
      </c>
      <c r="L25" s="9">
        <v>99.825219000000004</v>
      </c>
      <c r="N25" s="1">
        <f>G25/G41</f>
        <v>0.83341353587066103</v>
      </c>
      <c r="O25" s="1">
        <f>N25/$N$24</f>
        <v>0.94363973790513689</v>
      </c>
    </row>
    <row r="26" spans="1:15" x14ac:dyDescent="0.25">
      <c r="A26" s="5"/>
      <c r="N26" s="1"/>
      <c r="O26" s="1"/>
    </row>
    <row r="27" spans="1:15" x14ac:dyDescent="0.25">
      <c r="A27" s="5" t="s">
        <v>18</v>
      </c>
      <c r="B27" s="9">
        <v>8</v>
      </c>
      <c r="C27" s="9">
        <v>1</v>
      </c>
      <c r="D27" s="9"/>
      <c r="E27" s="9" t="s">
        <v>11</v>
      </c>
      <c r="F27" s="9">
        <v>0.55000000000000004</v>
      </c>
      <c r="G27" s="9">
        <v>907555</v>
      </c>
      <c r="H27" s="9">
        <v>1002067</v>
      </c>
      <c r="I27" s="9" t="s">
        <v>11</v>
      </c>
      <c r="J27" s="9" t="s">
        <v>11</v>
      </c>
      <c r="K27" s="9">
        <v>100</v>
      </c>
      <c r="L27" s="9">
        <v>99.826976999999999</v>
      </c>
      <c r="N27" s="8">
        <f>G27/G43</f>
        <v>0.88687225220629695</v>
      </c>
      <c r="O27" s="8">
        <f>N27/$N$29</f>
        <v>0.98529670330392927</v>
      </c>
    </row>
    <row r="28" spans="1:15" x14ac:dyDescent="0.25">
      <c r="A28" s="5" t="s">
        <v>19</v>
      </c>
      <c r="B28" s="9">
        <v>9</v>
      </c>
      <c r="C28" s="9">
        <v>1</v>
      </c>
      <c r="D28" s="9"/>
      <c r="E28" s="9" t="s">
        <v>11</v>
      </c>
      <c r="F28" s="9">
        <v>0.55000000000000004</v>
      </c>
      <c r="G28" s="9">
        <v>932613</v>
      </c>
      <c r="H28" s="9">
        <v>1031910</v>
      </c>
      <c r="I28" s="9" t="s">
        <v>11</v>
      </c>
      <c r="J28" s="9" t="s">
        <v>11</v>
      </c>
      <c r="K28" s="9">
        <v>100</v>
      </c>
      <c r="L28" s="9">
        <v>99.524580999999998</v>
      </c>
      <c r="N28" s="8">
        <f>G28/G44</f>
        <v>0.946093891865187</v>
      </c>
      <c r="O28" s="8">
        <f>N28/$N$29</f>
        <v>1.0510907183664102</v>
      </c>
    </row>
    <row r="29" spans="1:15" x14ac:dyDescent="0.25">
      <c r="A29" s="5" t="s">
        <v>20</v>
      </c>
      <c r="B29" s="9">
        <v>10</v>
      </c>
      <c r="C29" s="9">
        <v>1</v>
      </c>
      <c r="D29" s="9"/>
      <c r="E29" s="9" t="s">
        <v>11</v>
      </c>
      <c r="F29" s="9">
        <v>0.55000000000000004</v>
      </c>
      <c r="G29" s="9">
        <v>648175</v>
      </c>
      <c r="H29" s="9">
        <v>732556</v>
      </c>
      <c r="I29" s="9" t="s">
        <v>11</v>
      </c>
      <c r="J29" s="9" t="s">
        <v>11</v>
      </c>
      <c r="K29" s="9">
        <v>100</v>
      </c>
      <c r="L29" s="9">
        <v>99.703891999999996</v>
      </c>
      <c r="N29" s="1">
        <f>G29/G45</f>
        <v>0.9001067893888286</v>
      </c>
      <c r="O29" s="8">
        <f>N29/$N$29</f>
        <v>1</v>
      </c>
    </row>
    <row r="30" spans="1:15" x14ac:dyDescent="0.25">
      <c r="A30" s="5" t="s">
        <v>21</v>
      </c>
      <c r="B30" s="9">
        <v>11</v>
      </c>
      <c r="C30" s="9">
        <v>1</v>
      </c>
      <c r="D30" s="9"/>
      <c r="E30" s="9" t="s">
        <v>11</v>
      </c>
      <c r="F30" s="9">
        <v>0.55000000000000004</v>
      </c>
      <c r="G30" s="9">
        <v>816167</v>
      </c>
      <c r="H30" s="9">
        <v>897028</v>
      </c>
      <c r="I30" s="9" t="s">
        <v>11</v>
      </c>
      <c r="J30" s="9" t="s">
        <v>11</v>
      </c>
      <c r="K30" s="9">
        <v>100</v>
      </c>
      <c r="L30" s="9">
        <v>99.578586000000001</v>
      </c>
      <c r="N30" s="1">
        <f t="shared" ref="N30" si="1">G30/G46</f>
        <v>1.0194543537782041</v>
      </c>
      <c r="O30" s="8">
        <f>N30/$N$29</f>
        <v>1.1325926721099531</v>
      </c>
    </row>
    <row r="31" spans="1:15" x14ac:dyDescent="0.2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N31" s="1"/>
      <c r="O31" s="1"/>
    </row>
    <row r="32" spans="1:15" x14ac:dyDescent="0.25">
      <c r="A32" s="5" t="s">
        <v>22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N32" s="1"/>
      <c r="O32" s="1"/>
    </row>
    <row r="34" spans="1:12" x14ac:dyDescent="0.25">
      <c r="A34" t="s">
        <v>14</v>
      </c>
      <c r="B34" s="14" t="s">
        <v>26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x14ac:dyDescent="0.25">
      <c r="B35" s="14" t="s">
        <v>0</v>
      </c>
      <c r="C35" s="14" t="s">
        <v>1</v>
      </c>
      <c r="D35" s="14" t="s">
        <v>2</v>
      </c>
      <c r="E35" s="14" t="s">
        <v>3</v>
      </c>
      <c r="F35" s="14" t="s">
        <v>4</v>
      </c>
      <c r="G35" s="14" t="s">
        <v>5</v>
      </c>
      <c r="H35" s="14" t="s">
        <v>6</v>
      </c>
      <c r="I35" s="14" t="s">
        <v>7</v>
      </c>
      <c r="J35" s="14" t="s">
        <v>8</v>
      </c>
      <c r="K35" s="14" t="s">
        <v>9</v>
      </c>
      <c r="L35" s="14" t="s">
        <v>10</v>
      </c>
    </row>
    <row r="36" spans="1:12" x14ac:dyDescent="0.25">
      <c r="A36" s="5" t="s">
        <v>22</v>
      </c>
      <c r="B36" s="14">
        <v>1</v>
      </c>
      <c r="C36" s="14">
        <v>1</v>
      </c>
      <c r="D36" s="14"/>
      <c r="E36" s="14" t="s">
        <v>11</v>
      </c>
      <c r="F36" s="14">
        <v>0.45</v>
      </c>
      <c r="G36" s="14">
        <v>484510</v>
      </c>
      <c r="H36" s="14">
        <v>707616</v>
      </c>
      <c r="I36" s="14" t="s">
        <v>11</v>
      </c>
      <c r="J36" s="14" t="s">
        <v>11</v>
      </c>
      <c r="K36" s="14">
        <v>100</v>
      </c>
      <c r="L36" s="14">
        <v>97.672833999999995</v>
      </c>
    </row>
    <row r="37" spans="1:12" x14ac:dyDescent="0.25">
      <c r="A37" s="5"/>
    </row>
    <row r="38" spans="1:12" x14ac:dyDescent="0.25">
      <c r="A38" s="10" t="s">
        <v>18</v>
      </c>
      <c r="B38" s="14">
        <v>3</v>
      </c>
      <c r="C38" s="14">
        <v>1</v>
      </c>
      <c r="D38" s="14"/>
      <c r="E38" s="14" t="s">
        <v>11</v>
      </c>
      <c r="F38" s="14">
        <v>0.5</v>
      </c>
      <c r="G38" s="14">
        <v>1252654</v>
      </c>
      <c r="H38" s="14">
        <v>2110940</v>
      </c>
      <c r="I38" s="14" t="s">
        <v>11</v>
      </c>
      <c r="J38" s="14" t="s">
        <v>11</v>
      </c>
      <c r="K38" s="14">
        <v>100</v>
      </c>
      <c r="L38" s="14">
        <v>92.680440000000004</v>
      </c>
    </row>
    <row r="39" spans="1:12" x14ac:dyDescent="0.25">
      <c r="A39" s="10" t="s">
        <v>19</v>
      </c>
      <c r="B39" s="14">
        <v>4</v>
      </c>
      <c r="C39" s="14">
        <v>1</v>
      </c>
      <c r="D39" s="14"/>
      <c r="E39" s="14" t="s">
        <v>11</v>
      </c>
      <c r="F39" s="14">
        <v>0.55000000000000004</v>
      </c>
      <c r="G39" s="14">
        <v>1206413</v>
      </c>
      <c r="H39" s="14">
        <v>2234674</v>
      </c>
      <c r="I39" s="14" t="s">
        <v>11</v>
      </c>
      <c r="J39" s="14" t="s">
        <v>11</v>
      </c>
      <c r="K39" s="14">
        <v>100</v>
      </c>
      <c r="L39" s="14">
        <v>96.698933999999994</v>
      </c>
    </row>
    <row r="40" spans="1:12" x14ac:dyDescent="0.25">
      <c r="A40" s="6" t="s">
        <v>20</v>
      </c>
      <c r="B40" s="14">
        <v>5</v>
      </c>
      <c r="C40" s="14">
        <v>1</v>
      </c>
      <c r="D40" s="14"/>
      <c r="E40" s="14" t="s">
        <v>11</v>
      </c>
      <c r="F40" s="14">
        <v>0.55000000000000004</v>
      </c>
      <c r="G40" s="14">
        <v>1243853</v>
      </c>
      <c r="H40" s="14">
        <v>2233660</v>
      </c>
      <c r="I40" s="14" t="s">
        <v>11</v>
      </c>
      <c r="J40" s="14" t="s">
        <v>11</v>
      </c>
      <c r="K40" s="14">
        <v>100</v>
      </c>
      <c r="L40" s="14">
        <v>97.714437000000004</v>
      </c>
    </row>
    <row r="41" spans="1:12" x14ac:dyDescent="0.25">
      <c r="A41" s="6" t="s">
        <v>21</v>
      </c>
      <c r="B41" s="14">
        <v>6</v>
      </c>
      <c r="C41" s="14">
        <v>1</v>
      </c>
      <c r="D41" s="14"/>
      <c r="E41" s="14" t="s">
        <v>11</v>
      </c>
      <c r="F41" s="14">
        <v>0.6</v>
      </c>
      <c r="G41" s="14">
        <v>1093066</v>
      </c>
      <c r="H41" s="14">
        <v>1935856</v>
      </c>
      <c r="I41" s="14" t="s">
        <v>11</v>
      </c>
      <c r="J41" s="14" t="s">
        <v>11</v>
      </c>
      <c r="K41" s="14">
        <v>100</v>
      </c>
      <c r="L41" s="14">
        <v>98.610247999999999</v>
      </c>
    </row>
    <row r="42" spans="1:12" x14ac:dyDescent="0.25">
      <c r="A42" s="5"/>
    </row>
    <row r="43" spans="1:12" x14ac:dyDescent="0.25">
      <c r="A43" s="5" t="s">
        <v>18</v>
      </c>
      <c r="B43" s="14">
        <v>8</v>
      </c>
      <c r="C43" s="14">
        <v>1</v>
      </c>
      <c r="D43" s="14"/>
      <c r="E43" s="14" t="s">
        <v>11</v>
      </c>
      <c r="F43" s="14">
        <v>0.6</v>
      </c>
      <c r="G43" s="14">
        <v>1023321</v>
      </c>
      <c r="H43" s="14">
        <v>1860534</v>
      </c>
      <c r="I43" s="14" t="s">
        <v>11</v>
      </c>
      <c r="J43" s="14" t="s">
        <v>11</v>
      </c>
      <c r="K43" s="14">
        <v>100</v>
      </c>
      <c r="L43" s="14">
        <v>97.416000999999994</v>
      </c>
    </row>
    <row r="44" spans="1:12" x14ac:dyDescent="0.25">
      <c r="A44" s="5" t="s">
        <v>19</v>
      </c>
      <c r="B44" s="14">
        <v>9</v>
      </c>
      <c r="C44" s="14">
        <v>1</v>
      </c>
      <c r="D44" s="14"/>
      <c r="E44" s="14" t="s">
        <v>11</v>
      </c>
      <c r="F44" s="14">
        <v>0.65</v>
      </c>
      <c r="G44" s="14">
        <v>985751</v>
      </c>
      <c r="H44" s="14">
        <v>1702454</v>
      </c>
      <c r="I44" s="14" t="s">
        <v>11</v>
      </c>
      <c r="J44" s="14" t="s">
        <v>11</v>
      </c>
      <c r="K44" s="14">
        <v>100</v>
      </c>
      <c r="L44" s="14">
        <v>98.816706999999994</v>
      </c>
    </row>
    <row r="45" spans="1:12" x14ac:dyDescent="0.25">
      <c r="A45" s="5" t="s">
        <v>20</v>
      </c>
      <c r="B45" s="14">
        <v>10</v>
      </c>
      <c r="C45" s="14">
        <v>1</v>
      </c>
      <c r="D45" s="14"/>
      <c r="E45" s="14" t="s">
        <v>11</v>
      </c>
      <c r="F45" s="14">
        <v>0.65</v>
      </c>
      <c r="G45" s="14">
        <v>720109</v>
      </c>
      <c r="H45" s="14">
        <v>1153087</v>
      </c>
      <c r="I45" s="14" t="s">
        <v>11</v>
      </c>
      <c r="J45" s="14" t="s">
        <v>11</v>
      </c>
      <c r="K45" s="14">
        <v>100</v>
      </c>
      <c r="L45" s="14">
        <v>99.422059000000004</v>
      </c>
    </row>
    <row r="46" spans="1:12" x14ac:dyDescent="0.25">
      <c r="A46" s="5" t="s">
        <v>21</v>
      </c>
      <c r="B46" s="14">
        <v>11</v>
      </c>
      <c r="C46" s="14">
        <v>1</v>
      </c>
      <c r="D46" s="14"/>
      <c r="E46" s="14" t="s">
        <v>11</v>
      </c>
      <c r="F46" s="14">
        <v>0.65</v>
      </c>
      <c r="G46" s="14">
        <v>800592</v>
      </c>
      <c r="H46" s="14">
        <v>1310621</v>
      </c>
      <c r="I46" s="14" t="s">
        <v>11</v>
      </c>
      <c r="J46" s="14" t="s">
        <v>11</v>
      </c>
      <c r="K46" s="14">
        <v>100</v>
      </c>
      <c r="L46" s="14">
        <v>99.731173999999996</v>
      </c>
    </row>
    <row r="47" spans="1:12" x14ac:dyDescent="0.25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5" t="s">
        <v>22</v>
      </c>
      <c r="B48" s="14">
        <v>13</v>
      </c>
      <c r="C48" s="14">
        <v>1</v>
      </c>
      <c r="D48" s="14"/>
      <c r="E48" s="14" t="s">
        <v>11</v>
      </c>
      <c r="F48" s="14">
        <v>0.65</v>
      </c>
      <c r="G48" s="14">
        <v>381511</v>
      </c>
      <c r="H48" s="14">
        <v>534742</v>
      </c>
      <c r="I48" s="14" t="s">
        <v>11</v>
      </c>
      <c r="J48" s="14" t="s">
        <v>11</v>
      </c>
      <c r="K48" s="14">
        <v>100</v>
      </c>
      <c r="L48" s="14">
        <v>99.565734000000006</v>
      </c>
    </row>
    <row r="55" spans="1:15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5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5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9" spans="1:15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O59" s="12"/>
    </row>
    <row r="60" spans="1:15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N60" s="12"/>
      <c r="O60" s="12"/>
    </row>
    <row r="61" spans="1:15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N61" s="12"/>
    </row>
    <row r="62" spans="1:15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N62" s="12"/>
      <c r="O62" s="12"/>
    </row>
    <row r="63" spans="1:15" x14ac:dyDescent="0.25">
      <c r="N63" s="12"/>
    </row>
    <row r="64" spans="1:15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N64" s="12"/>
      <c r="O64" s="12"/>
    </row>
    <row r="65" spans="1:15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N65" s="12"/>
      <c r="O65" s="12"/>
    </row>
    <row r="66" spans="1:15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N66" s="12"/>
      <c r="O66" s="12"/>
    </row>
    <row r="67" spans="1:15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N67" s="12"/>
      <c r="O67" s="12"/>
    </row>
    <row r="69" spans="1:15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1" spans="1:15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</row>
    <row r="72" spans="1:15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</row>
    <row r="73" spans="1:15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5" spans="1:15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 spans="1:15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</row>
    <row r="77" spans="1:15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</row>
    <row r="78" spans="1:15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</row>
    <row r="80" spans="1:15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</row>
    <row r="81" spans="1:1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</row>
    <row r="82" spans="1:1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</row>
    <row r="83" spans="1:1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</row>
    <row r="85" spans="1:1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Panas</dc:creator>
  <cp:lastModifiedBy>Marc Panas</cp:lastModifiedBy>
  <dcterms:created xsi:type="dcterms:W3CDTF">2022-01-24T20:23:28Z</dcterms:created>
  <dcterms:modified xsi:type="dcterms:W3CDTF">2022-02-22T14:25:51Z</dcterms:modified>
</cp:coreProperties>
</file>