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derre/Downloads/"/>
    </mc:Choice>
  </mc:AlternateContent>
  <xr:revisionPtr revIDLastSave="0" documentId="13_ncr:1_{7F2CF7AA-6952-8143-A113-2452F0AB2231}" xr6:coauthVersionLast="47" xr6:coauthVersionMax="47" xr10:uidLastSave="{00000000-0000-0000-0000-000000000000}"/>
  <bookViews>
    <workbookView xWindow="0" yWindow="500" windowWidth="33600" windowHeight="20500" activeTab="2" xr2:uid="{40314C55-0A96-4849-8C1D-4541162D05D2}"/>
  </bookViews>
  <sheets>
    <sheet name="wine data" sheetId="2" r:id="rId1"/>
    <sheet name="input" sheetId="3" r:id="rId2"/>
    <sheet name="output" sheetId="1" r:id="rId3"/>
  </sheets>
  <definedNames>
    <definedName name="ExternalData_1" localSheetId="0" hidden="1">'wine data'!$A$1:$N$180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  <c r="B2" i="1"/>
  <c r="C2" i="1"/>
  <c r="A3" i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123" i="1"/>
  <c r="B123" i="1"/>
  <c r="C123" i="1"/>
  <c r="A124" i="1"/>
  <c r="B124" i="1"/>
  <c r="C124" i="1"/>
  <c r="A125" i="1"/>
  <c r="B125" i="1"/>
  <c r="C125" i="1"/>
  <c r="A126" i="1"/>
  <c r="B126" i="1"/>
  <c r="C126" i="1"/>
  <c r="A127" i="1"/>
  <c r="B127" i="1"/>
  <c r="C127" i="1"/>
  <c r="A128" i="1"/>
  <c r="B128" i="1"/>
  <c r="C128" i="1"/>
  <c r="A129" i="1"/>
  <c r="B129" i="1"/>
  <c r="C129" i="1"/>
  <c r="A130" i="1"/>
  <c r="B130" i="1"/>
  <c r="C130" i="1"/>
  <c r="A131" i="1"/>
  <c r="B131" i="1"/>
  <c r="C131" i="1"/>
  <c r="A132" i="1"/>
  <c r="B132" i="1"/>
  <c r="C132" i="1"/>
  <c r="A133" i="1"/>
  <c r="B133" i="1"/>
  <c r="C133" i="1"/>
  <c r="A134" i="1"/>
  <c r="B134" i="1"/>
  <c r="C134" i="1"/>
  <c r="A135" i="1"/>
  <c r="B135" i="1"/>
  <c r="C135" i="1"/>
  <c r="A136" i="1"/>
  <c r="B136" i="1"/>
  <c r="C136" i="1"/>
  <c r="A137" i="1"/>
  <c r="B137" i="1"/>
  <c r="C137" i="1"/>
  <c r="A138" i="1"/>
  <c r="B138" i="1"/>
  <c r="C138" i="1"/>
  <c r="A139" i="1"/>
  <c r="B139" i="1"/>
  <c r="C139" i="1"/>
  <c r="A140" i="1"/>
  <c r="B140" i="1"/>
  <c r="C140" i="1"/>
  <c r="A141" i="1"/>
  <c r="B141" i="1"/>
  <c r="C141" i="1"/>
  <c r="A142" i="1"/>
  <c r="B142" i="1"/>
  <c r="C142" i="1"/>
  <c r="A143" i="1"/>
  <c r="B143" i="1"/>
  <c r="C143" i="1"/>
  <c r="A144" i="1"/>
  <c r="B144" i="1"/>
  <c r="C144" i="1"/>
  <c r="A145" i="1"/>
  <c r="B145" i="1"/>
  <c r="C145" i="1"/>
  <c r="A146" i="1"/>
  <c r="B146" i="1"/>
  <c r="C146" i="1"/>
  <c r="A147" i="1"/>
  <c r="B147" i="1"/>
  <c r="C147" i="1"/>
  <c r="A148" i="1"/>
  <c r="B148" i="1"/>
  <c r="C148" i="1"/>
  <c r="A149" i="1"/>
  <c r="B149" i="1"/>
  <c r="C149" i="1"/>
  <c r="A150" i="1"/>
  <c r="B150" i="1"/>
  <c r="C150" i="1"/>
  <c r="A151" i="1"/>
  <c r="B151" i="1"/>
  <c r="C151" i="1"/>
  <c r="A152" i="1"/>
  <c r="B152" i="1"/>
  <c r="C152" i="1"/>
  <c r="A153" i="1"/>
  <c r="B153" i="1"/>
  <c r="C153" i="1"/>
  <c r="A154" i="1"/>
  <c r="B154" i="1"/>
  <c r="C154" i="1"/>
  <c r="A155" i="1"/>
  <c r="B155" i="1"/>
  <c r="C155" i="1"/>
  <c r="A156" i="1"/>
  <c r="B156" i="1"/>
  <c r="C156" i="1"/>
  <c r="A157" i="1"/>
  <c r="B157" i="1"/>
  <c r="C157" i="1"/>
  <c r="A158" i="1"/>
  <c r="B158" i="1"/>
  <c r="C158" i="1"/>
  <c r="A159" i="1"/>
  <c r="B159" i="1"/>
  <c r="C159" i="1"/>
  <c r="A160" i="1"/>
  <c r="B160" i="1"/>
  <c r="C160" i="1"/>
  <c r="A161" i="1"/>
  <c r="B161" i="1"/>
  <c r="C161" i="1"/>
  <c r="A162" i="1"/>
  <c r="B162" i="1"/>
  <c r="C162" i="1"/>
  <c r="A163" i="1"/>
  <c r="B163" i="1"/>
  <c r="C163" i="1"/>
  <c r="A164" i="1"/>
  <c r="B164" i="1"/>
  <c r="C164" i="1"/>
  <c r="A165" i="1"/>
  <c r="B165" i="1"/>
  <c r="C165" i="1"/>
  <c r="A166" i="1"/>
  <c r="B166" i="1"/>
  <c r="C166" i="1"/>
  <c r="A167" i="1"/>
  <c r="B167" i="1"/>
  <c r="C167" i="1"/>
  <c r="A168" i="1"/>
  <c r="B168" i="1"/>
  <c r="C168" i="1"/>
  <c r="A169" i="1"/>
  <c r="B169" i="1"/>
  <c r="C169" i="1"/>
  <c r="A170" i="1"/>
  <c r="B170" i="1"/>
  <c r="C170" i="1"/>
  <c r="A171" i="1"/>
  <c r="B171" i="1"/>
  <c r="C171" i="1"/>
  <c r="A172" i="1"/>
  <c r="B172" i="1"/>
  <c r="C172" i="1"/>
  <c r="A173" i="1"/>
  <c r="B173" i="1"/>
  <c r="C173" i="1"/>
  <c r="A174" i="1"/>
  <c r="B174" i="1"/>
  <c r="C174" i="1"/>
  <c r="A175" i="1"/>
  <c r="B175" i="1"/>
  <c r="C175" i="1"/>
  <c r="A176" i="1"/>
  <c r="B176" i="1"/>
  <c r="C176" i="1"/>
  <c r="A177" i="1"/>
  <c r="B177" i="1"/>
  <c r="C177" i="1"/>
  <c r="A178" i="1"/>
  <c r="B178" i="1"/>
  <c r="C178" i="1"/>
  <c r="C1" i="1"/>
  <c r="B1" i="1"/>
  <c r="A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2F7AAD-7CE8-5746-BE2D-002C7373A7A4}" keepAlive="1" name="Query - wine data" description="Connection to the 'wine data' query in the workbook." type="5" refreshedVersion="7" background="1" saveData="1">
    <dbPr connection="Provider=Microsoft.Mashup.OleDb.1;Data Source=$Workbook$;Location=&quot;wine data&quot;;Extended Properties=&quot;&quot;" command="SELECT * FROM [wine data]"/>
  </connection>
</connections>
</file>

<file path=xl/sharedStrings.xml><?xml version="1.0" encoding="utf-8"?>
<sst xmlns="http://schemas.openxmlformats.org/spreadsheetml/2006/main" count="2520" uniqueCount="838">
  <si>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</si>
  <si>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</si>
  <si>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</si>
  <si>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</si>
  <si>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</si>
  <si>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</si>
  <si>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</si>
  <si>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</si>
  <si>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</si>
  <si>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</si>
  <si>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</si>
  <si>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</si>
  <si>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</si>
  <si>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</si>
  <si>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Class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</si>
  <si>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</si>
  <si>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</si>
  <si>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</si>
  <si>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</si>
  <si>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</si>
  <si>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</si>
  <si>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</si>
  <si>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</si>
  <si>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</si>
  <si>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</si>
  <si>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</si>
  <si>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</si>
  <si>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</si>
  <si>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1</t>
  </si>
  <si>
    <t>14.23</t>
  </si>
  <si>
    <t>1.71</t>
  </si>
  <si>
    <t>2.43</t>
  </si>
  <si>
    <t>15.6</t>
  </si>
  <si>
    <t>127</t>
  </si>
  <si>
    <t>2.8</t>
  </si>
  <si>
    <t>3.06</t>
  </si>
  <si>
    <t>0.28</t>
  </si>
  <si>
    <t>2.29</t>
  </si>
  <si>
    <t>5.64</t>
  </si>
  <si>
    <t>1.04</t>
  </si>
  <si>
    <t>3.92</t>
  </si>
  <si>
    <t>1065</t>
  </si>
  <si>
    <t>13.2</t>
  </si>
  <si>
    <t>1.78</t>
  </si>
  <si>
    <t>2.14</t>
  </si>
  <si>
    <t>11.2</t>
  </si>
  <si>
    <t>100</t>
  </si>
  <si>
    <t>2.65</t>
  </si>
  <si>
    <t>2.76</t>
  </si>
  <si>
    <t>0.26</t>
  </si>
  <si>
    <t>1.28</t>
  </si>
  <si>
    <t>4.38</t>
  </si>
  <si>
    <t>1.05</t>
  </si>
  <si>
    <t>3.4</t>
  </si>
  <si>
    <t>1050</t>
  </si>
  <si>
    <t>13.16</t>
  </si>
  <si>
    <t>2.36</t>
  </si>
  <si>
    <t>2.67</t>
  </si>
  <si>
    <t>18.6</t>
  </si>
  <si>
    <t>101</t>
  </si>
  <si>
    <t>3.24</t>
  </si>
  <si>
    <t>0.3</t>
  </si>
  <si>
    <t>2.81</t>
  </si>
  <si>
    <t>5.68</t>
  </si>
  <si>
    <t>1.03</t>
  </si>
  <si>
    <t>3.17</t>
  </si>
  <si>
    <t>1185</t>
  </si>
  <si>
    <t>14.37</t>
  </si>
  <si>
    <t>1.95</t>
  </si>
  <si>
    <t>2.5</t>
  </si>
  <si>
    <t>16.8</t>
  </si>
  <si>
    <t>113</t>
  </si>
  <si>
    <t>3.85</t>
  </si>
  <si>
    <t>3.49</t>
  </si>
  <si>
    <t>0.24</t>
  </si>
  <si>
    <t>2.18</t>
  </si>
  <si>
    <t>7.8</t>
  </si>
  <si>
    <t>0.86</t>
  </si>
  <si>
    <t>3.45</t>
  </si>
  <si>
    <t>1480</t>
  </si>
  <si>
    <t>13.24</t>
  </si>
  <si>
    <t>2.59</t>
  </si>
  <si>
    <t>2.87</t>
  </si>
  <si>
    <t>21</t>
  </si>
  <si>
    <t>118</t>
  </si>
  <si>
    <t>2.69</t>
  </si>
  <si>
    <t>0.39</t>
  </si>
  <si>
    <t>1.82</t>
  </si>
  <si>
    <t>4.32</t>
  </si>
  <si>
    <t>2.93</t>
  </si>
  <si>
    <t>735</t>
  </si>
  <si>
    <t>14.2</t>
  </si>
  <si>
    <t>1.76</t>
  </si>
  <si>
    <t>2.45</t>
  </si>
  <si>
    <t>15.2</t>
  </si>
  <si>
    <t>112</t>
  </si>
  <si>
    <t>3.27</t>
  </si>
  <si>
    <t>3.39</t>
  </si>
  <si>
    <t>0.34</t>
  </si>
  <si>
    <t>1.97</t>
  </si>
  <si>
    <t>6.75</t>
  </si>
  <si>
    <t>2.85</t>
  </si>
  <si>
    <t>1450</t>
  </si>
  <si>
    <t>14.39</t>
  </si>
  <si>
    <t>1.87</t>
  </si>
  <si>
    <t>14.6</t>
  </si>
  <si>
    <t>96</t>
  </si>
  <si>
    <t>2.52</t>
  </si>
  <si>
    <t>1.98</t>
  </si>
  <si>
    <t>5.25</t>
  </si>
  <si>
    <t>1.02</t>
  </si>
  <si>
    <t>3.58</t>
  </si>
  <si>
    <t>1290</t>
  </si>
  <si>
    <t>14.06</t>
  </si>
  <si>
    <t>2.15</t>
  </si>
  <si>
    <t>2.61</t>
  </si>
  <si>
    <t>17.6</t>
  </si>
  <si>
    <t>121</t>
  </si>
  <si>
    <t>2.6</t>
  </si>
  <si>
    <t>2.51</t>
  </si>
  <si>
    <t>0.31</t>
  </si>
  <si>
    <t>1.25</t>
  </si>
  <si>
    <t>5.05</t>
  </si>
  <si>
    <t>1.06</t>
  </si>
  <si>
    <t>1295</t>
  </si>
  <si>
    <t>14.83</t>
  </si>
  <si>
    <t>1.64</t>
  </si>
  <si>
    <t>2.17</t>
  </si>
  <si>
    <t>14</t>
  </si>
  <si>
    <t>97</t>
  </si>
  <si>
    <t>2.98</t>
  </si>
  <si>
    <t>0.29</t>
  </si>
  <si>
    <t>5.2</t>
  </si>
  <si>
    <t>1.08</t>
  </si>
  <si>
    <t>1045</t>
  </si>
  <si>
    <t>13.86</t>
  </si>
  <si>
    <t>1.35</t>
  </si>
  <si>
    <t>2.27</t>
  </si>
  <si>
    <t>16</t>
  </si>
  <si>
    <t>98</t>
  </si>
  <si>
    <t>3.15</t>
  </si>
  <si>
    <t>0.22</t>
  </si>
  <si>
    <t>1.85</t>
  </si>
  <si>
    <t>7.22</t>
  </si>
  <si>
    <t>1.01</t>
  </si>
  <si>
    <t>3.55</t>
  </si>
  <si>
    <t>14.1</t>
  </si>
  <si>
    <t>2.16</t>
  </si>
  <si>
    <t>2.3</t>
  </si>
  <si>
    <t>18</t>
  </si>
  <si>
    <t>105</t>
  </si>
  <si>
    <t>2.95</t>
  </si>
  <si>
    <t>3.32</t>
  </si>
  <si>
    <t>2.38</t>
  </si>
  <si>
    <t>5.75</t>
  </si>
  <si>
    <t>1510</t>
  </si>
  <si>
    <t>14.12</t>
  </si>
  <si>
    <t>1.48</t>
  </si>
  <si>
    <t>2.32</t>
  </si>
  <si>
    <t>95</t>
  </si>
  <si>
    <t>2.2</t>
  </si>
  <si>
    <t>1.57</t>
  </si>
  <si>
    <t>5</t>
  </si>
  <si>
    <t>1.17</t>
  </si>
  <si>
    <t>2.82</t>
  </si>
  <si>
    <t>1280</t>
  </si>
  <si>
    <t>13.75</t>
  </si>
  <si>
    <t>1.73</t>
  </si>
  <si>
    <t>2.41</t>
  </si>
  <si>
    <t>89</t>
  </si>
  <si>
    <t>1.81</t>
  </si>
  <si>
    <t>5.6</t>
  </si>
  <si>
    <t>1.15</t>
  </si>
  <si>
    <t>2.9</t>
  </si>
  <si>
    <t>1320</t>
  </si>
  <si>
    <t>14.75</t>
  </si>
  <si>
    <t>2.39</t>
  </si>
  <si>
    <t>11.4</t>
  </si>
  <si>
    <t>91</t>
  </si>
  <si>
    <t>3.1</t>
  </si>
  <si>
    <t>3.69</t>
  </si>
  <si>
    <t>0.43</t>
  </si>
  <si>
    <t>5.4</t>
  </si>
  <si>
    <t>2.73</t>
  </si>
  <si>
    <t>1150</t>
  </si>
  <si>
    <t>14.38</t>
  </si>
  <si>
    <t>12</t>
  </si>
  <si>
    <t>102</t>
  </si>
  <si>
    <t>3.3</t>
  </si>
  <si>
    <t>3.64</t>
  </si>
  <si>
    <t>2.96</t>
  </si>
  <si>
    <t>7.5</t>
  </si>
  <si>
    <t>1.2</t>
  </si>
  <si>
    <t>3</t>
  </si>
  <si>
    <t>1547</t>
  </si>
  <si>
    <t>13.63</t>
  </si>
  <si>
    <t>2.7</t>
  </si>
  <si>
    <t>17.2</t>
  </si>
  <si>
    <t>2.91</t>
  </si>
  <si>
    <t>1.46</t>
  </si>
  <si>
    <t>7.3</t>
  </si>
  <si>
    <t>2.88</t>
  </si>
  <si>
    <t>1310</t>
  </si>
  <si>
    <t>14.3</t>
  </si>
  <si>
    <t>1.92</t>
  </si>
  <si>
    <t>2.72</t>
  </si>
  <si>
    <t>20</t>
  </si>
  <si>
    <t>120</t>
  </si>
  <si>
    <t>3.14</t>
  </si>
  <si>
    <t>0.33</t>
  </si>
  <si>
    <t>6.2</t>
  </si>
  <si>
    <t>1.07</t>
  </si>
  <si>
    <t>13.83</t>
  </si>
  <si>
    <t>2.62</t>
  </si>
  <si>
    <t>115</t>
  </si>
  <si>
    <t>0.4</t>
  </si>
  <si>
    <t>1.72</t>
  </si>
  <si>
    <t>6.6</t>
  </si>
  <si>
    <t>1.13</t>
  </si>
  <si>
    <t>2.57</t>
  </si>
  <si>
    <t>1130</t>
  </si>
  <si>
    <t>14.19</t>
  </si>
  <si>
    <t>1.59</t>
  </si>
  <si>
    <t>2.48</t>
  </si>
  <si>
    <t>16.5</t>
  </si>
  <si>
    <t>108</t>
  </si>
  <si>
    <t>3.93</t>
  </si>
  <si>
    <t>0.32</t>
  </si>
  <si>
    <t>1.86</t>
  </si>
  <si>
    <t>8.7</t>
  </si>
  <si>
    <t>1.23</t>
  </si>
  <si>
    <t>1680</t>
  </si>
  <si>
    <t>13.64</t>
  </si>
  <si>
    <t>2.56</t>
  </si>
  <si>
    <t>116</t>
  </si>
  <si>
    <t>3.03</t>
  </si>
  <si>
    <t>0.17</t>
  </si>
  <si>
    <t>1.66</t>
  </si>
  <si>
    <t>5.1</t>
  </si>
  <si>
    <t>0.96</t>
  </si>
  <si>
    <t>3.36</t>
  </si>
  <si>
    <t>845</t>
  </si>
  <si>
    <t>1.63</t>
  </si>
  <si>
    <t>2.28</t>
  </si>
  <si>
    <t>126</t>
  </si>
  <si>
    <t>2.1</t>
  </si>
  <si>
    <t>5.65</t>
  </si>
  <si>
    <t>1.09</t>
  </si>
  <si>
    <t>3.71</t>
  </si>
  <si>
    <t>780</t>
  </si>
  <si>
    <t>12.93</t>
  </si>
  <si>
    <t>3.8</t>
  </si>
  <si>
    <t>0.25</t>
  </si>
  <si>
    <t>4.5</t>
  </si>
  <si>
    <t>3.52</t>
  </si>
  <si>
    <t>770</t>
  </si>
  <si>
    <t>13.71</t>
  </si>
  <si>
    <t>16.6</t>
  </si>
  <si>
    <t>0.27</t>
  </si>
  <si>
    <t>1.69</t>
  </si>
  <si>
    <t>1.11</t>
  </si>
  <si>
    <t>4</t>
  </si>
  <si>
    <t>1035</t>
  </si>
  <si>
    <t>12.85</t>
  </si>
  <si>
    <t>1.6</t>
  </si>
  <si>
    <t>17.8</t>
  </si>
  <si>
    <t>2.37</t>
  </si>
  <si>
    <t>3.63</t>
  </si>
  <si>
    <t>1015</t>
  </si>
  <si>
    <t>13.5</t>
  </si>
  <si>
    <t>2.53</t>
  </si>
  <si>
    <t>1.12</t>
  </si>
  <si>
    <t>3.82</t>
  </si>
  <si>
    <t>13.05</t>
  </si>
  <si>
    <t>2.05</t>
  </si>
  <si>
    <t>3.22</t>
  </si>
  <si>
    <t>25</t>
  </si>
  <si>
    <t>124</t>
  </si>
  <si>
    <t>2.63</t>
  </si>
  <si>
    <t>2.68</t>
  </si>
  <si>
    <t>0.47</t>
  </si>
  <si>
    <t>3.2</t>
  </si>
  <si>
    <t>830</t>
  </si>
  <si>
    <t>13.39</t>
  </si>
  <si>
    <t>1.77</t>
  </si>
  <si>
    <t>16.1</t>
  </si>
  <si>
    <t>93</t>
  </si>
  <si>
    <t>2.94</t>
  </si>
  <si>
    <t>1.45</t>
  </si>
  <si>
    <t>4.8</t>
  </si>
  <si>
    <t>0.92</t>
  </si>
  <si>
    <t>1195</t>
  </si>
  <si>
    <t>13.3</t>
  </si>
  <si>
    <t>17</t>
  </si>
  <si>
    <t>94</t>
  </si>
  <si>
    <t>2.4</t>
  </si>
  <si>
    <t>2.19</t>
  </si>
  <si>
    <t>3.95</t>
  </si>
  <si>
    <t>2.77</t>
  </si>
  <si>
    <t>1285</t>
  </si>
  <si>
    <t>13.87</t>
  </si>
  <si>
    <t>1.9</t>
  </si>
  <si>
    <t>19.4</t>
  </si>
  <si>
    <t>107</t>
  </si>
  <si>
    <t>2.97</t>
  </si>
  <si>
    <t>0.37</t>
  </si>
  <si>
    <t>915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</si>
  <si>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</si>
  <si>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</si>
  <si>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</si>
  <si>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</si>
  <si>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</si>
  <si>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</si>
  <si>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</si>
  <si>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</si>
  <si>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</si>
  <si>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</si>
  <si>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</si>
  <si>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</si>
  <si>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</si>
  <si>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</si>
  <si>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</si>
  <si>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106</t>
  </si>
  <si>
    <t>2.86</t>
  </si>
  <si>
    <t>3.19</t>
  </si>
  <si>
    <t>6.9</t>
  </si>
  <si>
    <t>1515</t>
  </si>
  <si>
    <t>13.68</t>
  </si>
  <si>
    <t>1.83</t>
  </si>
  <si>
    <t>104</t>
  </si>
  <si>
    <t>2.42</t>
  </si>
  <si>
    <t>0.42</t>
  </si>
  <si>
    <t>3.84</t>
  </si>
  <si>
    <t>990</t>
  </si>
  <si>
    <t>13.76</t>
  </si>
  <si>
    <t>1.53</t>
  </si>
  <si>
    <t>19.5</t>
  </si>
  <si>
    <t>132</t>
  </si>
  <si>
    <t>2.74</t>
  </si>
  <si>
    <t>0.5</t>
  </si>
  <si>
    <t>1235</t>
  </si>
  <si>
    <t>13.51</t>
  </si>
  <si>
    <t>1.8</t>
  </si>
  <si>
    <t>19</t>
  </si>
  <si>
    <t>110</t>
  </si>
  <si>
    <t>2.35</t>
  </si>
  <si>
    <t>1.54</t>
  </si>
  <si>
    <t>4.2</t>
  </si>
  <si>
    <t>1.1</t>
  </si>
  <si>
    <t>1095</t>
  </si>
  <si>
    <t>13.48</t>
  </si>
  <si>
    <t>20.5</t>
  </si>
  <si>
    <t>3.47</t>
  </si>
  <si>
    <t>920</t>
  </si>
  <si>
    <t>13.28</t>
  </si>
  <si>
    <t>2.84</t>
  </si>
  <si>
    <t>15.5</t>
  </si>
  <si>
    <t>1.36</t>
  </si>
  <si>
    <t>4.6</t>
  </si>
  <si>
    <t>2.78</t>
  </si>
  <si>
    <t>880</t>
  </si>
  <si>
    <t>1.65</t>
  </si>
  <si>
    <t>2.55</t>
  </si>
  <si>
    <t>1.44</t>
  </si>
  <si>
    <t>4.25</t>
  </si>
  <si>
    <t>1105</t>
  </si>
  <si>
    <t>13.07</t>
  </si>
  <si>
    <t>2.64</t>
  </si>
  <si>
    <t>1.37</t>
  </si>
  <si>
    <t>3.7</t>
  </si>
  <si>
    <t>1.18</t>
  </si>
  <si>
    <t>1020</t>
  </si>
  <si>
    <t>14.22</t>
  </si>
  <si>
    <t>3.99</t>
  </si>
  <si>
    <t>128</t>
  </si>
  <si>
    <t>3.04</t>
  </si>
  <si>
    <t>0.2</t>
  </si>
  <si>
    <t>2.08</t>
  </si>
  <si>
    <t>0.89</t>
  </si>
  <si>
    <t>3.53</t>
  </si>
  <si>
    <t>760</t>
  </si>
  <si>
    <t>13.56</t>
  </si>
  <si>
    <t>2.31</t>
  </si>
  <si>
    <t>16.2</t>
  </si>
  <si>
    <t>117</t>
  </si>
  <si>
    <t>3.29</t>
  </si>
  <si>
    <t>2.34</t>
  </si>
  <si>
    <t>6.13</t>
  </si>
  <si>
    <t>0.95</t>
  </si>
  <si>
    <t>3.38</t>
  </si>
  <si>
    <t>795</t>
  </si>
  <si>
    <t>13.41</t>
  </si>
  <si>
    <t>2.12</t>
  </si>
  <si>
    <t>18.8</t>
  </si>
  <si>
    <t>90</t>
  </si>
  <si>
    <t>4.28</t>
  </si>
  <si>
    <t>0.91</t>
  </si>
  <si>
    <t>13.88</t>
  </si>
  <si>
    <t>1.89</t>
  </si>
  <si>
    <t>15</t>
  </si>
  <si>
    <t>3.56</t>
  </si>
  <si>
    <t>1.7</t>
  </si>
  <si>
    <t>5.43</t>
  </si>
  <si>
    <t>0.88</t>
  </si>
  <si>
    <t>3.98</t>
  </si>
  <si>
    <t>17.5</t>
  </si>
  <si>
    <t>103</t>
  </si>
  <si>
    <t>4.36</t>
  </si>
  <si>
    <t>0.82</t>
  </si>
  <si>
    <t>680</t>
  </si>
  <si>
    <t>2.03</t>
  </si>
  <si>
    <t>5.04</t>
  </si>
  <si>
    <t>3.35</t>
  </si>
  <si>
    <t>885</t>
  </si>
  <si>
    <t>14.21</t>
  </si>
  <si>
    <t>4.04</t>
  </si>
  <si>
    <t>2.44</t>
  </si>
  <si>
    <t>18.9</t>
  </si>
  <si>
    <t>111</t>
  </si>
  <si>
    <t>5.24</t>
  </si>
  <si>
    <t>0.87</t>
  </si>
  <si>
    <t>3.33</t>
  </si>
  <si>
    <t>1080</t>
  </si>
  <si>
    <t>4.9</t>
  </si>
  <si>
    <t>3.44</t>
  </si>
  <si>
    <t>13.9</t>
  </si>
  <si>
    <t>0.21</t>
  </si>
  <si>
    <t>6.1</t>
  </si>
  <si>
    <t>985</t>
  </si>
  <si>
    <t>2.02</t>
  </si>
  <si>
    <t>2.75</t>
  </si>
  <si>
    <t>2.92</t>
  </si>
  <si>
    <t>1060</t>
  </si>
  <si>
    <t>13.94</t>
  </si>
  <si>
    <t>17.4</t>
  </si>
  <si>
    <t>3.54</t>
  </si>
  <si>
    <t>8.9</t>
  </si>
  <si>
    <t>1260</t>
  </si>
  <si>
    <t>2.04</t>
  </si>
  <si>
    <t>12.4</t>
  </si>
  <si>
    <t>92</t>
  </si>
  <si>
    <t>7.2</t>
  </si>
  <si>
    <t>2.99</t>
  </si>
  <si>
    <t>1.24</t>
  </si>
  <si>
    <t>3.37</t>
  </si>
  <si>
    <t>1265</t>
  </si>
  <si>
    <t>13.82</t>
  </si>
  <si>
    <t>1.75</t>
  </si>
  <si>
    <t>3.88</t>
  </si>
  <si>
    <t>3.74</t>
  </si>
  <si>
    <t>7.05</t>
  </si>
  <si>
    <t>3.26</t>
  </si>
  <si>
    <t>1190</t>
  </si>
  <si>
    <t>13.77</t>
  </si>
  <si>
    <t>17.1</t>
  </si>
  <si>
    <t>2.79</t>
  </si>
  <si>
    <t>6.3</t>
  </si>
  <si>
    <t>1375</t>
  </si>
  <si>
    <t>13.74</t>
  </si>
  <si>
    <t>1.67</t>
  </si>
  <si>
    <t>2.25</t>
  </si>
  <si>
    <t>16.4</t>
  </si>
  <si>
    <t>1.62</t>
  </si>
  <si>
    <t>5.85</t>
  </si>
  <si>
    <t>2.46</t>
  </si>
  <si>
    <t>6.25</t>
  </si>
  <si>
    <t>0.98</t>
  </si>
  <si>
    <t>1120</t>
  </si>
  <si>
    <t>16.3</t>
  </si>
  <si>
    <t>6.38</t>
  </si>
  <si>
    <t>0.94</t>
  </si>
  <si>
    <t>3.31</t>
  </si>
  <si>
    <t>970</t>
  </si>
  <si>
    <t>13.29</t>
  </si>
  <si>
    <t>3.23</t>
  </si>
  <si>
    <t>6</t>
  </si>
  <si>
    <t>1270</t>
  </si>
  <si>
    <t>13.72</t>
  </si>
  <si>
    <t>1.43</t>
  </si>
  <si>
    <t>16.7</t>
  </si>
  <si>
    <t>3.67</t>
  </si>
  <si>
    <t>0.19</t>
  </si>
  <si>
    <t>6.8</t>
  </si>
  <si>
    <t>2</t>
  </si>
  <si>
    <t>12.37</t>
  </si>
  <si>
    <t>10.6</t>
  </si>
  <si>
    <t>88</t>
  </si>
  <si>
    <t>0.57</t>
  </si>
  <si>
    <t>520</t>
  </si>
  <si>
    <t>12.33</t>
  </si>
  <si>
    <t>0.63</t>
  </si>
  <si>
    <t>0.41</t>
  </si>
  <si>
    <t>12.64</t>
  </si>
  <si>
    <t>1.41</t>
  </si>
  <si>
    <t>0.53</t>
  </si>
  <si>
    <t>0.62</t>
  </si>
  <si>
    <t>450</t>
  </si>
  <si>
    <t>13.67</t>
  </si>
  <si>
    <t>1.79</t>
  </si>
  <si>
    <t>0.73</t>
  </si>
  <si>
    <t>630</t>
  </si>
  <si>
    <t>87</t>
  </si>
  <si>
    <t>3.5</t>
  </si>
  <si>
    <t>4.45</t>
  </si>
  <si>
    <t>1.22</t>
  </si>
  <si>
    <t>420</t>
  </si>
  <si>
    <t>12.17</t>
  </si>
  <si>
    <t>0.45</t>
  </si>
  <si>
    <t>2.23</t>
  </si>
  <si>
    <t>355</t>
  </si>
  <si>
    <t>1.21</t>
  </si>
  <si>
    <t>18.1</t>
  </si>
  <si>
    <t>678</t>
  </si>
  <si>
    <t>13.11</t>
  </si>
  <si>
    <t>78</t>
  </si>
  <si>
    <t>3.18</t>
  </si>
  <si>
    <t>5.3</t>
  </si>
  <si>
    <t>502</t>
  </si>
  <si>
    <t>19.6</t>
  </si>
  <si>
    <t>2.11</t>
  </si>
  <si>
    <t>4.68</t>
  </si>
  <si>
    <t>3.48</t>
  </si>
  <si>
    <t>510</t>
  </si>
  <si>
    <t>13.34</t>
  </si>
  <si>
    <t>1.3</t>
  </si>
  <si>
    <t>0.55</t>
  </si>
  <si>
    <t>1.93</t>
  </si>
  <si>
    <t>750</t>
  </si>
  <si>
    <t>12.21</t>
  </si>
  <si>
    <t>151</t>
  </si>
  <si>
    <t>0.14</t>
  </si>
  <si>
    <t>3.07</t>
  </si>
  <si>
    <t>718</t>
  </si>
  <si>
    <t>12.29</t>
  </si>
  <si>
    <t>1.61</t>
  </si>
  <si>
    <t>20.4</t>
  </si>
  <si>
    <t>3.05</t>
  </si>
  <si>
    <t>0.906</t>
  </si>
  <si>
    <t>870</t>
  </si>
  <si>
    <t>1.51</t>
  </si>
  <si>
    <t>86</t>
  </si>
  <si>
    <t>3.16</t>
  </si>
  <si>
    <t>410</t>
  </si>
  <si>
    <t>13.49</t>
  </si>
  <si>
    <t>2.24</t>
  </si>
  <si>
    <t>24</t>
  </si>
  <si>
    <t>1.88</t>
  </si>
  <si>
    <t>1.84</t>
  </si>
  <si>
    <t>472</t>
  </si>
  <si>
    <t>12.99</t>
  </si>
  <si>
    <t>30</t>
  </si>
  <si>
    <t>139</t>
  </si>
  <si>
    <t>2.89</t>
  </si>
  <si>
    <t>1.96</t>
  </si>
  <si>
    <t>1.31</t>
  </si>
  <si>
    <t>11.96</t>
  </si>
  <si>
    <t>0.13</t>
  </si>
  <si>
    <t>3.21</t>
  </si>
  <si>
    <t>0.99</t>
  </si>
  <si>
    <t>3.13</t>
  </si>
  <si>
    <t>886</t>
  </si>
  <si>
    <t>11.66</t>
  </si>
  <si>
    <t>428</t>
  </si>
  <si>
    <t>13.03</t>
  </si>
  <si>
    <t>0.9</t>
  </si>
  <si>
    <t>392</t>
  </si>
  <si>
    <t>11.84</t>
  </si>
  <si>
    <t>1.32</t>
  </si>
  <si>
    <t>500</t>
  </si>
  <si>
    <t>14.8</t>
  </si>
  <si>
    <t>136</t>
  </si>
  <si>
    <t>0.35</t>
  </si>
  <si>
    <t>12.7</t>
  </si>
  <si>
    <t>3.87</t>
  </si>
  <si>
    <t>23</t>
  </si>
  <si>
    <t>2.83</t>
  </si>
  <si>
    <t>463</t>
  </si>
  <si>
    <t>2.26</t>
  </si>
  <si>
    <t>1.38</t>
  </si>
  <si>
    <t>3.12</t>
  </si>
  <si>
    <t>278</t>
  </si>
  <si>
    <t>12.72</t>
  </si>
  <si>
    <t>3.9</t>
  </si>
  <si>
    <t>1.16</t>
  </si>
  <si>
    <t>714</t>
  </si>
  <si>
    <t>12.08</t>
  </si>
  <si>
    <t>1.58</t>
  </si>
  <si>
    <t>1.4</t>
  </si>
  <si>
    <t>3.86</t>
  </si>
  <si>
    <t>85</t>
  </si>
  <si>
    <t>0.61</t>
  </si>
  <si>
    <t>0.84</t>
  </si>
  <si>
    <t>2.01</t>
  </si>
  <si>
    <t>515</t>
  </si>
  <si>
    <t>2.58</t>
  </si>
  <si>
    <t>0.79</t>
  </si>
  <si>
    <t>3.08</t>
  </si>
  <si>
    <t>12.67</t>
  </si>
  <si>
    <t>99</t>
  </si>
  <si>
    <t>1.94</t>
  </si>
  <si>
    <t>12.16</t>
  </si>
  <si>
    <t>22.8</t>
  </si>
  <si>
    <t>1.56</t>
  </si>
  <si>
    <t>1.33</t>
  </si>
  <si>
    <t>495</t>
  </si>
  <si>
    <t>11.65</t>
  </si>
  <si>
    <t>26</t>
  </si>
  <si>
    <t>1.34</t>
  </si>
  <si>
    <t>562</t>
  </si>
  <si>
    <t>11.64</t>
  </si>
  <si>
    <t>2.06</t>
  </si>
  <si>
    <t>21.6</t>
  </si>
  <si>
    <t>84</t>
  </si>
  <si>
    <t>0.48</t>
  </si>
  <si>
    <t>23.6</t>
  </si>
  <si>
    <t>70</t>
  </si>
  <si>
    <t>1.74</t>
  </si>
  <si>
    <t>625</t>
  </si>
  <si>
    <t>18.5</t>
  </si>
  <si>
    <t>81</t>
  </si>
  <si>
    <t>0.52</t>
  </si>
  <si>
    <t>480</t>
  </si>
  <si>
    <t>22</t>
  </si>
  <si>
    <t>3.6</t>
  </si>
  <si>
    <t>12.69</t>
  </si>
  <si>
    <t>20.7</t>
  </si>
  <si>
    <t>80</t>
  </si>
  <si>
    <t>0.58</t>
  </si>
  <si>
    <t>2.22</t>
  </si>
  <si>
    <t>1.99</t>
  </si>
  <si>
    <t>290</t>
  </si>
  <si>
    <t>11.62</t>
  </si>
  <si>
    <t>3.02</t>
  </si>
  <si>
    <t>345</t>
  </si>
  <si>
    <t>12.47</t>
  </si>
  <si>
    <t>1.52</t>
  </si>
  <si>
    <t>162</t>
  </si>
  <si>
    <t>3.28</t>
  </si>
  <si>
    <t>937</t>
  </si>
  <si>
    <t>11.81</t>
  </si>
  <si>
    <t>21.5</t>
  </si>
  <si>
    <t>134</t>
  </si>
  <si>
    <t>3.75</t>
  </si>
  <si>
    <t>660</t>
  </si>
  <si>
    <t>1.42</t>
  </si>
  <si>
    <t>406</t>
  </si>
  <si>
    <t>1.27</t>
  </si>
  <si>
    <t>710</t>
  </si>
  <si>
    <t>12.6</t>
  </si>
  <si>
    <t>12.34</t>
  </si>
  <si>
    <t>0.8</t>
  </si>
  <si>
    <t>438</t>
  </si>
  <si>
    <t>11.82</t>
  </si>
  <si>
    <t>415</t>
  </si>
  <si>
    <t>12.51</t>
  </si>
  <si>
    <t>3.57</t>
  </si>
  <si>
    <t>672</t>
  </si>
  <si>
    <t>12.42</t>
  </si>
  <si>
    <t>0.66</t>
  </si>
  <si>
    <t>315</t>
  </si>
  <si>
    <t>12.25</t>
  </si>
  <si>
    <t>488</t>
  </si>
  <si>
    <t>12.22</t>
  </si>
  <si>
    <t>1.29</t>
  </si>
  <si>
    <t>312</t>
  </si>
  <si>
    <t>11.61</t>
  </si>
  <si>
    <t>2.49</t>
  </si>
  <si>
    <t>11.46</t>
  </si>
  <si>
    <t>0.75</t>
  </si>
  <si>
    <t>12.52</t>
  </si>
  <si>
    <t>325</t>
  </si>
  <si>
    <t>11.76</t>
  </si>
  <si>
    <t>0.6</t>
  </si>
  <si>
    <t>607</t>
  </si>
  <si>
    <t>11.41</t>
  </si>
  <si>
    <t>0.74</t>
  </si>
  <si>
    <t>434</t>
  </si>
  <si>
    <t>1.39</t>
  </si>
  <si>
    <t>0.93</t>
  </si>
  <si>
    <t>385</t>
  </si>
  <si>
    <t>11.03</t>
  </si>
  <si>
    <t>407</t>
  </si>
  <si>
    <t>1.47</t>
  </si>
  <si>
    <t>20.8</t>
  </si>
  <si>
    <t>2.09</t>
  </si>
  <si>
    <t>12.77</t>
  </si>
  <si>
    <t>3.43</t>
  </si>
  <si>
    <t>0.83</t>
  </si>
  <si>
    <t>0.7</t>
  </si>
  <si>
    <t>372</t>
  </si>
  <si>
    <t>564</t>
  </si>
  <si>
    <t>11.45</t>
  </si>
  <si>
    <t>11.56</t>
  </si>
  <si>
    <t>28.5</t>
  </si>
  <si>
    <t>119</t>
  </si>
  <si>
    <t>5.08</t>
  </si>
  <si>
    <t>465</t>
  </si>
  <si>
    <t>4.43</t>
  </si>
  <si>
    <t>26.5</t>
  </si>
  <si>
    <t>2.13</t>
  </si>
  <si>
    <t>365</t>
  </si>
  <si>
    <t>5.8</t>
  </si>
  <si>
    <t>380</t>
  </si>
  <si>
    <t>11.87</t>
  </si>
  <si>
    <t>4.31</t>
  </si>
  <si>
    <t>82</t>
  </si>
  <si>
    <t>12.07</t>
  </si>
  <si>
    <t>378</t>
  </si>
  <si>
    <t>12.43</t>
  </si>
  <si>
    <t>3.94</t>
  </si>
  <si>
    <t>0.69</t>
  </si>
  <si>
    <t>352</t>
  </si>
  <si>
    <t>11.79</t>
  </si>
  <si>
    <t>0.97</t>
  </si>
  <si>
    <t>466</t>
  </si>
  <si>
    <t>24.5</t>
  </si>
  <si>
    <t>342</t>
  </si>
  <si>
    <t>12.04</t>
  </si>
  <si>
    <t>4.3</t>
  </si>
  <si>
    <t>580</t>
  </si>
  <si>
    <t>12.86</t>
  </si>
  <si>
    <t>122</t>
  </si>
  <si>
    <t>4.1</t>
  </si>
  <si>
    <t>0.76</t>
  </si>
  <si>
    <t>12.88</t>
  </si>
  <si>
    <t>530</t>
  </si>
  <si>
    <t>12.81</t>
  </si>
  <si>
    <t>560</t>
  </si>
  <si>
    <t>0.78</t>
  </si>
  <si>
    <t>600</t>
  </si>
  <si>
    <t>5.45</t>
  </si>
  <si>
    <t>650</t>
  </si>
  <si>
    <t>7.1</t>
  </si>
  <si>
    <t>695</t>
  </si>
  <si>
    <t>4.72</t>
  </si>
  <si>
    <t>2.54</t>
  </si>
  <si>
    <t>720</t>
  </si>
  <si>
    <t>12.53</t>
  </si>
  <si>
    <t>5.51</t>
  </si>
  <si>
    <t>0.81</t>
  </si>
  <si>
    <t>12.84</t>
  </si>
  <si>
    <t>4.92</t>
  </si>
  <si>
    <t>590</t>
  </si>
  <si>
    <t>0.77</t>
  </si>
  <si>
    <t>13.36</t>
  </si>
  <si>
    <t>0.64</t>
  </si>
  <si>
    <t>2.47</t>
  </si>
  <si>
    <t>13.52</t>
  </si>
  <si>
    <t>23.5</t>
  </si>
  <si>
    <t>1.55</t>
  </si>
  <si>
    <t>4.35</t>
  </si>
  <si>
    <t>13.62</t>
  </si>
  <si>
    <t>4.95</t>
  </si>
  <si>
    <t>4.4</t>
  </si>
  <si>
    <t>550</t>
  </si>
  <si>
    <t>1.14</t>
  </si>
  <si>
    <t>8.21</t>
  </si>
  <si>
    <t>0.65</t>
  </si>
  <si>
    <t>855</t>
  </si>
  <si>
    <t>0.68</t>
  </si>
  <si>
    <t>12.87</t>
  </si>
  <si>
    <t>4.61</t>
  </si>
  <si>
    <t>7.65</t>
  </si>
  <si>
    <t>0.54</t>
  </si>
  <si>
    <t>13.32</t>
  </si>
  <si>
    <t>8.42</t>
  </si>
  <si>
    <t>13.08</t>
  </si>
  <si>
    <t>9.4</t>
  </si>
  <si>
    <t>123</t>
  </si>
  <si>
    <t>8.6</t>
  </si>
  <si>
    <t>0.59</t>
  </si>
  <si>
    <t>12.79</t>
  </si>
  <si>
    <t>1.26</t>
  </si>
  <si>
    <t>10.8</t>
  </si>
  <si>
    <t>25.5</t>
  </si>
  <si>
    <t>425</t>
  </si>
  <si>
    <t>13.23</t>
  </si>
  <si>
    <t>10.52</t>
  </si>
  <si>
    <t>0.56</t>
  </si>
  <si>
    <t>675</t>
  </si>
  <si>
    <t>12.58</t>
  </si>
  <si>
    <t>7.6</t>
  </si>
  <si>
    <t>640</t>
  </si>
  <si>
    <t>13.17</t>
  </si>
  <si>
    <t>5.19</t>
  </si>
  <si>
    <t>7.9</t>
  </si>
  <si>
    <t>725</t>
  </si>
  <si>
    <t>13.84</t>
  </si>
  <si>
    <t>4.12</t>
  </si>
  <si>
    <t>9.01</t>
  </si>
  <si>
    <t>12.45</t>
  </si>
  <si>
    <t>27</t>
  </si>
  <si>
    <t>0.67</t>
  </si>
  <si>
    <t>14.34</t>
  </si>
  <si>
    <t>13</t>
  </si>
  <si>
    <t>11.75</t>
  </si>
  <si>
    <t>620</t>
  </si>
  <si>
    <t>12.36</t>
  </si>
  <si>
    <t>3.83</t>
  </si>
  <si>
    <t>13.69</t>
  </si>
  <si>
    <t>5.88</t>
  </si>
  <si>
    <t>5.58</t>
  </si>
  <si>
    <t>570</t>
  </si>
  <si>
    <t>12.96</t>
  </si>
  <si>
    <t>5.28</t>
  </si>
  <si>
    <t>13.78</t>
  </si>
  <si>
    <t>9.58</t>
  </si>
  <si>
    <t>615</t>
  </si>
  <si>
    <t>6.62</t>
  </si>
  <si>
    <t>13.45</t>
  </si>
  <si>
    <t>10.68</t>
  </si>
  <si>
    <t>0.85</t>
  </si>
  <si>
    <t>12.82</t>
  </si>
  <si>
    <t>10.26</t>
  </si>
  <si>
    <t>0.72</t>
  </si>
  <si>
    <t>685</t>
  </si>
  <si>
    <t>8.66</t>
  </si>
  <si>
    <t>13.4</t>
  </si>
  <si>
    <t>8.5</t>
  </si>
  <si>
    <t>12.2</t>
  </si>
  <si>
    <t>0.49</t>
  </si>
  <si>
    <t>5.5</t>
  </si>
  <si>
    <t>0.51</t>
  </si>
  <si>
    <t>9.899999</t>
  </si>
  <si>
    <t>470</t>
  </si>
  <si>
    <t>14.16</t>
  </si>
  <si>
    <t>0.44</t>
  </si>
  <si>
    <t>9.7</t>
  </si>
  <si>
    <t>7.7</t>
  </si>
  <si>
    <t>740</t>
  </si>
  <si>
    <t>3.91</t>
  </si>
  <si>
    <t>13.27</t>
  </si>
  <si>
    <t>10.2</t>
  </si>
  <si>
    <t>835</t>
  </si>
  <si>
    <t>9.3</t>
  </si>
  <si>
    <t>840</t>
  </si>
  <si>
    <t>14.13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</si>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</sst>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FF7141-39D4-7D48-80BE-AD83016118F0}" autoFormatId="16" applyNumberFormats="0" applyBorderFormats="0" applyFontFormats="0" applyPatternFormats="0" applyAlignmentFormats="0" applyWidthHeightFormats="0">
  <queryTableRefresh preserveSortFilterLayout="0"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1D009-8B9D-E34B-982B-A6B54F5C1EC8}" name="wine_data" displayName="wine_data" ref="A1:N180" tableType="queryTable" totalsRowShown="0">
  <autoFilter ref="A1:N180" xr:uid="{80F1D009-8B9D-E34B-982B-A6B54F5C1EC8}"/>
  <tableColumns count="14">
    <tableColumn id="1" xr3:uid="{EDCC153B-6C2A-6746-8C1A-F311A8D89B4F}" uniqueName="1" name="Column1" queryTableFieldId="1" dataDxfId="13"/>
    <tableColumn id="2" xr3:uid="{475343DF-7B4A-384B-A3D3-0A45A4BD6C75}" uniqueName="2" name="Column2" queryTableFieldId="2" dataDxfId="12"/>
    <tableColumn id="3" xr3:uid="{4359E9A8-D9A3-6E43-AFB4-1D98D579CD45}" uniqueName="3" name="Column3" queryTableFieldId="3" dataDxfId="11"/>
    <tableColumn id="4" xr3:uid="{6411BCF1-D43C-2B47-85C4-951C171BECFB}" uniqueName="4" name="Column4" queryTableFieldId="4" dataDxfId="10"/>
    <tableColumn id="5" xr3:uid="{2E69A86F-396C-2B44-B2BF-66C3103358D7}" uniqueName="5" name="Column5" queryTableFieldId="5" dataDxfId="9"/>
    <tableColumn id="6" xr3:uid="{11F2BF2A-32CC-124E-8EA0-29EEF4060E87}" uniqueName="6" name="Column6" queryTableFieldId="6" dataDxfId="8"/>
    <tableColumn id="7" xr3:uid="{03F81CA6-EA89-C84A-BEF1-01D7A0E647BF}" uniqueName="7" name="Column7" queryTableFieldId="7" dataDxfId="7"/>
    <tableColumn id="8" xr3:uid="{C2BE4172-B356-304A-8265-1E35C42EDD04}" uniqueName="8" name="Column8" queryTableFieldId="8" dataDxfId="6"/>
    <tableColumn id="9" xr3:uid="{B304B4EC-44EE-AE44-BCE9-DBB93F9CE471}" uniqueName="9" name="Column9" queryTableFieldId="9" dataDxfId="5"/>
    <tableColumn id="10" xr3:uid="{9E3EC210-9F66-8844-A9C1-2819D0831B1C}" uniqueName="10" name="Column10" queryTableFieldId="10" dataDxfId="4"/>
    <tableColumn id="11" xr3:uid="{CFF71E45-214D-9E49-9DA7-E0A3B3A65410}" uniqueName="11" name="Column11" queryTableFieldId="11" dataDxfId="3"/>
    <tableColumn id="12" xr3:uid="{FFA321AA-D809-5448-A95E-9CF4C1839324}" uniqueName="12" name="Column12" queryTableFieldId="12" dataDxfId="2"/>
    <tableColumn id="13" xr3:uid="{07C4EA7D-C853-6647-A439-CB8648B6333F}" uniqueName="13" name="Column13" queryTableFieldId="13" dataDxfId="1"/>
    <tableColumn id="14" xr3:uid="{F3030197-A88E-7B4F-9B9D-C80E1016B3DB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A132-E28E-3643-92D2-184355D92874}">
  <dimension ref="A1:N180"/>
  <sheetViews>
    <sheetView workbookViewId="0">
      <selection activeCell="B3" sqref="B3:N180"/>
    </sheetView>
  </sheetViews>
  <sheetFormatPr baseColWidth="10" defaultRowHeight="16" x14ac:dyDescent="0.2"/>
  <cols>
    <col min="5" max="5" width="14.1640625" bestFit="1" customWidth="1"/>
    <col min="7" max="7" width="12.1640625" bestFit="1" customWidth="1"/>
    <col min="9" max="9" width="19" bestFit="1" customWidth="1"/>
    <col min="10" max="10" width="14.5" bestFit="1" customWidth="1"/>
    <col min="11" max="11" width="12.83203125" bestFit="1" customWidth="1"/>
    <col min="12" max="12" width="11.83203125" bestFit="1" customWidth="1"/>
    <col min="13" max="13" width="27.1640625" bestFit="1" customWidth="1"/>
    <col min="14" max="14" width="11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2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</row>
    <row r="4" spans="1:14" x14ac:dyDescent="0.2">
      <c r="A4" s="1" t="s">
        <v>28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</row>
    <row r="5" spans="1:14" x14ac:dyDescent="0.2">
      <c r="A5" s="1" t="s">
        <v>28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34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</row>
    <row r="6" spans="1:14" x14ac:dyDescent="0.2">
      <c r="A6" s="1" t="s">
        <v>28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77</v>
      </c>
      <c r="M6" s="1" t="s">
        <v>78</v>
      </c>
      <c r="N6" s="1" t="s">
        <v>79</v>
      </c>
    </row>
    <row r="7" spans="1:14" x14ac:dyDescent="0.2">
      <c r="A7" s="1" t="s">
        <v>28</v>
      </c>
      <c r="B7" s="1" t="s">
        <v>80</v>
      </c>
      <c r="C7" s="1" t="s">
        <v>81</v>
      </c>
      <c r="D7" s="1" t="s">
        <v>82</v>
      </c>
      <c r="E7" s="1" t="s">
        <v>83</v>
      </c>
      <c r="F7" s="1" t="s">
        <v>84</v>
      </c>
      <c r="G7" s="1" t="s">
        <v>34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39</v>
      </c>
      <c r="M7" s="1" t="s">
        <v>89</v>
      </c>
      <c r="N7" s="1" t="s">
        <v>90</v>
      </c>
    </row>
    <row r="8" spans="1:14" x14ac:dyDescent="0.2">
      <c r="A8" s="1" t="s">
        <v>28</v>
      </c>
      <c r="B8" s="1" t="s">
        <v>91</v>
      </c>
      <c r="C8" s="1" t="s">
        <v>92</v>
      </c>
      <c r="D8" s="1" t="s">
        <v>93</v>
      </c>
      <c r="E8" s="1" t="s">
        <v>94</v>
      </c>
      <c r="F8" s="1" t="s">
        <v>95</v>
      </c>
      <c r="G8" s="1" t="s">
        <v>96</v>
      </c>
      <c r="H8" s="1" t="s">
        <v>97</v>
      </c>
      <c r="I8" s="1" t="s">
        <v>98</v>
      </c>
      <c r="J8" s="1" t="s">
        <v>99</v>
      </c>
      <c r="K8" s="1" t="s">
        <v>100</v>
      </c>
      <c r="L8" s="1" t="s">
        <v>52</v>
      </c>
      <c r="M8" s="1" t="s">
        <v>101</v>
      </c>
      <c r="N8" s="1" t="s">
        <v>102</v>
      </c>
    </row>
    <row r="9" spans="1:14" x14ac:dyDescent="0.2">
      <c r="A9" s="1" t="s">
        <v>28</v>
      </c>
      <c r="B9" s="1" t="s">
        <v>103</v>
      </c>
      <c r="C9" s="1" t="s">
        <v>104</v>
      </c>
      <c r="D9" s="1" t="s">
        <v>93</v>
      </c>
      <c r="E9" s="1" t="s">
        <v>105</v>
      </c>
      <c r="F9" s="1" t="s">
        <v>106</v>
      </c>
      <c r="G9" s="1" t="s">
        <v>69</v>
      </c>
      <c r="H9" s="1" t="s">
        <v>107</v>
      </c>
      <c r="I9" s="1" t="s">
        <v>61</v>
      </c>
      <c r="J9" s="1" t="s">
        <v>108</v>
      </c>
      <c r="K9" s="1" t="s">
        <v>109</v>
      </c>
      <c r="L9" s="1" t="s">
        <v>110</v>
      </c>
      <c r="M9" s="1" t="s">
        <v>111</v>
      </c>
      <c r="N9" s="1" t="s">
        <v>112</v>
      </c>
    </row>
    <row r="10" spans="1:14" x14ac:dyDescent="0.2">
      <c r="A10" s="1" t="s">
        <v>28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120</v>
      </c>
      <c r="J10" s="1" t="s">
        <v>121</v>
      </c>
      <c r="K10" s="1" t="s">
        <v>122</v>
      </c>
      <c r="L10" s="1" t="s">
        <v>123</v>
      </c>
      <c r="M10" s="1" t="s">
        <v>111</v>
      </c>
      <c r="N10" s="1" t="s">
        <v>124</v>
      </c>
    </row>
    <row r="11" spans="1:14" x14ac:dyDescent="0.2">
      <c r="A11" s="1" t="s">
        <v>28</v>
      </c>
      <c r="B11" s="1" t="s">
        <v>125</v>
      </c>
      <c r="C11" s="1" t="s">
        <v>126</v>
      </c>
      <c r="D11" s="1" t="s">
        <v>127</v>
      </c>
      <c r="E11" s="1" t="s">
        <v>128</v>
      </c>
      <c r="F11" s="1" t="s">
        <v>129</v>
      </c>
      <c r="G11" s="1" t="s">
        <v>34</v>
      </c>
      <c r="H11" s="1" t="s">
        <v>130</v>
      </c>
      <c r="I11" s="1" t="s">
        <v>131</v>
      </c>
      <c r="J11" s="1" t="s">
        <v>108</v>
      </c>
      <c r="K11" s="1" t="s">
        <v>132</v>
      </c>
      <c r="L11" s="1" t="s">
        <v>133</v>
      </c>
      <c r="M11" s="1" t="s">
        <v>101</v>
      </c>
      <c r="N11" s="1" t="s">
        <v>134</v>
      </c>
    </row>
    <row r="12" spans="1:14" x14ac:dyDescent="0.2">
      <c r="A12" s="1" t="s">
        <v>28</v>
      </c>
      <c r="B12" s="1" t="s">
        <v>135</v>
      </c>
      <c r="C12" s="1" t="s">
        <v>136</v>
      </c>
      <c r="D12" s="1" t="s">
        <v>137</v>
      </c>
      <c r="E12" s="1" t="s">
        <v>138</v>
      </c>
      <c r="F12" s="1" t="s">
        <v>139</v>
      </c>
      <c r="G12" s="1" t="s">
        <v>130</v>
      </c>
      <c r="H12" s="1" t="s">
        <v>140</v>
      </c>
      <c r="I12" s="1" t="s">
        <v>141</v>
      </c>
      <c r="J12" s="1" t="s">
        <v>142</v>
      </c>
      <c r="K12" s="1" t="s">
        <v>143</v>
      </c>
      <c r="L12" s="1" t="s">
        <v>144</v>
      </c>
      <c r="M12" s="1" t="s">
        <v>145</v>
      </c>
      <c r="N12" s="1" t="s">
        <v>134</v>
      </c>
    </row>
    <row r="13" spans="1:14" x14ac:dyDescent="0.2">
      <c r="A13" s="1" t="s">
        <v>28</v>
      </c>
      <c r="B13" s="1" t="s">
        <v>146</v>
      </c>
      <c r="C13" s="1" t="s">
        <v>147</v>
      </c>
      <c r="D13" s="1" t="s">
        <v>148</v>
      </c>
      <c r="E13" s="1" t="s">
        <v>149</v>
      </c>
      <c r="F13" s="1" t="s">
        <v>150</v>
      </c>
      <c r="G13" s="1" t="s">
        <v>151</v>
      </c>
      <c r="H13" s="1" t="s">
        <v>152</v>
      </c>
      <c r="I13" s="1" t="s">
        <v>141</v>
      </c>
      <c r="J13" s="1" t="s">
        <v>153</v>
      </c>
      <c r="K13" s="1" t="s">
        <v>154</v>
      </c>
      <c r="L13" s="1" t="s">
        <v>121</v>
      </c>
      <c r="M13" s="1" t="s">
        <v>65</v>
      </c>
      <c r="N13" s="1" t="s">
        <v>155</v>
      </c>
    </row>
    <row r="14" spans="1:14" x14ac:dyDescent="0.2">
      <c r="A14" s="1" t="s">
        <v>28</v>
      </c>
      <c r="B14" s="1" t="s">
        <v>156</v>
      </c>
      <c r="C14" s="1" t="s">
        <v>157</v>
      </c>
      <c r="D14" s="1" t="s">
        <v>158</v>
      </c>
      <c r="E14" s="1" t="s">
        <v>70</v>
      </c>
      <c r="F14" s="1" t="s">
        <v>159</v>
      </c>
      <c r="G14" s="1" t="s">
        <v>160</v>
      </c>
      <c r="H14" s="1" t="s">
        <v>31</v>
      </c>
      <c r="I14" s="1" t="s">
        <v>49</v>
      </c>
      <c r="J14" s="1" t="s">
        <v>161</v>
      </c>
      <c r="K14" s="1" t="s">
        <v>162</v>
      </c>
      <c r="L14" s="1" t="s">
        <v>163</v>
      </c>
      <c r="M14" s="1" t="s">
        <v>164</v>
      </c>
      <c r="N14" s="1" t="s">
        <v>165</v>
      </c>
    </row>
    <row r="15" spans="1:14" x14ac:dyDescent="0.2">
      <c r="A15" s="1" t="s">
        <v>28</v>
      </c>
      <c r="B15" s="1" t="s">
        <v>166</v>
      </c>
      <c r="C15" s="1" t="s">
        <v>167</v>
      </c>
      <c r="D15" s="1" t="s">
        <v>168</v>
      </c>
      <c r="E15" s="1" t="s">
        <v>138</v>
      </c>
      <c r="F15" s="1" t="s">
        <v>169</v>
      </c>
      <c r="G15" s="1" t="s">
        <v>118</v>
      </c>
      <c r="H15" s="1" t="s">
        <v>48</v>
      </c>
      <c r="I15" s="1" t="s">
        <v>131</v>
      </c>
      <c r="J15" s="1" t="s">
        <v>170</v>
      </c>
      <c r="K15" s="1" t="s">
        <v>171</v>
      </c>
      <c r="L15" s="1" t="s">
        <v>172</v>
      </c>
      <c r="M15" s="1" t="s">
        <v>173</v>
      </c>
      <c r="N15" s="1" t="s">
        <v>174</v>
      </c>
    </row>
    <row r="16" spans="1:14" x14ac:dyDescent="0.2">
      <c r="A16" s="1" t="s">
        <v>28</v>
      </c>
      <c r="B16" s="1" t="s">
        <v>175</v>
      </c>
      <c r="C16" s="1" t="s">
        <v>167</v>
      </c>
      <c r="D16" s="1" t="s">
        <v>176</v>
      </c>
      <c r="E16" s="1" t="s">
        <v>177</v>
      </c>
      <c r="F16" s="1" t="s">
        <v>178</v>
      </c>
      <c r="G16" s="1" t="s">
        <v>179</v>
      </c>
      <c r="H16" s="1" t="s">
        <v>180</v>
      </c>
      <c r="I16" s="1" t="s">
        <v>181</v>
      </c>
      <c r="J16" s="1" t="s">
        <v>62</v>
      </c>
      <c r="K16" s="1" t="s">
        <v>182</v>
      </c>
      <c r="L16" s="1" t="s">
        <v>121</v>
      </c>
      <c r="M16" s="1" t="s">
        <v>183</v>
      </c>
      <c r="N16" s="1" t="s">
        <v>184</v>
      </c>
    </row>
    <row r="17" spans="1:14" x14ac:dyDescent="0.2">
      <c r="A17" s="1" t="s">
        <v>28</v>
      </c>
      <c r="B17" s="1" t="s">
        <v>185</v>
      </c>
      <c r="C17" s="1" t="s">
        <v>104</v>
      </c>
      <c r="D17" s="1" t="s">
        <v>153</v>
      </c>
      <c r="E17" s="1" t="s">
        <v>186</v>
      </c>
      <c r="F17" s="1" t="s">
        <v>187</v>
      </c>
      <c r="G17" s="1" t="s">
        <v>188</v>
      </c>
      <c r="H17" s="1" t="s">
        <v>189</v>
      </c>
      <c r="I17" s="1" t="s">
        <v>131</v>
      </c>
      <c r="J17" s="1" t="s">
        <v>190</v>
      </c>
      <c r="K17" s="1" t="s">
        <v>191</v>
      </c>
      <c r="L17" s="1" t="s">
        <v>192</v>
      </c>
      <c r="M17" s="1" t="s">
        <v>193</v>
      </c>
      <c r="N17" s="1" t="s">
        <v>194</v>
      </c>
    </row>
    <row r="18" spans="1:14" x14ac:dyDescent="0.2">
      <c r="A18" s="1" t="s">
        <v>28</v>
      </c>
      <c r="B18" s="1" t="s">
        <v>195</v>
      </c>
      <c r="C18" s="1" t="s">
        <v>170</v>
      </c>
      <c r="D18" s="1" t="s">
        <v>196</v>
      </c>
      <c r="E18" s="1" t="s">
        <v>197</v>
      </c>
      <c r="F18" s="1" t="s">
        <v>95</v>
      </c>
      <c r="G18" s="1" t="s">
        <v>101</v>
      </c>
      <c r="H18" s="1" t="s">
        <v>198</v>
      </c>
      <c r="I18" s="1" t="s">
        <v>61</v>
      </c>
      <c r="J18" s="1" t="s">
        <v>199</v>
      </c>
      <c r="K18" s="1" t="s">
        <v>200</v>
      </c>
      <c r="L18" s="1" t="s">
        <v>50</v>
      </c>
      <c r="M18" s="1" t="s">
        <v>201</v>
      </c>
      <c r="N18" s="1" t="s">
        <v>202</v>
      </c>
    </row>
    <row r="19" spans="1:14" x14ac:dyDescent="0.2">
      <c r="A19" s="1" t="s">
        <v>28</v>
      </c>
      <c r="B19" s="1" t="s">
        <v>203</v>
      </c>
      <c r="C19" s="1" t="s">
        <v>204</v>
      </c>
      <c r="D19" s="1" t="s">
        <v>205</v>
      </c>
      <c r="E19" s="1" t="s">
        <v>206</v>
      </c>
      <c r="F19" s="1" t="s">
        <v>207</v>
      </c>
      <c r="G19" s="1" t="s">
        <v>34</v>
      </c>
      <c r="H19" s="1" t="s">
        <v>208</v>
      </c>
      <c r="I19" s="1" t="s">
        <v>209</v>
      </c>
      <c r="J19" s="1" t="s">
        <v>99</v>
      </c>
      <c r="K19" s="1" t="s">
        <v>210</v>
      </c>
      <c r="L19" s="1" t="s">
        <v>211</v>
      </c>
      <c r="M19" s="1" t="s">
        <v>47</v>
      </c>
      <c r="N19" s="1" t="s">
        <v>165</v>
      </c>
    </row>
    <row r="20" spans="1:14" x14ac:dyDescent="0.2">
      <c r="A20" s="1" t="s">
        <v>28</v>
      </c>
      <c r="B20" s="1" t="s">
        <v>212</v>
      </c>
      <c r="C20" s="1" t="s">
        <v>161</v>
      </c>
      <c r="D20" s="1" t="s">
        <v>213</v>
      </c>
      <c r="E20" s="1" t="s">
        <v>206</v>
      </c>
      <c r="F20" s="1" t="s">
        <v>214</v>
      </c>
      <c r="G20" s="1" t="s">
        <v>151</v>
      </c>
      <c r="H20" s="1" t="s">
        <v>53</v>
      </c>
      <c r="I20" s="1" t="s">
        <v>215</v>
      </c>
      <c r="J20" s="1" t="s">
        <v>216</v>
      </c>
      <c r="K20" s="1" t="s">
        <v>217</v>
      </c>
      <c r="L20" s="1" t="s">
        <v>218</v>
      </c>
      <c r="M20" s="1" t="s">
        <v>219</v>
      </c>
      <c r="N20" s="1" t="s">
        <v>220</v>
      </c>
    </row>
    <row r="21" spans="1:14" x14ac:dyDescent="0.2">
      <c r="A21" s="1" t="s">
        <v>28</v>
      </c>
      <c r="B21" s="1" t="s">
        <v>221</v>
      </c>
      <c r="C21" s="1" t="s">
        <v>222</v>
      </c>
      <c r="D21" s="1" t="s">
        <v>223</v>
      </c>
      <c r="E21" s="1" t="s">
        <v>224</v>
      </c>
      <c r="F21" s="1" t="s">
        <v>225</v>
      </c>
      <c r="G21" s="1" t="s">
        <v>188</v>
      </c>
      <c r="H21" s="1" t="s">
        <v>226</v>
      </c>
      <c r="I21" s="1" t="s">
        <v>227</v>
      </c>
      <c r="J21" s="1" t="s">
        <v>228</v>
      </c>
      <c r="K21" s="1" t="s">
        <v>229</v>
      </c>
      <c r="L21" s="1" t="s">
        <v>230</v>
      </c>
      <c r="M21" s="1" t="s">
        <v>164</v>
      </c>
      <c r="N21" s="1" t="s">
        <v>231</v>
      </c>
    </row>
    <row r="22" spans="1:14" x14ac:dyDescent="0.2">
      <c r="A22" s="1" t="s">
        <v>28</v>
      </c>
      <c r="B22" s="1" t="s">
        <v>232</v>
      </c>
      <c r="C22" s="1" t="s">
        <v>179</v>
      </c>
      <c r="D22" s="1" t="s">
        <v>233</v>
      </c>
      <c r="E22" s="1" t="s">
        <v>94</v>
      </c>
      <c r="F22" s="1" t="s">
        <v>234</v>
      </c>
      <c r="G22" s="1" t="s">
        <v>196</v>
      </c>
      <c r="H22" s="1" t="s">
        <v>235</v>
      </c>
      <c r="I22" s="1" t="s">
        <v>236</v>
      </c>
      <c r="J22" s="1" t="s">
        <v>237</v>
      </c>
      <c r="K22" s="1" t="s">
        <v>238</v>
      </c>
      <c r="L22" s="1" t="s">
        <v>239</v>
      </c>
      <c r="M22" s="1" t="s">
        <v>240</v>
      </c>
      <c r="N22" s="1" t="s">
        <v>241</v>
      </c>
    </row>
    <row r="23" spans="1:14" x14ac:dyDescent="0.2">
      <c r="A23" s="1" t="s">
        <v>28</v>
      </c>
      <c r="B23" s="1" t="s">
        <v>113</v>
      </c>
      <c r="C23" s="1" t="s">
        <v>242</v>
      </c>
      <c r="D23" s="1" t="s">
        <v>243</v>
      </c>
      <c r="E23" s="1" t="s">
        <v>138</v>
      </c>
      <c r="F23" s="1" t="s">
        <v>244</v>
      </c>
      <c r="G23" s="1" t="s">
        <v>193</v>
      </c>
      <c r="H23" s="1" t="s">
        <v>65</v>
      </c>
      <c r="I23" s="1" t="s">
        <v>74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</row>
    <row r="24" spans="1:14" x14ac:dyDescent="0.2">
      <c r="A24" s="1" t="s">
        <v>28</v>
      </c>
      <c r="B24" s="1" t="s">
        <v>250</v>
      </c>
      <c r="C24" s="1" t="s">
        <v>251</v>
      </c>
      <c r="D24" s="1" t="s">
        <v>47</v>
      </c>
      <c r="E24" s="1" t="s">
        <v>58</v>
      </c>
      <c r="F24" s="1" t="s">
        <v>187</v>
      </c>
      <c r="G24" s="1" t="s">
        <v>168</v>
      </c>
      <c r="H24" s="1" t="s">
        <v>168</v>
      </c>
      <c r="I24" s="1" t="s">
        <v>252</v>
      </c>
      <c r="J24" s="1" t="s">
        <v>108</v>
      </c>
      <c r="K24" s="1" t="s">
        <v>253</v>
      </c>
      <c r="L24" s="1" t="s">
        <v>64</v>
      </c>
      <c r="M24" s="1" t="s">
        <v>254</v>
      </c>
      <c r="N24" s="1" t="s">
        <v>255</v>
      </c>
    </row>
    <row r="25" spans="1:14" x14ac:dyDescent="0.2">
      <c r="A25" s="1" t="s">
        <v>28</v>
      </c>
      <c r="B25" s="1" t="s">
        <v>256</v>
      </c>
      <c r="C25" s="1" t="s">
        <v>228</v>
      </c>
      <c r="D25" s="1" t="s">
        <v>56</v>
      </c>
      <c r="E25" s="1" t="s">
        <v>257</v>
      </c>
      <c r="F25" s="1" t="s">
        <v>59</v>
      </c>
      <c r="G25" s="1" t="s">
        <v>115</v>
      </c>
      <c r="H25" s="1" t="s">
        <v>201</v>
      </c>
      <c r="I25" s="1" t="s">
        <v>258</v>
      </c>
      <c r="J25" s="1" t="s">
        <v>259</v>
      </c>
      <c r="K25" s="1" t="s">
        <v>251</v>
      </c>
      <c r="L25" s="1" t="s">
        <v>260</v>
      </c>
      <c r="M25" s="1" t="s">
        <v>261</v>
      </c>
      <c r="N25" s="1" t="s">
        <v>262</v>
      </c>
    </row>
    <row r="26" spans="1:14" x14ac:dyDescent="0.2">
      <c r="A26" s="1" t="s">
        <v>28</v>
      </c>
      <c r="B26" s="1" t="s">
        <v>263</v>
      </c>
      <c r="C26" s="1" t="s">
        <v>264</v>
      </c>
      <c r="D26" s="1" t="s">
        <v>107</v>
      </c>
      <c r="E26" s="1" t="s">
        <v>265</v>
      </c>
      <c r="F26" s="1" t="s">
        <v>159</v>
      </c>
      <c r="G26" s="1" t="s">
        <v>223</v>
      </c>
      <c r="H26" s="1" t="s">
        <v>266</v>
      </c>
      <c r="I26" s="1" t="s">
        <v>49</v>
      </c>
      <c r="J26" s="1" t="s">
        <v>199</v>
      </c>
      <c r="K26" s="1" t="s">
        <v>226</v>
      </c>
      <c r="L26" s="1" t="s">
        <v>247</v>
      </c>
      <c r="M26" s="1" t="s">
        <v>267</v>
      </c>
      <c r="N26" s="1" t="s">
        <v>268</v>
      </c>
    </row>
    <row r="27" spans="1:14" x14ac:dyDescent="0.2">
      <c r="A27" s="1" t="s">
        <v>28</v>
      </c>
      <c r="B27" s="1" t="s">
        <v>269</v>
      </c>
      <c r="C27" s="1" t="s">
        <v>170</v>
      </c>
      <c r="D27" s="1" t="s">
        <v>115</v>
      </c>
      <c r="E27" s="1" t="s">
        <v>206</v>
      </c>
      <c r="F27" s="1" t="s">
        <v>106</v>
      </c>
      <c r="G27" s="1" t="s">
        <v>270</v>
      </c>
      <c r="H27" s="1" t="s">
        <v>115</v>
      </c>
      <c r="I27" s="1" t="s">
        <v>36</v>
      </c>
      <c r="J27" s="1" t="s">
        <v>237</v>
      </c>
      <c r="K27" s="1" t="s">
        <v>254</v>
      </c>
      <c r="L27" s="1" t="s">
        <v>271</v>
      </c>
      <c r="M27" s="1" t="s">
        <v>272</v>
      </c>
      <c r="N27" s="1" t="s">
        <v>241</v>
      </c>
    </row>
    <row r="28" spans="1:14" x14ac:dyDescent="0.2">
      <c r="A28" s="1" t="s">
        <v>28</v>
      </c>
      <c r="B28" s="1" t="s">
        <v>273</v>
      </c>
      <c r="C28" s="1" t="s">
        <v>274</v>
      </c>
      <c r="D28" s="1" t="s">
        <v>275</v>
      </c>
      <c r="E28" s="1" t="s">
        <v>276</v>
      </c>
      <c r="F28" s="1" t="s">
        <v>277</v>
      </c>
      <c r="G28" s="1" t="s">
        <v>278</v>
      </c>
      <c r="H28" s="1" t="s">
        <v>279</v>
      </c>
      <c r="I28" s="1" t="s">
        <v>280</v>
      </c>
      <c r="J28" s="1" t="s">
        <v>204</v>
      </c>
      <c r="K28" s="1" t="s">
        <v>111</v>
      </c>
      <c r="L28" s="1" t="s">
        <v>218</v>
      </c>
      <c r="M28" s="1" t="s">
        <v>281</v>
      </c>
      <c r="N28" s="1" t="s">
        <v>282</v>
      </c>
    </row>
    <row r="29" spans="1:14" x14ac:dyDescent="0.2">
      <c r="A29" s="1" t="s">
        <v>28</v>
      </c>
      <c r="B29" s="1" t="s">
        <v>283</v>
      </c>
      <c r="C29" s="1" t="s">
        <v>284</v>
      </c>
      <c r="D29" s="1" t="s">
        <v>213</v>
      </c>
      <c r="E29" s="1" t="s">
        <v>285</v>
      </c>
      <c r="F29" s="1" t="s">
        <v>286</v>
      </c>
      <c r="G29" s="1" t="s">
        <v>101</v>
      </c>
      <c r="H29" s="1" t="s">
        <v>287</v>
      </c>
      <c r="I29" s="1" t="s">
        <v>98</v>
      </c>
      <c r="J29" s="1" t="s">
        <v>288</v>
      </c>
      <c r="K29" s="1" t="s">
        <v>289</v>
      </c>
      <c r="L29" s="1" t="s">
        <v>290</v>
      </c>
      <c r="M29" s="1" t="s">
        <v>275</v>
      </c>
      <c r="N29" s="1" t="s">
        <v>291</v>
      </c>
    </row>
    <row r="30" spans="1:14" x14ac:dyDescent="0.2">
      <c r="A30" s="1" t="s">
        <v>28</v>
      </c>
      <c r="B30" s="1" t="s">
        <v>292</v>
      </c>
      <c r="C30" s="1" t="s">
        <v>216</v>
      </c>
      <c r="D30" s="1" t="s">
        <v>44</v>
      </c>
      <c r="E30" s="1" t="s">
        <v>293</v>
      </c>
      <c r="F30" s="1" t="s">
        <v>294</v>
      </c>
      <c r="G30" s="1" t="s">
        <v>295</v>
      </c>
      <c r="H30" s="1" t="s">
        <v>296</v>
      </c>
      <c r="I30" s="1" t="s">
        <v>258</v>
      </c>
      <c r="J30" s="1" t="s">
        <v>136</v>
      </c>
      <c r="K30" s="1" t="s">
        <v>297</v>
      </c>
      <c r="L30" s="1" t="s">
        <v>110</v>
      </c>
      <c r="M30" s="1" t="s">
        <v>298</v>
      </c>
      <c r="N30" s="1" t="s">
        <v>299</v>
      </c>
    </row>
    <row r="31" spans="1:14" x14ac:dyDescent="0.2">
      <c r="A31" s="1" t="s">
        <v>28</v>
      </c>
      <c r="B31" s="1" t="s">
        <v>300</v>
      </c>
      <c r="C31" s="1" t="s">
        <v>301</v>
      </c>
      <c r="D31" s="1" t="s">
        <v>34</v>
      </c>
      <c r="E31" s="1" t="s">
        <v>302</v>
      </c>
      <c r="F31" s="1" t="s">
        <v>303</v>
      </c>
      <c r="G31" s="1" t="s">
        <v>151</v>
      </c>
      <c r="H31" s="1" t="s">
        <v>304</v>
      </c>
      <c r="I31" s="1" t="s">
        <v>305</v>
      </c>
      <c r="J31" s="1" t="s">
        <v>92</v>
      </c>
      <c r="K31" s="1" t="s">
        <v>253</v>
      </c>
      <c r="L31" s="1" t="s">
        <v>121</v>
      </c>
      <c r="M31" s="1" t="s">
        <v>53</v>
      </c>
      <c r="N31" s="1" t="s">
        <v>306</v>
      </c>
    </row>
    <row r="32" spans="1:14" x14ac:dyDescent="0.2">
      <c r="A32" s="1" t="s">
        <v>28</v>
      </c>
      <c r="B32" s="1" t="s">
        <v>307</v>
      </c>
      <c r="C32" s="1" t="s">
        <v>308</v>
      </c>
      <c r="D32" s="1" t="s">
        <v>309</v>
      </c>
      <c r="E32" s="1" t="s">
        <v>138</v>
      </c>
      <c r="F32" s="1" t="s">
        <v>106</v>
      </c>
      <c r="G32" s="1" t="s">
        <v>47</v>
      </c>
      <c r="H32" s="1" t="s">
        <v>310</v>
      </c>
      <c r="I32" s="1" t="s">
        <v>49</v>
      </c>
      <c r="J32" s="1" t="s">
        <v>108</v>
      </c>
      <c r="K32" s="1" t="s">
        <v>311</v>
      </c>
      <c r="L32" s="1" t="s">
        <v>39</v>
      </c>
      <c r="M32" s="1" t="s">
        <v>312</v>
      </c>
      <c r="N32" s="1" t="s">
        <v>262</v>
      </c>
    </row>
    <row r="33" spans="1:14" x14ac:dyDescent="0.2">
      <c r="A33" s="1" t="s">
        <v>28</v>
      </c>
      <c r="B33" s="1" t="s">
        <v>313</v>
      </c>
      <c r="C33" s="1" t="s">
        <v>314</v>
      </c>
      <c r="D33" s="1" t="s">
        <v>196</v>
      </c>
      <c r="E33" s="1" t="s">
        <v>315</v>
      </c>
      <c r="F33" s="1" t="s">
        <v>59</v>
      </c>
      <c r="G33" s="1" t="s">
        <v>193</v>
      </c>
      <c r="H33" s="1" t="s">
        <v>316</v>
      </c>
      <c r="I33" s="1" t="s">
        <v>131</v>
      </c>
      <c r="J33" s="1" t="s">
        <v>153</v>
      </c>
      <c r="K33" s="1" t="s">
        <v>317</v>
      </c>
      <c r="L33" s="1" t="s">
        <v>318</v>
      </c>
      <c r="M33" s="1" t="s">
        <v>319</v>
      </c>
      <c r="N33" s="1" t="s">
        <v>299</v>
      </c>
    </row>
    <row r="34" spans="1:14" x14ac:dyDescent="0.2">
      <c r="A34" s="1" t="s">
        <v>28</v>
      </c>
      <c r="B34" s="1" t="s">
        <v>320</v>
      </c>
      <c r="C34" s="1" t="s">
        <v>237</v>
      </c>
      <c r="D34" s="1" t="s">
        <v>56</v>
      </c>
      <c r="E34" s="1" t="s">
        <v>321</v>
      </c>
      <c r="F34" s="1" t="s">
        <v>322</v>
      </c>
      <c r="G34" s="1" t="s">
        <v>323</v>
      </c>
      <c r="H34" s="1" t="s">
        <v>324</v>
      </c>
      <c r="I34" s="1" t="s">
        <v>141</v>
      </c>
      <c r="J34" s="1" t="s">
        <v>68</v>
      </c>
      <c r="K34" s="1" t="s">
        <v>325</v>
      </c>
      <c r="L34" s="1" t="s">
        <v>247</v>
      </c>
      <c r="M34" s="1" t="s">
        <v>201</v>
      </c>
      <c r="N34" s="1" t="s">
        <v>326</v>
      </c>
    </row>
    <row r="35" spans="1:14" x14ac:dyDescent="0.2">
      <c r="A35" s="1" t="s">
        <v>28</v>
      </c>
      <c r="B35" s="1" t="s">
        <v>327</v>
      </c>
      <c r="C35" s="1" t="s">
        <v>328</v>
      </c>
      <c r="D35" s="1" t="s">
        <v>56</v>
      </c>
      <c r="E35" s="1" t="s">
        <v>197</v>
      </c>
      <c r="F35" s="1" t="s">
        <v>329</v>
      </c>
      <c r="G35" s="1" t="s">
        <v>330</v>
      </c>
      <c r="H35" s="1" t="s">
        <v>85</v>
      </c>
      <c r="I35" s="1" t="s">
        <v>331</v>
      </c>
      <c r="J35" s="1" t="s">
        <v>99</v>
      </c>
      <c r="K35" s="1" t="s">
        <v>332</v>
      </c>
      <c r="L35" s="1" t="s">
        <v>230</v>
      </c>
      <c r="M35" s="1" t="s">
        <v>82</v>
      </c>
      <c r="N35" s="1" t="s">
        <v>333</v>
      </c>
    </row>
    <row r="36" spans="1:14" x14ac:dyDescent="0.2">
      <c r="A36" s="1" t="s">
        <v>28</v>
      </c>
      <c r="B36" s="1" t="s">
        <v>334</v>
      </c>
      <c r="C36" s="1" t="s">
        <v>335</v>
      </c>
      <c r="D36" s="1" t="s">
        <v>196</v>
      </c>
      <c r="E36" s="1" t="s">
        <v>336</v>
      </c>
      <c r="F36" s="1" t="s">
        <v>337</v>
      </c>
      <c r="G36" s="1" t="s">
        <v>151</v>
      </c>
      <c r="H36" s="1" t="s">
        <v>338</v>
      </c>
      <c r="I36" s="1" t="s">
        <v>339</v>
      </c>
      <c r="J36" s="1" t="s">
        <v>136</v>
      </c>
      <c r="K36" s="1" t="s">
        <v>182</v>
      </c>
      <c r="L36" s="1" t="s">
        <v>121</v>
      </c>
      <c r="M36" s="1" t="s">
        <v>193</v>
      </c>
      <c r="N36" s="1" t="s">
        <v>340</v>
      </c>
    </row>
    <row r="37" spans="1:14" x14ac:dyDescent="0.2">
      <c r="A37" s="1" t="s">
        <v>28</v>
      </c>
      <c r="B37" s="1" t="s">
        <v>341</v>
      </c>
      <c r="C37" s="1" t="s">
        <v>342</v>
      </c>
      <c r="D37" s="1" t="s">
        <v>47</v>
      </c>
      <c r="E37" s="1" t="s">
        <v>343</v>
      </c>
      <c r="F37" s="1" t="s">
        <v>344</v>
      </c>
      <c r="G37" s="1" t="s">
        <v>345</v>
      </c>
      <c r="H37" s="1" t="s">
        <v>270</v>
      </c>
      <c r="I37" s="1" t="s">
        <v>131</v>
      </c>
      <c r="J37" s="1" t="s">
        <v>346</v>
      </c>
      <c r="K37" s="1" t="s">
        <v>347</v>
      </c>
      <c r="L37" s="1" t="s">
        <v>348</v>
      </c>
      <c r="M37" s="1" t="s">
        <v>82</v>
      </c>
      <c r="N37" s="1" t="s">
        <v>349</v>
      </c>
    </row>
    <row r="38" spans="1:14" x14ac:dyDescent="0.2">
      <c r="A38" s="1" t="s">
        <v>28</v>
      </c>
      <c r="B38" s="1" t="s">
        <v>350</v>
      </c>
      <c r="C38" s="1" t="s">
        <v>170</v>
      </c>
      <c r="D38" s="1" t="s">
        <v>168</v>
      </c>
      <c r="E38" s="1" t="s">
        <v>351</v>
      </c>
      <c r="F38" s="1" t="s">
        <v>46</v>
      </c>
      <c r="G38" s="1" t="s">
        <v>196</v>
      </c>
      <c r="H38" s="1" t="s">
        <v>130</v>
      </c>
      <c r="I38" s="1" t="s">
        <v>49</v>
      </c>
      <c r="J38" s="1" t="s">
        <v>228</v>
      </c>
      <c r="K38" s="1" t="s">
        <v>238</v>
      </c>
      <c r="L38" s="1" t="s">
        <v>39</v>
      </c>
      <c r="M38" s="1" t="s">
        <v>352</v>
      </c>
      <c r="N38" s="1" t="s">
        <v>353</v>
      </c>
    </row>
    <row r="39" spans="1:14" x14ac:dyDescent="0.2">
      <c r="A39" s="1" t="s">
        <v>28</v>
      </c>
      <c r="B39" s="1" t="s">
        <v>354</v>
      </c>
      <c r="C39" s="1" t="s">
        <v>126</v>
      </c>
      <c r="D39" s="1" t="s">
        <v>355</v>
      </c>
      <c r="E39" s="1" t="s">
        <v>356</v>
      </c>
      <c r="F39" s="1" t="s">
        <v>344</v>
      </c>
      <c r="G39" s="1" t="s">
        <v>118</v>
      </c>
      <c r="H39" s="1" t="s">
        <v>279</v>
      </c>
      <c r="I39" s="1" t="s">
        <v>98</v>
      </c>
      <c r="J39" s="1" t="s">
        <v>357</v>
      </c>
      <c r="K39" s="1" t="s">
        <v>358</v>
      </c>
      <c r="L39" s="1" t="s">
        <v>247</v>
      </c>
      <c r="M39" s="1" t="s">
        <v>359</v>
      </c>
      <c r="N39" s="1" t="s">
        <v>360</v>
      </c>
    </row>
    <row r="40" spans="1:14" x14ac:dyDescent="0.2">
      <c r="A40" s="1" t="s">
        <v>28</v>
      </c>
      <c r="B40" s="1" t="s">
        <v>273</v>
      </c>
      <c r="C40" s="1" t="s">
        <v>361</v>
      </c>
      <c r="D40" s="1" t="s">
        <v>362</v>
      </c>
      <c r="E40" s="1" t="s">
        <v>149</v>
      </c>
      <c r="F40" s="1" t="s">
        <v>139</v>
      </c>
      <c r="G40" s="1" t="s">
        <v>93</v>
      </c>
      <c r="H40" s="1" t="s">
        <v>31</v>
      </c>
      <c r="I40" s="1" t="s">
        <v>131</v>
      </c>
      <c r="J40" s="1" t="s">
        <v>363</v>
      </c>
      <c r="K40" s="1" t="s">
        <v>364</v>
      </c>
      <c r="L40" s="1" t="s">
        <v>271</v>
      </c>
      <c r="M40" s="1" t="s">
        <v>119</v>
      </c>
      <c r="N40" s="1" t="s">
        <v>365</v>
      </c>
    </row>
    <row r="41" spans="1:14" x14ac:dyDescent="0.2">
      <c r="A41" s="1" t="s">
        <v>28</v>
      </c>
      <c r="B41" s="1" t="s">
        <v>366</v>
      </c>
      <c r="C41" s="1" t="s">
        <v>314</v>
      </c>
      <c r="D41" s="1" t="s">
        <v>245</v>
      </c>
      <c r="E41" s="1" t="s">
        <v>356</v>
      </c>
      <c r="F41" s="1" t="s">
        <v>139</v>
      </c>
      <c r="G41" s="1" t="s">
        <v>295</v>
      </c>
      <c r="H41" s="1" t="s">
        <v>367</v>
      </c>
      <c r="I41" s="1" t="s">
        <v>36</v>
      </c>
      <c r="J41" s="1" t="s">
        <v>368</v>
      </c>
      <c r="K41" s="1" t="s">
        <v>369</v>
      </c>
      <c r="L41" s="1" t="s">
        <v>370</v>
      </c>
      <c r="M41" s="1" t="s">
        <v>85</v>
      </c>
      <c r="N41" s="1" t="s">
        <v>371</v>
      </c>
    </row>
    <row r="42" spans="1:14" x14ac:dyDescent="0.2">
      <c r="A42" s="1" t="s">
        <v>28</v>
      </c>
      <c r="B42" s="1" t="s">
        <v>372</v>
      </c>
      <c r="C42" s="1" t="s">
        <v>373</v>
      </c>
      <c r="D42" s="1" t="s">
        <v>119</v>
      </c>
      <c r="E42" s="1" t="s">
        <v>42</v>
      </c>
      <c r="F42" s="1" t="s">
        <v>374</v>
      </c>
      <c r="G42" s="1" t="s">
        <v>193</v>
      </c>
      <c r="H42" s="1" t="s">
        <v>375</v>
      </c>
      <c r="I42" s="1" t="s">
        <v>376</v>
      </c>
      <c r="J42" s="1" t="s">
        <v>377</v>
      </c>
      <c r="K42" s="1" t="s">
        <v>238</v>
      </c>
      <c r="L42" s="1" t="s">
        <v>378</v>
      </c>
      <c r="M42" s="1" t="s">
        <v>379</v>
      </c>
      <c r="N42" s="1" t="s">
        <v>380</v>
      </c>
    </row>
    <row r="43" spans="1:14" x14ac:dyDescent="0.2">
      <c r="A43" s="1" t="s">
        <v>28</v>
      </c>
      <c r="B43" s="1" t="s">
        <v>381</v>
      </c>
      <c r="C43" s="1" t="s">
        <v>30</v>
      </c>
      <c r="D43" s="1" t="s">
        <v>382</v>
      </c>
      <c r="E43" s="1" t="s">
        <v>383</v>
      </c>
      <c r="F43" s="1" t="s">
        <v>384</v>
      </c>
      <c r="G43" s="1" t="s">
        <v>140</v>
      </c>
      <c r="H43" s="1" t="s">
        <v>385</v>
      </c>
      <c r="I43" s="1" t="s">
        <v>98</v>
      </c>
      <c r="J43" s="1" t="s">
        <v>386</v>
      </c>
      <c r="K43" s="1" t="s">
        <v>387</v>
      </c>
      <c r="L43" s="1" t="s">
        <v>388</v>
      </c>
      <c r="M43" s="1" t="s">
        <v>389</v>
      </c>
      <c r="N43" s="1" t="s">
        <v>390</v>
      </c>
    </row>
    <row r="44" spans="1:14" x14ac:dyDescent="0.2">
      <c r="A44" s="1" t="s">
        <v>28</v>
      </c>
      <c r="B44" s="1" t="s">
        <v>391</v>
      </c>
      <c r="C44" s="1" t="s">
        <v>332</v>
      </c>
      <c r="D44" s="1" t="s">
        <v>392</v>
      </c>
      <c r="E44" s="1" t="s">
        <v>393</v>
      </c>
      <c r="F44" s="1" t="s">
        <v>394</v>
      </c>
      <c r="G44" s="1" t="s">
        <v>93</v>
      </c>
      <c r="H44" s="1" t="s">
        <v>279</v>
      </c>
      <c r="I44" s="1" t="s">
        <v>258</v>
      </c>
      <c r="J44" s="1" t="s">
        <v>157</v>
      </c>
      <c r="K44" s="1" t="s">
        <v>395</v>
      </c>
      <c r="L44" s="1" t="s">
        <v>396</v>
      </c>
      <c r="M44" s="1" t="s">
        <v>193</v>
      </c>
      <c r="N44" s="1" t="s">
        <v>262</v>
      </c>
    </row>
    <row r="45" spans="1:14" x14ac:dyDescent="0.2">
      <c r="A45" s="1" t="s">
        <v>28</v>
      </c>
      <c r="B45" s="1" t="s">
        <v>397</v>
      </c>
      <c r="C45" s="1" t="s">
        <v>398</v>
      </c>
      <c r="D45" s="1" t="s">
        <v>81</v>
      </c>
      <c r="E45" s="1" t="s">
        <v>399</v>
      </c>
      <c r="F45" s="1" t="s">
        <v>59</v>
      </c>
      <c r="G45" s="1" t="s">
        <v>316</v>
      </c>
      <c r="H45" s="1" t="s">
        <v>400</v>
      </c>
      <c r="I45" s="1" t="s">
        <v>236</v>
      </c>
      <c r="J45" s="1" t="s">
        <v>401</v>
      </c>
      <c r="K45" s="1" t="s">
        <v>402</v>
      </c>
      <c r="L45" s="1" t="s">
        <v>403</v>
      </c>
      <c r="M45" s="1" t="s">
        <v>400</v>
      </c>
      <c r="N45" s="1" t="s">
        <v>349</v>
      </c>
    </row>
    <row r="46" spans="1:14" x14ac:dyDescent="0.2">
      <c r="A46" s="1" t="s">
        <v>28</v>
      </c>
      <c r="B46" s="1" t="s">
        <v>80</v>
      </c>
      <c r="C46" s="1" t="s">
        <v>404</v>
      </c>
      <c r="D46" s="1" t="s">
        <v>37</v>
      </c>
      <c r="E46" s="1" t="s">
        <v>405</v>
      </c>
      <c r="F46" s="1" t="s">
        <v>406</v>
      </c>
      <c r="G46" s="1" t="s">
        <v>367</v>
      </c>
      <c r="H46" s="1" t="s">
        <v>278</v>
      </c>
      <c r="I46" s="1" t="s">
        <v>227</v>
      </c>
      <c r="J46" s="1" t="s">
        <v>237</v>
      </c>
      <c r="K46" s="1" t="s">
        <v>407</v>
      </c>
      <c r="L46" s="1" t="s">
        <v>408</v>
      </c>
      <c r="M46" s="1" t="s">
        <v>193</v>
      </c>
      <c r="N46" s="1" t="s">
        <v>409</v>
      </c>
    </row>
    <row r="47" spans="1:14" x14ac:dyDescent="0.2">
      <c r="A47" s="1" t="s">
        <v>28</v>
      </c>
      <c r="B47" s="1" t="s">
        <v>273</v>
      </c>
      <c r="C47" s="1" t="s">
        <v>284</v>
      </c>
      <c r="D47" s="1" t="s">
        <v>245</v>
      </c>
      <c r="E47" s="1" t="s">
        <v>293</v>
      </c>
      <c r="F47" s="1" t="s">
        <v>303</v>
      </c>
      <c r="G47" s="1" t="s">
        <v>193</v>
      </c>
      <c r="H47" s="1" t="s">
        <v>193</v>
      </c>
      <c r="I47" s="1" t="s">
        <v>36</v>
      </c>
      <c r="J47" s="1" t="s">
        <v>410</v>
      </c>
      <c r="K47" s="1" t="s">
        <v>411</v>
      </c>
      <c r="L47" s="1" t="s">
        <v>403</v>
      </c>
      <c r="M47" s="1" t="s">
        <v>412</v>
      </c>
      <c r="N47" s="1" t="s">
        <v>413</v>
      </c>
    </row>
    <row r="48" spans="1:14" x14ac:dyDescent="0.2">
      <c r="A48" s="1" t="s">
        <v>28</v>
      </c>
      <c r="B48" s="1" t="s">
        <v>414</v>
      </c>
      <c r="C48" s="1" t="s">
        <v>415</v>
      </c>
      <c r="D48" s="1" t="s">
        <v>416</v>
      </c>
      <c r="E48" s="1" t="s">
        <v>417</v>
      </c>
      <c r="F48" s="1" t="s">
        <v>418</v>
      </c>
      <c r="G48" s="1" t="s">
        <v>101</v>
      </c>
      <c r="H48" s="1" t="s">
        <v>47</v>
      </c>
      <c r="I48" s="1" t="s">
        <v>61</v>
      </c>
      <c r="J48" s="1" t="s">
        <v>121</v>
      </c>
      <c r="K48" s="1" t="s">
        <v>419</v>
      </c>
      <c r="L48" s="1" t="s">
        <v>420</v>
      </c>
      <c r="M48" s="1" t="s">
        <v>421</v>
      </c>
      <c r="N48" s="1" t="s">
        <v>422</v>
      </c>
    </row>
    <row r="49" spans="1:14" x14ac:dyDescent="0.2">
      <c r="A49" s="1" t="s">
        <v>28</v>
      </c>
      <c r="B49" s="1" t="s">
        <v>185</v>
      </c>
      <c r="C49" s="1" t="s">
        <v>312</v>
      </c>
      <c r="D49" s="1" t="s">
        <v>243</v>
      </c>
      <c r="E49" s="1" t="s">
        <v>138</v>
      </c>
      <c r="F49" s="1" t="s">
        <v>187</v>
      </c>
      <c r="G49" s="1" t="s">
        <v>316</v>
      </c>
      <c r="H49" s="1" t="s">
        <v>65</v>
      </c>
      <c r="I49" s="1" t="s">
        <v>258</v>
      </c>
      <c r="J49" s="1" t="s">
        <v>296</v>
      </c>
      <c r="K49" s="1" t="s">
        <v>423</v>
      </c>
      <c r="L49" s="1" t="s">
        <v>39</v>
      </c>
      <c r="M49" s="1" t="s">
        <v>424</v>
      </c>
      <c r="N49" s="1" t="s">
        <v>41</v>
      </c>
    </row>
    <row r="50" spans="1:14" x14ac:dyDescent="0.2">
      <c r="A50" s="1" t="s">
        <v>28</v>
      </c>
      <c r="B50" s="1" t="s">
        <v>425</v>
      </c>
      <c r="C50" s="1" t="s">
        <v>308</v>
      </c>
      <c r="D50" s="1" t="s">
        <v>392</v>
      </c>
      <c r="E50" s="1" t="s">
        <v>138</v>
      </c>
      <c r="F50" s="1" t="s">
        <v>59</v>
      </c>
      <c r="G50" s="1" t="s">
        <v>179</v>
      </c>
      <c r="H50" s="1" t="s">
        <v>97</v>
      </c>
      <c r="I50" s="1" t="s">
        <v>426</v>
      </c>
      <c r="J50" s="1" t="s">
        <v>44</v>
      </c>
      <c r="K50" s="1" t="s">
        <v>427</v>
      </c>
      <c r="L50" s="1" t="s">
        <v>396</v>
      </c>
      <c r="M50" s="1" t="s">
        <v>421</v>
      </c>
      <c r="N50" s="1" t="s">
        <v>428</v>
      </c>
    </row>
    <row r="51" spans="1:14" x14ac:dyDescent="0.2">
      <c r="A51" s="1" t="s">
        <v>28</v>
      </c>
      <c r="B51" s="1" t="s">
        <v>146</v>
      </c>
      <c r="C51" s="1" t="s">
        <v>429</v>
      </c>
      <c r="D51" s="1" t="s">
        <v>295</v>
      </c>
      <c r="E51" s="1" t="s">
        <v>393</v>
      </c>
      <c r="F51" s="1" t="s">
        <v>406</v>
      </c>
      <c r="G51" s="1" t="s">
        <v>430</v>
      </c>
      <c r="H51" s="1" t="s">
        <v>431</v>
      </c>
      <c r="I51" s="1" t="s">
        <v>227</v>
      </c>
      <c r="J51" s="1" t="s">
        <v>153</v>
      </c>
      <c r="K51" s="1" t="s">
        <v>210</v>
      </c>
      <c r="L51" s="1" t="s">
        <v>211</v>
      </c>
      <c r="M51" s="1" t="s">
        <v>430</v>
      </c>
      <c r="N51" s="1" t="s">
        <v>432</v>
      </c>
    </row>
    <row r="52" spans="1:14" x14ac:dyDescent="0.2">
      <c r="A52" s="1" t="s">
        <v>28</v>
      </c>
      <c r="B52" s="1" t="s">
        <v>433</v>
      </c>
      <c r="C52" s="1" t="s">
        <v>167</v>
      </c>
      <c r="D52" s="1" t="s">
        <v>137</v>
      </c>
      <c r="E52" s="1" t="s">
        <v>434</v>
      </c>
      <c r="F52" s="1" t="s">
        <v>225</v>
      </c>
      <c r="G52" s="1" t="s">
        <v>201</v>
      </c>
      <c r="H52" s="1" t="s">
        <v>435</v>
      </c>
      <c r="I52" s="1" t="s">
        <v>227</v>
      </c>
      <c r="J52" s="1" t="s">
        <v>377</v>
      </c>
      <c r="K52" s="1" t="s">
        <v>436</v>
      </c>
      <c r="L52" s="1" t="s">
        <v>271</v>
      </c>
      <c r="M52" s="1" t="s">
        <v>179</v>
      </c>
      <c r="N52" s="1" t="s">
        <v>437</v>
      </c>
    </row>
    <row r="53" spans="1:14" x14ac:dyDescent="0.2">
      <c r="A53" s="1" t="s">
        <v>28</v>
      </c>
      <c r="B53" s="1" t="s">
        <v>273</v>
      </c>
      <c r="C53" s="1" t="s">
        <v>167</v>
      </c>
      <c r="D53" s="1" t="s">
        <v>438</v>
      </c>
      <c r="E53" s="1" t="s">
        <v>439</v>
      </c>
      <c r="F53" s="1" t="s">
        <v>440</v>
      </c>
      <c r="G53" s="1" t="s">
        <v>205</v>
      </c>
      <c r="H53" s="1" t="s">
        <v>96</v>
      </c>
      <c r="I53" s="1" t="s">
        <v>236</v>
      </c>
      <c r="J53" s="1" t="s">
        <v>198</v>
      </c>
      <c r="K53" s="1" t="s">
        <v>441</v>
      </c>
      <c r="L53" s="1" t="s">
        <v>271</v>
      </c>
      <c r="M53" s="1" t="s">
        <v>198</v>
      </c>
      <c r="N53" s="1" t="s">
        <v>184</v>
      </c>
    </row>
    <row r="54" spans="1:14" x14ac:dyDescent="0.2">
      <c r="A54" s="1" t="s">
        <v>28</v>
      </c>
      <c r="B54" s="1" t="s">
        <v>212</v>
      </c>
      <c r="C54" s="1" t="s">
        <v>361</v>
      </c>
      <c r="D54" s="1" t="s">
        <v>118</v>
      </c>
      <c r="E54" s="1" t="s">
        <v>197</v>
      </c>
      <c r="F54" s="1" t="s">
        <v>294</v>
      </c>
      <c r="G54" s="1" t="s">
        <v>93</v>
      </c>
      <c r="H54" s="1" t="s">
        <v>442</v>
      </c>
      <c r="I54" s="1" t="s">
        <v>141</v>
      </c>
      <c r="J54" s="1" t="s">
        <v>37</v>
      </c>
      <c r="K54" s="1" t="s">
        <v>171</v>
      </c>
      <c r="L54" s="1" t="s">
        <v>443</v>
      </c>
      <c r="M54" s="1" t="s">
        <v>444</v>
      </c>
      <c r="N54" s="1" t="s">
        <v>445</v>
      </c>
    </row>
    <row r="55" spans="1:14" x14ac:dyDescent="0.2">
      <c r="A55" s="1" t="s">
        <v>28</v>
      </c>
      <c r="B55" s="1" t="s">
        <v>446</v>
      </c>
      <c r="C55" s="1" t="s">
        <v>447</v>
      </c>
      <c r="D55" s="1" t="s">
        <v>330</v>
      </c>
      <c r="E55" s="1" t="s">
        <v>128</v>
      </c>
      <c r="F55" s="1" t="s">
        <v>418</v>
      </c>
      <c r="G55" s="1" t="s">
        <v>448</v>
      </c>
      <c r="H55" s="1" t="s">
        <v>449</v>
      </c>
      <c r="I55" s="1" t="s">
        <v>227</v>
      </c>
      <c r="J55" s="1" t="s">
        <v>104</v>
      </c>
      <c r="K55" s="1" t="s">
        <v>450</v>
      </c>
      <c r="L55" s="1" t="s">
        <v>144</v>
      </c>
      <c r="M55" s="1" t="s">
        <v>451</v>
      </c>
      <c r="N55" s="1" t="s">
        <v>452</v>
      </c>
    </row>
    <row r="56" spans="1:14" x14ac:dyDescent="0.2">
      <c r="A56" s="1" t="s">
        <v>28</v>
      </c>
      <c r="B56" s="1" t="s">
        <v>453</v>
      </c>
      <c r="C56" s="1" t="s">
        <v>301</v>
      </c>
      <c r="D56" s="1" t="s">
        <v>279</v>
      </c>
      <c r="E56" s="1" t="s">
        <v>454</v>
      </c>
      <c r="F56" s="1" t="s">
        <v>214</v>
      </c>
      <c r="G56" s="1" t="s">
        <v>193</v>
      </c>
      <c r="H56" s="1" t="s">
        <v>455</v>
      </c>
      <c r="I56" s="1" t="s">
        <v>86</v>
      </c>
      <c r="J56" s="1" t="s">
        <v>308</v>
      </c>
      <c r="K56" s="1" t="s">
        <v>456</v>
      </c>
      <c r="L56" s="1" t="s">
        <v>218</v>
      </c>
      <c r="M56" s="1" t="s">
        <v>89</v>
      </c>
      <c r="N56" s="1" t="s">
        <v>457</v>
      </c>
    </row>
    <row r="57" spans="1:14" x14ac:dyDescent="0.2">
      <c r="A57" s="1" t="s">
        <v>28</v>
      </c>
      <c r="B57" s="1" t="s">
        <v>458</v>
      </c>
      <c r="C57" s="1" t="s">
        <v>459</v>
      </c>
      <c r="D57" s="1" t="s">
        <v>460</v>
      </c>
      <c r="E57" s="1" t="s">
        <v>461</v>
      </c>
      <c r="F57" s="1" t="s">
        <v>84</v>
      </c>
      <c r="G57" s="1" t="s">
        <v>118</v>
      </c>
      <c r="H57" s="1" t="s">
        <v>173</v>
      </c>
      <c r="I57" s="1" t="s">
        <v>426</v>
      </c>
      <c r="J57" s="1" t="s">
        <v>462</v>
      </c>
      <c r="K57" s="1" t="s">
        <v>463</v>
      </c>
      <c r="L57" s="1" t="s">
        <v>290</v>
      </c>
      <c r="M57" s="1" t="s">
        <v>281</v>
      </c>
      <c r="N57" s="1" t="s">
        <v>432</v>
      </c>
    </row>
    <row r="58" spans="1:14" x14ac:dyDescent="0.2">
      <c r="A58" s="1" t="s">
        <v>28</v>
      </c>
      <c r="B58" s="1" t="s">
        <v>381</v>
      </c>
      <c r="C58" s="1" t="s">
        <v>167</v>
      </c>
      <c r="D58" s="1" t="s">
        <v>464</v>
      </c>
      <c r="E58" s="1" t="s">
        <v>351</v>
      </c>
      <c r="F58" s="1" t="s">
        <v>234</v>
      </c>
      <c r="G58" s="1" t="s">
        <v>190</v>
      </c>
      <c r="H58" s="1" t="s">
        <v>359</v>
      </c>
      <c r="I58" s="1" t="s">
        <v>376</v>
      </c>
      <c r="J58" s="1" t="s">
        <v>93</v>
      </c>
      <c r="K58" s="1" t="s">
        <v>465</v>
      </c>
      <c r="L58" s="1" t="s">
        <v>466</v>
      </c>
      <c r="M58" s="1" t="s">
        <v>235</v>
      </c>
      <c r="N58" s="1" t="s">
        <v>467</v>
      </c>
    </row>
    <row r="59" spans="1:14" x14ac:dyDescent="0.2">
      <c r="A59" s="1" t="s">
        <v>28</v>
      </c>
      <c r="B59" s="1" t="s">
        <v>372</v>
      </c>
      <c r="C59" s="1" t="s">
        <v>401</v>
      </c>
      <c r="D59" s="1" t="s">
        <v>148</v>
      </c>
      <c r="E59" s="1" t="s">
        <v>468</v>
      </c>
      <c r="F59" s="1" t="s">
        <v>84</v>
      </c>
      <c r="G59" s="1" t="s">
        <v>281</v>
      </c>
      <c r="H59" s="1" t="s">
        <v>193</v>
      </c>
      <c r="I59" s="1" t="s">
        <v>49</v>
      </c>
      <c r="J59" s="1" t="s">
        <v>410</v>
      </c>
      <c r="K59" s="1" t="s">
        <v>469</v>
      </c>
      <c r="L59" s="1" t="s">
        <v>470</v>
      </c>
      <c r="M59" s="1" t="s">
        <v>471</v>
      </c>
      <c r="N59" s="1" t="s">
        <v>472</v>
      </c>
    </row>
    <row r="60" spans="1:14" x14ac:dyDescent="0.2">
      <c r="A60" s="1" t="s">
        <v>28</v>
      </c>
      <c r="B60" s="1" t="s">
        <v>473</v>
      </c>
      <c r="C60" s="1" t="s">
        <v>99</v>
      </c>
      <c r="D60" s="1" t="s">
        <v>279</v>
      </c>
      <c r="E60" s="1" t="s">
        <v>70</v>
      </c>
      <c r="F60" s="1" t="s">
        <v>187</v>
      </c>
      <c r="G60" s="1" t="s">
        <v>193</v>
      </c>
      <c r="H60" s="1" t="s">
        <v>474</v>
      </c>
      <c r="I60" s="1" t="s">
        <v>120</v>
      </c>
      <c r="J60" s="1" t="s">
        <v>237</v>
      </c>
      <c r="K60" s="1" t="s">
        <v>475</v>
      </c>
      <c r="L60" s="1" t="s">
        <v>211</v>
      </c>
      <c r="M60" s="1" t="s">
        <v>355</v>
      </c>
      <c r="N60" s="1" t="s">
        <v>476</v>
      </c>
    </row>
    <row r="61" spans="1:14" x14ac:dyDescent="0.2">
      <c r="A61" s="1" t="s">
        <v>28</v>
      </c>
      <c r="B61" s="1" t="s">
        <v>477</v>
      </c>
      <c r="C61" s="1" t="s">
        <v>478</v>
      </c>
      <c r="D61" s="1" t="s">
        <v>69</v>
      </c>
      <c r="E61" s="1" t="s">
        <v>479</v>
      </c>
      <c r="F61" s="1" t="s">
        <v>225</v>
      </c>
      <c r="G61" s="1" t="s">
        <v>53</v>
      </c>
      <c r="H61" s="1" t="s">
        <v>480</v>
      </c>
      <c r="I61" s="1" t="s">
        <v>481</v>
      </c>
      <c r="J61" s="1" t="s">
        <v>438</v>
      </c>
      <c r="K61" s="1" t="s">
        <v>482</v>
      </c>
      <c r="L61" s="1" t="s">
        <v>378</v>
      </c>
      <c r="M61" s="1" t="s">
        <v>82</v>
      </c>
      <c r="N61" s="1" t="s">
        <v>299</v>
      </c>
    </row>
    <row r="62" spans="1:14" x14ac:dyDescent="0.2">
      <c r="A62" s="1" t="s">
        <v>483</v>
      </c>
      <c r="B62" s="1" t="s">
        <v>484</v>
      </c>
      <c r="C62" s="1" t="s">
        <v>470</v>
      </c>
      <c r="D62" s="1" t="s">
        <v>357</v>
      </c>
      <c r="E62" s="1" t="s">
        <v>485</v>
      </c>
      <c r="F62" s="1" t="s">
        <v>486</v>
      </c>
      <c r="G62" s="1" t="s">
        <v>108</v>
      </c>
      <c r="H62" s="1" t="s">
        <v>487</v>
      </c>
      <c r="I62" s="1" t="s">
        <v>36</v>
      </c>
      <c r="J62" s="1" t="s">
        <v>331</v>
      </c>
      <c r="K62" s="1" t="s">
        <v>68</v>
      </c>
      <c r="L62" s="1" t="s">
        <v>52</v>
      </c>
      <c r="M62" s="1" t="s">
        <v>87</v>
      </c>
      <c r="N62" s="1" t="s">
        <v>488</v>
      </c>
    </row>
    <row r="63" spans="1:14" x14ac:dyDescent="0.2">
      <c r="A63" s="1" t="s">
        <v>483</v>
      </c>
      <c r="B63" s="1" t="s">
        <v>489</v>
      </c>
      <c r="C63" s="1" t="s">
        <v>348</v>
      </c>
      <c r="D63" s="1" t="s">
        <v>243</v>
      </c>
      <c r="E63" s="1" t="s">
        <v>138</v>
      </c>
      <c r="F63" s="1" t="s">
        <v>59</v>
      </c>
      <c r="G63" s="1" t="s">
        <v>274</v>
      </c>
      <c r="H63" s="1" t="s">
        <v>247</v>
      </c>
      <c r="I63" s="1" t="s">
        <v>490</v>
      </c>
      <c r="J63" s="1" t="s">
        <v>491</v>
      </c>
      <c r="K63" s="1" t="s">
        <v>96</v>
      </c>
      <c r="L63" s="1" t="s">
        <v>121</v>
      </c>
      <c r="M63" s="1" t="s">
        <v>459</v>
      </c>
      <c r="N63" s="1" t="s">
        <v>409</v>
      </c>
    </row>
    <row r="64" spans="1:14" x14ac:dyDescent="0.2">
      <c r="A64" s="1" t="s">
        <v>483</v>
      </c>
      <c r="B64" s="1" t="s">
        <v>492</v>
      </c>
      <c r="C64" s="1" t="s">
        <v>357</v>
      </c>
      <c r="D64" s="1" t="s">
        <v>429</v>
      </c>
      <c r="E64" s="1" t="s">
        <v>70</v>
      </c>
      <c r="F64" s="1" t="s">
        <v>46</v>
      </c>
      <c r="G64" s="1" t="s">
        <v>429</v>
      </c>
      <c r="H64" s="1" t="s">
        <v>493</v>
      </c>
      <c r="I64" s="1" t="s">
        <v>494</v>
      </c>
      <c r="J64" s="1" t="s">
        <v>495</v>
      </c>
      <c r="K64" s="1" t="s">
        <v>154</v>
      </c>
      <c r="L64" s="1" t="s">
        <v>466</v>
      </c>
      <c r="M64" s="1" t="s">
        <v>222</v>
      </c>
      <c r="N64" s="1" t="s">
        <v>496</v>
      </c>
    </row>
    <row r="65" spans="1:14" x14ac:dyDescent="0.2">
      <c r="A65" s="1" t="s">
        <v>483</v>
      </c>
      <c r="B65" s="1" t="s">
        <v>497</v>
      </c>
      <c r="C65" s="1" t="s">
        <v>121</v>
      </c>
      <c r="D65" s="1" t="s">
        <v>204</v>
      </c>
      <c r="E65" s="1" t="s">
        <v>149</v>
      </c>
      <c r="F65" s="1" t="s">
        <v>294</v>
      </c>
      <c r="G65" s="1" t="s">
        <v>245</v>
      </c>
      <c r="H65" s="1" t="s">
        <v>498</v>
      </c>
      <c r="I65" s="1" t="s">
        <v>227</v>
      </c>
      <c r="J65" s="1" t="s">
        <v>499</v>
      </c>
      <c r="K65" s="1" t="s">
        <v>251</v>
      </c>
      <c r="L65" s="1" t="s">
        <v>230</v>
      </c>
      <c r="M65" s="1" t="s">
        <v>464</v>
      </c>
      <c r="N65" s="1" t="s">
        <v>500</v>
      </c>
    </row>
    <row r="66" spans="1:14" x14ac:dyDescent="0.2">
      <c r="A66" s="1" t="s">
        <v>483</v>
      </c>
      <c r="B66" s="1" t="s">
        <v>484</v>
      </c>
      <c r="C66" s="1" t="s">
        <v>218</v>
      </c>
      <c r="D66" s="1" t="s">
        <v>147</v>
      </c>
      <c r="E66" s="1" t="s">
        <v>343</v>
      </c>
      <c r="F66" s="1" t="s">
        <v>501</v>
      </c>
      <c r="G66" s="1" t="s">
        <v>502</v>
      </c>
      <c r="H66" s="1" t="s">
        <v>179</v>
      </c>
      <c r="I66" s="1" t="s">
        <v>481</v>
      </c>
      <c r="J66" s="1" t="s">
        <v>104</v>
      </c>
      <c r="K66" s="1" t="s">
        <v>503</v>
      </c>
      <c r="L66" s="1" t="s">
        <v>504</v>
      </c>
      <c r="M66" s="1" t="s">
        <v>82</v>
      </c>
      <c r="N66" s="1" t="s">
        <v>505</v>
      </c>
    </row>
    <row r="67" spans="1:14" x14ac:dyDescent="0.2">
      <c r="A67" s="1" t="s">
        <v>483</v>
      </c>
      <c r="B67" s="1" t="s">
        <v>506</v>
      </c>
      <c r="C67" s="1" t="s">
        <v>288</v>
      </c>
      <c r="D67" s="1" t="s">
        <v>270</v>
      </c>
      <c r="E67" s="1" t="s">
        <v>343</v>
      </c>
      <c r="F67" s="1" t="s">
        <v>329</v>
      </c>
      <c r="G67" s="1" t="s">
        <v>398</v>
      </c>
      <c r="H67" s="1" t="s">
        <v>447</v>
      </c>
      <c r="I67" s="1" t="s">
        <v>507</v>
      </c>
      <c r="J67" s="1" t="s">
        <v>64</v>
      </c>
      <c r="K67" s="1" t="s">
        <v>151</v>
      </c>
      <c r="L67" s="1" t="s">
        <v>288</v>
      </c>
      <c r="M67" s="1" t="s">
        <v>508</v>
      </c>
      <c r="N67" s="1" t="s">
        <v>509</v>
      </c>
    </row>
    <row r="68" spans="1:14" x14ac:dyDescent="0.2">
      <c r="A68" s="1" t="s">
        <v>483</v>
      </c>
      <c r="B68" s="1" t="s">
        <v>484</v>
      </c>
      <c r="C68" s="1" t="s">
        <v>510</v>
      </c>
      <c r="D68" s="1" t="s">
        <v>233</v>
      </c>
      <c r="E68" s="1" t="s">
        <v>511</v>
      </c>
      <c r="F68" s="1" t="s">
        <v>139</v>
      </c>
      <c r="G68" s="1" t="s">
        <v>330</v>
      </c>
      <c r="H68" s="1" t="s">
        <v>47</v>
      </c>
      <c r="I68" s="1" t="s">
        <v>305</v>
      </c>
      <c r="J68" s="1" t="s">
        <v>377</v>
      </c>
      <c r="K68" s="1" t="s">
        <v>358</v>
      </c>
      <c r="L68" s="1" t="s">
        <v>318</v>
      </c>
      <c r="M68" s="1" t="s">
        <v>148</v>
      </c>
      <c r="N68" s="1" t="s">
        <v>512</v>
      </c>
    </row>
    <row r="69" spans="1:14" x14ac:dyDescent="0.2">
      <c r="A69" s="1" t="s">
        <v>483</v>
      </c>
      <c r="B69" s="1" t="s">
        <v>513</v>
      </c>
      <c r="C69" s="1" t="s">
        <v>144</v>
      </c>
      <c r="D69" s="1" t="s">
        <v>401</v>
      </c>
      <c r="E69" s="1" t="s">
        <v>399</v>
      </c>
      <c r="F69" s="1" t="s">
        <v>514</v>
      </c>
      <c r="G69" s="1" t="s">
        <v>130</v>
      </c>
      <c r="H69" s="1" t="s">
        <v>515</v>
      </c>
      <c r="I69" s="1" t="s">
        <v>49</v>
      </c>
      <c r="J69" s="1" t="s">
        <v>243</v>
      </c>
      <c r="K69" s="1" t="s">
        <v>516</v>
      </c>
      <c r="L69" s="1" t="s">
        <v>271</v>
      </c>
      <c r="M69" s="1" t="s">
        <v>515</v>
      </c>
      <c r="N69" s="1" t="s">
        <v>517</v>
      </c>
    </row>
    <row r="70" spans="1:14" x14ac:dyDescent="0.2">
      <c r="A70" s="1" t="s">
        <v>483</v>
      </c>
      <c r="B70" s="1" t="s">
        <v>484</v>
      </c>
      <c r="C70" s="1" t="s">
        <v>163</v>
      </c>
      <c r="D70" s="1" t="s">
        <v>204</v>
      </c>
      <c r="E70" s="1" t="s">
        <v>518</v>
      </c>
      <c r="F70" s="1" t="s">
        <v>514</v>
      </c>
      <c r="G70" s="1" t="s">
        <v>519</v>
      </c>
      <c r="H70" s="1" t="s">
        <v>483</v>
      </c>
      <c r="I70" s="1" t="s">
        <v>258</v>
      </c>
      <c r="J70" s="1" t="s">
        <v>39</v>
      </c>
      <c r="K70" s="1" t="s">
        <v>520</v>
      </c>
      <c r="L70" s="1" t="s">
        <v>271</v>
      </c>
      <c r="M70" s="1" t="s">
        <v>521</v>
      </c>
      <c r="N70" s="1" t="s">
        <v>522</v>
      </c>
    </row>
    <row r="71" spans="1:14" x14ac:dyDescent="0.2">
      <c r="A71" s="1" t="s">
        <v>483</v>
      </c>
      <c r="B71" s="1" t="s">
        <v>523</v>
      </c>
      <c r="C71" s="1" t="s">
        <v>470</v>
      </c>
      <c r="D71" s="1" t="s">
        <v>56</v>
      </c>
      <c r="E71" s="1" t="s">
        <v>293</v>
      </c>
      <c r="F71" s="1" t="s">
        <v>344</v>
      </c>
      <c r="G71" s="1" t="s">
        <v>270</v>
      </c>
      <c r="H71" s="1" t="s">
        <v>524</v>
      </c>
      <c r="I71" s="1" t="s">
        <v>525</v>
      </c>
      <c r="J71" s="1" t="s">
        <v>331</v>
      </c>
      <c r="K71" s="1" t="s">
        <v>65</v>
      </c>
      <c r="L71" s="1" t="s">
        <v>110</v>
      </c>
      <c r="M71" s="1" t="s">
        <v>526</v>
      </c>
      <c r="N71" s="1" t="s">
        <v>527</v>
      </c>
    </row>
    <row r="72" spans="1:14" x14ac:dyDescent="0.2">
      <c r="A72" s="1" t="s">
        <v>483</v>
      </c>
      <c r="B72" s="1" t="s">
        <v>528</v>
      </c>
      <c r="C72" s="1" t="s">
        <v>318</v>
      </c>
      <c r="D72" s="1" t="s">
        <v>447</v>
      </c>
      <c r="E72" s="1" t="s">
        <v>70</v>
      </c>
      <c r="F72" s="1" t="s">
        <v>529</v>
      </c>
      <c r="G72" s="1" t="s">
        <v>142</v>
      </c>
      <c r="H72" s="1" t="s">
        <v>50</v>
      </c>
      <c r="I72" s="1" t="s">
        <v>530</v>
      </c>
      <c r="J72" s="1" t="s">
        <v>69</v>
      </c>
      <c r="K72" s="1" t="s">
        <v>101</v>
      </c>
      <c r="L72" s="1" t="s">
        <v>50</v>
      </c>
      <c r="M72" s="1" t="s">
        <v>531</v>
      </c>
      <c r="N72" s="1" t="s">
        <v>532</v>
      </c>
    </row>
    <row r="73" spans="1:14" x14ac:dyDescent="0.2">
      <c r="A73" s="1" t="s">
        <v>483</v>
      </c>
      <c r="B73" s="1" t="s">
        <v>533</v>
      </c>
      <c r="C73" s="1" t="s">
        <v>534</v>
      </c>
      <c r="D73" s="1" t="s">
        <v>309</v>
      </c>
      <c r="E73" s="1" t="s">
        <v>535</v>
      </c>
      <c r="F73" s="1" t="s">
        <v>406</v>
      </c>
      <c r="G73" s="1" t="s">
        <v>348</v>
      </c>
      <c r="H73" s="1" t="s">
        <v>110</v>
      </c>
      <c r="I73" s="1" t="s">
        <v>305</v>
      </c>
      <c r="J73" s="1" t="s">
        <v>199</v>
      </c>
      <c r="K73" s="1" t="s">
        <v>536</v>
      </c>
      <c r="L73" s="1" t="s">
        <v>537</v>
      </c>
      <c r="M73" s="1" t="s">
        <v>87</v>
      </c>
      <c r="N73" s="1" t="s">
        <v>538</v>
      </c>
    </row>
    <row r="74" spans="1:14" x14ac:dyDescent="0.2">
      <c r="A74" s="1" t="s">
        <v>483</v>
      </c>
      <c r="B74" s="1" t="s">
        <v>135</v>
      </c>
      <c r="C74" s="1" t="s">
        <v>539</v>
      </c>
      <c r="D74" s="1" t="s">
        <v>57</v>
      </c>
      <c r="E74" s="1" t="s">
        <v>276</v>
      </c>
      <c r="F74" s="1" t="s">
        <v>540</v>
      </c>
      <c r="G74" s="1" t="s">
        <v>151</v>
      </c>
      <c r="H74" s="1" t="s">
        <v>323</v>
      </c>
      <c r="I74" s="1" t="s">
        <v>426</v>
      </c>
      <c r="J74" s="1" t="s">
        <v>104</v>
      </c>
      <c r="K74" s="1" t="s">
        <v>389</v>
      </c>
      <c r="L74" s="1" t="s">
        <v>357</v>
      </c>
      <c r="M74" s="1" t="s">
        <v>541</v>
      </c>
      <c r="N74" s="1" t="s">
        <v>542</v>
      </c>
    </row>
    <row r="75" spans="1:14" x14ac:dyDescent="0.2">
      <c r="A75" s="1" t="s">
        <v>483</v>
      </c>
      <c r="B75" s="1" t="s">
        <v>543</v>
      </c>
      <c r="C75" s="1" t="s">
        <v>237</v>
      </c>
      <c r="D75" s="1" t="s">
        <v>544</v>
      </c>
      <c r="E75" s="1" t="s">
        <v>545</v>
      </c>
      <c r="F75" s="1" t="s">
        <v>501</v>
      </c>
      <c r="G75" s="1" t="s">
        <v>546</v>
      </c>
      <c r="H75" s="1" t="s">
        <v>547</v>
      </c>
      <c r="I75" s="1" t="s">
        <v>258</v>
      </c>
      <c r="J75" s="1" t="s">
        <v>64</v>
      </c>
      <c r="K75" s="1" t="s">
        <v>449</v>
      </c>
      <c r="L75" s="1" t="s">
        <v>466</v>
      </c>
      <c r="M75" s="1" t="s">
        <v>359</v>
      </c>
      <c r="N75" s="1" t="s">
        <v>548</v>
      </c>
    </row>
    <row r="76" spans="1:14" x14ac:dyDescent="0.2">
      <c r="A76" s="1" t="s">
        <v>483</v>
      </c>
      <c r="B76" s="1" t="s">
        <v>549</v>
      </c>
      <c r="C76" s="1" t="s">
        <v>459</v>
      </c>
      <c r="D76" s="1" t="s">
        <v>118</v>
      </c>
      <c r="E76" s="1" t="s">
        <v>550</v>
      </c>
      <c r="F76" s="1" t="s">
        <v>551</v>
      </c>
      <c r="G76" s="1" t="s">
        <v>188</v>
      </c>
      <c r="H76" s="1" t="s">
        <v>552</v>
      </c>
      <c r="I76" s="1" t="s">
        <v>426</v>
      </c>
      <c r="J76" s="1" t="s">
        <v>553</v>
      </c>
      <c r="K76" s="1" t="s">
        <v>412</v>
      </c>
      <c r="L76" s="1" t="s">
        <v>554</v>
      </c>
      <c r="M76" s="1" t="s">
        <v>502</v>
      </c>
      <c r="N76" s="1" t="s">
        <v>428</v>
      </c>
    </row>
    <row r="77" spans="1:14" x14ac:dyDescent="0.2">
      <c r="A77" s="1" t="s">
        <v>483</v>
      </c>
      <c r="B77" s="1" t="s">
        <v>555</v>
      </c>
      <c r="C77" s="1" t="s">
        <v>247</v>
      </c>
      <c r="D77" s="1" t="s">
        <v>148</v>
      </c>
      <c r="E77" s="1" t="s">
        <v>83</v>
      </c>
      <c r="F77" s="1" t="s">
        <v>59</v>
      </c>
      <c r="G77" s="1" t="s">
        <v>389</v>
      </c>
      <c r="H77" s="1" t="s">
        <v>44</v>
      </c>
      <c r="I77" s="1" t="s">
        <v>556</v>
      </c>
      <c r="J77" s="1" t="s">
        <v>361</v>
      </c>
      <c r="K77" s="1" t="s">
        <v>557</v>
      </c>
      <c r="L77" s="1" t="s">
        <v>558</v>
      </c>
      <c r="M77" s="1" t="s">
        <v>559</v>
      </c>
      <c r="N77" s="1" t="s">
        <v>560</v>
      </c>
    </row>
    <row r="78" spans="1:14" x14ac:dyDescent="0.2">
      <c r="A78" s="1" t="s">
        <v>483</v>
      </c>
      <c r="B78" s="1" t="s">
        <v>561</v>
      </c>
      <c r="C78" s="1" t="s">
        <v>546</v>
      </c>
      <c r="D78" s="1" t="s">
        <v>204</v>
      </c>
      <c r="E78" s="1" t="s">
        <v>138</v>
      </c>
      <c r="F78" s="1" t="s">
        <v>129</v>
      </c>
      <c r="G78" s="1" t="s">
        <v>534</v>
      </c>
      <c r="H78" s="1" t="s">
        <v>161</v>
      </c>
      <c r="I78" s="1" t="s">
        <v>98</v>
      </c>
      <c r="J78" s="1" t="s">
        <v>172</v>
      </c>
      <c r="K78" s="1" t="s">
        <v>251</v>
      </c>
      <c r="L78" s="1" t="s">
        <v>230</v>
      </c>
      <c r="M78" s="1" t="s">
        <v>44</v>
      </c>
      <c r="N78" s="1" t="s">
        <v>562</v>
      </c>
    </row>
    <row r="79" spans="1:14" x14ac:dyDescent="0.2">
      <c r="A79" s="1" t="s">
        <v>483</v>
      </c>
      <c r="B79" s="1" t="s">
        <v>563</v>
      </c>
      <c r="C79" s="1" t="s">
        <v>564</v>
      </c>
      <c r="D79" s="1" t="s">
        <v>30</v>
      </c>
      <c r="E79" s="1" t="s">
        <v>138</v>
      </c>
      <c r="F79" s="1" t="s">
        <v>540</v>
      </c>
      <c r="G79" s="1" t="s">
        <v>68</v>
      </c>
      <c r="H79" s="1" t="s">
        <v>410</v>
      </c>
      <c r="I79" s="1" t="s">
        <v>74</v>
      </c>
      <c r="J79" s="1" t="s">
        <v>199</v>
      </c>
      <c r="K79" s="1" t="s">
        <v>358</v>
      </c>
      <c r="L79" s="1" t="s">
        <v>318</v>
      </c>
      <c r="M79" s="1" t="s">
        <v>223</v>
      </c>
      <c r="N79" s="1" t="s">
        <v>565</v>
      </c>
    </row>
    <row r="80" spans="1:14" x14ac:dyDescent="0.2">
      <c r="A80" s="1" t="s">
        <v>483</v>
      </c>
      <c r="B80" s="1" t="s">
        <v>566</v>
      </c>
      <c r="C80" s="1" t="s">
        <v>552</v>
      </c>
      <c r="D80" s="1" t="s">
        <v>508</v>
      </c>
      <c r="E80" s="1" t="s">
        <v>149</v>
      </c>
      <c r="F80" s="1" t="s">
        <v>95</v>
      </c>
      <c r="G80" s="1" t="s">
        <v>216</v>
      </c>
      <c r="H80" s="1" t="s">
        <v>567</v>
      </c>
      <c r="I80" s="1" t="s">
        <v>181</v>
      </c>
      <c r="J80" s="1" t="s">
        <v>388</v>
      </c>
      <c r="K80" s="1" t="s">
        <v>47</v>
      </c>
      <c r="L80" s="1" t="s">
        <v>239</v>
      </c>
      <c r="M80" s="1" t="s">
        <v>107</v>
      </c>
      <c r="N80" s="1" t="s">
        <v>568</v>
      </c>
    </row>
    <row r="81" spans="1:14" x14ac:dyDescent="0.2">
      <c r="A81" s="1" t="s">
        <v>483</v>
      </c>
      <c r="B81" s="1" t="s">
        <v>489</v>
      </c>
      <c r="C81" s="1" t="s">
        <v>558</v>
      </c>
      <c r="D81" s="1" t="s">
        <v>68</v>
      </c>
      <c r="E81" s="1" t="s">
        <v>569</v>
      </c>
      <c r="F81" s="1" t="s">
        <v>570</v>
      </c>
      <c r="G81" s="1" t="s">
        <v>301</v>
      </c>
      <c r="H81" s="1" t="s">
        <v>142</v>
      </c>
      <c r="I81" s="1" t="s">
        <v>571</v>
      </c>
      <c r="J81" s="1" t="s">
        <v>48</v>
      </c>
      <c r="K81" s="1" t="s">
        <v>53</v>
      </c>
      <c r="L81" s="1" t="s">
        <v>123</v>
      </c>
      <c r="M81" s="1" t="s">
        <v>382</v>
      </c>
      <c r="N81" s="1" t="s">
        <v>527</v>
      </c>
    </row>
    <row r="82" spans="1:14" x14ac:dyDescent="0.2">
      <c r="A82" s="1" t="s">
        <v>483</v>
      </c>
      <c r="B82" s="1" t="s">
        <v>572</v>
      </c>
      <c r="C82" s="1" t="s">
        <v>573</v>
      </c>
      <c r="D82" s="1" t="s">
        <v>295</v>
      </c>
      <c r="E82" s="1" t="s">
        <v>574</v>
      </c>
      <c r="F82" s="1" t="s">
        <v>59</v>
      </c>
      <c r="G82" s="1" t="s">
        <v>575</v>
      </c>
      <c r="H82" s="1" t="s">
        <v>362</v>
      </c>
      <c r="I82" s="1" t="s">
        <v>181</v>
      </c>
      <c r="J82" s="1" t="s">
        <v>68</v>
      </c>
      <c r="K82" s="1" t="s">
        <v>219</v>
      </c>
      <c r="L82" s="1" t="s">
        <v>318</v>
      </c>
      <c r="M82" s="1" t="s">
        <v>559</v>
      </c>
      <c r="N82" s="1" t="s">
        <v>576</v>
      </c>
    </row>
    <row r="83" spans="1:14" x14ac:dyDescent="0.2">
      <c r="A83" s="1" t="s">
        <v>483</v>
      </c>
      <c r="B83" s="1" t="s">
        <v>186</v>
      </c>
      <c r="C83" s="1" t="s">
        <v>290</v>
      </c>
      <c r="D83" s="1" t="s">
        <v>483</v>
      </c>
      <c r="E83" s="1" t="s">
        <v>343</v>
      </c>
      <c r="F83" s="1" t="s">
        <v>540</v>
      </c>
      <c r="G83" s="1" t="s">
        <v>330</v>
      </c>
      <c r="H83" s="1" t="s">
        <v>577</v>
      </c>
      <c r="I83" s="1" t="s">
        <v>61</v>
      </c>
      <c r="J83" s="1" t="s">
        <v>478</v>
      </c>
      <c r="K83" s="1" t="s">
        <v>69</v>
      </c>
      <c r="L83" s="1" t="s">
        <v>578</v>
      </c>
      <c r="M83" s="1" t="s">
        <v>579</v>
      </c>
      <c r="N83" s="1" t="s">
        <v>580</v>
      </c>
    </row>
    <row r="84" spans="1:14" x14ac:dyDescent="0.2">
      <c r="A84" s="1" t="s">
        <v>483</v>
      </c>
      <c r="B84" s="1" t="s">
        <v>581</v>
      </c>
      <c r="C84" s="1" t="s">
        <v>170</v>
      </c>
      <c r="D84" s="1" t="s">
        <v>160</v>
      </c>
      <c r="E84" s="1" t="s">
        <v>393</v>
      </c>
      <c r="F84" s="1" t="s">
        <v>540</v>
      </c>
      <c r="G84" s="1" t="s">
        <v>160</v>
      </c>
      <c r="H84" s="1" t="s">
        <v>270</v>
      </c>
      <c r="I84" s="1" t="s">
        <v>49</v>
      </c>
      <c r="J84" s="1" t="s">
        <v>284</v>
      </c>
      <c r="K84" s="1" t="s">
        <v>582</v>
      </c>
      <c r="L84" s="1" t="s">
        <v>583</v>
      </c>
      <c r="M84" s="1" t="s">
        <v>208</v>
      </c>
      <c r="N84" s="1" t="s">
        <v>584</v>
      </c>
    </row>
    <row r="85" spans="1:14" x14ac:dyDescent="0.2">
      <c r="A85" s="1" t="s">
        <v>483</v>
      </c>
      <c r="B85" s="1" t="s">
        <v>585</v>
      </c>
      <c r="C85" s="1" t="s">
        <v>218</v>
      </c>
      <c r="D85" s="1" t="s">
        <v>119</v>
      </c>
      <c r="E85" s="1" t="s">
        <v>545</v>
      </c>
      <c r="F85" s="1" t="s">
        <v>514</v>
      </c>
      <c r="G85" s="1" t="s">
        <v>483</v>
      </c>
      <c r="H85" s="1" t="s">
        <v>586</v>
      </c>
      <c r="I85" s="1" t="s">
        <v>215</v>
      </c>
      <c r="J85" s="1" t="s">
        <v>587</v>
      </c>
      <c r="K85" s="1" t="s">
        <v>160</v>
      </c>
      <c r="L85" s="1" t="s">
        <v>554</v>
      </c>
      <c r="M85" s="1" t="s">
        <v>205</v>
      </c>
      <c r="N85" s="1" t="s">
        <v>500</v>
      </c>
    </row>
    <row r="86" spans="1:14" x14ac:dyDescent="0.2">
      <c r="A86" s="1" t="s">
        <v>483</v>
      </c>
      <c r="B86" s="1" t="s">
        <v>273</v>
      </c>
      <c r="C86" s="1" t="s">
        <v>588</v>
      </c>
      <c r="D86" s="1" t="s">
        <v>158</v>
      </c>
      <c r="E86" s="1" t="s">
        <v>315</v>
      </c>
      <c r="F86" s="1" t="s">
        <v>589</v>
      </c>
      <c r="G86" s="1" t="s">
        <v>361</v>
      </c>
      <c r="H86" s="1" t="s">
        <v>222</v>
      </c>
      <c r="I86" s="1" t="s">
        <v>590</v>
      </c>
      <c r="J86" s="1" t="s">
        <v>462</v>
      </c>
      <c r="K86" s="1" t="s">
        <v>289</v>
      </c>
      <c r="L86" s="1" t="s">
        <v>591</v>
      </c>
      <c r="M86" s="1" t="s">
        <v>592</v>
      </c>
      <c r="N86" s="1" t="s">
        <v>593</v>
      </c>
    </row>
    <row r="87" spans="1:14" x14ac:dyDescent="0.2">
      <c r="A87" s="1" t="s">
        <v>483</v>
      </c>
      <c r="B87" s="1" t="s">
        <v>566</v>
      </c>
      <c r="C87" s="1" t="s">
        <v>378</v>
      </c>
      <c r="D87" s="1" t="s">
        <v>594</v>
      </c>
      <c r="E87" s="1" t="s">
        <v>149</v>
      </c>
      <c r="F87" s="1" t="s">
        <v>294</v>
      </c>
      <c r="G87" s="1" t="s">
        <v>160</v>
      </c>
      <c r="H87" s="1" t="s">
        <v>309</v>
      </c>
      <c r="I87" s="1" t="s">
        <v>141</v>
      </c>
      <c r="J87" s="1" t="s">
        <v>345</v>
      </c>
      <c r="K87" s="1" t="s">
        <v>536</v>
      </c>
      <c r="L87" s="1" t="s">
        <v>595</v>
      </c>
      <c r="M87" s="1" t="s">
        <v>596</v>
      </c>
      <c r="N87" s="1" t="s">
        <v>488</v>
      </c>
    </row>
    <row r="88" spans="1:14" x14ac:dyDescent="0.2">
      <c r="A88" s="1" t="s">
        <v>483</v>
      </c>
      <c r="B88" s="1" t="s">
        <v>597</v>
      </c>
      <c r="C88" s="1" t="s">
        <v>466</v>
      </c>
      <c r="D88" s="1" t="s">
        <v>544</v>
      </c>
      <c r="E88" s="1" t="s">
        <v>149</v>
      </c>
      <c r="F88" s="1" t="s">
        <v>598</v>
      </c>
      <c r="G88" s="1" t="s">
        <v>160</v>
      </c>
      <c r="H88" s="1" t="s">
        <v>599</v>
      </c>
      <c r="I88" s="1" t="s">
        <v>61</v>
      </c>
      <c r="J88" s="1" t="s">
        <v>199</v>
      </c>
      <c r="K88" s="1" t="s">
        <v>213</v>
      </c>
      <c r="L88" s="1" t="s">
        <v>230</v>
      </c>
      <c r="M88" s="1" t="s">
        <v>541</v>
      </c>
      <c r="N88" s="1" t="s">
        <v>496</v>
      </c>
    </row>
    <row r="89" spans="1:14" x14ac:dyDescent="0.2">
      <c r="A89" s="1" t="s">
        <v>483</v>
      </c>
      <c r="B89" s="1" t="s">
        <v>600</v>
      </c>
      <c r="C89" s="1" t="s">
        <v>534</v>
      </c>
      <c r="D89" s="1" t="s">
        <v>382</v>
      </c>
      <c r="E89" s="1" t="s">
        <v>601</v>
      </c>
      <c r="F89" s="1" t="s">
        <v>394</v>
      </c>
      <c r="G89" s="1" t="s">
        <v>43</v>
      </c>
      <c r="H89" s="1" t="s">
        <v>259</v>
      </c>
      <c r="I89" s="1" t="s">
        <v>181</v>
      </c>
      <c r="J89" s="1" t="s">
        <v>602</v>
      </c>
      <c r="K89" s="1" t="s">
        <v>93</v>
      </c>
      <c r="L89" s="1" t="s">
        <v>603</v>
      </c>
      <c r="M89" s="1" t="s">
        <v>577</v>
      </c>
      <c r="N89" s="1" t="s">
        <v>604</v>
      </c>
    </row>
    <row r="90" spans="1:14" x14ac:dyDescent="0.2">
      <c r="A90" s="1" t="s">
        <v>483</v>
      </c>
      <c r="B90" s="1" t="s">
        <v>605</v>
      </c>
      <c r="C90" s="1" t="s">
        <v>459</v>
      </c>
      <c r="D90" s="1" t="s">
        <v>213</v>
      </c>
      <c r="E90" s="1" t="s">
        <v>606</v>
      </c>
      <c r="F90" s="1" t="s">
        <v>486</v>
      </c>
      <c r="G90" s="1" t="s">
        <v>204</v>
      </c>
      <c r="H90" s="1" t="s">
        <v>534</v>
      </c>
      <c r="I90" s="1" t="s">
        <v>215</v>
      </c>
      <c r="J90" s="1" t="s">
        <v>607</v>
      </c>
      <c r="K90" s="1" t="s">
        <v>118</v>
      </c>
      <c r="L90" s="1" t="s">
        <v>357</v>
      </c>
      <c r="M90" s="1" t="s">
        <v>557</v>
      </c>
      <c r="N90" s="1" t="s">
        <v>608</v>
      </c>
    </row>
    <row r="91" spans="1:14" x14ac:dyDescent="0.2">
      <c r="A91" s="1" t="s">
        <v>483</v>
      </c>
      <c r="B91" s="1" t="s">
        <v>609</v>
      </c>
      <c r="C91" s="1" t="s">
        <v>610</v>
      </c>
      <c r="D91" s="1" t="s">
        <v>464</v>
      </c>
      <c r="E91" s="1" t="s">
        <v>611</v>
      </c>
      <c r="F91" s="1" t="s">
        <v>612</v>
      </c>
      <c r="G91" s="1" t="s">
        <v>68</v>
      </c>
      <c r="H91" s="1" t="s">
        <v>259</v>
      </c>
      <c r="I91" s="1" t="s">
        <v>613</v>
      </c>
      <c r="J91" s="1" t="s">
        <v>136</v>
      </c>
      <c r="K91" s="1" t="s">
        <v>34</v>
      </c>
      <c r="L91" s="1" t="s">
        <v>28</v>
      </c>
      <c r="M91" s="1" t="s">
        <v>430</v>
      </c>
      <c r="N91" s="1" t="s">
        <v>409</v>
      </c>
    </row>
    <row r="92" spans="1:14" x14ac:dyDescent="0.2">
      <c r="A92" s="1" t="s">
        <v>483</v>
      </c>
      <c r="B92" s="1" t="s">
        <v>585</v>
      </c>
      <c r="C92" s="1" t="s">
        <v>603</v>
      </c>
      <c r="D92" s="1" t="s">
        <v>148</v>
      </c>
      <c r="E92" s="1" t="s">
        <v>614</v>
      </c>
      <c r="F92" s="1" t="s">
        <v>615</v>
      </c>
      <c r="G92" s="1" t="s">
        <v>160</v>
      </c>
      <c r="H92" s="1" t="s">
        <v>222</v>
      </c>
      <c r="I92" s="1" t="s">
        <v>331</v>
      </c>
      <c r="J92" s="1" t="s">
        <v>578</v>
      </c>
      <c r="K92" s="1" t="s">
        <v>616</v>
      </c>
      <c r="L92" s="1" t="s">
        <v>211</v>
      </c>
      <c r="M92" s="1" t="s">
        <v>557</v>
      </c>
      <c r="N92" s="1" t="s">
        <v>617</v>
      </c>
    </row>
    <row r="93" spans="1:14" x14ac:dyDescent="0.2">
      <c r="A93" s="1" t="s">
        <v>483</v>
      </c>
      <c r="B93" s="1" t="s">
        <v>585</v>
      </c>
      <c r="C93" s="1" t="s">
        <v>328</v>
      </c>
      <c r="D93" s="1" t="s">
        <v>158</v>
      </c>
      <c r="E93" s="1" t="s">
        <v>618</v>
      </c>
      <c r="F93" s="1" t="s">
        <v>619</v>
      </c>
      <c r="G93" s="1" t="s">
        <v>264</v>
      </c>
      <c r="H93" s="1" t="s">
        <v>314</v>
      </c>
      <c r="I93" s="1" t="s">
        <v>620</v>
      </c>
      <c r="J93" s="1" t="s">
        <v>126</v>
      </c>
      <c r="K93" s="1" t="s">
        <v>295</v>
      </c>
      <c r="L93" s="1" t="s">
        <v>133</v>
      </c>
      <c r="M93" s="1" t="s">
        <v>137</v>
      </c>
      <c r="N93" s="1" t="s">
        <v>621</v>
      </c>
    </row>
    <row r="94" spans="1:14" x14ac:dyDescent="0.2">
      <c r="A94" s="1" t="s">
        <v>483</v>
      </c>
      <c r="B94" s="1" t="s">
        <v>186</v>
      </c>
      <c r="C94" s="1" t="s">
        <v>539</v>
      </c>
      <c r="D94" s="1" t="s">
        <v>330</v>
      </c>
      <c r="E94" s="1" t="s">
        <v>622</v>
      </c>
      <c r="F94" s="1" t="s">
        <v>540</v>
      </c>
      <c r="G94" s="1" t="s">
        <v>288</v>
      </c>
      <c r="H94" s="1" t="s">
        <v>121</v>
      </c>
      <c r="I94" s="1" t="s">
        <v>339</v>
      </c>
      <c r="J94" s="1" t="s">
        <v>242</v>
      </c>
      <c r="K94" s="1" t="s">
        <v>623</v>
      </c>
      <c r="L94" s="1" t="s">
        <v>52</v>
      </c>
      <c r="M94" s="1" t="s">
        <v>47</v>
      </c>
      <c r="N94" s="1" t="s">
        <v>496</v>
      </c>
    </row>
    <row r="95" spans="1:14" x14ac:dyDescent="0.2">
      <c r="A95" s="1" t="s">
        <v>483</v>
      </c>
      <c r="B95" s="1" t="s">
        <v>624</v>
      </c>
      <c r="C95" s="1" t="s">
        <v>335</v>
      </c>
      <c r="D95" s="1" t="s">
        <v>577</v>
      </c>
      <c r="E95" s="1" t="s">
        <v>625</v>
      </c>
      <c r="F95" s="1" t="s">
        <v>626</v>
      </c>
      <c r="G95" s="1" t="s">
        <v>578</v>
      </c>
      <c r="H95" s="1" t="s">
        <v>199</v>
      </c>
      <c r="I95" s="1" t="s">
        <v>627</v>
      </c>
      <c r="J95" s="1" t="s">
        <v>462</v>
      </c>
      <c r="K95" s="1" t="s">
        <v>536</v>
      </c>
      <c r="L95" s="1" t="s">
        <v>239</v>
      </c>
      <c r="M95" s="1" t="s">
        <v>610</v>
      </c>
      <c r="N95" s="1" t="s">
        <v>604</v>
      </c>
    </row>
    <row r="96" spans="1:14" x14ac:dyDescent="0.2">
      <c r="A96" s="1" t="s">
        <v>483</v>
      </c>
      <c r="B96" s="1" t="s">
        <v>533</v>
      </c>
      <c r="C96" s="1" t="s">
        <v>575</v>
      </c>
      <c r="D96" s="1" t="s">
        <v>628</v>
      </c>
      <c r="E96" s="1" t="s">
        <v>149</v>
      </c>
      <c r="F96" s="1" t="s">
        <v>486</v>
      </c>
      <c r="G96" s="1" t="s">
        <v>93</v>
      </c>
      <c r="H96" s="1" t="s">
        <v>460</v>
      </c>
      <c r="I96" s="1" t="s">
        <v>252</v>
      </c>
      <c r="J96" s="1" t="s">
        <v>629</v>
      </c>
      <c r="K96" s="1" t="s">
        <v>114</v>
      </c>
      <c r="L96" s="1" t="s">
        <v>172</v>
      </c>
      <c r="M96" s="1" t="s">
        <v>188</v>
      </c>
      <c r="N96" s="1" t="s">
        <v>630</v>
      </c>
    </row>
    <row r="97" spans="1:14" x14ac:dyDescent="0.2">
      <c r="A97" s="1" t="s">
        <v>483</v>
      </c>
      <c r="B97" s="1" t="s">
        <v>631</v>
      </c>
      <c r="C97" s="1" t="s">
        <v>629</v>
      </c>
      <c r="D97" s="1" t="s">
        <v>243</v>
      </c>
      <c r="E97" s="1" t="s">
        <v>149</v>
      </c>
      <c r="F97" s="1" t="s">
        <v>139</v>
      </c>
      <c r="G97" s="1" t="s">
        <v>632</v>
      </c>
      <c r="H97" s="1" t="s">
        <v>577</v>
      </c>
      <c r="I97" s="1" t="s">
        <v>236</v>
      </c>
      <c r="J97" s="1" t="s">
        <v>136</v>
      </c>
      <c r="K97" s="1" t="s">
        <v>316</v>
      </c>
      <c r="L97" s="1" t="s">
        <v>583</v>
      </c>
      <c r="M97" s="1" t="s">
        <v>190</v>
      </c>
      <c r="N97" s="1" t="s">
        <v>633</v>
      </c>
    </row>
    <row r="98" spans="1:14" x14ac:dyDescent="0.2">
      <c r="A98" s="1" t="s">
        <v>483</v>
      </c>
      <c r="B98" s="1" t="s">
        <v>634</v>
      </c>
      <c r="C98" s="1" t="s">
        <v>635</v>
      </c>
      <c r="D98" s="1" t="s">
        <v>160</v>
      </c>
      <c r="E98" s="1" t="s">
        <v>343</v>
      </c>
      <c r="F98" s="1" t="s">
        <v>636</v>
      </c>
      <c r="G98" s="1" t="s">
        <v>69</v>
      </c>
      <c r="H98" s="1" t="s">
        <v>137</v>
      </c>
      <c r="I98" s="1" t="s">
        <v>227</v>
      </c>
      <c r="J98" s="1" t="s">
        <v>637</v>
      </c>
      <c r="K98" s="1" t="s">
        <v>118</v>
      </c>
      <c r="L98" s="1" t="s">
        <v>583</v>
      </c>
      <c r="M98" s="1" t="s">
        <v>278</v>
      </c>
      <c r="N98" s="1" t="s">
        <v>638</v>
      </c>
    </row>
    <row r="99" spans="1:14" x14ac:dyDescent="0.2">
      <c r="A99" s="1" t="s">
        <v>483</v>
      </c>
      <c r="B99" s="1" t="s">
        <v>639</v>
      </c>
      <c r="C99" s="1" t="s">
        <v>392</v>
      </c>
      <c r="D99" s="1" t="s">
        <v>338</v>
      </c>
      <c r="E99" s="1" t="s">
        <v>640</v>
      </c>
      <c r="F99" s="1" t="s">
        <v>641</v>
      </c>
      <c r="G99" s="1" t="s">
        <v>264</v>
      </c>
      <c r="H99" s="1" t="s">
        <v>558</v>
      </c>
      <c r="I99" s="1" t="s">
        <v>530</v>
      </c>
      <c r="J99" s="1" t="s">
        <v>602</v>
      </c>
      <c r="K99" s="1" t="s">
        <v>69</v>
      </c>
      <c r="L99" s="1" t="s">
        <v>388</v>
      </c>
      <c r="M99" s="1" t="s">
        <v>577</v>
      </c>
      <c r="N99" s="1" t="s">
        <v>617</v>
      </c>
    </row>
    <row r="100" spans="1:14" x14ac:dyDescent="0.2">
      <c r="A100" s="1" t="s">
        <v>483</v>
      </c>
      <c r="B100" s="1" t="s">
        <v>533</v>
      </c>
      <c r="C100" s="1" t="s">
        <v>493</v>
      </c>
      <c r="D100" s="1" t="s">
        <v>108</v>
      </c>
      <c r="E100" s="1" t="s">
        <v>138</v>
      </c>
      <c r="F100" s="1" t="s">
        <v>589</v>
      </c>
      <c r="G100" s="1" t="s">
        <v>362</v>
      </c>
      <c r="H100" s="1" t="s">
        <v>69</v>
      </c>
      <c r="I100" s="1" t="s">
        <v>131</v>
      </c>
      <c r="J100" s="1" t="s">
        <v>284</v>
      </c>
      <c r="K100" s="1" t="s">
        <v>173</v>
      </c>
      <c r="L100" s="1" t="s">
        <v>230</v>
      </c>
      <c r="M100" s="1" t="s">
        <v>338</v>
      </c>
      <c r="N100" s="1" t="s">
        <v>562</v>
      </c>
    </row>
    <row r="101" spans="1:14" x14ac:dyDescent="0.2">
      <c r="A101" s="1" t="s">
        <v>483</v>
      </c>
      <c r="B101" s="1" t="s">
        <v>484</v>
      </c>
      <c r="C101" s="1" t="s">
        <v>211</v>
      </c>
      <c r="D101" s="1" t="s">
        <v>245</v>
      </c>
      <c r="E101" s="1" t="s">
        <v>618</v>
      </c>
      <c r="F101" s="1" t="s">
        <v>486</v>
      </c>
      <c r="G101" s="1" t="s">
        <v>254</v>
      </c>
      <c r="H101" s="1" t="s">
        <v>642</v>
      </c>
      <c r="I101" s="1" t="s">
        <v>74</v>
      </c>
      <c r="J101" s="1" t="s">
        <v>68</v>
      </c>
      <c r="K101" s="1" t="s">
        <v>253</v>
      </c>
      <c r="L101" s="1" t="s">
        <v>39</v>
      </c>
      <c r="M101" s="1" t="s">
        <v>298</v>
      </c>
      <c r="N101" s="1" t="s">
        <v>643</v>
      </c>
    </row>
    <row r="102" spans="1:14" x14ac:dyDescent="0.2">
      <c r="A102" s="1" t="s">
        <v>483</v>
      </c>
      <c r="B102" s="1" t="s">
        <v>533</v>
      </c>
      <c r="C102" s="1" t="s">
        <v>65</v>
      </c>
      <c r="D102" s="1" t="s">
        <v>309</v>
      </c>
      <c r="E102" s="1" t="s">
        <v>149</v>
      </c>
      <c r="F102" s="1" t="s">
        <v>486</v>
      </c>
      <c r="G102" s="1" t="s">
        <v>101</v>
      </c>
      <c r="H102" s="1" t="s">
        <v>442</v>
      </c>
      <c r="I102" s="1" t="s">
        <v>507</v>
      </c>
      <c r="J102" s="1" t="s">
        <v>62</v>
      </c>
      <c r="K102" s="1" t="s">
        <v>148</v>
      </c>
      <c r="L102" s="1" t="s">
        <v>644</v>
      </c>
      <c r="M102" s="1" t="s">
        <v>575</v>
      </c>
      <c r="N102" s="1" t="s">
        <v>645</v>
      </c>
    </row>
    <row r="103" spans="1:14" x14ac:dyDescent="0.2">
      <c r="A103" s="1" t="s">
        <v>483</v>
      </c>
      <c r="B103" s="1" t="s">
        <v>585</v>
      </c>
      <c r="C103" s="1" t="s">
        <v>377</v>
      </c>
      <c r="D103" s="1" t="s">
        <v>401</v>
      </c>
      <c r="E103" s="1" t="s">
        <v>405</v>
      </c>
      <c r="F103" s="1" t="s">
        <v>129</v>
      </c>
      <c r="G103" s="1" t="s">
        <v>508</v>
      </c>
      <c r="H103" s="1" t="s">
        <v>127</v>
      </c>
      <c r="I103" s="1" t="s">
        <v>49</v>
      </c>
      <c r="J103" s="1" t="s">
        <v>587</v>
      </c>
      <c r="K103" s="1" t="s">
        <v>188</v>
      </c>
      <c r="L103" s="1" t="s">
        <v>646</v>
      </c>
      <c r="M103" s="1" t="s">
        <v>190</v>
      </c>
      <c r="N103" s="1" t="s">
        <v>647</v>
      </c>
    </row>
    <row r="104" spans="1:14" x14ac:dyDescent="0.2">
      <c r="A104" s="1" t="s">
        <v>483</v>
      </c>
      <c r="B104" s="1" t="s">
        <v>648</v>
      </c>
      <c r="C104" s="1" t="s">
        <v>607</v>
      </c>
      <c r="D104" s="1" t="s">
        <v>301</v>
      </c>
      <c r="E104" s="1" t="s">
        <v>618</v>
      </c>
      <c r="F104" s="1" t="s">
        <v>486</v>
      </c>
      <c r="G104" s="1" t="s">
        <v>288</v>
      </c>
      <c r="H104" s="1" t="s">
        <v>357</v>
      </c>
      <c r="I104" s="1" t="s">
        <v>131</v>
      </c>
      <c r="J104" s="1" t="s">
        <v>136</v>
      </c>
      <c r="K104" s="1" t="s">
        <v>93</v>
      </c>
      <c r="L104" s="1" t="s">
        <v>39</v>
      </c>
      <c r="M104" s="1" t="s">
        <v>298</v>
      </c>
      <c r="N104" s="1" t="s">
        <v>608</v>
      </c>
    </row>
    <row r="105" spans="1:14" x14ac:dyDescent="0.2">
      <c r="A105" s="1" t="s">
        <v>483</v>
      </c>
      <c r="B105" s="1" t="s">
        <v>649</v>
      </c>
      <c r="C105" s="1" t="s">
        <v>93</v>
      </c>
      <c r="D105" s="1" t="s">
        <v>464</v>
      </c>
      <c r="E105" s="1" t="s">
        <v>83</v>
      </c>
      <c r="F105" s="1" t="s">
        <v>139</v>
      </c>
      <c r="G105" s="1" t="s">
        <v>233</v>
      </c>
      <c r="H105" s="1" t="s">
        <v>519</v>
      </c>
      <c r="I105" s="1" t="s">
        <v>98</v>
      </c>
      <c r="J105" s="1" t="s">
        <v>554</v>
      </c>
      <c r="K105" s="1" t="s">
        <v>34</v>
      </c>
      <c r="L105" s="1" t="s">
        <v>650</v>
      </c>
      <c r="M105" s="1" t="s">
        <v>389</v>
      </c>
      <c r="N105" s="1" t="s">
        <v>651</v>
      </c>
    </row>
    <row r="106" spans="1:14" x14ac:dyDescent="0.2">
      <c r="A106" s="1" t="s">
        <v>483</v>
      </c>
      <c r="B106" s="1" t="s">
        <v>652</v>
      </c>
      <c r="C106" s="1" t="s">
        <v>216</v>
      </c>
      <c r="D106" s="1" t="s">
        <v>546</v>
      </c>
      <c r="E106" s="1" t="s">
        <v>336</v>
      </c>
      <c r="F106" s="1" t="s">
        <v>540</v>
      </c>
      <c r="G106" s="1" t="s">
        <v>69</v>
      </c>
      <c r="H106" s="1" t="s">
        <v>126</v>
      </c>
      <c r="I106" s="1" t="s">
        <v>305</v>
      </c>
      <c r="J106" s="1" t="s">
        <v>644</v>
      </c>
      <c r="K106" s="1" t="s">
        <v>610</v>
      </c>
      <c r="L106" s="1" t="s">
        <v>470</v>
      </c>
      <c r="M106" s="1" t="s">
        <v>416</v>
      </c>
      <c r="N106" s="1" t="s">
        <v>653</v>
      </c>
    </row>
    <row r="107" spans="1:14" x14ac:dyDescent="0.2">
      <c r="A107" s="1" t="s">
        <v>483</v>
      </c>
      <c r="B107" s="1" t="s">
        <v>654</v>
      </c>
      <c r="C107" s="1" t="s">
        <v>167</v>
      </c>
      <c r="D107" s="1" t="s">
        <v>108</v>
      </c>
      <c r="E107" s="1" t="s">
        <v>351</v>
      </c>
      <c r="F107" s="1" t="s">
        <v>589</v>
      </c>
      <c r="G107" s="1" t="s">
        <v>160</v>
      </c>
      <c r="H107" s="1" t="s">
        <v>204</v>
      </c>
      <c r="I107" s="1" t="s">
        <v>227</v>
      </c>
      <c r="J107" s="1" t="s">
        <v>157</v>
      </c>
      <c r="K107" s="1" t="s">
        <v>287</v>
      </c>
      <c r="L107" s="1" t="s">
        <v>39</v>
      </c>
      <c r="M107" s="1" t="s">
        <v>655</v>
      </c>
      <c r="N107" s="1" t="s">
        <v>656</v>
      </c>
    </row>
    <row r="108" spans="1:14" x14ac:dyDescent="0.2">
      <c r="A108" s="1" t="s">
        <v>483</v>
      </c>
      <c r="B108" s="1" t="s">
        <v>657</v>
      </c>
      <c r="C108" s="1" t="s">
        <v>362</v>
      </c>
      <c r="D108" s="1" t="s">
        <v>137</v>
      </c>
      <c r="E108" s="1" t="s">
        <v>622</v>
      </c>
      <c r="F108" s="1" t="s">
        <v>394</v>
      </c>
      <c r="G108" s="1" t="s">
        <v>308</v>
      </c>
      <c r="H108" s="1" t="s">
        <v>547</v>
      </c>
      <c r="I108" s="1" t="s">
        <v>658</v>
      </c>
      <c r="J108" s="1" t="s">
        <v>644</v>
      </c>
      <c r="K108" s="1" t="s">
        <v>196</v>
      </c>
      <c r="L108" s="1" t="s">
        <v>77</v>
      </c>
      <c r="M108" s="1" t="s">
        <v>188</v>
      </c>
      <c r="N108" s="1" t="s">
        <v>659</v>
      </c>
    </row>
    <row r="109" spans="1:14" x14ac:dyDescent="0.2">
      <c r="A109" s="1" t="s">
        <v>483</v>
      </c>
      <c r="B109" s="1" t="s">
        <v>660</v>
      </c>
      <c r="C109" s="1" t="s">
        <v>167</v>
      </c>
      <c r="D109" s="1" t="s">
        <v>392</v>
      </c>
      <c r="E109" s="1" t="s">
        <v>343</v>
      </c>
      <c r="F109" s="1" t="s">
        <v>626</v>
      </c>
      <c r="G109" s="1" t="s">
        <v>361</v>
      </c>
      <c r="H109" s="1" t="s">
        <v>410</v>
      </c>
      <c r="I109" s="1" t="s">
        <v>305</v>
      </c>
      <c r="J109" s="1" t="s">
        <v>242</v>
      </c>
      <c r="K109" s="1" t="s">
        <v>53</v>
      </c>
      <c r="L109" s="1" t="s">
        <v>28</v>
      </c>
      <c r="M109" s="1" t="s">
        <v>65</v>
      </c>
      <c r="N109" s="1" t="s">
        <v>522</v>
      </c>
    </row>
    <row r="110" spans="1:14" x14ac:dyDescent="0.2">
      <c r="A110" s="1" t="s">
        <v>483</v>
      </c>
      <c r="B110" s="1" t="s">
        <v>581</v>
      </c>
      <c r="C110" s="1" t="s">
        <v>447</v>
      </c>
      <c r="D110" s="1" t="s">
        <v>243</v>
      </c>
      <c r="E110" s="1" t="s">
        <v>315</v>
      </c>
      <c r="F110" s="1" t="s">
        <v>612</v>
      </c>
      <c r="G110" s="1" t="s">
        <v>578</v>
      </c>
      <c r="H110" s="1" t="s">
        <v>92</v>
      </c>
      <c r="I110" s="1" t="s">
        <v>613</v>
      </c>
      <c r="J110" s="1" t="s">
        <v>242</v>
      </c>
      <c r="K110" s="1" t="s">
        <v>188</v>
      </c>
      <c r="L110" s="1" t="s">
        <v>403</v>
      </c>
      <c r="M110" s="1" t="s">
        <v>330</v>
      </c>
      <c r="N110" s="1" t="s">
        <v>661</v>
      </c>
    </row>
    <row r="111" spans="1:14" x14ac:dyDescent="0.2">
      <c r="A111" s="1" t="s">
        <v>483</v>
      </c>
      <c r="B111" s="1" t="s">
        <v>662</v>
      </c>
      <c r="C111" s="1" t="s">
        <v>663</v>
      </c>
      <c r="D111" s="1" t="s">
        <v>599</v>
      </c>
      <c r="E111" s="1" t="s">
        <v>343</v>
      </c>
      <c r="F111" s="1" t="s">
        <v>440</v>
      </c>
      <c r="G111" s="1" t="s">
        <v>56</v>
      </c>
      <c r="H111" s="1" t="s">
        <v>438</v>
      </c>
      <c r="I111" s="1" t="s">
        <v>86</v>
      </c>
      <c r="J111" s="1" t="s">
        <v>377</v>
      </c>
      <c r="K111" s="1" t="s">
        <v>196</v>
      </c>
      <c r="L111" s="1" t="s">
        <v>77</v>
      </c>
      <c r="M111" s="1" t="s">
        <v>632</v>
      </c>
      <c r="N111" s="1" t="s">
        <v>664</v>
      </c>
    </row>
    <row r="112" spans="1:14" x14ac:dyDescent="0.2">
      <c r="A112" s="1" t="s">
        <v>483</v>
      </c>
      <c r="B112" s="1" t="s">
        <v>665</v>
      </c>
      <c r="C112" s="1" t="s">
        <v>136</v>
      </c>
      <c r="D112" s="1" t="s">
        <v>196</v>
      </c>
      <c r="E112" s="1" t="s">
        <v>206</v>
      </c>
      <c r="F112" s="1" t="s">
        <v>294</v>
      </c>
      <c r="G112" s="1" t="s">
        <v>338</v>
      </c>
      <c r="H112" s="1" t="s">
        <v>431</v>
      </c>
      <c r="I112" s="1" t="s">
        <v>131</v>
      </c>
      <c r="J112" s="1" t="s">
        <v>666</v>
      </c>
      <c r="K112" s="1" t="s">
        <v>47</v>
      </c>
      <c r="L112" s="1" t="s">
        <v>239</v>
      </c>
      <c r="M112" s="1" t="s">
        <v>451</v>
      </c>
      <c r="N112" s="1" t="s">
        <v>409</v>
      </c>
    </row>
    <row r="113" spans="1:14" x14ac:dyDescent="0.2">
      <c r="A113" s="1" t="s">
        <v>483</v>
      </c>
      <c r="B113" s="1" t="s">
        <v>667</v>
      </c>
      <c r="C113" s="1" t="s">
        <v>449</v>
      </c>
      <c r="D113" s="1" t="s">
        <v>87</v>
      </c>
      <c r="E113" s="1" t="s">
        <v>336</v>
      </c>
      <c r="F113" s="1" t="s">
        <v>303</v>
      </c>
      <c r="G113" s="1" t="s">
        <v>515</v>
      </c>
      <c r="H113" s="1" t="s">
        <v>594</v>
      </c>
      <c r="I113" s="1" t="s">
        <v>74</v>
      </c>
      <c r="J113" s="1" t="s">
        <v>111</v>
      </c>
      <c r="K113" s="1" t="s">
        <v>173</v>
      </c>
      <c r="L113" s="1" t="s">
        <v>668</v>
      </c>
      <c r="M113" s="1" t="s">
        <v>62</v>
      </c>
      <c r="N113" s="1" t="s">
        <v>608</v>
      </c>
    </row>
    <row r="114" spans="1:14" x14ac:dyDescent="0.2">
      <c r="A114" s="1" t="s">
        <v>483</v>
      </c>
      <c r="B114" s="1" t="s">
        <v>669</v>
      </c>
      <c r="C114" s="1" t="s">
        <v>31</v>
      </c>
      <c r="D114" s="1" t="s">
        <v>127</v>
      </c>
      <c r="E114" s="1" t="s">
        <v>83</v>
      </c>
      <c r="F114" s="1" t="s">
        <v>486</v>
      </c>
      <c r="G114" s="1" t="s">
        <v>362</v>
      </c>
      <c r="H114" s="1" t="s">
        <v>137</v>
      </c>
      <c r="I114" s="1" t="s">
        <v>49</v>
      </c>
      <c r="J114" s="1" t="s">
        <v>504</v>
      </c>
      <c r="K114" s="1" t="s">
        <v>483</v>
      </c>
      <c r="L114" s="1" t="s">
        <v>564</v>
      </c>
      <c r="M114" s="1" t="s">
        <v>359</v>
      </c>
      <c r="N114" s="1" t="s">
        <v>670</v>
      </c>
    </row>
    <row r="115" spans="1:14" x14ac:dyDescent="0.2">
      <c r="A115" s="1" t="s">
        <v>483</v>
      </c>
      <c r="B115" s="1" t="s">
        <v>671</v>
      </c>
      <c r="C115" s="1" t="s">
        <v>279</v>
      </c>
      <c r="D115" s="1" t="s">
        <v>431</v>
      </c>
      <c r="E115" s="1" t="s">
        <v>206</v>
      </c>
      <c r="F115" s="1" t="s">
        <v>406</v>
      </c>
      <c r="G115" s="1" t="s">
        <v>447</v>
      </c>
      <c r="H115" s="1" t="s">
        <v>410</v>
      </c>
      <c r="I115" s="1" t="s">
        <v>672</v>
      </c>
      <c r="J115" s="1" t="s">
        <v>52</v>
      </c>
      <c r="K115" s="1" t="s">
        <v>251</v>
      </c>
      <c r="L115" s="1" t="s">
        <v>230</v>
      </c>
      <c r="M115" s="1" t="s">
        <v>69</v>
      </c>
      <c r="N115" s="1" t="s">
        <v>673</v>
      </c>
    </row>
    <row r="116" spans="1:14" x14ac:dyDescent="0.2">
      <c r="A116" s="1" t="s">
        <v>483</v>
      </c>
      <c r="B116" s="1" t="s">
        <v>674</v>
      </c>
      <c r="C116" s="1" t="s">
        <v>675</v>
      </c>
      <c r="D116" s="1" t="s">
        <v>69</v>
      </c>
      <c r="E116" s="1" t="s">
        <v>83</v>
      </c>
      <c r="F116" s="1" t="s">
        <v>486</v>
      </c>
      <c r="G116" s="1" t="s">
        <v>223</v>
      </c>
      <c r="H116" s="1" t="s">
        <v>592</v>
      </c>
      <c r="I116" s="1" t="s">
        <v>331</v>
      </c>
      <c r="J116" s="1" t="s">
        <v>363</v>
      </c>
      <c r="K116" s="1" t="s">
        <v>596</v>
      </c>
      <c r="L116" s="1" t="s">
        <v>348</v>
      </c>
      <c r="M116" s="1" t="s">
        <v>382</v>
      </c>
      <c r="N116" s="1" t="s">
        <v>676</v>
      </c>
    </row>
    <row r="117" spans="1:14" x14ac:dyDescent="0.2">
      <c r="A117" s="1" t="s">
        <v>483</v>
      </c>
      <c r="B117" s="1" t="s">
        <v>585</v>
      </c>
      <c r="C117" s="1" t="s">
        <v>677</v>
      </c>
      <c r="D117" s="1" t="s">
        <v>69</v>
      </c>
      <c r="E117" s="1" t="s">
        <v>315</v>
      </c>
      <c r="F117" s="1" t="s">
        <v>612</v>
      </c>
      <c r="G117" s="1" t="s">
        <v>233</v>
      </c>
      <c r="H117" s="1" t="s">
        <v>37</v>
      </c>
      <c r="I117" s="1" t="s">
        <v>181</v>
      </c>
      <c r="J117" s="1" t="s">
        <v>39</v>
      </c>
      <c r="K117" s="1" t="s">
        <v>173</v>
      </c>
      <c r="L117" s="1" t="s">
        <v>678</v>
      </c>
      <c r="M117" s="1" t="s">
        <v>324</v>
      </c>
      <c r="N117" s="1" t="s">
        <v>679</v>
      </c>
    </row>
    <row r="118" spans="1:14" x14ac:dyDescent="0.2">
      <c r="A118" s="1" t="s">
        <v>483</v>
      </c>
      <c r="B118" s="1" t="s">
        <v>680</v>
      </c>
      <c r="C118" s="1" t="s">
        <v>539</v>
      </c>
      <c r="D118" s="1" t="s">
        <v>160</v>
      </c>
      <c r="E118" s="1" t="s">
        <v>640</v>
      </c>
      <c r="F118" s="1" t="s">
        <v>589</v>
      </c>
      <c r="G118" s="1" t="s">
        <v>464</v>
      </c>
      <c r="H118" s="1" t="s">
        <v>127</v>
      </c>
      <c r="I118" s="1" t="s">
        <v>620</v>
      </c>
      <c r="J118" s="1" t="s">
        <v>592</v>
      </c>
      <c r="K118" s="1" t="s">
        <v>301</v>
      </c>
      <c r="L118" s="1" t="s">
        <v>30</v>
      </c>
      <c r="M118" s="1" t="s">
        <v>82</v>
      </c>
      <c r="N118" s="1" t="s">
        <v>681</v>
      </c>
    </row>
    <row r="119" spans="1:14" x14ac:dyDescent="0.2">
      <c r="A119" s="1" t="s">
        <v>483</v>
      </c>
      <c r="B119" s="1" t="s">
        <v>652</v>
      </c>
      <c r="C119" s="1" t="s">
        <v>682</v>
      </c>
      <c r="D119" s="1" t="s">
        <v>629</v>
      </c>
      <c r="E119" s="1" t="s">
        <v>683</v>
      </c>
      <c r="F119" s="1" t="s">
        <v>540</v>
      </c>
      <c r="G119" s="1" t="s">
        <v>108</v>
      </c>
      <c r="H119" s="1" t="s">
        <v>264</v>
      </c>
      <c r="I119" s="1" t="s">
        <v>61</v>
      </c>
      <c r="J119" s="1" t="s">
        <v>335</v>
      </c>
      <c r="K119" s="1" t="s">
        <v>68</v>
      </c>
      <c r="L119" s="1" t="s">
        <v>388</v>
      </c>
      <c r="M119" s="1" t="s">
        <v>421</v>
      </c>
      <c r="N119" s="1" t="s">
        <v>604</v>
      </c>
    </row>
    <row r="120" spans="1:14" x14ac:dyDescent="0.2">
      <c r="A120" s="1" t="s">
        <v>483</v>
      </c>
      <c r="B120" s="1" t="s">
        <v>657</v>
      </c>
      <c r="C120" s="1" t="s">
        <v>534</v>
      </c>
      <c r="D120" s="1" t="s">
        <v>296</v>
      </c>
      <c r="E120" s="1" t="s">
        <v>315</v>
      </c>
      <c r="F120" s="1" t="s">
        <v>225</v>
      </c>
      <c r="G120" s="1" t="s">
        <v>483</v>
      </c>
      <c r="H120" s="1" t="s">
        <v>684</v>
      </c>
      <c r="I120" s="1" t="s">
        <v>98</v>
      </c>
      <c r="J120" s="1" t="s">
        <v>534</v>
      </c>
      <c r="K120" s="1" t="s">
        <v>610</v>
      </c>
      <c r="L120" s="1" t="s">
        <v>123</v>
      </c>
      <c r="M120" s="1" t="s">
        <v>190</v>
      </c>
      <c r="N120" s="1" t="s">
        <v>633</v>
      </c>
    </row>
    <row r="121" spans="1:14" x14ac:dyDescent="0.2">
      <c r="A121" s="1" t="s">
        <v>483</v>
      </c>
      <c r="B121" s="1" t="s">
        <v>685</v>
      </c>
      <c r="C121" s="1" t="s">
        <v>686</v>
      </c>
      <c r="D121" s="1" t="s">
        <v>108</v>
      </c>
      <c r="E121" s="1" t="s">
        <v>138</v>
      </c>
      <c r="F121" s="1" t="s">
        <v>626</v>
      </c>
      <c r="G121" s="1" t="s">
        <v>242</v>
      </c>
      <c r="H121" s="1" t="s">
        <v>121</v>
      </c>
      <c r="I121" s="1" t="s">
        <v>181</v>
      </c>
      <c r="J121" s="1" t="s">
        <v>687</v>
      </c>
      <c r="K121" s="1" t="s">
        <v>53</v>
      </c>
      <c r="L121" s="1" t="s">
        <v>688</v>
      </c>
      <c r="M121" s="1" t="s">
        <v>392</v>
      </c>
      <c r="N121" s="1" t="s">
        <v>689</v>
      </c>
    </row>
    <row r="122" spans="1:14" x14ac:dyDescent="0.2">
      <c r="A122" s="1" t="s">
        <v>483</v>
      </c>
      <c r="B122" s="1" t="s">
        <v>186</v>
      </c>
      <c r="C122" s="1" t="s">
        <v>686</v>
      </c>
      <c r="D122" s="1" t="s">
        <v>483</v>
      </c>
      <c r="E122" s="1" t="s">
        <v>343</v>
      </c>
      <c r="F122" s="1" t="s">
        <v>501</v>
      </c>
      <c r="G122" s="1" t="s">
        <v>483</v>
      </c>
      <c r="H122" s="1" t="s">
        <v>126</v>
      </c>
      <c r="I122" s="1" t="s">
        <v>305</v>
      </c>
      <c r="J122" s="1" t="s">
        <v>104</v>
      </c>
      <c r="K122" s="1" t="s">
        <v>50</v>
      </c>
      <c r="L122" s="1" t="s">
        <v>678</v>
      </c>
      <c r="M122" s="1" t="s">
        <v>536</v>
      </c>
      <c r="N122" s="1" t="s">
        <v>690</v>
      </c>
    </row>
    <row r="123" spans="1:14" x14ac:dyDescent="0.2">
      <c r="A123" s="1" t="s">
        <v>483</v>
      </c>
      <c r="B123" s="1" t="s">
        <v>691</v>
      </c>
      <c r="C123" s="1" t="s">
        <v>295</v>
      </c>
      <c r="D123" s="1" t="s">
        <v>330</v>
      </c>
      <c r="E123" s="1" t="s">
        <v>206</v>
      </c>
      <c r="F123" s="1" t="s">
        <v>106</v>
      </c>
      <c r="G123" s="1" t="s">
        <v>173</v>
      </c>
      <c r="H123" s="1" t="s">
        <v>455</v>
      </c>
      <c r="I123" s="1" t="s">
        <v>227</v>
      </c>
      <c r="J123" s="1" t="s">
        <v>328</v>
      </c>
      <c r="K123" s="1" t="s">
        <v>316</v>
      </c>
      <c r="L123" s="1" t="s">
        <v>650</v>
      </c>
      <c r="M123" s="1" t="s">
        <v>97</v>
      </c>
      <c r="N123" s="1" t="s">
        <v>617</v>
      </c>
    </row>
    <row r="124" spans="1:14" x14ac:dyDescent="0.2">
      <c r="A124" s="1" t="s">
        <v>483</v>
      </c>
      <c r="B124" s="1" t="s">
        <v>692</v>
      </c>
      <c r="C124" s="1" t="s">
        <v>274</v>
      </c>
      <c r="D124" s="1" t="s">
        <v>474</v>
      </c>
      <c r="E124" s="1" t="s">
        <v>693</v>
      </c>
      <c r="F124" s="1" t="s">
        <v>694</v>
      </c>
      <c r="G124" s="1" t="s">
        <v>515</v>
      </c>
      <c r="H124" s="1" t="s">
        <v>695</v>
      </c>
      <c r="I124" s="1" t="s">
        <v>280</v>
      </c>
      <c r="J124" s="1" t="s">
        <v>104</v>
      </c>
      <c r="K124" s="1" t="s">
        <v>475</v>
      </c>
      <c r="L124" s="1" t="s">
        <v>678</v>
      </c>
      <c r="M124" s="1" t="s">
        <v>180</v>
      </c>
      <c r="N124" s="1" t="s">
        <v>696</v>
      </c>
    </row>
    <row r="125" spans="1:14" x14ac:dyDescent="0.2">
      <c r="A125" s="1" t="s">
        <v>483</v>
      </c>
      <c r="B125" s="1" t="s">
        <v>657</v>
      </c>
      <c r="C125" s="1" t="s">
        <v>697</v>
      </c>
      <c r="D125" s="1" t="s">
        <v>183</v>
      </c>
      <c r="E125" s="1" t="s">
        <v>698</v>
      </c>
      <c r="F125" s="1" t="s">
        <v>187</v>
      </c>
      <c r="G125" s="1" t="s">
        <v>160</v>
      </c>
      <c r="H125" s="1" t="s">
        <v>699</v>
      </c>
      <c r="I125" s="1" t="s">
        <v>181</v>
      </c>
      <c r="J125" s="1" t="s">
        <v>30</v>
      </c>
      <c r="K125" s="1" t="s">
        <v>377</v>
      </c>
      <c r="L125" s="1" t="s">
        <v>290</v>
      </c>
      <c r="M125" s="1" t="s">
        <v>579</v>
      </c>
      <c r="N125" s="1" t="s">
        <v>700</v>
      </c>
    </row>
    <row r="126" spans="1:14" x14ac:dyDescent="0.2">
      <c r="A126" s="1" t="s">
        <v>483</v>
      </c>
      <c r="B126" s="1" t="s">
        <v>273</v>
      </c>
      <c r="C126" s="1" t="s">
        <v>701</v>
      </c>
      <c r="D126" s="1" t="s">
        <v>699</v>
      </c>
      <c r="E126" s="1" t="s">
        <v>640</v>
      </c>
      <c r="F126" s="1" t="s">
        <v>540</v>
      </c>
      <c r="G126" s="1" t="s">
        <v>213</v>
      </c>
      <c r="H126" s="1" t="s">
        <v>47</v>
      </c>
      <c r="I126" s="1" t="s">
        <v>61</v>
      </c>
      <c r="J126" s="1" t="s">
        <v>592</v>
      </c>
      <c r="K126" s="1" t="s">
        <v>118</v>
      </c>
      <c r="L126" s="1" t="s">
        <v>499</v>
      </c>
      <c r="M126" s="1" t="s">
        <v>179</v>
      </c>
      <c r="N126" s="1" t="s">
        <v>702</v>
      </c>
    </row>
    <row r="127" spans="1:14" x14ac:dyDescent="0.2">
      <c r="A127" s="1" t="s">
        <v>483</v>
      </c>
      <c r="B127" s="1" t="s">
        <v>703</v>
      </c>
      <c r="C127" s="1" t="s">
        <v>704</v>
      </c>
      <c r="D127" s="1" t="s">
        <v>176</v>
      </c>
      <c r="E127" s="1" t="s">
        <v>83</v>
      </c>
      <c r="F127" s="1" t="s">
        <v>705</v>
      </c>
      <c r="G127" s="1" t="s">
        <v>323</v>
      </c>
      <c r="H127" s="1" t="s">
        <v>235</v>
      </c>
      <c r="I127" s="1" t="s">
        <v>426</v>
      </c>
      <c r="J127" s="1" t="s">
        <v>198</v>
      </c>
      <c r="K127" s="1" t="s">
        <v>34</v>
      </c>
      <c r="L127" s="1" t="s">
        <v>668</v>
      </c>
      <c r="M127" s="1" t="s">
        <v>189</v>
      </c>
      <c r="N127" s="1" t="s">
        <v>702</v>
      </c>
    </row>
    <row r="128" spans="1:14" x14ac:dyDescent="0.2">
      <c r="A128" s="1" t="s">
        <v>483</v>
      </c>
      <c r="B128" s="1" t="s">
        <v>706</v>
      </c>
      <c r="C128" s="1" t="s">
        <v>147</v>
      </c>
      <c r="D128" s="1" t="s">
        <v>127</v>
      </c>
      <c r="E128" s="1" t="s">
        <v>83</v>
      </c>
      <c r="F128" s="1" t="s">
        <v>589</v>
      </c>
      <c r="G128" s="1" t="s">
        <v>118</v>
      </c>
      <c r="H128" s="1" t="s">
        <v>47</v>
      </c>
      <c r="I128" s="1" t="s">
        <v>305</v>
      </c>
      <c r="J128" s="1" t="s">
        <v>136</v>
      </c>
      <c r="K128" s="1" t="s">
        <v>48</v>
      </c>
      <c r="L128" s="1" t="s">
        <v>77</v>
      </c>
      <c r="M128" s="1" t="s">
        <v>637</v>
      </c>
      <c r="N128" s="1" t="s">
        <v>707</v>
      </c>
    </row>
    <row r="129" spans="1:14" x14ac:dyDescent="0.2">
      <c r="A129" s="1" t="s">
        <v>483</v>
      </c>
      <c r="B129" s="1" t="s">
        <v>708</v>
      </c>
      <c r="C129" s="1" t="s">
        <v>335</v>
      </c>
      <c r="D129" s="1" t="s">
        <v>37</v>
      </c>
      <c r="E129" s="1" t="s">
        <v>640</v>
      </c>
      <c r="F129" s="1" t="s">
        <v>540</v>
      </c>
      <c r="G129" s="1" t="s">
        <v>338</v>
      </c>
      <c r="H129" s="1" t="s">
        <v>140</v>
      </c>
      <c r="I129" s="1" t="s">
        <v>86</v>
      </c>
      <c r="J129" s="1" t="s">
        <v>284</v>
      </c>
      <c r="K129" s="1" t="s">
        <v>709</v>
      </c>
      <c r="L129" s="1" t="s">
        <v>710</v>
      </c>
      <c r="M129" s="1" t="s">
        <v>355</v>
      </c>
      <c r="N129" s="1" t="s">
        <v>711</v>
      </c>
    </row>
    <row r="130" spans="1:14" x14ac:dyDescent="0.2">
      <c r="A130" s="1" t="s">
        <v>483</v>
      </c>
      <c r="B130" s="1" t="s">
        <v>712</v>
      </c>
      <c r="C130" s="1" t="s">
        <v>699</v>
      </c>
      <c r="D130" s="1" t="s">
        <v>359</v>
      </c>
      <c r="E130" s="1" t="s">
        <v>693</v>
      </c>
      <c r="F130" s="1" t="s">
        <v>440</v>
      </c>
      <c r="G130" s="1" t="s">
        <v>699</v>
      </c>
      <c r="H130" s="1" t="s">
        <v>544</v>
      </c>
      <c r="I130" s="1" t="s">
        <v>627</v>
      </c>
      <c r="J130" s="1" t="s">
        <v>92</v>
      </c>
      <c r="K130" s="1" t="s">
        <v>193</v>
      </c>
      <c r="L130" s="1" t="s">
        <v>713</v>
      </c>
      <c r="M130" s="1" t="s">
        <v>416</v>
      </c>
      <c r="N130" s="1" t="s">
        <v>714</v>
      </c>
    </row>
    <row r="131" spans="1:14" x14ac:dyDescent="0.2">
      <c r="A131" s="1" t="s">
        <v>483</v>
      </c>
      <c r="B131" s="1" t="s">
        <v>484</v>
      </c>
      <c r="C131" s="1" t="s">
        <v>242</v>
      </c>
      <c r="D131" s="1" t="s">
        <v>148</v>
      </c>
      <c r="E131" s="1" t="s">
        <v>715</v>
      </c>
      <c r="F131" s="1" t="s">
        <v>486</v>
      </c>
      <c r="G131" s="1" t="s">
        <v>628</v>
      </c>
      <c r="H131" s="1" t="s">
        <v>93</v>
      </c>
      <c r="I131" s="1" t="s">
        <v>215</v>
      </c>
      <c r="J131" s="1" t="s">
        <v>301</v>
      </c>
      <c r="K131" s="1" t="s">
        <v>392</v>
      </c>
      <c r="L131" s="1" t="s">
        <v>378</v>
      </c>
      <c r="M131" s="1" t="s">
        <v>359</v>
      </c>
      <c r="N131" s="1" t="s">
        <v>716</v>
      </c>
    </row>
    <row r="132" spans="1:14" x14ac:dyDescent="0.2">
      <c r="A132" s="1" t="s">
        <v>483</v>
      </c>
      <c r="B132" s="1" t="s">
        <v>717</v>
      </c>
      <c r="C132" s="1" t="s">
        <v>718</v>
      </c>
      <c r="D132" s="1" t="s">
        <v>153</v>
      </c>
      <c r="E132" s="1" t="s">
        <v>622</v>
      </c>
      <c r="F132" s="1" t="s">
        <v>626</v>
      </c>
      <c r="G132" s="1" t="s">
        <v>245</v>
      </c>
      <c r="H132" s="1" t="s">
        <v>447</v>
      </c>
      <c r="I132" s="1" t="s">
        <v>331</v>
      </c>
      <c r="J132" s="1" t="s">
        <v>136</v>
      </c>
      <c r="K132" s="1" t="s">
        <v>118</v>
      </c>
      <c r="L132" s="1" t="s">
        <v>595</v>
      </c>
      <c r="M132" s="1" t="s">
        <v>219</v>
      </c>
      <c r="N132" s="1" t="s">
        <v>719</v>
      </c>
    </row>
    <row r="133" spans="1:14" x14ac:dyDescent="0.2">
      <c r="A133" s="1" t="s">
        <v>193</v>
      </c>
      <c r="B133" s="1" t="s">
        <v>720</v>
      </c>
      <c r="C133" s="1" t="s">
        <v>136</v>
      </c>
      <c r="D133" s="1" t="s">
        <v>158</v>
      </c>
      <c r="E133" s="1" t="s">
        <v>149</v>
      </c>
      <c r="F133" s="1" t="s">
        <v>721</v>
      </c>
      <c r="G133" s="1" t="s">
        <v>539</v>
      </c>
      <c r="H133" s="1" t="s">
        <v>121</v>
      </c>
      <c r="I133" s="1" t="s">
        <v>426</v>
      </c>
      <c r="J133" s="1" t="s">
        <v>470</v>
      </c>
      <c r="K133" s="1" t="s">
        <v>722</v>
      </c>
      <c r="L133" s="1" t="s">
        <v>723</v>
      </c>
      <c r="M133" s="1" t="s">
        <v>663</v>
      </c>
      <c r="N133" s="1" t="s">
        <v>500</v>
      </c>
    </row>
    <row r="134" spans="1:14" x14ac:dyDescent="0.2">
      <c r="A134" s="1" t="s">
        <v>193</v>
      </c>
      <c r="B134" s="1" t="s">
        <v>724</v>
      </c>
      <c r="C134" s="1" t="s">
        <v>442</v>
      </c>
      <c r="D134" s="1" t="s">
        <v>295</v>
      </c>
      <c r="E134" s="1" t="s">
        <v>206</v>
      </c>
      <c r="F134" s="1" t="s">
        <v>329</v>
      </c>
      <c r="G134" s="1" t="s">
        <v>524</v>
      </c>
      <c r="H134" s="1" t="s">
        <v>504</v>
      </c>
      <c r="I134" s="1" t="s">
        <v>74</v>
      </c>
      <c r="J134" s="1" t="s">
        <v>687</v>
      </c>
      <c r="K134" s="1" t="s">
        <v>182</v>
      </c>
      <c r="L134" s="1" t="s">
        <v>675</v>
      </c>
      <c r="M134" s="1" t="s">
        <v>644</v>
      </c>
      <c r="N134" s="1" t="s">
        <v>725</v>
      </c>
    </row>
    <row r="135" spans="1:14" x14ac:dyDescent="0.2">
      <c r="A135" s="1" t="s">
        <v>193</v>
      </c>
      <c r="B135" s="1" t="s">
        <v>726</v>
      </c>
      <c r="C135" s="1" t="s">
        <v>382</v>
      </c>
      <c r="D135" s="1" t="s">
        <v>295</v>
      </c>
      <c r="E135" s="1" t="s">
        <v>545</v>
      </c>
      <c r="F135" s="1" t="s">
        <v>139</v>
      </c>
      <c r="G135" s="1" t="s">
        <v>172</v>
      </c>
      <c r="H135" s="1" t="s">
        <v>247</v>
      </c>
      <c r="I135" s="1" t="s">
        <v>258</v>
      </c>
      <c r="J135" s="1" t="s">
        <v>687</v>
      </c>
      <c r="K135" s="1" t="s">
        <v>317</v>
      </c>
      <c r="L135" s="1" t="s">
        <v>658</v>
      </c>
      <c r="M135" s="1" t="s">
        <v>357</v>
      </c>
      <c r="N135" s="1" t="s">
        <v>727</v>
      </c>
    </row>
    <row r="136" spans="1:14" x14ac:dyDescent="0.2">
      <c r="A136" s="1" t="s">
        <v>193</v>
      </c>
      <c r="B136" s="1" t="s">
        <v>572</v>
      </c>
      <c r="C136" s="1" t="s">
        <v>145</v>
      </c>
      <c r="D136" s="1" t="s">
        <v>56</v>
      </c>
      <c r="E136" s="1" t="s">
        <v>640</v>
      </c>
      <c r="F136" s="1" t="s">
        <v>322</v>
      </c>
      <c r="G136" s="1" t="s">
        <v>401</v>
      </c>
      <c r="H136" s="1" t="s">
        <v>192</v>
      </c>
      <c r="I136" s="1" t="s">
        <v>236</v>
      </c>
      <c r="J136" s="1" t="s">
        <v>591</v>
      </c>
      <c r="K136" s="1" t="s">
        <v>162</v>
      </c>
      <c r="L136" s="1" t="s">
        <v>728</v>
      </c>
      <c r="M136" s="1" t="s">
        <v>663</v>
      </c>
      <c r="N136" s="1" t="s">
        <v>729</v>
      </c>
    </row>
    <row r="137" spans="1:14" x14ac:dyDescent="0.2">
      <c r="A137" s="1" t="s">
        <v>193</v>
      </c>
      <c r="B137" s="1" t="s">
        <v>654</v>
      </c>
      <c r="C137" s="1" t="s">
        <v>443</v>
      </c>
      <c r="D137" s="1" t="s">
        <v>460</v>
      </c>
      <c r="E137" s="1" t="s">
        <v>405</v>
      </c>
      <c r="F137" s="1" t="s">
        <v>589</v>
      </c>
      <c r="G137" s="1" t="s">
        <v>483</v>
      </c>
      <c r="H137" s="1" t="s">
        <v>627</v>
      </c>
      <c r="I137" s="1" t="s">
        <v>672</v>
      </c>
      <c r="J137" s="1" t="s">
        <v>121</v>
      </c>
      <c r="K137" s="1" t="s">
        <v>730</v>
      </c>
      <c r="L137" s="1" t="s">
        <v>668</v>
      </c>
      <c r="M137" s="1" t="s">
        <v>539</v>
      </c>
      <c r="N137" s="1" t="s">
        <v>731</v>
      </c>
    </row>
    <row r="138" spans="1:14" x14ac:dyDescent="0.2">
      <c r="A138" s="1" t="s">
        <v>193</v>
      </c>
      <c r="B138" s="1" t="s">
        <v>648</v>
      </c>
      <c r="C138" s="1" t="s">
        <v>464</v>
      </c>
      <c r="D138" s="1" t="s">
        <v>160</v>
      </c>
      <c r="E138" s="1" t="s">
        <v>618</v>
      </c>
      <c r="F138" s="1" t="s">
        <v>294</v>
      </c>
      <c r="G138" s="1" t="s">
        <v>462</v>
      </c>
      <c r="H138" s="1" t="s">
        <v>658</v>
      </c>
      <c r="I138" s="1" t="s">
        <v>490</v>
      </c>
      <c r="J138" s="1" t="s">
        <v>470</v>
      </c>
      <c r="K138" s="1" t="s">
        <v>732</v>
      </c>
      <c r="L138" s="1" t="s">
        <v>499</v>
      </c>
      <c r="M138" s="1" t="s">
        <v>586</v>
      </c>
      <c r="N138" s="1" t="s">
        <v>733</v>
      </c>
    </row>
    <row r="139" spans="1:14" x14ac:dyDescent="0.2">
      <c r="A139" s="1" t="s">
        <v>193</v>
      </c>
      <c r="B139" s="1" t="s">
        <v>660</v>
      </c>
      <c r="C139" s="1" t="s">
        <v>734</v>
      </c>
      <c r="D139" s="1" t="s">
        <v>735</v>
      </c>
      <c r="E139" s="1" t="s">
        <v>83</v>
      </c>
      <c r="F139" s="1" t="s">
        <v>169</v>
      </c>
      <c r="G139" s="1" t="s">
        <v>578</v>
      </c>
      <c r="H139" s="1" t="s">
        <v>280</v>
      </c>
      <c r="I139" s="1" t="s">
        <v>494</v>
      </c>
      <c r="J139" s="1" t="s">
        <v>650</v>
      </c>
      <c r="K139" s="1" t="s">
        <v>72</v>
      </c>
      <c r="L139" s="1" t="s">
        <v>668</v>
      </c>
      <c r="M139" s="1" t="s">
        <v>646</v>
      </c>
      <c r="N139" s="1" t="s">
        <v>736</v>
      </c>
    </row>
    <row r="140" spans="1:14" x14ac:dyDescent="0.2">
      <c r="A140" s="1" t="s">
        <v>193</v>
      </c>
      <c r="B140" s="1" t="s">
        <v>737</v>
      </c>
      <c r="C140" s="1" t="s">
        <v>738</v>
      </c>
      <c r="D140" s="1" t="s">
        <v>367</v>
      </c>
      <c r="E140" s="1" t="s">
        <v>276</v>
      </c>
      <c r="F140" s="1" t="s">
        <v>106</v>
      </c>
      <c r="G140" s="1" t="s">
        <v>498</v>
      </c>
      <c r="H140" s="1" t="s">
        <v>672</v>
      </c>
      <c r="I140" s="1" t="s">
        <v>490</v>
      </c>
      <c r="J140" s="1" t="s">
        <v>348</v>
      </c>
      <c r="K140" s="1" t="s">
        <v>162</v>
      </c>
      <c r="L140" s="1" t="s">
        <v>408</v>
      </c>
      <c r="M140" s="1" t="s">
        <v>259</v>
      </c>
      <c r="N140" s="1" t="s">
        <v>593</v>
      </c>
    </row>
    <row r="141" spans="1:14" x14ac:dyDescent="0.2">
      <c r="A141" s="1" t="s">
        <v>193</v>
      </c>
      <c r="B141" s="1" t="s">
        <v>543</v>
      </c>
      <c r="C141" s="1" t="s">
        <v>312</v>
      </c>
      <c r="D141" s="1" t="s">
        <v>296</v>
      </c>
      <c r="E141" s="1" t="s">
        <v>336</v>
      </c>
      <c r="F141" s="1" t="s">
        <v>486</v>
      </c>
      <c r="G141" s="1" t="s">
        <v>462</v>
      </c>
      <c r="H141" s="1" t="s">
        <v>613</v>
      </c>
      <c r="I141" s="1" t="s">
        <v>627</v>
      </c>
      <c r="J141" s="1" t="s">
        <v>403</v>
      </c>
      <c r="K141" s="1" t="s">
        <v>317</v>
      </c>
      <c r="L141" s="1" t="s">
        <v>739</v>
      </c>
      <c r="M141" s="1" t="s">
        <v>87</v>
      </c>
      <c r="N141" s="1" t="s">
        <v>719</v>
      </c>
    </row>
    <row r="142" spans="1:14" x14ac:dyDescent="0.2">
      <c r="A142" s="1" t="s">
        <v>193</v>
      </c>
      <c r="B142" s="1" t="s">
        <v>740</v>
      </c>
      <c r="C142" s="1" t="s">
        <v>190</v>
      </c>
      <c r="D142" s="1" t="s">
        <v>115</v>
      </c>
      <c r="E142" s="1" t="s">
        <v>545</v>
      </c>
      <c r="F142" s="1" t="s">
        <v>59</v>
      </c>
      <c r="G142" s="1" t="s">
        <v>158</v>
      </c>
      <c r="H142" s="1" t="s">
        <v>672</v>
      </c>
      <c r="I142" s="1" t="s">
        <v>494</v>
      </c>
      <c r="J142" s="1" t="s">
        <v>739</v>
      </c>
      <c r="K142" s="1" t="s">
        <v>741</v>
      </c>
      <c r="L142" s="1" t="s">
        <v>378</v>
      </c>
      <c r="M142" s="1" t="s">
        <v>114</v>
      </c>
      <c r="N142" s="1" t="s">
        <v>742</v>
      </c>
    </row>
    <row r="143" spans="1:14" x14ac:dyDescent="0.2">
      <c r="A143" s="1" t="s">
        <v>193</v>
      </c>
      <c r="B143" s="1" t="s">
        <v>250</v>
      </c>
      <c r="C143" s="1" t="s">
        <v>62</v>
      </c>
      <c r="D143" s="1" t="s">
        <v>196</v>
      </c>
      <c r="E143" s="1" t="s">
        <v>83</v>
      </c>
      <c r="F143" s="1" t="s">
        <v>106</v>
      </c>
      <c r="G143" s="1" t="s">
        <v>346</v>
      </c>
      <c r="H143" s="1" t="s">
        <v>339</v>
      </c>
      <c r="I143" s="1" t="s">
        <v>494</v>
      </c>
      <c r="J143" s="1" t="s">
        <v>668</v>
      </c>
      <c r="K143" s="1" t="s">
        <v>358</v>
      </c>
      <c r="L143" s="1" t="s">
        <v>743</v>
      </c>
      <c r="M143" s="1" t="s">
        <v>382</v>
      </c>
      <c r="N143" s="1" t="s">
        <v>729</v>
      </c>
    </row>
    <row r="144" spans="1:14" x14ac:dyDescent="0.2">
      <c r="A144" s="1" t="s">
        <v>193</v>
      </c>
      <c r="B144" s="1" t="s">
        <v>744</v>
      </c>
      <c r="C144" s="1" t="s">
        <v>233</v>
      </c>
      <c r="D144" s="1" t="s">
        <v>345</v>
      </c>
      <c r="E144" s="1" t="s">
        <v>206</v>
      </c>
      <c r="F144" s="1" t="s">
        <v>169</v>
      </c>
      <c r="G144" s="1" t="s">
        <v>587</v>
      </c>
      <c r="H144" s="1" t="s">
        <v>339</v>
      </c>
      <c r="I144" s="1" t="s">
        <v>305</v>
      </c>
      <c r="J144" s="1" t="s">
        <v>745</v>
      </c>
      <c r="K144" s="1" t="s">
        <v>171</v>
      </c>
      <c r="L144" s="1" t="s">
        <v>688</v>
      </c>
      <c r="M144" s="1" t="s">
        <v>746</v>
      </c>
      <c r="N144" s="1" t="s">
        <v>249</v>
      </c>
    </row>
    <row r="145" spans="1:14" x14ac:dyDescent="0.2">
      <c r="A145" s="1" t="s">
        <v>193</v>
      </c>
      <c r="B145" s="1" t="s">
        <v>747</v>
      </c>
      <c r="C145" s="1" t="s">
        <v>65</v>
      </c>
      <c r="D145" s="1" t="s">
        <v>205</v>
      </c>
      <c r="E145" s="1" t="s">
        <v>748</v>
      </c>
      <c r="F145" s="1" t="s">
        <v>129</v>
      </c>
      <c r="G145" s="1" t="s">
        <v>749</v>
      </c>
      <c r="H145" s="1" t="s">
        <v>620</v>
      </c>
      <c r="I145" s="1" t="s">
        <v>339</v>
      </c>
      <c r="J145" s="1" t="s">
        <v>525</v>
      </c>
      <c r="K145" s="1" t="s">
        <v>750</v>
      </c>
      <c r="L145" s="1" t="s">
        <v>378</v>
      </c>
      <c r="M145" s="1" t="s">
        <v>610</v>
      </c>
      <c r="N145" s="1" t="s">
        <v>488</v>
      </c>
    </row>
    <row r="146" spans="1:14" x14ac:dyDescent="0.2">
      <c r="A146" s="1" t="s">
        <v>193</v>
      </c>
      <c r="B146" s="1" t="s">
        <v>751</v>
      </c>
      <c r="C146" s="1" t="s">
        <v>752</v>
      </c>
      <c r="D146" s="1" t="s">
        <v>345</v>
      </c>
      <c r="E146" s="1" t="s">
        <v>206</v>
      </c>
      <c r="F146" s="1" t="s">
        <v>440</v>
      </c>
      <c r="G146" s="1" t="s">
        <v>483</v>
      </c>
      <c r="H146" s="1" t="s">
        <v>650</v>
      </c>
      <c r="I146" s="1" t="s">
        <v>280</v>
      </c>
      <c r="J146" s="1" t="s">
        <v>110</v>
      </c>
      <c r="K146" s="1" t="s">
        <v>753</v>
      </c>
      <c r="L146" s="1" t="s">
        <v>396</v>
      </c>
      <c r="M146" s="1" t="s">
        <v>274</v>
      </c>
      <c r="N146" s="1" t="s">
        <v>754</v>
      </c>
    </row>
    <row r="147" spans="1:14" x14ac:dyDescent="0.2">
      <c r="A147" s="1" t="s">
        <v>193</v>
      </c>
      <c r="B147" s="1" t="s">
        <v>660</v>
      </c>
      <c r="C147" s="1" t="s">
        <v>448</v>
      </c>
      <c r="D147" s="1" t="s">
        <v>160</v>
      </c>
      <c r="E147" s="1" t="s">
        <v>618</v>
      </c>
      <c r="F147" s="1" t="s">
        <v>95</v>
      </c>
      <c r="G147" s="1" t="s">
        <v>578</v>
      </c>
      <c r="H147" s="1" t="s">
        <v>728</v>
      </c>
      <c r="I147" s="1" t="s">
        <v>131</v>
      </c>
      <c r="J147" s="1" t="s">
        <v>755</v>
      </c>
      <c r="K147" s="1" t="s">
        <v>756</v>
      </c>
      <c r="L147" s="1" t="s">
        <v>757</v>
      </c>
      <c r="M147" s="1" t="s">
        <v>483</v>
      </c>
      <c r="N147" s="1" t="s">
        <v>758</v>
      </c>
    </row>
    <row r="148" spans="1:14" x14ac:dyDescent="0.2">
      <c r="A148" s="1" t="s">
        <v>193</v>
      </c>
      <c r="B148" s="1" t="s">
        <v>55</v>
      </c>
      <c r="C148" s="1" t="s">
        <v>655</v>
      </c>
      <c r="D148" s="1" t="s">
        <v>114</v>
      </c>
      <c r="E148" s="1" t="s">
        <v>83</v>
      </c>
      <c r="F148" s="1" t="s">
        <v>187</v>
      </c>
      <c r="G148" s="1" t="s">
        <v>314</v>
      </c>
      <c r="H148" s="1" t="s">
        <v>525</v>
      </c>
      <c r="I148" s="1" t="s">
        <v>181</v>
      </c>
      <c r="J148" s="1" t="s">
        <v>524</v>
      </c>
      <c r="K148" s="1" t="s">
        <v>261</v>
      </c>
      <c r="L148" s="1" t="s">
        <v>672</v>
      </c>
      <c r="M148" s="1" t="s">
        <v>308</v>
      </c>
      <c r="N148" s="1" t="s">
        <v>282</v>
      </c>
    </row>
    <row r="149" spans="1:14" x14ac:dyDescent="0.2">
      <c r="A149" s="1" t="s">
        <v>193</v>
      </c>
      <c r="B149" s="1" t="s">
        <v>397</v>
      </c>
      <c r="C149" s="1" t="s">
        <v>411</v>
      </c>
      <c r="D149" s="1" t="s">
        <v>508</v>
      </c>
      <c r="E149" s="1" t="s">
        <v>206</v>
      </c>
      <c r="F149" s="1" t="s">
        <v>626</v>
      </c>
      <c r="G149" s="1" t="s">
        <v>466</v>
      </c>
      <c r="H149" s="1" t="s">
        <v>98</v>
      </c>
      <c r="I149" s="1" t="s">
        <v>215</v>
      </c>
      <c r="J149" s="1" t="s">
        <v>759</v>
      </c>
      <c r="K149" s="1" t="s">
        <v>423</v>
      </c>
      <c r="L149" s="1" t="s">
        <v>627</v>
      </c>
      <c r="M149" s="1" t="s">
        <v>603</v>
      </c>
      <c r="N149" s="1" t="s">
        <v>653</v>
      </c>
    </row>
    <row r="150" spans="1:14" x14ac:dyDescent="0.2">
      <c r="A150" s="1" t="s">
        <v>193</v>
      </c>
      <c r="B150" s="1" t="s">
        <v>760</v>
      </c>
      <c r="C150" s="1" t="s">
        <v>761</v>
      </c>
      <c r="D150" s="1" t="s">
        <v>223</v>
      </c>
      <c r="E150" s="1" t="s">
        <v>640</v>
      </c>
      <c r="F150" s="1" t="s">
        <v>540</v>
      </c>
      <c r="G150" s="1" t="s">
        <v>401</v>
      </c>
      <c r="H150" s="1" t="s">
        <v>757</v>
      </c>
      <c r="I150" s="1" t="s">
        <v>280</v>
      </c>
      <c r="J150" s="1" t="s">
        <v>77</v>
      </c>
      <c r="K150" s="1" t="s">
        <v>762</v>
      </c>
      <c r="L150" s="1" t="s">
        <v>763</v>
      </c>
      <c r="M150" s="1" t="s">
        <v>228</v>
      </c>
      <c r="N150" s="1" t="s">
        <v>617</v>
      </c>
    </row>
    <row r="151" spans="1:14" x14ac:dyDescent="0.2">
      <c r="A151" s="1" t="s">
        <v>193</v>
      </c>
      <c r="B151" s="1" t="s">
        <v>764</v>
      </c>
      <c r="C151" s="1" t="s">
        <v>60</v>
      </c>
      <c r="D151" s="1" t="s">
        <v>153</v>
      </c>
      <c r="E151" s="1" t="s">
        <v>640</v>
      </c>
      <c r="F151" s="1" t="s">
        <v>440</v>
      </c>
      <c r="G151" s="1" t="s">
        <v>526</v>
      </c>
      <c r="H151" s="1" t="s">
        <v>723</v>
      </c>
      <c r="I151" s="1" t="s">
        <v>507</v>
      </c>
      <c r="J151" s="1" t="s">
        <v>121</v>
      </c>
      <c r="K151" s="1" t="s">
        <v>765</v>
      </c>
      <c r="L151" s="1" t="s">
        <v>525</v>
      </c>
      <c r="M151" s="1" t="s">
        <v>462</v>
      </c>
      <c r="N151" s="1" t="s">
        <v>731</v>
      </c>
    </row>
    <row r="152" spans="1:14" x14ac:dyDescent="0.2">
      <c r="A152" s="1" t="s">
        <v>193</v>
      </c>
      <c r="B152" s="1" t="s">
        <v>766</v>
      </c>
      <c r="C152" s="1" t="s">
        <v>582</v>
      </c>
      <c r="D152" s="1" t="s">
        <v>56</v>
      </c>
      <c r="E152" s="1" t="s">
        <v>640</v>
      </c>
      <c r="F152" s="1" t="s">
        <v>71</v>
      </c>
      <c r="G152" s="1" t="s">
        <v>493</v>
      </c>
      <c r="H152" s="1" t="s">
        <v>677</v>
      </c>
      <c r="I152" s="1" t="s">
        <v>98</v>
      </c>
      <c r="J152" s="1" t="s">
        <v>755</v>
      </c>
      <c r="K152" s="1" t="s">
        <v>767</v>
      </c>
      <c r="L152" s="1" t="s">
        <v>487</v>
      </c>
      <c r="M152" s="1" t="s">
        <v>603</v>
      </c>
      <c r="N152" s="1" t="s">
        <v>754</v>
      </c>
    </row>
    <row r="153" spans="1:14" x14ac:dyDescent="0.2">
      <c r="A153" s="1" t="s">
        <v>193</v>
      </c>
      <c r="B153" s="1" t="s">
        <v>269</v>
      </c>
      <c r="C153" s="1" t="s">
        <v>579</v>
      </c>
      <c r="D153" s="1" t="s">
        <v>213</v>
      </c>
      <c r="E153" s="1" t="s">
        <v>545</v>
      </c>
      <c r="F153" s="1" t="s">
        <v>768</v>
      </c>
      <c r="G153" s="1" t="s">
        <v>587</v>
      </c>
      <c r="H153" s="1" t="s">
        <v>161</v>
      </c>
      <c r="I153" s="1" t="s">
        <v>141</v>
      </c>
      <c r="J153" s="1" t="s">
        <v>121</v>
      </c>
      <c r="K153" s="1" t="s">
        <v>769</v>
      </c>
      <c r="L153" s="1" t="s">
        <v>770</v>
      </c>
      <c r="M153" s="1" t="s">
        <v>524</v>
      </c>
      <c r="N153" s="1" t="s">
        <v>568</v>
      </c>
    </row>
    <row r="154" spans="1:14" x14ac:dyDescent="0.2">
      <c r="A154" s="1" t="s">
        <v>193</v>
      </c>
      <c r="B154" s="1" t="s">
        <v>771</v>
      </c>
      <c r="C154" s="1" t="s">
        <v>57</v>
      </c>
      <c r="D154" s="1" t="s">
        <v>223</v>
      </c>
      <c r="E154" s="1" t="s">
        <v>622</v>
      </c>
      <c r="F154" s="1" t="s">
        <v>95</v>
      </c>
      <c r="G154" s="1" t="s">
        <v>157</v>
      </c>
      <c r="H154" s="1" t="s">
        <v>357</v>
      </c>
      <c r="I154" s="1" t="s">
        <v>74</v>
      </c>
      <c r="J154" s="1" t="s">
        <v>772</v>
      </c>
      <c r="K154" s="1" t="s">
        <v>773</v>
      </c>
      <c r="L154" s="1" t="s">
        <v>613</v>
      </c>
      <c r="M154" s="1" t="s">
        <v>682</v>
      </c>
      <c r="N154" s="1" t="s">
        <v>621</v>
      </c>
    </row>
    <row r="155" spans="1:14" x14ac:dyDescent="0.2">
      <c r="A155" s="1" t="s">
        <v>193</v>
      </c>
      <c r="B155" s="1" t="s">
        <v>513</v>
      </c>
      <c r="C155" s="1" t="s">
        <v>301</v>
      </c>
      <c r="D155" s="1" t="s">
        <v>430</v>
      </c>
      <c r="E155" s="1" t="s">
        <v>774</v>
      </c>
      <c r="F155" s="1" t="s">
        <v>234</v>
      </c>
      <c r="G155" s="1" t="s">
        <v>160</v>
      </c>
      <c r="H155" s="1" t="s">
        <v>50</v>
      </c>
      <c r="I155" s="1" t="s">
        <v>49</v>
      </c>
      <c r="J155" s="1" t="s">
        <v>602</v>
      </c>
      <c r="K155" s="1" t="s">
        <v>732</v>
      </c>
      <c r="L155" s="1" t="s">
        <v>590</v>
      </c>
      <c r="M155" s="1" t="s">
        <v>603</v>
      </c>
      <c r="N155" s="1" t="s">
        <v>775</v>
      </c>
    </row>
    <row r="156" spans="1:14" x14ac:dyDescent="0.2">
      <c r="A156" s="1" t="s">
        <v>193</v>
      </c>
      <c r="B156" s="1" t="s">
        <v>776</v>
      </c>
      <c r="C156" s="1" t="s">
        <v>188</v>
      </c>
      <c r="D156" s="1" t="s">
        <v>243</v>
      </c>
      <c r="E156" s="1" t="s">
        <v>618</v>
      </c>
      <c r="F156" s="1" t="s">
        <v>139</v>
      </c>
      <c r="G156" s="1" t="s">
        <v>342</v>
      </c>
      <c r="H156" s="1" t="s">
        <v>687</v>
      </c>
      <c r="I156" s="1" t="s">
        <v>590</v>
      </c>
      <c r="J156" s="1" t="s">
        <v>104</v>
      </c>
      <c r="K156" s="1" t="s">
        <v>777</v>
      </c>
      <c r="L156" s="1" t="s">
        <v>778</v>
      </c>
      <c r="M156" s="1" t="s">
        <v>539</v>
      </c>
      <c r="N156" s="1" t="s">
        <v>779</v>
      </c>
    </row>
    <row r="157" spans="1:14" x14ac:dyDescent="0.2">
      <c r="A157" s="1" t="s">
        <v>193</v>
      </c>
      <c r="B157" s="1" t="s">
        <v>780</v>
      </c>
      <c r="C157" s="1" t="s">
        <v>663</v>
      </c>
      <c r="D157" s="1" t="s">
        <v>245</v>
      </c>
      <c r="E157" s="1" t="s">
        <v>206</v>
      </c>
      <c r="F157" s="1" t="s">
        <v>406</v>
      </c>
      <c r="G157" s="1" t="s">
        <v>157</v>
      </c>
      <c r="H157" s="1" t="s">
        <v>627</v>
      </c>
      <c r="I157" s="1" t="s">
        <v>494</v>
      </c>
      <c r="J157" s="1" t="s">
        <v>587</v>
      </c>
      <c r="K157" s="1" t="s">
        <v>781</v>
      </c>
      <c r="L157" s="1" t="s">
        <v>627</v>
      </c>
      <c r="M157" s="1" t="s">
        <v>749</v>
      </c>
      <c r="N157" s="1" t="s">
        <v>782</v>
      </c>
    </row>
    <row r="158" spans="1:14" x14ac:dyDescent="0.2">
      <c r="A158" s="1" t="s">
        <v>193</v>
      </c>
      <c r="B158" s="1" t="s">
        <v>783</v>
      </c>
      <c r="C158" s="1" t="s">
        <v>784</v>
      </c>
      <c r="D158" s="1" t="s">
        <v>158</v>
      </c>
      <c r="E158" s="1" t="s">
        <v>622</v>
      </c>
      <c r="F158" s="1" t="s">
        <v>286</v>
      </c>
      <c r="G158" s="1" t="s">
        <v>616</v>
      </c>
      <c r="H158" s="1" t="s">
        <v>490</v>
      </c>
      <c r="I158" s="1" t="s">
        <v>590</v>
      </c>
      <c r="J158" s="1" t="s">
        <v>749</v>
      </c>
      <c r="K158" s="1" t="s">
        <v>785</v>
      </c>
      <c r="L158" s="1" t="s">
        <v>672</v>
      </c>
      <c r="M158" s="1" t="s">
        <v>157</v>
      </c>
      <c r="N158" s="1" t="s">
        <v>786</v>
      </c>
    </row>
    <row r="159" spans="1:14" x14ac:dyDescent="0.2">
      <c r="A159" s="1" t="s">
        <v>193</v>
      </c>
      <c r="B159" s="1" t="s">
        <v>787</v>
      </c>
      <c r="C159" s="1" t="s">
        <v>788</v>
      </c>
      <c r="D159" s="1" t="s">
        <v>153</v>
      </c>
      <c r="E159" s="1" t="s">
        <v>336</v>
      </c>
      <c r="F159" s="1" t="s">
        <v>169</v>
      </c>
      <c r="G159" s="1" t="s">
        <v>342</v>
      </c>
      <c r="H159" s="1" t="s">
        <v>687</v>
      </c>
      <c r="I159" s="1" t="s">
        <v>613</v>
      </c>
      <c r="J159" s="1" t="s">
        <v>602</v>
      </c>
      <c r="K159" s="1" t="s">
        <v>789</v>
      </c>
      <c r="L159" s="1" t="s">
        <v>487</v>
      </c>
      <c r="M159" s="1" t="s">
        <v>126</v>
      </c>
      <c r="N159" s="1" t="s">
        <v>621</v>
      </c>
    </row>
    <row r="160" spans="1:14" x14ac:dyDescent="0.2">
      <c r="A160" s="1" t="s">
        <v>193</v>
      </c>
      <c r="B160" s="1" t="s">
        <v>790</v>
      </c>
      <c r="C160" s="1" t="s">
        <v>235</v>
      </c>
      <c r="D160" s="1" t="s">
        <v>367</v>
      </c>
      <c r="E160" s="1" t="s">
        <v>791</v>
      </c>
      <c r="F160" s="1" t="s">
        <v>129</v>
      </c>
      <c r="G160" s="1" t="s">
        <v>301</v>
      </c>
      <c r="H160" s="1" t="s">
        <v>627</v>
      </c>
      <c r="I160" s="1" t="s">
        <v>490</v>
      </c>
      <c r="J160" s="1" t="s">
        <v>755</v>
      </c>
      <c r="K160" s="1" t="s">
        <v>191</v>
      </c>
      <c r="L160" s="1" t="s">
        <v>792</v>
      </c>
      <c r="M160" s="1" t="s">
        <v>167</v>
      </c>
      <c r="N160" s="1" t="s">
        <v>360</v>
      </c>
    </row>
    <row r="161" spans="1:14" x14ac:dyDescent="0.2">
      <c r="A161" s="1" t="s">
        <v>193</v>
      </c>
      <c r="B161" s="1" t="s">
        <v>793</v>
      </c>
      <c r="C161" s="1" t="s">
        <v>308</v>
      </c>
      <c r="D161" s="1" t="s">
        <v>196</v>
      </c>
      <c r="E161" s="1" t="s">
        <v>276</v>
      </c>
      <c r="F161" s="1" t="s">
        <v>139</v>
      </c>
      <c r="G161" s="1" t="s">
        <v>34</v>
      </c>
      <c r="H161" s="1" t="s">
        <v>554</v>
      </c>
      <c r="I161" s="1" t="s">
        <v>494</v>
      </c>
      <c r="J161" s="1" t="s">
        <v>196</v>
      </c>
      <c r="K161" s="1" t="s">
        <v>794</v>
      </c>
      <c r="L161" s="1" t="s">
        <v>487</v>
      </c>
      <c r="M161" s="1" t="s">
        <v>553</v>
      </c>
      <c r="N161" s="1" t="s">
        <v>643</v>
      </c>
    </row>
    <row r="162" spans="1:14" x14ac:dyDescent="0.2">
      <c r="A162" s="1" t="s">
        <v>193</v>
      </c>
      <c r="B162" s="1" t="s">
        <v>350</v>
      </c>
      <c r="C162" s="1" t="s">
        <v>459</v>
      </c>
      <c r="D162" s="1" t="s">
        <v>367</v>
      </c>
      <c r="E162" s="1" t="s">
        <v>315</v>
      </c>
      <c r="F162" s="1" t="s">
        <v>169</v>
      </c>
      <c r="G162" s="1" t="s">
        <v>118</v>
      </c>
      <c r="H162" s="1" t="s">
        <v>348</v>
      </c>
      <c r="I162" s="1" t="s">
        <v>620</v>
      </c>
      <c r="J162" s="1" t="s">
        <v>37</v>
      </c>
      <c r="K162" s="1" t="s">
        <v>795</v>
      </c>
      <c r="L162" s="1" t="s">
        <v>487</v>
      </c>
      <c r="M162" s="1" t="s">
        <v>43</v>
      </c>
      <c r="N162" s="1" t="s">
        <v>796</v>
      </c>
    </row>
    <row r="163" spans="1:14" x14ac:dyDescent="0.2">
      <c r="A163" s="1" t="s">
        <v>193</v>
      </c>
      <c r="B163" s="1" t="s">
        <v>797</v>
      </c>
      <c r="C163" s="1" t="s">
        <v>798</v>
      </c>
      <c r="D163" s="1" t="s">
        <v>153</v>
      </c>
      <c r="E163" s="1" t="s">
        <v>83</v>
      </c>
      <c r="F163" s="1" t="s">
        <v>486</v>
      </c>
      <c r="G163" s="1" t="s">
        <v>148</v>
      </c>
      <c r="H163" s="1" t="s">
        <v>290</v>
      </c>
      <c r="I163" s="1" t="s">
        <v>339</v>
      </c>
      <c r="J163" s="1" t="s">
        <v>39</v>
      </c>
      <c r="K163" s="1" t="s">
        <v>762</v>
      </c>
      <c r="L163" s="1" t="s">
        <v>778</v>
      </c>
      <c r="M163" s="1" t="s">
        <v>586</v>
      </c>
      <c r="N163" s="1" t="s">
        <v>488</v>
      </c>
    </row>
    <row r="164" spans="1:14" x14ac:dyDescent="0.2">
      <c r="A164" s="1" t="s">
        <v>193</v>
      </c>
      <c r="B164" s="1" t="s">
        <v>799</v>
      </c>
      <c r="C164" s="1" t="s">
        <v>451</v>
      </c>
      <c r="D164" s="1" t="s">
        <v>735</v>
      </c>
      <c r="E164" s="1" t="s">
        <v>206</v>
      </c>
      <c r="F164" s="1" t="s">
        <v>303</v>
      </c>
      <c r="G164" s="1" t="s">
        <v>328</v>
      </c>
      <c r="H164" s="1" t="s">
        <v>778</v>
      </c>
      <c r="I164" s="1" t="s">
        <v>339</v>
      </c>
      <c r="J164" s="1" t="s">
        <v>650</v>
      </c>
      <c r="K164" s="1" t="s">
        <v>800</v>
      </c>
      <c r="L164" s="1" t="s">
        <v>239</v>
      </c>
      <c r="M164" s="1" t="s">
        <v>87</v>
      </c>
      <c r="N164" s="1" t="s">
        <v>409</v>
      </c>
    </row>
    <row r="165" spans="1:14" x14ac:dyDescent="0.2">
      <c r="A165" s="1" t="s">
        <v>193</v>
      </c>
      <c r="B165" s="1" t="s">
        <v>263</v>
      </c>
      <c r="C165" s="1" t="s">
        <v>96</v>
      </c>
      <c r="D165" s="1" t="s">
        <v>594</v>
      </c>
      <c r="E165" s="1" t="s">
        <v>622</v>
      </c>
      <c r="F165" s="1" t="s">
        <v>322</v>
      </c>
      <c r="G165" s="1" t="s">
        <v>361</v>
      </c>
      <c r="H165" s="1" t="s">
        <v>672</v>
      </c>
      <c r="I165" s="1" t="s">
        <v>672</v>
      </c>
      <c r="J165" s="1" t="s">
        <v>239</v>
      </c>
      <c r="K165" s="1" t="s">
        <v>801</v>
      </c>
      <c r="L165" s="1" t="s">
        <v>420</v>
      </c>
      <c r="M165" s="1" t="s">
        <v>519</v>
      </c>
      <c r="N165" s="1" t="s">
        <v>802</v>
      </c>
    </row>
    <row r="166" spans="1:14" x14ac:dyDescent="0.2">
      <c r="A166" s="1" t="s">
        <v>193</v>
      </c>
      <c r="B166" s="1" t="s">
        <v>803</v>
      </c>
      <c r="C166" s="1" t="s">
        <v>78</v>
      </c>
      <c r="D166" s="1" t="s">
        <v>345</v>
      </c>
      <c r="E166" s="1" t="s">
        <v>618</v>
      </c>
      <c r="F166" s="1" t="s">
        <v>322</v>
      </c>
      <c r="G166" s="1" t="s">
        <v>677</v>
      </c>
      <c r="H166" s="1" t="s">
        <v>688</v>
      </c>
      <c r="I166" s="1" t="s">
        <v>215</v>
      </c>
      <c r="J166" s="1" t="s">
        <v>470</v>
      </c>
      <c r="K166" s="1" t="s">
        <v>804</v>
      </c>
      <c r="L166" s="1" t="s">
        <v>759</v>
      </c>
      <c r="M166" s="1" t="s">
        <v>447</v>
      </c>
      <c r="N166" s="1" t="s">
        <v>779</v>
      </c>
    </row>
    <row r="167" spans="1:14" x14ac:dyDescent="0.2">
      <c r="A167" s="1" t="s">
        <v>193</v>
      </c>
      <c r="B167" s="1" t="s">
        <v>805</v>
      </c>
      <c r="C167" s="1" t="s">
        <v>48</v>
      </c>
      <c r="D167" s="1" t="s">
        <v>148</v>
      </c>
      <c r="E167" s="1" t="s">
        <v>622</v>
      </c>
      <c r="F167" s="1" t="s">
        <v>394</v>
      </c>
      <c r="G167" s="1" t="s">
        <v>136</v>
      </c>
      <c r="H167" s="1" t="s">
        <v>759</v>
      </c>
      <c r="I167" s="1" t="s">
        <v>491</v>
      </c>
      <c r="J167" s="1" t="s">
        <v>64</v>
      </c>
      <c r="K167" s="1" t="s">
        <v>806</v>
      </c>
      <c r="L167" s="1" t="s">
        <v>688</v>
      </c>
      <c r="M167" s="1" t="s">
        <v>308</v>
      </c>
      <c r="N167" s="1" t="s">
        <v>807</v>
      </c>
    </row>
    <row r="168" spans="1:14" x14ac:dyDescent="0.2">
      <c r="A168" s="1" t="s">
        <v>193</v>
      </c>
      <c r="B168" s="1" t="s">
        <v>313</v>
      </c>
      <c r="C168" s="1" t="s">
        <v>407</v>
      </c>
      <c r="D168" s="1" t="s">
        <v>577</v>
      </c>
      <c r="E168" s="1" t="s">
        <v>315</v>
      </c>
      <c r="F168" s="1" t="s">
        <v>486</v>
      </c>
      <c r="G168" s="1" t="s">
        <v>50</v>
      </c>
      <c r="H168" s="1" t="s">
        <v>280</v>
      </c>
      <c r="I168" s="1" t="s">
        <v>620</v>
      </c>
      <c r="J168" s="1" t="s">
        <v>172</v>
      </c>
      <c r="K168" s="1" t="s">
        <v>808</v>
      </c>
      <c r="L168" s="1" t="s">
        <v>728</v>
      </c>
      <c r="M168" s="1" t="s">
        <v>447</v>
      </c>
      <c r="N168" s="1" t="s">
        <v>488</v>
      </c>
    </row>
    <row r="169" spans="1:14" x14ac:dyDescent="0.2">
      <c r="A169" s="1" t="s">
        <v>193</v>
      </c>
      <c r="B169" s="1" t="s">
        <v>809</v>
      </c>
      <c r="C169" s="1" t="s">
        <v>369</v>
      </c>
      <c r="D169" s="1" t="s">
        <v>118</v>
      </c>
      <c r="E169" s="1" t="s">
        <v>574</v>
      </c>
      <c r="F169" s="1" t="s">
        <v>418</v>
      </c>
      <c r="G169" s="1" t="s">
        <v>401</v>
      </c>
      <c r="H169" s="1" t="s">
        <v>290</v>
      </c>
      <c r="I169" s="1" t="s">
        <v>181</v>
      </c>
      <c r="J169" s="1" t="s">
        <v>199</v>
      </c>
      <c r="K169" s="1" t="s">
        <v>810</v>
      </c>
      <c r="L169" s="1" t="s">
        <v>811</v>
      </c>
      <c r="M169" s="1" t="s">
        <v>602</v>
      </c>
      <c r="N169" s="1" t="s">
        <v>733</v>
      </c>
    </row>
    <row r="170" spans="1:14" x14ac:dyDescent="0.2">
      <c r="A170" s="1" t="s">
        <v>193</v>
      </c>
      <c r="B170" s="1" t="s">
        <v>812</v>
      </c>
      <c r="C170" s="1" t="s">
        <v>444</v>
      </c>
      <c r="D170" s="1" t="s">
        <v>148</v>
      </c>
      <c r="E170" s="1" t="s">
        <v>336</v>
      </c>
      <c r="F170" s="1" t="s">
        <v>486</v>
      </c>
      <c r="G170" s="1" t="s">
        <v>157</v>
      </c>
      <c r="H170" s="1" t="s">
        <v>658</v>
      </c>
      <c r="I170" s="1" t="s">
        <v>215</v>
      </c>
      <c r="J170" s="1" t="s">
        <v>713</v>
      </c>
      <c r="K170" s="1" t="s">
        <v>813</v>
      </c>
      <c r="L170" s="1" t="s">
        <v>814</v>
      </c>
      <c r="M170" s="1" t="s">
        <v>447</v>
      </c>
      <c r="N170" s="1" t="s">
        <v>815</v>
      </c>
    </row>
    <row r="171" spans="1:14" x14ac:dyDescent="0.2">
      <c r="A171" s="1" t="s">
        <v>193</v>
      </c>
      <c r="B171" s="1" t="s">
        <v>320</v>
      </c>
      <c r="C171" s="1" t="s">
        <v>594</v>
      </c>
      <c r="D171" s="1" t="s">
        <v>85</v>
      </c>
      <c r="E171" s="1" t="s">
        <v>715</v>
      </c>
      <c r="F171" s="1" t="s">
        <v>150</v>
      </c>
      <c r="G171" s="1" t="s">
        <v>749</v>
      </c>
      <c r="H171" s="1" t="s">
        <v>591</v>
      </c>
      <c r="I171" s="1" t="s">
        <v>86</v>
      </c>
      <c r="J171" s="1" t="s">
        <v>346</v>
      </c>
      <c r="K171" s="1" t="s">
        <v>816</v>
      </c>
      <c r="L171" s="1" t="s">
        <v>675</v>
      </c>
      <c r="M171" s="1" t="s">
        <v>342</v>
      </c>
      <c r="N171" s="1" t="s">
        <v>527</v>
      </c>
    </row>
    <row r="172" spans="1:14" x14ac:dyDescent="0.2">
      <c r="A172" s="1" t="s">
        <v>193</v>
      </c>
      <c r="B172" s="1" t="s">
        <v>817</v>
      </c>
      <c r="C172" s="1" t="s">
        <v>358</v>
      </c>
      <c r="D172" s="1" t="s">
        <v>323</v>
      </c>
      <c r="E172" s="1" t="s">
        <v>276</v>
      </c>
      <c r="F172" s="1" t="s">
        <v>95</v>
      </c>
      <c r="G172" s="1" t="s">
        <v>108</v>
      </c>
      <c r="H172" s="1" t="s">
        <v>239</v>
      </c>
      <c r="I172" s="1" t="s">
        <v>258</v>
      </c>
      <c r="J172" s="1" t="s">
        <v>260</v>
      </c>
      <c r="K172" s="1" t="s">
        <v>818</v>
      </c>
      <c r="L172" s="1" t="s">
        <v>792</v>
      </c>
      <c r="M172" s="1" t="s">
        <v>204</v>
      </c>
      <c r="N172" s="1" t="s">
        <v>500</v>
      </c>
    </row>
    <row r="173" spans="1:14" x14ac:dyDescent="0.2">
      <c r="A173" s="1" t="s">
        <v>193</v>
      </c>
      <c r="B173" s="1" t="s">
        <v>819</v>
      </c>
      <c r="C173" s="1" t="s">
        <v>235</v>
      </c>
      <c r="D173" s="1" t="s">
        <v>158</v>
      </c>
      <c r="E173" s="1" t="s">
        <v>343</v>
      </c>
      <c r="F173" s="1" t="s">
        <v>106</v>
      </c>
      <c r="G173" s="1" t="s">
        <v>121</v>
      </c>
      <c r="H173" s="1" t="s">
        <v>820</v>
      </c>
      <c r="I173" s="1" t="s">
        <v>215</v>
      </c>
      <c r="J173" s="1" t="s">
        <v>499</v>
      </c>
      <c r="K173" s="1" t="s">
        <v>821</v>
      </c>
      <c r="L173" s="1" t="s">
        <v>658</v>
      </c>
      <c r="M173" s="1" t="s">
        <v>328</v>
      </c>
      <c r="N173" s="1" t="s">
        <v>522</v>
      </c>
    </row>
    <row r="174" spans="1:14" x14ac:dyDescent="0.2">
      <c r="A174" s="1" t="s">
        <v>193</v>
      </c>
      <c r="B174" s="1" t="s">
        <v>685</v>
      </c>
      <c r="C174" s="1" t="s">
        <v>176</v>
      </c>
      <c r="D174" s="1" t="s">
        <v>243</v>
      </c>
      <c r="E174" s="1" t="s">
        <v>336</v>
      </c>
      <c r="F174" s="1" t="s">
        <v>540</v>
      </c>
      <c r="G174" s="1" t="s">
        <v>677</v>
      </c>
      <c r="H174" s="1" t="s">
        <v>822</v>
      </c>
      <c r="I174" s="1" t="s">
        <v>613</v>
      </c>
      <c r="J174" s="1" t="s">
        <v>745</v>
      </c>
      <c r="K174" s="1" t="s">
        <v>823</v>
      </c>
      <c r="L174" s="1" t="s">
        <v>487</v>
      </c>
      <c r="M174" s="1" t="s">
        <v>242</v>
      </c>
      <c r="N174" s="1" t="s">
        <v>824</v>
      </c>
    </row>
    <row r="175" spans="1:14" x14ac:dyDescent="0.2">
      <c r="A175" s="1" t="s">
        <v>193</v>
      </c>
      <c r="B175" s="1" t="s">
        <v>825</v>
      </c>
      <c r="C175" s="1" t="s">
        <v>119</v>
      </c>
      <c r="D175" s="1" t="s">
        <v>223</v>
      </c>
      <c r="E175" s="1" t="s">
        <v>206</v>
      </c>
      <c r="F175" s="1" t="s">
        <v>178</v>
      </c>
      <c r="G175" s="1" t="s">
        <v>308</v>
      </c>
      <c r="H175" s="1" t="s">
        <v>688</v>
      </c>
      <c r="I175" s="1" t="s">
        <v>826</v>
      </c>
      <c r="J175" s="1" t="s">
        <v>443</v>
      </c>
      <c r="K175" s="1" t="s">
        <v>827</v>
      </c>
      <c r="L175" s="1" t="s">
        <v>495</v>
      </c>
      <c r="M175" s="1" t="s">
        <v>30</v>
      </c>
      <c r="N175" s="1" t="s">
        <v>643</v>
      </c>
    </row>
    <row r="176" spans="1:14" x14ac:dyDescent="0.2">
      <c r="A176" s="1" t="s">
        <v>193</v>
      </c>
      <c r="B176" s="1" t="s">
        <v>256</v>
      </c>
      <c r="C176" s="1" t="s">
        <v>246</v>
      </c>
      <c r="D176" s="1" t="s">
        <v>93</v>
      </c>
      <c r="E176" s="1" t="s">
        <v>351</v>
      </c>
      <c r="F176" s="1" t="s">
        <v>159</v>
      </c>
      <c r="G176" s="1" t="s">
        <v>308</v>
      </c>
      <c r="H176" s="1" t="s">
        <v>590</v>
      </c>
      <c r="I176" s="1" t="s">
        <v>620</v>
      </c>
      <c r="J176" s="1" t="s">
        <v>123</v>
      </c>
      <c r="K176" s="1" t="s">
        <v>828</v>
      </c>
      <c r="L176" s="1" t="s">
        <v>745</v>
      </c>
      <c r="M176" s="1" t="s">
        <v>616</v>
      </c>
      <c r="N176" s="1" t="s">
        <v>829</v>
      </c>
    </row>
    <row r="177" spans="1:14" x14ac:dyDescent="0.2">
      <c r="A177" s="1" t="s">
        <v>193</v>
      </c>
      <c r="B177" s="1" t="s">
        <v>817</v>
      </c>
      <c r="C177" s="1" t="s">
        <v>830</v>
      </c>
      <c r="D177" s="1" t="s">
        <v>223</v>
      </c>
      <c r="E177" s="1" t="s">
        <v>574</v>
      </c>
      <c r="F177" s="1" t="s">
        <v>187</v>
      </c>
      <c r="G177" s="1" t="s">
        <v>342</v>
      </c>
      <c r="H177" s="1" t="s">
        <v>668</v>
      </c>
      <c r="I177" s="1" t="s">
        <v>181</v>
      </c>
      <c r="J177" s="1" t="s">
        <v>493</v>
      </c>
      <c r="K177" s="1" t="s">
        <v>200</v>
      </c>
      <c r="L177" s="1" t="s">
        <v>688</v>
      </c>
      <c r="M177" s="1" t="s">
        <v>602</v>
      </c>
      <c r="N177" s="1" t="s">
        <v>527</v>
      </c>
    </row>
    <row r="178" spans="1:14" x14ac:dyDescent="0.2">
      <c r="A178" s="1" t="s">
        <v>193</v>
      </c>
      <c r="B178" s="1" t="s">
        <v>831</v>
      </c>
      <c r="C178" s="1" t="s">
        <v>395</v>
      </c>
      <c r="D178" s="1" t="s">
        <v>577</v>
      </c>
      <c r="E178" s="1" t="s">
        <v>206</v>
      </c>
      <c r="F178" s="1" t="s">
        <v>207</v>
      </c>
      <c r="G178" s="1" t="s">
        <v>222</v>
      </c>
      <c r="H178" s="1" t="s">
        <v>710</v>
      </c>
      <c r="I178" s="1" t="s">
        <v>181</v>
      </c>
      <c r="J178" s="1" t="s">
        <v>136</v>
      </c>
      <c r="K178" s="1" t="s">
        <v>832</v>
      </c>
      <c r="L178" s="1" t="s">
        <v>770</v>
      </c>
      <c r="M178" s="1" t="s">
        <v>602</v>
      </c>
      <c r="N178" s="1" t="s">
        <v>833</v>
      </c>
    </row>
    <row r="179" spans="1:14" x14ac:dyDescent="0.2">
      <c r="A179" s="1" t="s">
        <v>193</v>
      </c>
      <c r="B179" s="1" t="s">
        <v>783</v>
      </c>
      <c r="C179" s="1" t="s">
        <v>81</v>
      </c>
      <c r="D179" s="1" t="s">
        <v>266</v>
      </c>
      <c r="E179" s="1" t="s">
        <v>206</v>
      </c>
      <c r="F179" s="1" t="s">
        <v>207</v>
      </c>
      <c r="G179" s="1" t="s">
        <v>361</v>
      </c>
      <c r="H179" s="1" t="s">
        <v>759</v>
      </c>
      <c r="I179" s="1" t="s">
        <v>494</v>
      </c>
      <c r="J179" s="1" t="s">
        <v>199</v>
      </c>
      <c r="K179" s="1" t="s">
        <v>834</v>
      </c>
      <c r="L179" s="1" t="s">
        <v>672</v>
      </c>
      <c r="M179" s="1" t="s">
        <v>462</v>
      </c>
      <c r="N179" s="1" t="s">
        <v>835</v>
      </c>
    </row>
    <row r="180" spans="1:14" x14ac:dyDescent="0.2">
      <c r="A180" s="1" t="s">
        <v>193</v>
      </c>
      <c r="B180" s="1" t="s">
        <v>836</v>
      </c>
      <c r="C180" s="1" t="s">
        <v>722</v>
      </c>
      <c r="D180" s="1" t="s">
        <v>338</v>
      </c>
      <c r="E180" s="1" t="s">
        <v>715</v>
      </c>
      <c r="F180" s="1" t="s">
        <v>106</v>
      </c>
      <c r="G180" s="1" t="s">
        <v>274</v>
      </c>
      <c r="H180" s="1" t="s">
        <v>723</v>
      </c>
      <c r="I180" s="1" t="s">
        <v>778</v>
      </c>
      <c r="J180" s="1" t="s">
        <v>136</v>
      </c>
      <c r="K180" s="1" t="s">
        <v>837</v>
      </c>
      <c r="L180" s="1" t="s">
        <v>590</v>
      </c>
      <c r="M180" s="1" t="s">
        <v>264</v>
      </c>
      <c r="N180" s="1" t="s">
        <v>727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86BA-CD14-1F46-B649-36F9E3A71473}">
  <dimension ref="A1:M178"/>
  <sheetViews>
    <sheetView topLeftCell="A139" workbookViewId="0">
      <selection activeCell="N151" sqref="N151"/>
    </sheetView>
  </sheetViews>
  <sheetFormatPr baseColWidth="10" defaultRowHeight="16" x14ac:dyDescent="0.2"/>
  <sheetData>
    <row r="1" spans="1:13" x14ac:dyDescent="0.2">
      <c r="A1" s="2">
        <v>14.23</v>
      </c>
      <c r="B1" s="2">
        <v>1.71</v>
      </c>
      <c r="C1" s="2">
        <v>2.4300000000000002</v>
      </c>
      <c r="D1" s="2">
        <v>15.6</v>
      </c>
      <c r="E1" s="2">
        <v>127</v>
      </c>
      <c r="F1" s="2">
        <v>2.8</v>
      </c>
      <c r="G1" s="2">
        <v>3.06</v>
      </c>
      <c r="H1" s="2">
        <v>0.28000000000000003</v>
      </c>
      <c r="I1" s="2">
        <v>2.29</v>
      </c>
      <c r="J1" s="2">
        <v>5.64</v>
      </c>
      <c r="K1" s="2">
        <v>1.04</v>
      </c>
      <c r="L1" s="2">
        <v>3.92</v>
      </c>
      <c r="M1" s="3">
        <v>1065</v>
      </c>
    </row>
    <row r="2" spans="1:13" x14ac:dyDescent="0.2">
      <c r="A2" s="4">
        <v>13.2</v>
      </c>
      <c r="B2" s="4">
        <v>1.78</v>
      </c>
      <c r="C2" s="4">
        <v>2.14</v>
      </c>
      <c r="D2" s="4">
        <v>11.2</v>
      </c>
      <c r="E2" s="4">
        <v>100</v>
      </c>
      <c r="F2" s="4">
        <v>2.65</v>
      </c>
      <c r="G2" s="4">
        <v>2.76</v>
      </c>
      <c r="H2" s="4">
        <v>0.26</v>
      </c>
      <c r="I2" s="4">
        <v>1.28</v>
      </c>
      <c r="J2" s="4">
        <v>4.38</v>
      </c>
      <c r="K2" s="4">
        <v>1.05</v>
      </c>
      <c r="L2" s="4">
        <v>3.4</v>
      </c>
      <c r="M2" s="5">
        <v>1050</v>
      </c>
    </row>
    <row r="3" spans="1:13" x14ac:dyDescent="0.2">
      <c r="A3" s="2">
        <v>13.16</v>
      </c>
      <c r="B3" s="2">
        <v>2.36</v>
      </c>
      <c r="C3" s="2">
        <v>2.67</v>
      </c>
      <c r="D3" s="2">
        <v>18.600000000000001</v>
      </c>
      <c r="E3" s="2">
        <v>101</v>
      </c>
      <c r="F3" s="2">
        <v>2.8</v>
      </c>
      <c r="G3" s="2">
        <v>3.24</v>
      </c>
      <c r="H3" s="2">
        <v>0.3</v>
      </c>
      <c r="I3" s="2">
        <v>2.81</v>
      </c>
      <c r="J3" s="2">
        <v>5.68</v>
      </c>
      <c r="K3" s="2">
        <v>1.03</v>
      </c>
      <c r="L3" s="2">
        <v>3.17</v>
      </c>
      <c r="M3" s="3">
        <v>1185</v>
      </c>
    </row>
    <row r="4" spans="1:13" x14ac:dyDescent="0.2">
      <c r="A4" s="4">
        <v>14.37</v>
      </c>
      <c r="B4" s="4">
        <v>1.95</v>
      </c>
      <c r="C4" s="4">
        <v>2.5</v>
      </c>
      <c r="D4" s="4">
        <v>16.8</v>
      </c>
      <c r="E4" s="4">
        <v>113</v>
      </c>
      <c r="F4" s="4">
        <v>3.85</v>
      </c>
      <c r="G4" s="4">
        <v>3.49</v>
      </c>
      <c r="H4" s="4">
        <v>0.24</v>
      </c>
      <c r="I4" s="4">
        <v>2.1800000000000002</v>
      </c>
      <c r="J4" s="4">
        <v>7.8</v>
      </c>
      <c r="K4" s="4">
        <v>0.86</v>
      </c>
      <c r="L4" s="4">
        <v>3.45</v>
      </c>
      <c r="M4" s="5">
        <v>1480</v>
      </c>
    </row>
    <row r="5" spans="1:13" x14ac:dyDescent="0.2">
      <c r="A5" s="2">
        <v>13.24</v>
      </c>
      <c r="B5" s="2">
        <v>2.59</v>
      </c>
      <c r="C5" s="2">
        <v>2.87</v>
      </c>
      <c r="D5" s="2">
        <v>21</v>
      </c>
      <c r="E5" s="2">
        <v>118</v>
      </c>
      <c r="F5" s="2">
        <v>2.8</v>
      </c>
      <c r="G5" s="2">
        <v>2.69</v>
      </c>
      <c r="H5" s="2">
        <v>0.39</v>
      </c>
      <c r="I5" s="2">
        <v>1.82</v>
      </c>
      <c r="J5" s="2">
        <v>4.32</v>
      </c>
      <c r="K5" s="2">
        <v>1.04</v>
      </c>
      <c r="L5" s="2">
        <v>2.93</v>
      </c>
      <c r="M5" s="3">
        <v>735</v>
      </c>
    </row>
    <row r="6" spans="1:13" x14ac:dyDescent="0.2">
      <c r="A6" s="4">
        <v>14.2</v>
      </c>
      <c r="B6" s="4">
        <v>1.76</v>
      </c>
      <c r="C6" s="4">
        <v>2.4500000000000002</v>
      </c>
      <c r="D6" s="4">
        <v>15.2</v>
      </c>
      <c r="E6" s="4">
        <v>112</v>
      </c>
      <c r="F6" s="4">
        <v>3.27</v>
      </c>
      <c r="G6" s="4">
        <v>3.39</v>
      </c>
      <c r="H6" s="4">
        <v>0.34</v>
      </c>
      <c r="I6" s="4">
        <v>1.97</v>
      </c>
      <c r="J6" s="4">
        <v>6.75</v>
      </c>
      <c r="K6" s="4">
        <v>1.05</v>
      </c>
      <c r="L6" s="4">
        <v>2.85</v>
      </c>
      <c r="M6" s="5">
        <v>1450</v>
      </c>
    </row>
    <row r="7" spans="1:13" x14ac:dyDescent="0.2">
      <c r="A7" s="2">
        <v>14.39</v>
      </c>
      <c r="B7" s="2">
        <v>1.87</v>
      </c>
      <c r="C7" s="2">
        <v>2.4500000000000002</v>
      </c>
      <c r="D7" s="2">
        <v>14.6</v>
      </c>
      <c r="E7" s="2">
        <v>96</v>
      </c>
      <c r="F7" s="2">
        <v>2.5</v>
      </c>
      <c r="G7" s="2">
        <v>2.52</v>
      </c>
      <c r="H7" s="2">
        <v>0.3</v>
      </c>
      <c r="I7" s="2">
        <v>1.98</v>
      </c>
      <c r="J7" s="2">
        <v>5.25</v>
      </c>
      <c r="K7" s="2">
        <v>1.02</v>
      </c>
      <c r="L7" s="2">
        <v>3.58</v>
      </c>
      <c r="M7" s="3">
        <v>1290</v>
      </c>
    </row>
    <row r="8" spans="1:13" x14ac:dyDescent="0.2">
      <c r="A8" s="4">
        <v>14.06</v>
      </c>
      <c r="B8" s="4">
        <v>2.15</v>
      </c>
      <c r="C8" s="4">
        <v>2.61</v>
      </c>
      <c r="D8" s="4">
        <v>17.600000000000001</v>
      </c>
      <c r="E8" s="4">
        <v>121</v>
      </c>
      <c r="F8" s="4">
        <v>2.6</v>
      </c>
      <c r="G8" s="4">
        <v>2.5099999999999998</v>
      </c>
      <c r="H8" s="4">
        <v>0.31</v>
      </c>
      <c r="I8" s="4">
        <v>1.25</v>
      </c>
      <c r="J8" s="4">
        <v>5.05</v>
      </c>
      <c r="K8" s="4">
        <v>1.06</v>
      </c>
      <c r="L8" s="4">
        <v>3.58</v>
      </c>
      <c r="M8" s="5">
        <v>1295</v>
      </c>
    </row>
    <row r="9" spans="1:13" x14ac:dyDescent="0.2">
      <c r="A9" s="2">
        <v>14.83</v>
      </c>
      <c r="B9" s="2">
        <v>1.64</v>
      </c>
      <c r="C9" s="2">
        <v>2.17</v>
      </c>
      <c r="D9" s="2">
        <v>14</v>
      </c>
      <c r="E9" s="2">
        <v>97</v>
      </c>
      <c r="F9" s="2">
        <v>2.8</v>
      </c>
      <c r="G9" s="2">
        <v>2.98</v>
      </c>
      <c r="H9" s="2">
        <v>0.28999999999999998</v>
      </c>
      <c r="I9" s="2">
        <v>1.98</v>
      </c>
      <c r="J9" s="2">
        <v>5.2</v>
      </c>
      <c r="K9" s="2">
        <v>1.08</v>
      </c>
      <c r="L9" s="2">
        <v>2.85</v>
      </c>
      <c r="M9" s="3">
        <v>1045</v>
      </c>
    </row>
    <row r="10" spans="1:13" x14ac:dyDescent="0.2">
      <c r="A10" s="4">
        <v>13.86</v>
      </c>
      <c r="B10" s="4">
        <v>1.35</v>
      </c>
      <c r="C10" s="4">
        <v>2.27</v>
      </c>
      <c r="D10" s="4">
        <v>16</v>
      </c>
      <c r="E10" s="4">
        <v>98</v>
      </c>
      <c r="F10" s="4">
        <v>2.98</v>
      </c>
      <c r="G10" s="4">
        <v>3.15</v>
      </c>
      <c r="H10" s="4">
        <v>0.22</v>
      </c>
      <c r="I10" s="4">
        <v>1.85</v>
      </c>
      <c r="J10" s="4">
        <v>7.22</v>
      </c>
      <c r="K10" s="4">
        <v>1.01</v>
      </c>
      <c r="L10" s="4">
        <v>3.55</v>
      </c>
      <c r="M10" s="5">
        <v>1045</v>
      </c>
    </row>
    <row r="11" spans="1:13" x14ac:dyDescent="0.2">
      <c r="A11" s="2">
        <v>14.1</v>
      </c>
      <c r="B11" s="2">
        <v>2.16</v>
      </c>
      <c r="C11" s="2">
        <v>2.2999999999999998</v>
      </c>
      <c r="D11" s="2">
        <v>18</v>
      </c>
      <c r="E11" s="2">
        <v>105</v>
      </c>
      <c r="F11" s="2">
        <v>2.95</v>
      </c>
      <c r="G11" s="2">
        <v>3.32</v>
      </c>
      <c r="H11" s="2">
        <v>0.22</v>
      </c>
      <c r="I11" s="2">
        <v>2.38</v>
      </c>
      <c r="J11" s="2">
        <v>5.75</v>
      </c>
      <c r="K11" s="2">
        <v>1.25</v>
      </c>
      <c r="L11" s="2">
        <v>3.17</v>
      </c>
      <c r="M11" s="3">
        <v>1510</v>
      </c>
    </row>
    <row r="12" spans="1:13" x14ac:dyDescent="0.2">
      <c r="A12" s="4">
        <v>14.12</v>
      </c>
      <c r="B12" s="4">
        <v>1.48</v>
      </c>
      <c r="C12" s="4">
        <v>2.3199999999999998</v>
      </c>
      <c r="D12" s="4">
        <v>16.8</v>
      </c>
      <c r="E12" s="4">
        <v>95</v>
      </c>
      <c r="F12" s="4">
        <v>2.2000000000000002</v>
      </c>
      <c r="G12" s="4">
        <v>2.4300000000000002</v>
      </c>
      <c r="H12" s="4">
        <v>0.26</v>
      </c>
      <c r="I12" s="4">
        <v>1.57</v>
      </c>
      <c r="J12" s="4">
        <v>5</v>
      </c>
      <c r="K12" s="4">
        <v>1.17</v>
      </c>
      <c r="L12" s="4">
        <v>2.82</v>
      </c>
      <c r="M12" s="5">
        <v>1280</v>
      </c>
    </row>
    <row r="13" spans="1:13" x14ac:dyDescent="0.2">
      <c r="A13" s="2">
        <v>13.75</v>
      </c>
      <c r="B13" s="2">
        <v>1.73</v>
      </c>
      <c r="C13" s="2">
        <v>2.41</v>
      </c>
      <c r="D13" s="2">
        <v>16</v>
      </c>
      <c r="E13" s="2">
        <v>89</v>
      </c>
      <c r="F13" s="2">
        <v>2.6</v>
      </c>
      <c r="G13" s="2">
        <v>2.76</v>
      </c>
      <c r="H13" s="2">
        <v>0.28999999999999998</v>
      </c>
      <c r="I13" s="2">
        <v>1.81</v>
      </c>
      <c r="J13" s="2">
        <v>5.6</v>
      </c>
      <c r="K13" s="2">
        <v>1.1499999999999999</v>
      </c>
      <c r="L13" s="2">
        <v>2.9</v>
      </c>
      <c r="M13" s="3">
        <v>1320</v>
      </c>
    </row>
    <row r="14" spans="1:13" x14ac:dyDescent="0.2">
      <c r="A14" s="4">
        <v>14.75</v>
      </c>
      <c r="B14" s="4">
        <v>1.73</v>
      </c>
      <c r="C14" s="4">
        <v>2.39</v>
      </c>
      <c r="D14" s="4">
        <v>11.4</v>
      </c>
      <c r="E14" s="4">
        <v>91</v>
      </c>
      <c r="F14" s="4">
        <v>3.1</v>
      </c>
      <c r="G14" s="4">
        <v>3.69</v>
      </c>
      <c r="H14" s="4">
        <v>0.43</v>
      </c>
      <c r="I14" s="4">
        <v>2.81</v>
      </c>
      <c r="J14" s="4">
        <v>5.4</v>
      </c>
      <c r="K14" s="4">
        <v>1.25</v>
      </c>
      <c r="L14" s="4">
        <v>2.73</v>
      </c>
      <c r="M14" s="5">
        <v>1150</v>
      </c>
    </row>
    <row r="15" spans="1:13" x14ac:dyDescent="0.2">
      <c r="A15" s="2">
        <v>14.38</v>
      </c>
      <c r="B15" s="2">
        <v>1.87</v>
      </c>
      <c r="C15" s="2">
        <v>2.38</v>
      </c>
      <c r="D15" s="2">
        <v>12</v>
      </c>
      <c r="E15" s="2">
        <v>102</v>
      </c>
      <c r="F15" s="2">
        <v>3.3</v>
      </c>
      <c r="G15" s="2">
        <v>3.64</v>
      </c>
      <c r="H15" s="2">
        <v>0.28999999999999998</v>
      </c>
      <c r="I15" s="2">
        <v>2.96</v>
      </c>
      <c r="J15" s="2">
        <v>7.5</v>
      </c>
      <c r="K15" s="2">
        <v>1.2</v>
      </c>
      <c r="L15" s="2">
        <v>3</v>
      </c>
      <c r="M15" s="3">
        <v>1547</v>
      </c>
    </row>
    <row r="16" spans="1:13" x14ac:dyDescent="0.2">
      <c r="A16" s="4">
        <v>13.63</v>
      </c>
      <c r="B16" s="4">
        <v>1.81</v>
      </c>
      <c r="C16" s="4">
        <v>2.7</v>
      </c>
      <c r="D16" s="4">
        <v>17.2</v>
      </c>
      <c r="E16" s="4">
        <v>112</v>
      </c>
      <c r="F16" s="4">
        <v>2.85</v>
      </c>
      <c r="G16" s="4">
        <v>2.91</v>
      </c>
      <c r="H16" s="4">
        <v>0.3</v>
      </c>
      <c r="I16" s="4">
        <v>1.46</v>
      </c>
      <c r="J16" s="4">
        <v>7.3</v>
      </c>
      <c r="K16" s="4">
        <v>1.28</v>
      </c>
      <c r="L16" s="4">
        <v>2.88</v>
      </c>
      <c r="M16" s="5">
        <v>1310</v>
      </c>
    </row>
    <row r="17" spans="1:13" x14ac:dyDescent="0.2">
      <c r="A17" s="2">
        <v>14.3</v>
      </c>
      <c r="B17" s="2">
        <v>1.92</v>
      </c>
      <c r="C17" s="2">
        <v>2.72</v>
      </c>
      <c r="D17" s="2">
        <v>20</v>
      </c>
      <c r="E17" s="2">
        <v>120</v>
      </c>
      <c r="F17" s="2">
        <v>2.8</v>
      </c>
      <c r="G17" s="2">
        <v>3.14</v>
      </c>
      <c r="H17" s="2">
        <v>0.33</v>
      </c>
      <c r="I17" s="2">
        <v>1.97</v>
      </c>
      <c r="J17" s="2">
        <v>6.2</v>
      </c>
      <c r="K17" s="2">
        <v>1.07</v>
      </c>
      <c r="L17" s="2">
        <v>2.65</v>
      </c>
      <c r="M17" s="3">
        <v>1280</v>
      </c>
    </row>
    <row r="18" spans="1:13" x14ac:dyDescent="0.2">
      <c r="A18" s="4">
        <v>13.83</v>
      </c>
      <c r="B18" s="4">
        <v>1.57</v>
      </c>
      <c r="C18" s="4">
        <v>2.62</v>
      </c>
      <c r="D18" s="4">
        <v>20</v>
      </c>
      <c r="E18" s="4">
        <v>115</v>
      </c>
      <c r="F18" s="4">
        <v>2.95</v>
      </c>
      <c r="G18" s="4">
        <v>3.4</v>
      </c>
      <c r="H18" s="4">
        <v>0.4</v>
      </c>
      <c r="I18" s="4">
        <v>1.72</v>
      </c>
      <c r="J18" s="4">
        <v>6.6</v>
      </c>
      <c r="K18" s="4">
        <v>1.1299999999999999</v>
      </c>
      <c r="L18" s="4">
        <v>2.57</v>
      </c>
      <c r="M18" s="5">
        <v>1130</v>
      </c>
    </row>
    <row r="19" spans="1:13" x14ac:dyDescent="0.2">
      <c r="A19" s="2">
        <v>14.19</v>
      </c>
      <c r="B19" s="2">
        <v>1.59</v>
      </c>
      <c r="C19" s="2">
        <v>2.48</v>
      </c>
      <c r="D19" s="2">
        <v>16.5</v>
      </c>
      <c r="E19" s="2">
        <v>108</v>
      </c>
      <c r="F19" s="2">
        <v>3.3</v>
      </c>
      <c r="G19" s="2">
        <v>3.93</v>
      </c>
      <c r="H19" s="2">
        <v>0.32</v>
      </c>
      <c r="I19" s="2">
        <v>1.86</v>
      </c>
      <c r="J19" s="2">
        <v>8.6999999999999993</v>
      </c>
      <c r="K19" s="2">
        <v>1.23</v>
      </c>
      <c r="L19" s="2">
        <v>2.82</v>
      </c>
      <c r="M19" s="3">
        <v>1680</v>
      </c>
    </row>
    <row r="20" spans="1:13" x14ac:dyDescent="0.2">
      <c r="A20" s="4">
        <v>13.64</v>
      </c>
      <c r="B20" s="4">
        <v>3.1</v>
      </c>
      <c r="C20" s="4">
        <v>2.56</v>
      </c>
      <c r="D20" s="4">
        <v>15.2</v>
      </c>
      <c r="E20" s="4">
        <v>116</v>
      </c>
      <c r="F20" s="4">
        <v>2.7</v>
      </c>
      <c r="G20" s="4">
        <v>3.03</v>
      </c>
      <c r="H20" s="4">
        <v>0.17</v>
      </c>
      <c r="I20" s="4">
        <v>1.66</v>
      </c>
      <c r="J20" s="4">
        <v>5.0999999999999996</v>
      </c>
      <c r="K20" s="4">
        <v>0.96</v>
      </c>
      <c r="L20" s="4">
        <v>3.36</v>
      </c>
      <c r="M20" s="5">
        <v>845</v>
      </c>
    </row>
    <row r="21" spans="1:13" x14ac:dyDescent="0.2">
      <c r="A21" s="2">
        <v>14.06</v>
      </c>
      <c r="B21" s="2">
        <v>1.63</v>
      </c>
      <c r="C21" s="2">
        <v>2.2799999999999998</v>
      </c>
      <c r="D21" s="2">
        <v>16</v>
      </c>
      <c r="E21" s="2">
        <v>126</v>
      </c>
      <c r="F21" s="2">
        <v>3</v>
      </c>
      <c r="G21" s="2">
        <v>3.17</v>
      </c>
      <c r="H21" s="2">
        <v>0.24</v>
      </c>
      <c r="I21" s="2">
        <v>2.1</v>
      </c>
      <c r="J21" s="2">
        <v>5.65</v>
      </c>
      <c r="K21" s="2">
        <v>1.0900000000000001</v>
      </c>
      <c r="L21" s="2">
        <v>3.71</v>
      </c>
      <c r="M21" s="3">
        <v>780</v>
      </c>
    </row>
    <row r="22" spans="1:13" x14ac:dyDescent="0.2">
      <c r="A22" s="4">
        <v>12.93</v>
      </c>
      <c r="B22" s="4">
        <v>3.8</v>
      </c>
      <c r="C22" s="4">
        <v>2.65</v>
      </c>
      <c r="D22" s="4">
        <v>18.600000000000001</v>
      </c>
      <c r="E22" s="4">
        <v>102</v>
      </c>
      <c r="F22" s="4">
        <v>2.41</v>
      </c>
      <c r="G22" s="4">
        <v>2.41</v>
      </c>
      <c r="H22" s="4">
        <v>0.25</v>
      </c>
      <c r="I22" s="4">
        <v>1.98</v>
      </c>
      <c r="J22" s="4">
        <v>4.5</v>
      </c>
      <c r="K22" s="4">
        <v>1.03</v>
      </c>
      <c r="L22" s="4">
        <v>3.52</v>
      </c>
      <c r="M22" s="5">
        <v>770</v>
      </c>
    </row>
    <row r="23" spans="1:13" x14ac:dyDescent="0.2">
      <c r="A23" s="2">
        <v>13.71</v>
      </c>
      <c r="B23" s="2">
        <v>1.86</v>
      </c>
      <c r="C23" s="2">
        <v>2.36</v>
      </c>
      <c r="D23" s="2">
        <v>16.600000000000001</v>
      </c>
      <c r="E23" s="2">
        <v>101</v>
      </c>
      <c r="F23" s="2">
        <v>2.61</v>
      </c>
      <c r="G23" s="2">
        <v>2.88</v>
      </c>
      <c r="H23" s="2">
        <v>0.27</v>
      </c>
      <c r="I23" s="2">
        <v>1.69</v>
      </c>
      <c r="J23" s="2">
        <v>3.8</v>
      </c>
      <c r="K23" s="2">
        <v>1.1100000000000001</v>
      </c>
      <c r="L23" s="2">
        <v>4</v>
      </c>
      <c r="M23" s="3">
        <v>1035</v>
      </c>
    </row>
    <row r="24" spans="1:13" x14ac:dyDescent="0.2">
      <c r="A24" s="4">
        <v>12.85</v>
      </c>
      <c r="B24" s="4">
        <v>1.6</v>
      </c>
      <c r="C24" s="4">
        <v>2.52</v>
      </c>
      <c r="D24" s="4">
        <v>17.8</v>
      </c>
      <c r="E24" s="4">
        <v>95</v>
      </c>
      <c r="F24" s="4">
        <v>2.48</v>
      </c>
      <c r="G24" s="4">
        <v>2.37</v>
      </c>
      <c r="H24" s="4">
        <v>0.26</v>
      </c>
      <c r="I24" s="4">
        <v>1.46</v>
      </c>
      <c r="J24" s="4">
        <v>3.93</v>
      </c>
      <c r="K24" s="4">
        <v>1.0900000000000001</v>
      </c>
      <c r="L24" s="4">
        <v>3.63</v>
      </c>
      <c r="M24" s="5">
        <v>1015</v>
      </c>
    </row>
    <row r="25" spans="1:13" x14ac:dyDescent="0.2">
      <c r="A25" s="2">
        <v>13.5</v>
      </c>
      <c r="B25" s="2">
        <v>1.81</v>
      </c>
      <c r="C25" s="2">
        <v>2.61</v>
      </c>
      <c r="D25" s="2">
        <v>20</v>
      </c>
      <c r="E25" s="2">
        <v>96</v>
      </c>
      <c r="F25" s="2">
        <v>2.5299999999999998</v>
      </c>
      <c r="G25" s="2">
        <v>2.61</v>
      </c>
      <c r="H25" s="2">
        <v>0.28000000000000003</v>
      </c>
      <c r="I25" s="2">
        <v>1.66</v>
      </c>
      <c r="J25" s="2">
        <v>3.52</v>
      </c>
      <c r="K25" s="2">
        <v>1.1200000000000001</v>
      </c>
      <c r="L25" s="2">
        <v>3.82</v>
      </c>
      <c r="M25" s="3">
        <v>845</v>
      </c>
    </row>
    <row r="26" spans="1:13" x14ac:dyDescent="0.2">
      <c r="A26" s="4">
        <v>13.05</v>
      </c>
      <c r="B26" s="4">
        <v>2.0499999999999998</v>
      </c>
      <c r="C26" s="4">
        <v>3.22</v>
      </c>
      <c r="D26" s="4">
        <v>25</v>
      </c>
      <c r="E26" s="4">
        <v>124</v>
      </c>
      <c r="F26" s="4">
        <v>2.63</v>
      </c>
      <c r="G26" s="4">
        <v>2.68</v>
      </c>
      <c r="H26" s="4">
        <v>0.47</v>
      </c>
      <c r="I26" s="4">
        <v>1.92</v>
      </c>
      <c r="J26" s="4">
        <v>3.58</v>
      </c>
      <c r="K26" s="4">
        <v>1.1299999999999999</v>
      </c>
      <c r="L26" s="4">
        <v>3.2</v>
      </c>
      <c r="M26" s="5">
        <v>830</v>
      </c>
    </row>
    <row r="27" spans="1:13" x14ac:dyDescent="0.2">
      <c r="A27" s="2">
        <v>13.39</v>
      </c>
      <c r="B27" s="2">
        <v>1.77</v>
      </c>
      <c r="C27" s="2">
        <v>2.62</v>
      </c>
      <c r="D27" s="2">
        <v>16.100000000000001</v>
      </c>
      <c r="E27" s="2">
        <v>93</v>
      </c>
      <c r="F27" s="2">
        <v>2.85</v>
      </c>
      <c r="G27" s="2">
        <v>2.94</v>
      </c>
      <c r="H27" s="2">
        <v>0.34</v>
      </c>
      <c r="I27" s="2">
        <v>1.45</v>
      </c>
      <c r="J27" s="2">
        <v>4.8</v>
      </c>
      <c r="K27" s="2">
        <v>0.92</v>
      </c>
      <c r="L27" s="2">
        <v>3.22</v>
      </c>
      <c r="M27" s="3">
        <v>1195</v>
      </c>
    </row>
    <row r="28" spans="1:13" x14ac:dyDescent="0.2">
      <c r="A28" s="4">
        <v>13.3</v>
      </c>
      <c r="B28" s="4">
        <v>1.72</v>
      </c>
      <c r="C28" s="4">
        <v>2.14</v>
      </c>
      <c r="D28" s="4">
        <v>17</v>
      </c>
      <c r="E28" s="4">
        <v>94</v>
      </c>
      <c r="F28" s="4">
        <v>2.4</v>
      </c>
      <c r="G28" s="4">
        <v>2.19</v>
      </c>
      <c r="H28" s="4">
        <v>0.27</v>
      </c>
      <c r="I28" s="4">
        <v>1.35</v>
      </c>
      <c r="J28" s="4">
        <v>3.95</v>
      </c>
      <c r="K28" s="4">
        <v>1.02</v>
      </c>
      <c r="L28" s="4">
        <v>2.77</v>
      </c>
      <c r="M28" s="5">
        <v>1285</v>
      </c>
    </row>
    <row r="29" spans="1:13" x14ac:dyDescent="0.2">
      <c r="A29" s="2">
        <v>13.87</v>
      </c>
      <c r="B29" s="2">
        <v>1.9</v>
      </c>
      <c r="C29" s="2">
        <v>2.8</v>
      </c>
      <c r="D29" s="2">
        <v>19.399999999999999</v>
      </c>
      <c r="E29" s="2">
        <v>107</v>
      </c>
      <c r="F29" s="2">
        <v>2.95</v>
      </c>
      <c r="G29" s="2">
        <v>2.97</v>
      </c>
      <c r="H29" s="2">
        <v>0.37</v>
      </c>
      <c r="I29" s="2">
        <v>1.76</v>
      </c>
      <c r="J29" s="2">
        <v>4.5</v>
      </c>
      <c r="K29" s="2">
        <v>1.25</v>
      </c>
      <c r="L29" s="2">
        <v>3.4</v>
      </c>
      <c r="M29" s="3">
        <v>915</v>
      </c>
    </row>
    <row r="30" spans="1:13" x14ac:dyDescent="0.2">
      <c r="A30" s="4">
        <v>14.02</v>
      </c>
      <c r="B30" s="4">
        <v>1.68</v>
      </c>
      <c r="C30" s="4">
        <v>2.21</v>
      </c>
      <c r="D30" s="4">
        <v>16</v>
      </c>
      <c r="E30" s="4">
        <v>96</v>
      </c>
      <c r="F30" s="4">
        <v>2.65</v>
      </c>
      <c r="G30" s="4">
        <v>2.33</v>
      </c>
      <c r="H30" s="4">
        <v>0.26</v>
      </c>
      <c r="I30" s="4">
        <v>1.98</v>
      </c>
      <c r="J30" s="4">
        <v>4.7</v>
      </c>
      <c r="K30" s="4">
        <v>1.04</v>
      </c>
      <c r="L30" s="4">
        <v>3.59</v>
      </c>
      <c r="M30" s="5">
        <v>1035</v>
      </c>
    </row>
    <row r="31" spans="1:13" x14ac:dyDescent="0.2">
      <c r="A31" s="2">
        <v>13.73</v>
      </c>
      <c r="B31" s="2">
        <v>1.5</v>
      </c>
      <c r="C31" s="2">
        <v>2.7</v>
      </c>
      <c r="D31" s="2">
        <v>22.5</v>
      </c>
      <c r="E31" s="2">
        <v>101</v>
      </c>
      <c r="F31" s="2">
        <v>3</v>
      </c>
      <c r="G31" s="2">
        <v>3.25</v>
      </c>
      <c r="H31" s="2">
        <v>0.28999999999999998</v>
      </c>
      <c r="I31" s="2">
        <v>2.38</v>
      </c>
      <c r="J31" s="2">
        <v>5.7</v>
      </c>
      <c r="K31" s="2">
        <v>1.19</v>
      </c>
      <c r="L31" s="2">
        <v>2.71</v>
      </c>
      <c r="M31" s="3">
        <v>1285</v>
      </c>
    </row>
    <row r="32" spans="1:13" x14ac:dyDescent="0.2">
      <c r="A32" s="4">
        <v>13.58</v>
      </c>
      <c r="B32" s="4">
        <v>1.66</v>
      </c>
      <c r="C32" s="4">
        <v>2.36</v>
      </c>
      <c r="D32" s="4">
        <v>19.100000000000001</v>
      </c>
      <c r="E32" s="4">
        <v>106</v>
      </c>
      <c r="F32" s="4">
        <v>2.86</v>
      </c>
      <c r="G32" s="4">
        <v>3.19</v>
      </c>
      <c r="H32" s="4">
        <v>0.22</v>
      </c>
      <c r="I32" s="4">
        <v>1.95</v>
      </c>
      <c r="J32" s="4">
        <v>6.9</v>
      </c>
      <c r="K32" s="4">
        <v>1.0900000000000001</v>
      </c>
      <c r="L32" s="4">
        <v>2.88</v>
      </c>
      <c r="M32" s="5">
        <v>1515</v>
      </c>
    </row>
    <row r="33" spans="1:13" x14ac:dyDescent="0.2">
      <c r="A33" s="2">
        <v>13.68</v>
      </c>
      <c r="B33" s="2">
        <v>1.83</v>
      </c>
      <c r="C33" s="2">
        <v>2.36</v>
      </c>
      <c r="D33" s="2">
        <v>17.2</v>
      </c>
      <c r="E33" s="2">
        <v>104</v>
      </c>
      <c r="F33" s="2">
        <v>2.42</v>
      </c>
      <c r="G33" s="2">
        <v>2.69</v>
      </c>
      <c r="H33" s="2">
        <v>0.42</v>
      </c>
      <c r="I33" s="2">
        <v>1.97</v>
      </c>
      <c r="J33" s="2">
        <v>3.84</v>
      </c>
      <c r="K33" s="2">
        <v>1.23</v>
      </c>
      <c r="L33" s="2">
        <v>2.87</v>
      </c>
      <c r="M33" s="3">
        <v>990</v>
      </c>
    </row>
    <row r="34" spans="1:13" x14ac:dyDescent="0.2">
      <c r="A34" s="4">
        <v>13.76</v>
      </c>
      <c r="B34" s="4">
        <v>1.53</v>
      </c>
      <c r="C34" s="4">
        <v>2.7</v>
      </c>
      <c r="D34" s="4">
        <v>19.5</v>
      </c>
      <c r="E34" s="4">
        <v>132</v>
      </c>
      <c r="F34" s="4">
        <v>2.95</v>
      </c>
      <c r="G34" s="4">
        <v>2.74</v>
      </c>
      <c r="H34" s="4">
        <v>0.5</v>
      </c>
      <c r="I34" s="4">
        <v>1.35</v>
      </c>
      <c r="J34" s="4">
        <v>5.4</v>
      </c>
      <c r="K34" s="4">
        <v>1.25</v>
      </c>
      <c r="L34" s="4">
        <v>3</v>
      </c>
      <c r="M34" s="5">
        <v>1235</v>
      </c>
    </row>
    <row r="35" spans="1:13" x14ac:dyDescent="0.2">
      <c r="A35" s="2">
        <v>13.51</v>
      </c>
      <c r="B35" s="2">
        <v>1.8</v>
      </c>
      <c r="C35" s="2">
        <v>2.65</v>
      </c>
      <c r="D35" s="2">
        <v>19</v>
      </c>
      <c r="E35" s="2">
        <v>110</v>
      </c>
      <c r="F35" s="2">
        <v>2.35</v>
      </c>
      <c r="G35" s="2">
        <v>2.5299999999999998</v>
      </c>
      <c r="H35" s="2">
        <v>0.28999999999999998</v>
      </c>
      <c r="I35" s="2">
        <v>1.54</v>
      </c>
      <c r="J35" s="2">
        <v>4.2</v>
      </c>
      <c r="K35" s="2">
        <v>1.1000000000000001</v>
      </c>
      <c r="L35" s="2">
        <v>2.87</v>
      </c>
      <c r="M35" s="3">
        <v>1095</v>
      </c>
    </row>
    <row r="36" spans="1:13" x14ac:dyDescent="0.2">
      <c r="A36" s="4">
        <v>13.48</v>
      </c>
      <c r="B36" s="4">
        <v>1.81</v>
      </c>
      <c r="C36" s="4">
        <v>2.41</v>
      </c>
      <c r="D36" s="4">
        <v>20.5</v>
      </c>
      <c r="E36" s="4">
        <v>100</v>
      </c>
      <c r="F36" s="4">
        <v>2.7</v>
      </c>
      <c r="G36" s="4">
        <v>2.98</v>
      </c>
      <c r="H36" s="4">
        <v>0.26</v>
      </c>
      <c r="I36" s="4">
        <v>1.86</v>
      </c>
      <c r="J36" s="4">
        <v>5.0999999999999996</v>
      </c>
      <c r="K36" s="4">
        <v>1.04</v>
      </c>
      <c r="L36" s="4">
        <v>3.47</v>
      </c>
      <c r="M36" s="5">
        <v>920</v>
      </c>
    </row>
    <row r="37" spans="1:13" x14ac:dyDescent="0.2">
      <c r="A37" s="2">
        <v>13.28</v>
      </c>
      <c r="B37" s="2">
        <v>1.64</v>
      </c>
      <c r="C37" s="2">
        <v>2.84</v>
      </c>
      <c r="D37" s="2">
        <v>15.5</v>
      </c>
      <c r="E37" s="2">
        <v>110</v>
      </c>
      <c r="F37" s="2">
        <v>2.6</v>
      </c>
      <c r="G37" s="2">
        <v>2.68</v>
      </c>
      <c r="H37" s="2">
        <v>0.34</v>
      </c>
      <c r="I37" s="2">
        <v>1.36</v>
      </c>
      <c r="J37" s="2">
        <v>4.5999999999999996</v>
      </c>
      <c r="K37" s="2">
        <v>1.0900000000000001</v>
      </c>
      <c r="L37" s="2">
        <v>2.78</v>
      </c>
      <c r="M37" s="3">
        <v>880</v>
      </c>
    </row>
    <row r="38" spans="1:13" x14ac:dyDescent="0.2">
      <c r="A38" s="4">
        <v>13.05</v>
      </c>
      <c r="B38" s="4">
        <v>1.65</v>
      </c>
      <c r="C38" s="4">
        <v>2.5499999999999998</v>
      </c>
      <c r="D38" s="4">
        <v>18</v>
      </c>
      <c r="E38" s="4">
        <v>98</v>
      </c>
      <c r="F38" s="4">
        <v>2.4500000000000002</v>
      </c>
      <c r="G38" s="4">
        <v>2.4300000000000002</v>
      </c>
      <c r="H38" s="4">
        <v>0.28999999999999998</v>
      </c>
      <c r="I38" s="4">
        <v>1.44</v>
      </c>
      <c r="J38" s="4">
        <v>4.25</v>
      </c>
      <c r="K38" s="4">
        <v>1.1200000000000001</v>
      </c>
      <c r="L38" s="4">
        <v>2.5099999999999998</v>
      </c>
      <c r="M38" s="5">
        <v>1105</v>
      </c>
    </row>
    <row r="39" spans="1:13" x14ac:dyDescent="0.2">
      <c r="A39" s="2">
        <v>13.07</v>
      </c>
      <c r="B39" s="2">
        <v>1.5</v>
      </c>
      <c r="C39" s="2">
        <v>2.1</v>
      </c>
      <c r="D39" s="2">
        <v>15.5</v>
      </c>
      <c r="E39" s="2">
        <v>98</v>
      </c>
      <c r="F39" s="2">
        <v>2.4</v>
      </c>
      <c r="G39" s="2">
        <v>2.64</v>
      </c>
      <c r="H39" s="2">
        <v>0.28000000000000003</v>
      </c>
      <c r="I39" s="2">
        <v>1.37</v>
      </c>
      <c r="J39" s="2">
        <v>3.7</v>
      </c>
      <c r="K39" s="2">
        <v>1.18</v>
      </c>
      <c r="L39" s="2">
        <v>2.69</v>
      </c>
      <c r="M39" s="3">
        <v>1020</v>
      </c>
    </row>
    <row r="40" spans="1:13" x14ac:dyDescent="0.2">
      <c r="A40" s="4">
        <v>14.22</v>
      </c>
      <c r="B40" s="4">
        <v>3.99</v>
      </c>
      <c r="C40" s="4">
        <v>2.5099999999999998</v>
      </c>
      <c r="D40" s="4">
        <v>13.2</v>
      </c>
      <c r="E40" s="4">
        <v>128</v>
      </c>
      <c r="F40" s="4">
        <v>3</v>
      </c>
      <c r="G40" s="4">
        <v>3.04</v>
      </c>
      <c r="H40" s="4">
        <v>0.2</v>
      </c>
      <c r="I40" s="4">
        <v>2.08</v>
      </c>
      <c r="J40" s="4">
        <v>5.0999999999999996</v>
      </c>
      <c r="K40" s="4">
        <v>0.89</v>
      </c>
      <c r="L40" s="4">
        <v>3.53</v>
      </c>
      <c r="M40" s="5">
        <v>760</v>
      </c>
    </row>
    <row r="41" spans="1:13" x14ac:dyDescent="0.2">
      <c r="A41" s="2">
        <v>13.56</v>
      </c>
      <c r="B41" s="2">
        <v>1.71</v>
      </c>
      <c r="C41" s="2">
        <v>2.31</v>
      </c>
      <c r="D41" s="2">
        <v>16.2</v>
      </c>
      <c r="E41" s="2">
        <v>117</v>
      </c>
      <c r="F41" s="2">
        <v>3.15</v>
      </c>
      <c r="G41" s="2">
        <v>3.29</v>
      </c>
      <c r="H41" s="2">
        <v>0.34</v>
      </c>
      <c r="I41" s="2">
        <v>2.34</v>
      </c>
      <c r="J41" s="2">
        <v>6.13</v>
      </c>
      <c r="K41" s="2">
        <v>0.95</v>
      </c>
      <c r="L41" s="2">
        <v>3.38</v>
      </c>
      <c r="M41" s="3">
        <v>795</v>
      </c>
    </row>
    <row r="42" spans="1:13" x14ac:dyDescent="0.2">
      <c r="A42" s="4">
        <v>13.41</v>
      </c>
      <c r="B42" s="4">
        <v>3.84</v>
      </c>
      <c r="C42" s="4">
        <v>2.12</v>
      </c>
      <c r="D42" s="4">
        <v>18.8</v>
      </c>
      <c r="E42" s="4">
        <v>90</v>
      </c>
      <c r="F42" s="4">
        <v>2.4500000000000002</v>
      </c>
      <c r="G42" s="4">
        <v>2.68</v>
      </c>
      <c r="H42" s="4">
        <v>0.27</v>
      </c>
      <c r="I42" s="4">
        <v>1.48</v>
      </c>
      <c r="J42" s="4">
        <v>4.28</v>
      </c>
      <c r="K42" s="4">
        <v>0.91</v>
      </c>
      <c r="L42" s="4">
        <v>3</v>
      </c>
      <c r="M42" s="5">
        <v>1035</v>
      </c>
    </row>
    <row r="43" spans="1:13" x14ac:dyDescent="0.2">
      <c r="A43" s="2">
        <v>13.88</v>
      </c>
      <c r="B43" s="2">
        <v>1.89</v>
      </c>
      <c r="C43" s="2">
        <v>2.59</v>
      </c>
      <c r="D43" s="2">
        <v>15</v>
      </c>
      <c r="E43" s="2">
        <v>101</v>
      </c>
      <c r="F43" s="2">
        <v>3.25</v>
      </c>
      <c r="G43" s="2">
        <v>3.56</v>
      </c>
      <c r="H43" s="2">
        <v>0.17</v>
      </c>
      <c r="I43" s="2">
        <v>1.7</v>
      </c>
      <c r="J43" s="2">
        <v>5.43</v>
      </c>
      <c r="K43" s="2">
        <v>0.88</v>
      </c>
      <c r="L43" s="2">
        <v>3.56</v>
      </c>
      <c r="M43" s="3">
        <v>1095</v>
      </c>
    </row>
    <row r="44" spans="1:13" x14ac:dyDescent="0.2">
      <c r="A44" s="4">
        <v>13.24</v>
      </c>
      <c r="B44" s="4">
        <v>3.98</v>
      </c>
      <c r="C44" s="4">
        <v>2.29</v>
      </c>
      <c r="D44" s="4">
        <v>17.5</v>
      </c>
      <c r="E44" s="4">
        <v>103</v>
      </c>
      <c r="F44" s="4">
        <v>2.64</v>
      </c>
      <c r="G44" s="4">
        <v>2.63</v>
      </c>
      <c r="H44" s="4">
        <v>0.32</v>
      </c>
      <c r="I44" s="4">
        <v>1.66</v>
      </c>
      <c r="J44" s="4">
        <v>4.3600000000000003</v>
      </c>
      <c r="K44" s="4">
        <v>0.82</v>
      </c>
      <c r="L44" s="4">
        <v>3</v>
      </c>
      <c r="M44" s="5">
        <v>680</v>
      </c>
    </row>
    <row r="45" spans="1:13" x14ac:dyDescent="0.2">
      <c r="A45" s="2">
        <v>13.05</v>
      </c>
      <c r="B45" s="2">
        <v>1.77</v>
      </c>
      <c r="C45" s="2">
        <v>2.1</v>
      </c>
      <c r="D45" s="2">
        <v>17</v>
      </c>
      <c r="E45" s="2">
        <v>107</v>
      </c>
      <c r="F45" s="2">
        <v>3</v>
      </c>
      <c r="G45" s="2">
        <v>3</v>
      </c>
      <c r="H45" s="2">
        <v>0.28000000000000003</v>
      </c>
      <c r="I45" s="2">
        <v>2.0299999999999998</v>
      </c>
      <c r="J45" s="2">
        <v>5.04</v>
      </c>
      <c r="K45" s="2">
        <v>0.88</v>
      </c>
      <c r="L45" s="2">
        <v>3.35</v>
      </c>
      <c r="M45" s="3">
        <v>885</v>
      </c>
    </row>
    <row r="46" spans="1:13" x14ac:dyDescent="0.2">
      <c r="A46" s="4">
        <v>14.21</v>
      </c>
      <c r="B46" s="4">
        <v>4.04</v>
      </c>
      <c r="C46" s="4">
        <v>2.44</v>
      </c>
      <c r="D46" s="4">
        <v>18.899999999999999</v>
      </c>
      <c r="E46" s="4">
        <v>111</v>
      </c>
      <c r="F46" s="4">
        <v>2.85</v>
      </c>
      <c r="G46" s="4">
        <v>2.65</v>
      </c>
      <c r="H46" s="4">
        <v>0.3</v>
      </c>
      <c r="I46" s="4">
        <v>1.25</v>
      </c>
      <c r="J46" s="4">
        <v>5.24</v>
      </c>
      <c r="K46" s="4">
        <v>0.87</v>
      </c>
      <c r="L46" s="4">
        <v>3.33</v>
      </c>
      <c r="M46" s="5">
        <v>1080</v>
      </c>
    </row>
    <row r="47" spans="1:13" x14ac:dyDescent="0.2">
      <c r="A47" s="2">
        <v>14.38</v>
      </c>
      <c r="B47" s="2">
        <v>3.59</v>
      </c>
      <c r="C47" s="2">
        <v>2.2799999999999998</v>
      </c>
      <c r="D47" s="2">
        <v>16</v>
      </c>
      <c r="E47" s="2">
        <v>102</v>
      </c>
      <c r="F47" s="2">
        <v>3.25</v>
      </c>
      <c r="G47" s="2">
        <v>3.17</v>
      </c>
      <c r="H47" s="2">
        <v>0.27</v>
      </c>
      <c r="I47" s="2">
        <v>2.19</v>
      </c>
      <c r="J47" s="2">
        <v>4.9000000000000004</v>
      </c>
      <c r="K47" s="2">
        <v>1.04</v>
      </c>
      <c r="L47" s="2">
        <v>3.44</v>
      </c>
      <c r="M47" s="3">
        <v>1065</v>
      </c>
    </row>
    <row r="48" spans="1:13" x14ac:dyDescent="0.2">
      <c r="A48" s="4">
        <v>13.9</v>
      </c>
      <c r="B48" s="4">
        <v>1.68</v>
      </c>
      <c r="C48" s="4">
        <v>2.12</v>
      </c>
      <c r="D48" s="4">
        <v>16</v>
      </c>
      <c r="E48" s="4">
        <v>101</v>
      </c>
      <c r="F48" s="4">
        <v>3.1</v>
      </c>
      <c r="G48" s="4">
        <v>3.39</v>
      </c>
      <c r="H48" s="4">
        <v>0.21</v>
      </c>
      <c r="I48" s="4">
        <v>2.14</v>
      </c>
      <c r="J48" s="4">
        <v>6.1</v>
      </c>
      <c r="K48" s="4">
        <v>0.91</v>
      </c>
      <c r="L48" s="4">
        <v>3.33</v>
      </c>
      <c r="M48" s="5">
        <v>985</v>
      </c>
    </row>
    <row r="49" spans="1:13" x14ac:dyDescent="0.2">
      <c r="A49" s="2">
        <v>14.1</v>
      </c>
      <c r="B49" s="2">
        <v>2.02</v>
      </c>
      <c r="C49" s="2">
        <v>2.4</v>
      </c>
      <c r="D49" s="2">
        <v>18.8</v>
      </c>
      <c r="E49" s="2">
        <v>103</v>
      </c>
      <c r="F49" s="2">
        <v>2.75</v>
      </c>
      <c r="G49" s="2">
        <v>2.92</v>
      </c>
      <c r="H49" s="2">
        <v>0.32</v>
      </c>
      <c r="I49" s="2">
        <v>2.38</v>
      </c>
      <c r="J49" s="2">
        <v>6.2</v>
      </c>
      <c r="K49" s="2">
        <v>1.07</v>
      </c>
      <c r="L49" s="2">
        <v>2.75</v>
      </c>
      <c r="M49" s="3">
        <v>1060</v>
      </c>
    </row>
    <row r="50" spans="1:13" x14ac:dyDescent="0.2">
      <c r="A50" s="4">
        <v>13.94</v>
      </c>
      <c r="B50" s="4">
        <v>1.73</v>
      </c>
      <c r="C50" s="4">
        <v>2.27</v>
      </c>
      <c r="D50" s="4">
        <v>17.399999999999999</v>
      </c>
      <c r="E50" s="4">
        <v>108</v>
      </c>
      <c r="F50" s="4">
        <v>2.88</v>
      </c>
      <c r="G50" s="4">
        <v>3.54</v>
      </c>
      <c r="H50" s="4">
        <v>0.32</v>
      </c>
      <c r="I50" s="4">
        <v>2.08</v>
      </c>
      <c r="J50" s="4">
        <v>8.9</v>
      </c>
      <c r="K50" s="4">
        <v>1.1200000000000001</v>
      </c>
      <c r="L50" s="4">
        <v>3.1</v>
      </c>
      <c r="M50" s="5">
        <v>1260</v>
      </c>
    </row>
    <row r="51" spans="1:13" x14ac:dyDescent="0.2">
      <c r="A51" s="2">
        <v>13.05</v>
      </c>
      <c r="B51" s="2">
        <v>1.73</v>
      </c>
      <c r="C51" s="2">
        <v>2.04</v>
      </c>
      <c r="D51" s="2">
        <v>12.4</v>
      </c>
      <c r="E51" s="2">
        <v>92</v>
      </c>
      <c r="F51" s="2">
        <v>2.72</v>
      </c>
      <c r="G51" s="2">
        <v>3.27</v>
      </c>
      <c r="H51" s="2">
        <v>0.17</v>
      </c>
      <c r="I51" s="2">
        <v>2.91</v>
      </c>
      <c r="J51" s="2">
        <v>7.2</v>
      </c>
      <c r="K51" s="2">
        <v>1.1200000000000001</v>
      </c>
      <c r="L51" s="2">
        <v>2.91</v>
      </c>
      <c r="M51" s="3">
        <v>1150</v>
      </c>
    </row>
    <row r="52" spans="1:13" x14ac:dyDescent="0.2">
      <c r="A52" s="4">
        <v>13.83</v>
      </c>
      <c r="B52" s="4">
        <v>1.65</v>
      </c>
      <c r="C52" s="4">
        <v>2.6</v>
      </c>
      <c r="D52" s="4">
        <v>17.2</v>
      </c>
      <c r="E52" s="4">
        <v>94</v>
      </c>
      <c r="F52" s="4">
        <v>2.4500000000000002</v>
      </c>
      <c r="G52" s="4">
        <v>2.99</v>
      </c>
      <c r="H52" s="4">
        <v>0.22</v>
      </c>
      <c r="I52" s="4">
        <v>2.29</v>
      </c>
      <c r="J52" s="4">
        <v>5.6</v>
      </c>
      <c r="K52" s="4">
        <v>1.24</v>
      </c>
      <c r="L52" s="4">
        <v>3.37</v>
      </c>
      <c r="M52" s="5">
        <v>1265</v>
      </c>
    </row>
    <row r="53" spans="1:13" x14ac:dyDescent="0.2">
      <c r="A53" s="2">
        <v>13.82</v>
      </c>
      <c r="B53" s="2">
        <v>1.75</v>
      </c>
      <c r="C53" s="2">
        <v>2.42</v>
      </c>
      <c r="D53" s="2">
        <v>14</v>
      </c>
      <c r="E53" s="2">
        <v>111</v>
      </c>
      <c r="F53" s="2">
        <v>3.88</v>
      </c>
      <c r="G53" s="2">
        <v>3.74</v>
      </c>
      <c r="H53" s="2">
        <v>0.32</v>
      </c>
      <c r="I53" s="2">
        <v>1.87</v>
      </c>
      <c r="J53" s="2">
        <v>7.05</v>
      </c>
      <c r="K53" s="2">
        <v>1.01</v>
      </c>
      <c r="L53" s="2">
        <v>3.26</v>
      </c>
      <c r="M53" s="3">
        <v>1190</v>
      </c>
    </row>
    <row r="54" spans="1:13" x14ac:dyDescent="0.2">
      <c r="A54" s="4">
        <v>13.77</v>
      </c>
      <c r="B54" s="4">
        <v>1.9</v>
      </c>
      <c r="C54" s="4">
        <v>2.68</v>
      </c>
      <c r="D54" s="4">
        <v>17.100000000000001</v>
      </c>
      <c r="E54" s="4">
        <v>115</v>
      </c>
      <c r="F54" s="4">
        <v>3</v>
      </c>
      <c r="G54" s="4">
        <v>2.79</v>
      </c>
      <c r="H54" s="4">
        <v>0.39</v>
      </c>
      <c r="I54" s="4">
        <v>1.68</v>
      </c>
      <c r="J54" s="4">
        <v>6.3</v>
      </c>
      <c r="K54" s="4">
        <v>1.1299999999999999</v>
      </c>
      <c r="L54" s="4">
        <v>2.93</v>
      </c>
      <c r="M54" s="5">
        <v>1375</v>
      </c>
    </row>
    <row r="55" spans="1:13" x14ac:dyDescent="0.2">
      <c r="A55" s="2">
        <v>13.74</v>
      </c>
      <c r="B55" s="2">
        <v>1.67</v>
      </c>
      <c r="C55" s="2">
        <v>2.25</v>
      </c>
      <c r="D55" s="2">
        <v>16.399999999999999</v>
      </c>
      <c r="E55" s="2">
        <v>118</v>
      </c>
      <c r="F55" s="2">
        <v>2.6</v>
      </c>
      <c r="G55" s="2">
        <v>2.9</v>
      </c>
      <c r="H55" s="2">
        <v>0.21</v>
      </c>
      <c r="I55" s="2">
        <v>1.62</v>
      </c>
      <c r="J55" s="2">
        <v>5.85</v>
      </c>
      <c r="K55" s="2">
        <v>0.92</v>
      </c>
      <c r="L55" s="2">
        <v>3.2</v>
      </c>
      <c r="M55" s="3">
        <v>1060</v>
      </c>
    </row>
    <row r="56" spans="1:13" x14ac:dyDescent="0.2">
      <c r="A56" s="4">
        <v>13.56</v>
      </c>
      <c r="B56" s="4">
        <v>1.73</v>
      </c>
      <c r="C56" s="4">
        <v>2.46</v>
      </c>
      <c r="D56" s="4">
        <v>20.5</v>
      </c>
      <c r="E56" s="4">
        <v>116</v>
      </c>
      <c r="F56" s="4">
        <v>2.96</v>
      </c>
      <c r="G56" s="4">
        <v>2.78</v>
      </c>
      <c r="H56" s="4">
        <v>0.2</v>
      </c>
      <c r="I56" s="4">
        <v>2.4500000000000002</v>
      </c>
      <c r="J56" s="4">
        <v>6.25</v>
      </c>
      <c r="K56" s="4">
        <v>0.98</v>
      </c>
      <c r="L56" s="4">
        <v>3.03</v>
      </c>
      <c r="M56" s="5">
        <v>1120</v>
      </c>
    </row>
    <row r="57" spans="1:13" x14ac:dyDescent="0.2">
      <c r="A57" s="2">
        <v>14.22</v>
      </c>
      <c r="B57" s="2">
        <v>1.7</v>
      </c>
      <c r="C57" s="2">
        <v>2.2999999999999998</v>
      </c>
      <c r="D57" s="2">
        <v>16.3</v>
      </c>
      <c r="E57" s="2">
        <v>118</v>
      </c>
      <c r="F57" s="2">
        <v>3.2</v>
      </c>
      <c r="G57" s="2">
        <v>3</v>
      </c>
      <c r="H57" s="2">
        <v>0.26</v>
      </c>
      <c r="I57" s="2">
        <v>2.0299999999999998</v>
      </c>
      <c r="J57" s="2">
        <v>6.38</v>
      </c>
      <c r="K57" s="2">
        <v>0.94</v>
      </c>
      <c r="L57" s="2">
        <v>3.31</v>
      </c>
      <c r="M57" s="3">
        <v>970</v>
      </c>
    </row>
    <row r="58" spans="1:13" x14ac:dyDescent="0.2">
      <c r="A58" s="4">
        <v>13.29</v>
      </c>
      <c r="B58" s="4">
        <v>1.97</v>
      </c>
      <c r="C58" s="4">
        <v>2.68</v>
      </c>
      <c r="D58" s="4">
        <v>16.8</v>
      </c>
      <c r="E58" s="4">
        <v>102</v>
      </c>
      <c r="F58" s="4">
        <v>3</v>
      </c>
      <c r="G58" s="4">
        <v>3.23</v>
      </c>
      <c r="H58" s="4">
        <v>0.31</v>
      </c>
      <c r="I58" s="4">
        <v>1.66</v>
      </c>
      <c r="J58" s="4">
        <v>6</v>
      </c>
      <c r="K58" s="4">
        <v>1.07</v>
      </c>
      <c r="L58" s="4">
        <v>2.84</v>
      </c>
      <c r="M58" s="5">
        <v>1270</v>
      </c>
    </row>
    <row r="59" spans="1:13" x14ac:dyDescent="0.2">
      <c r="A59" s="2">
        <v>13.72</v>
      </c>
      <c r="B59" s="2">
        <v>1.43</v>
      </c>
      <c r="C59" s="2">
        <v>2.5</v>
      </c>
      <c r="D59" s="2">
        <v>16.7</v>
      </c>
      <c r="E59" s="2">
        <v>108</v>
      </c>
      <c r="F59" s="2">
        <v>3.4</v>
      </c>
      <c r="G59" s="2">
        <v>3.67</v>
      </c>
      <c r="H59" s="2">
        <v>0.19</v>
      </c>
      <c r="I59" s="2">
        <v>2.04</v>
      </c>
      <c r="J59" s="2">
        <v>6.8</v>
      </c>
      <c r="K59" s="2">
        <v>0.89</v>
      </c>
      <c r="L59" s="2">
        <v>2.87</v>
      </c>
      <c r="M59" s="3">
        <v>1285</v>
      </c>
    </row>
    <row r="60" spans="1:13" x14ac:dyDescent="0.2">
      <c r="A60" s="4">
        <v>12.37</v>
      </c>
      <c r="B60" s="4">
        <v>0.94</v>
      </c>
      <c r="C60" s="4">
        <v>1.36</v>
      </c>
      <c r="D60" s="4">
        <v>10.6</v>
      </c>
      <c r="E60" s="4">
        <v>88</v>
      </c>
      <c r="F60" s="4">
        <v>1.98</v>
      </c>
      <c r="G60" s="4">
        <v>0.56999999999999995</v>
      </c>
      <c r="H60" s="4">
        <v>0.28000000000000003</v>
      </c>
      <c r="I60" s="4">
        <v>0.42</v>
      </c>
      <c r="J60" s="4">
        <v>1.95</v>
      </c>
      <c r="K60" s="4">
        <v>1.05</v>
      </c>
      <c r="L60" s="4">
        <v>1.82</v>
      </c>
      <c r="M60" s="5">
        <v>520</v>
      </c>
    </row>
    <row r="61" spans="1:13" x14ac:dyDescent="0.2">
      <c r="A61" s="2">
        <v>12.33</v>
      </c>
      <c r="B61" s="2">
        <v>1.1000000000000001</v>
      </c>
      <c r="C61" s="2">
        <v>2.2799999999999998</v>
      </c>
      <c r="D61" s="2">
        <v>16</v>
      </c>
      <c r="E61" s="2">
        <v>101</v>
      </c>
      <c r="F61" s="2">
        <v>2.0499999999999998</v>
      </c>
      <c r="G61" s="2">
        <v>1.0900000000000001</v>
      </c>
      <c r="H61" s="2">
        <v>0.63</v>
      </c>
      <c r="I61" s="2">
        <v>0.41</v>
      </c>
      <c r="J61" s="2">
        <v>3.27</v>
      </c>
      <c r="K61" s="2">
        <v>1.25</v>
      </c>
      <c r="L61" s="2">
        <v>1.67</v>
      </c>
      <c r="M61" s="3">
        <v>680</v>
      </c>
    </row>
    <row r="62" spans="1:13" x14ac:dyDescent="0.2">
      <c r="A62" s="4">
        <v>12.64</v>
      </c>
      <c r="B62" s="4">
        <v>1.36</v>
      </c>
      <c r="C62" s="4">
        <v>2.02</v>
      </c>
      <c r="D62" s="4">
        <v>16.8</v>
      </c>
      <c r="E62" s="4">
        <v>100</v>
      </c>
      <c r="F62" s="4">
        <v>2.02</v>
      </c>
      <c r="G62" s="4">
        <v>1.41</v>
      </c>
      <c r="H62" s="4">
        <v>0.53</v>
      </c>
      <c r="I62" s="4">
        <v>0.62</v>
      </c>
      <c r="J62" s="4">
        <v>5.75</v>
      </c>
      <c r="K62" s="4">
        <v>0.98</v>
      </c>
      <c r="L62" s="4">
        <v>1.59</v>
      </c>
      <c r="M62" s="5">
        <v>450</v>
      </c>
    </row>
    <row r="63" spans="1:13" x14ac:dyDescent="0.2">
      <c r="A63" s="2">
        <v>13.67</v>
      </c>
      <c r="B63" s="2">
        <v>1.25</v>
      </c>
      <c r="C63" s="2">
        <v>1.92</v>
      </c>
      <c r="D63" s="2">
        <v>18</v>
      </c>
      <c r="E63" s="2">
        <v>94</v>
      </c>
      <c r="F63" s="2">
        <v>2.1</v>
      </c>
      <c r="G63" s="2">
        <v>1.79</v>
      </c>
      <c r="H63" s="2">
        <v>0.32</v>
      </c>
      <c r="I63" s="2">
        <v>0.73</v>
      </c>
      <c r="J63" s="2">
        <v>3.8</v>
      </c>
      <c r="K63" s="2">
        <v>1.23</v>
      </c>
      <c r="L63" s="2">
        <v>2.46</v>
      </c>
      <c r="M63" s="3">
        <v>630</v>
      </c>
    </row>
    <row r="64" spans="1:13" x14ac:dyDescent="0.2">
      <c r="A64" s="4">
        <v>12.37</v>
      </c>
      <c r="B64" s="4">
        <v>1.1299999999999999</v>
      </c>
      <c r="C64" s="4">
        <v>2.16</v>
      </c>
      <c r="D64" s="4">
        <v>19</v>
      </c>
      <c r="E64" s="4">
        <v>87</v>
      </c>
      <c r="F64" s="4">
        <v>3.5</v>
      </c>
      <c r="G64" s="4">
        <v>3.1</v>
      </c>
      <c r="H64" s="4">
        <v>0.19</v>
      </c>
      <c r="I64" s="4">
        <v>1.87</v>
      </c>
      <c r="J64" s="4">
        <v>4.45</v>
      </c>
      <c r="K64" s="4">
        <v>1.22</v>
      </c>
      <c r="L64" s="4">
        <v>2.87</v>
      </c>
      <c r="M64" s="5">
        <v>420</v>
      </c>
    </row>
    <row r="65" spans="1:13" x14ac:dyDescent="0.2">
      <c r="A65" s="2">
        <v>12.17</v>
      </c>
      <c r="B65" s="2">
        <v>1.45</v>
      </c>
      <c r="C65" s="2">
        <v>2.5299999999999998</v>
      </c>
      <c r="D65" s="2">
        <v>19</v>
      </c>
      <c r="E65" s="2">
        <v>104</v>
      </c>
      <c r="F65" s="2">
        <v>1.89</v>
      </c>
      <c r="G65" s="2">
        <v>1.75</v>
      </c>
      <c r="H65" s="2">
        <v>0.45</v>
      </c>
      <c r="I65" s="2">
        <v>1.03</v>
      </c>
      <c r="J65" s="2">
        <v>2.95</v>
      </c>
      <c r="K65" s="2">
        <v>1.45</v>
      </c>
      <c r="L65" s="2">
        <v>2.23</v>
      </c>
      <c r="M65" s="3">
        <v>355</v>
      </c>
    </row>
    <row r="66" spans="1:13" x14ac:dyDescent="0.2">
      <c r="A66" s="4">
        <v>12.37</v>
      </c>
      <c r="B66" s="4">
        <v>1.21</v>
      </c>
      <c r="C66" s="4">
        <v>2.56</v>
      </c>
      <c r="D66" s="4">
        <v>18.100000000000001</v>
      </c>
      <c r="E66" s="4">
        <v>98</v>
      </c>
      <c r="F66" s="4">
        <v>2.42</v>
      </c>
      <c r="G66" s="4">
        <v>2.65</v>
      </c>
      <c r="H66" s="4">
        <v>0.37</v>
      </c>
      <c r="I66" s="4">
        <v>2.08</v>
      </c>
      <c r="J66" s="4">
        <v>4.5999999999999996</v>
      </c>
      <c r="K66" s="4">
        <v>1.19</v>
      </c>
      <c r="L66" s="4">
        <v>2.2999999999999998</v>
      </c>
      <c r="M66" s="5">
        <v>678</v>
      </c>
    </row>
    <row r="67" spans="1:13" x14ac:dyDescent="0.2">
      <c r="A67" s="2">
        <v>13.11</v>
      </c>
      <c r="B67" s="2">
        <v>1.01</v>
      </c>
      <c r="C67" s="2">
        <v>1.7</v>
      </c>
      <c r="D67" s="2">
        <v>15</v>
      </c>
      <c r="E67" s="2">
        <v>78</v>
      </c>
      <c r="F67" s="2">
        <v>2.98</v>
      </c>
      <c r="G67" s="2">
        <v>3.18</v>
      </c>
      <c r="H67" s="2">
        <v>0.26</v>
      </c>
      <c r="I67" s="2">
        <v>2.2799999999999998</v>
      </c>
      <c r="J67" s="2">
        <v>5.3</v>
      </c>
      <c r="K67" s="2">
        <v>1.1200000000000001</v>
      </c>
      <c r="L67" s="2">
        <v>3.18</v>
      </c>
      <c r="M67" s="3">
        <v>502</v>
      </c>
    </row>
    <row r="68" spans="1:13" x14ac:dyDescent="0.2">
      <c r="A68" s="4">
        <v>12.37</v>
      </c>
      <c r="B68" s="4">
        <v>1.17</v>
      </c>
      <c r="C68" s="4">
        <v>1.92</v>
      </c>
      <c r="D68" s="4">
        <v>19.600000000000001</v>
      </c>
      <c r="E68" s="4">
        <v>78</v>
      </c>
      <c r="F68" s="4">
        <v>2.11</v>
      </c>
      <c r="G68" s="4">
        <v>2</v>
      </c>
      <c r="H68" s="4">
        <v>0.27</v>
      </c>
      <c r="I68" s="4">
        <v>1.04</v>
      </c>
      <c r="J68" s="4">
        <v>4.68</v>
      </c>
      <c r="K68" s="4">
        <v>1.1200000000000001</v>
      </c>
      <c r="L68" s="4">
        <v>3.48</v>
      </c>
      <c r="M68" s="5">
        <v>510</v>
      </c>
    </row>
    <row r="69" spans="1:13" x14ac:dyDescent="0.2">
      <c r="A69" s="2">
        <v>13.34</v>
      </c>
      <c r="B69" s="2">
        <v>0.94</v>
      </c>
      <c r="C69" s="2">
        <v>2.36</v>
      </c>
      <c r="D69" s="2">
        <v>17</v>
      </c>
      <c r="E69" s="2">
        <v>110</v>
      </c>
      <c r="F69" s="2">
        <v>2.5299999999999998</v>
      </c>
      <c r="G69" s="2">
        <v>1.3</v>
      </c>
      <c r="H69" s="2">
        <v>0.55000000000000004</v>
      </c>
      <c r="I69" s="2">
        <v>0.42</v>
      </c>
      <c r="J69" s="2">
        <v>3.17</v>
      </c>
      <c r="K69" s="2">
        <v>1.02</v>
      </c>
      <c r="L69" s="2">
        <v>1.93</v>
      </c>
      <c r="M69" s="3">
        <v>750</v>
      </c>
    </row>
    <row r="70" spans="1:13" x14ac:dyDescent="0.2">
      <c r="A70" s="4">
        <v>12.21</v>
      </c>
      <c r="B70" s="4">
        <v>1.19</v>
      </c>
      <c r="C70" s="4">
        <v>1.75</v>
      </c>
      <c r="D70" s="4">
        <v>16.8</v>
      </c>
      <c r="E70" s="4">
        <v>151</v>
      </c>
      <c r="F70" s="4">
        <v>1.85</v>
      </c>
      <c r="G70" s="4">
        <v>1.28</v>
      </c>
      <c r="H70" s="4">
        <v>0.14000000000000001</v>
      </c>
      <c r="I70" s="4">
        <v>2.5</v>
      </c>
      <c r="J70" s="4">
        <v>2.85</v>
      </c>
      <c r="K70" s="4">
        <v>1.28</v>
      </c>
      <c r="L70" s="4">
        <v>3.07</v>
      </c>
      <c r="M70" s="5">
        <v>718</v>
      </c>
    </row>
    <row r="71" spans="1:13" x14ac:dyDescent="0.2">
      <c r="A71" s="2">
        <v>12.29</v>
      </c>
      <c r="B71" s="2">
        <v>1.61</v>
      </c>
      <c r="C71" s="2">
        <v>2.21</v>
      </c>
      <c r="D71" s="2">
        <v>20.399999999999999</v>
      </c>
      <c r="E71" s="2">
        <v>103</v>
      </c>
      <c r="F71" s="2">
        <v>1.1000000000000001</v>
      </c>
      <c r="G71" s="2">
        <v>1.02</v>
      </c>
      <c r="H71" s="2">
        <v>0.37</v>
      </c>
      <c r="I71" s="2">
        <v>1.46</v>
      </c>
      <c r="J71" s="2">
        <v>3.05</v>
      </c>
      <c r="K71" s="2">
        <v>0.90600000000000003</v>
      </c>
      <c r="L71" s="2">
        <v>1.82</v>
      </c>
      <c r="M71" s="3">
        <v>870</v>
      </c>
    </row>
    <row r="72" spans="1:13" x14ac:dyDescent="0.2">
      <c r="A72" s="4">
        <v>13.86</v>
      </c>
      <c r="B72" s="4">
        <v>1.51</v>
      </c>
      <c r="C72" s="4">
        <v>2.67</v>
      </c>
      <c r="D72" s="4">
        <v>25</v>
      </c>
      <c r="E72" s="4">
        <v>86</v>
      </c>
      <c r="F72" s="4">
        <v>2.95</v>
      </c>
      <c r="G72" s="4">
        <v>2.86</v>
      </c>
      <c r="H72" s="4">
        <v>0.21</v>
      </c>
      <c r="I72" s="4">
        <v>1.87</v>
      </c>
      <c r="J72" s="4">
        <v>3.38</v>
      </c>
      <c r="K72" s="4">
        <v>1.36</v>
      </c>
      <c r="L72" s="4">
        <v>3.16</v>
      </c>
      <c r="M72" s="5">
        <v>410</v>
      </c>
    </row>
    <row r="73" spans="1:13" x14ac:dyDescent="0.2">
      <c r="A73" s="2">
        <v>13.49</v>
      </c>
      <c r="B73" s="2">
        <v>1.66</v>
      </c>
      <c r="C73" s="2">
        <v>2.2400000000000002</v>
      </c>
      <c r="D73" s="2">
        <v>24</v>
      </c>
      <c r="E73" s="2">
        <v>87</v>
      </c>
      <c r="F73" s="2">
        <v>1.88</v>
      </c>
      <c r="G73" s="2">
        <v>1.84</v>
      </c>
      <c r="H73" s="2">
        <v>0.27</v>
      </c>
      <c r="I73" s="2">
        <v>1.03</v>
      </c>
      <c r="J73" s="2">
        <v>3.74</v>
      </c>
      <c r="K73" s="2">
        <v>0.98</v>
      </c>
      <c r="L73" s="2">
        <v>2.78</v>
      </c>
      <c r="M73" s="3">
        <v>472</v>
      </c>
    </row>
    <row r="74" spans="1:13" x14ac:dyDescent="0.2">
      <c r="A74" s="4">
        <v>12.99</v>
      </c>
      <c r="B74" s="4">
        <v>1.67</v>
      </c>
      <c r="C74" s="4">
        <v>2.6</v>
      </c>
      <c r="D74" s="4">
        <v>30</v>
      </c>
      <c r="E74" s="4">
        <v>139</v>
      </c>
      <c r="F74" s="4">
        <v>3.3</v>
      </c>
      <c r="G74" s="4">
        <v>2.89</v>
      </c>
      <c r="H74" s="4">
        <v>0.21</v>
      </c>
      <c r="I74" s="4">
        <v>1.96</v>
      </c>
      <c r="J74" s="4">
        <v>3.35</v>
      </c>
      <c r="K74" s="4">
        <v>1.31</v>
      </c>
      <c r="L74" s="4">
        <v>3.5</v>
      </c>
      <c r="M74" s="5">
        <v>985</v>
      </c>
    </row>
    <row r="75" spans="1:13" x14ac:dyDescent="0.2">
      <c r="A75" s="2">
        <v>11.96</v>
      </c>
      <c r="B75" s="2">
        <v>1.0900000000000001</v>
      </c>
      <c r="C75" s="2">
        <v>2.2999999999999998</v>
      </c>
      <c r="D75" s="2">
        <v>21</v>
      </c>
      <c r="E75" s="2">
        <v>101</v>
      </c>
      <c r="F75" s="2">
        <v>3.38</v>
      </c>
      <c r="G75" s="2">
        <v>2.14</v>
      </c>
      <c r="H75" s="2">
        <v>0.13</v>
      </c>
      <c r="I75" s="2">
        <v>1.65</v>
      </c>
      <c r="J75" s="2">
        <v>3.21</v>
      </c>
      <c r="K75" s="2">
        <v>0.99</v>
      </c>
      <c r="L75" s="2">
        <v>3.13</v>
      </c>
      <c r="M75" s="3">
        <v>886</v>
      </c>
    </row>
    <row r="76" spans="1:13" x14ac:dyDescent="0.2">
      <c r="A76" s="4">
        <v>11.66</v>
      </c>
      <c r="B76" s="4">
        <v>1.88</v>
      </c>
      <c r="C76" s="4">
        <v>1.92</v>
      </c>
      <c r="D76" s="4">
        <v>16</v>
      </c>
      <c r="E76" s="4">
        <v>97</v>
      </c>
      <c r="F76" s="4">
        <v>1.61</v>
      </c>
      <c r="G76" s="4">
        <v>1.57</v>
      </c>
      <c r="H76" s="4">
        <v>0.34</v>
      </c>
      <c r="I76" s="4">
        <v>1.1499999999999999</v>
      </c>
      <c r="J76" s="4">
        <v>3.8</v>
      </c>
      <c r="K76" s="4">
        <v>1.23</v>
      </c>
      <c r="L76" s="4">
        <v>2.14</v>
      </c>
      <c r="M76" s="5">
        <v>428</v>
      </c>
    </row>
    <row r="77" spans="1:13" x14ac:dyDescent="0.2">
      <c r="A77" s="2">
        <v>13.03</v>
      </c>
      <c r="B77" s="2">
        <v>0.9</v>
      </c>
      <c r="C77" s="2">
        <v>1.71</v>
      </c>
      <c r="D77" s="2">
        <v>16</v>
      </c>
      <c r="E77" s="2">
        <v>86</v>
      </c>
      <c r="F77" s="2">
        <v>1.95</v>
      </c>
      <c r="G77" s="2">
        <v>2.0299999999999998</v>
      </c>
      <c r="H77" s="2">
        <v>0.24</v>
      </c>
      <c r="I77" s="2">
        <v>1.46</v>
      </c>
      <c r="J77" s="2">
        <v>4.5999999999999996</v>
      </c>
      <c r="K77" s="2">
        <v>1.19</v>
      </c>
      <c r="L77" s="2">
        <v>2.48</v>
      </c>
      <c r="M77" s="3">
        <v>392</v>
      </c>
    </row>
    <row r="78" spans="1:13" x14ac:dyDescent="0.2">
      <c r="A78" s="4">
        <v>11.84</v>
      </c>
      <c r="B78" s="4">
        <v>2.89</v>
      </c>
      <c r="C78" s="4">
        <v>2.23</v>
      </c>
      <c r="D78" s="4">
        <v>18</v>
      </c>
      <c r="E78" s="4">
        <v>112</v>
      </c>
      <c r="F78" s="4">
        <v>1.72</v>
      </c>
      <c r="G78" s="4">
        <v>1.32</v>
      </c>
      <c r="H78" s="4">
        <v>0.43</v>
      </c>
      <c r="I78" s="4">
        <v>0.95</v>
      </c>
      <c r="J78" s="4">
        <v>2.65</v>
      </c>
      <c r="K78" s="4">
        <v>0.96</v>
      </c>
      <c r="L78" s="4">
        <v>2.52</v>
      </c>
      <c r="M78" s="5">
        <v>500</v>
      </c>
    </row>
    <row r="79" spans="1:13" x14ac:dyDescent="0.2">
      <c r="A79" s="2">
        <v>12.33</v>
      </c>
      <c r="B79" s="2">
        <v>0.99</v>
      </c>
      <c r="C79" s="2">
        <v>1.95</v>
      </c>
      <c r="D79" s="2">
        <v>14.8</v>
      </c>
      <c r="E79" s="2">
        <v>136</v>
      </c>
      <c r="F79" s="2">
        <v>1.9</v>
      </c>
      <c r="G79" s="2">
        <v>1.85</v>
      </c>
      <c r="H79" s="2">
        <v>0.35</v>
      </c>
      <c r="I79" s="2">
        <v>2.76</v>
      </c>
      <c r="J79" s="2">
        <v>3.4</v>
      </c>
      <c r="K79" s="2">
        <v>1.06</v>
      </c>
      <c r="L79" s="2">
        <v>2.31</v>
      </c>
      <c r="M79" s="3">
        <v>750</v>
      </c>
    </row>
    <row r="80" spans="1:13" x14ac:dyDescent="0.2">
      <c r="A80" s="4">
        <v>12.7</v>
      </c>
      <c r="B80" s="4">
        <v>3.87</v>
      </c>
      <c r="C80" s="4">
        <v>2.4</v>
      </c>
      <c r="D80" s="4">
        <v>23</v>
      </c>
      <c r="E80" s="4">
        <v>101</v>
      </c>
      <c r="F80" s="4">
        <v>2.83</v>
      </c>
      <c r="G80" s="4">
        <v>2.5499999999999998</v>
      </c>
      <c r="H80" s="4">
        <v>0.43</v>
      </c>
      <c r="I80" s="4">
        <v>1.95</v>
      </c>
      <c r="J80" s="4">
        <v>2.57</v>
      </c>
      <c r="K80" s="4">
        <v>1.19</v>
      </c>
      <c r="L80" s="4">
        <v>3.13</v>
      </c>
      <c r="M80" s="5">
        <v>463</v>
      </c>
    </row>
    <row r="81" spans="1:13" x14ac:dyDescent="0.2">
      <c r="A81" s="2">
        <v>12</v>
      </c>
      <c r="B81" s="2">
        <v>0.92</v>
      </c>
      <c r="C81" s="2">
        <v>2</v>
      </c>
      <c r="D81" s="2">
        <v>19</v>
      </c>
      <c r="E81" s="2">
        <v>86</v>
      </c>
      <c r="F81" s="2">
        <v>2.42</v>
      </c>
      <c r="G81" s="2">
        <v>2.2599999999999998</v>
      </c>
      <c r="H81" s="2">
        <v>0.3</v>
      </c>
      <c r="I81" s="2">
        <v>1.43</v>
      </c>
      <c r="J81" s="2">
        <v>2.5</v>
      </c>
      <c r="K81" s="2">
        <v>1.38</v>
      </c>
      <c r="L81" s="2">
        <v>3.12</v>
      </c>
      <c r="M81" s="3">
        <v>278</v>
      </c>
    </row>
    <row r="82" spans="1:13" x14ac:dyDescent="0.2">
      <c r="A82" s="4">
        <v>12.72</v>
      </c>
      <c r="B82" s="4">
        <v>1.81</v>
      </c>
      <c r="C82" s="4">
        <v>2.2000000000000002</v>
      </c>
      <c r="D82" s="4">
        <v>18.8</v>
      </c>
      <c r="E82" s="4">
        <v>86</v>
      </c>
      <c r="F82" s="4">
        <v>2.2000000000000002</v>
      </c>
      <c r="G82" s="4">
        <v>2.5299999999999998</v>
      </c>
      <c r="H82" s="4">
        <v>0.26</v>
      </c>
      <c r="I82" s="4">
        <v>1.77</v>
      </c>
      <c r="J82" s="4">
        <v>3.9</v>
      </c>
      <c r="K82" s="4">
        <v>1.1599999999999999</v>
      </c>
      <c r="L82" s="4">
        <v>3.14</v>
      </c>
      <c r="M82" s="5">
        <v>714</v>
      </c>
    </row>
    <row r="83" spans="1:13" x14ac:dyDescent="0.2">
      <c r="A83" s="2">
        <v>12.08</v>
      </c>
      <c r="B83" s="2">
        <v>1.1299999999999999</v>
      </c>
      <c r="C83" s="2">
        <v>2.5099999999999998</v>
      </c>
      <c r="D83" s="2">
        <v>24</v>
      </c>
      <c r="E83" s="2">
        <v>78</v>
      </c>
      <c r="F83" s="2">
        <v>2</v>
      </c>
      <c r="G83" s="2">
        <v>1.58</v>
      </c>
      <c r="H83" s="2">
        <v>0.4</v>
      </c>
      <c r="I83" s="2">
        <v>1.4</v>
      </c>
      <c r="J83" s="2">
        <v>2.2000000000000002</v>
      </c>
      <c r="K83" s="2">
        <v>1.31</v>
      </c>
      <c r="L83" s="2">
        <v>2.72</v>
      </c>
      <c r="M83" s="3">
        <v>630</v>
      </c>
    </row>
    <row r="84" spans="1:13" x14ac:dyDescent="0.2">
      <c r="A84" s="4">
        <v>13.05</v>
      </c>
      <c r="B84" s="4">
        <v>3.86</v>
      </c>
      <c r="C84" s="4">
        <v>2.3199999999999998</v>
      </c>
      <c r="D84" s="4">
        <v>22.5</v>
      </c>
      <c r="E84" s="4">
        <v>85</v>
      </c>
      <c r="F84" s="4">
        <v>1.65</v>
      </c>
      <c r="G84" s="4">
        <v>1.59</v>
      </c>
      <c r="H84" s="4">
        <v>0.61</v>
      </c>
      <c r="I84" s="4">
        <v>1.62</v>
      </c>
      <c r="J84" s="4">
        <v>4.8</v>
      </c>
      <c r="K84" s="4">
        <v>0.84</v>
      </c>
      <c r="L84" s="4">
        <v>2.0099999999999998</v>
      </c>
      <c r="M84" s="5">
        <v>515</v>
      </c>
    </row>
    <row r="85" spans="1:13" x14ac:dyDescent="0.2">
      <c r="A85" s="2">
        <v>11.84</v>
      </c>
      <c r="B85" s="2">
        <v>0.89</v>
      </c>
      <c r="C85" s="2">
        <v>2.58</v>
      </c>
      <c r="D85" s="2">
        <v>18</v>
      </c>
      <c r="E85" s="2">
        <v>94</v>
      </c>
      <c r="F85" s="2">
        <v>2.2000000000000002</v>
      </c>
      <c r="G85" s="2">
        <v>2.21</v>
      </c>
      <c r="H85" s="2">
        <v>0.22</v>
      </c>
      <c r="I85" s="2">
        <v>2.35</v>
      </c>
      <c r="J85" s="2">
        <v>3.05</v>
      </c>
      <c r="K85" s="2">
        <v>0.79</v>
      </c>
      <c r="L85" s="2">
        <v>3.08</v>
      </c>
      <c r="M85" s="3">
        <v>520</v>
      </c>
    </row>
    <row r="86" spans="1:13" x14ac:dyDescent="0.2">
      <c r="A86" s="4">
        <v>12.67</v>
      </c>
      <c r="B86" s="4">
        <v>0.98</v>
      </c>
      <c r="C86" s="4">
        <v>2.2400000000000002</v>
      </c>
      <c r="D86" s="4">
        <v>18</v>
      </c>
      <c r="E86" s="4">
        <v>99</v>
      </c>
      <c r="F86" s="4">
        <v>2.2000000000000002</v>
      </c>
      <c r="G86" s="4">
        <v>1.94</v>
      </c>
      <c r="H86" s="4">
        <v>0.3</v>
      </c>
      <c r="I86" s="4">
        <v>1.46</v>
      </c>
      <c r="J86" s="4">
        <v>2.62</v>
      </c>
      <c r="K86" s="4">
        <v>1.23</v>
      </c>
      <c r="L86" s="4">
        <v>3.16</v>
      </c>
      <c r="M86" s="5">
        <v>450</v>
      </c>
    </row>
    <row r="87" spans="1:13" x14ac:dyDescent="0.2">
      <c r="A87" s="2">
        <v>12.16</v>
      </c>
      <c r="B87" s="2">
        <v>1.61</v>
      </c>
      <c r="C87" s="2">
        <v>2.31</v>
      </c>
      <c r="D87" s="2">
        <v>22.8</v>
      </c>
      <c r="E87" s="2">
        <v>90</v>
      </c>
      <c r="F87" s="2">
        <v>1.78</v>
      </c>
      <c r="G87" s="2">
        <v>1.69</v>
      </c>
      <c r="H87" s="2">
        <v>0.43</v>
      </c>
      <c r="I87" s="2">
        <v>1.56</v>
      </c>
      <c r="J87" s="2">
        <v>2.4500000000000002</v>
      </c>
      <c r="K87" s="2">
        <v>1.33</v>
      </c>
      <c r="L87" s="2">
        <v>2.2599999999999998</v>
      </c>
      <c r="M87" s="3">
        <v>495</v>
      </c>
    </row>
    <row r="88" spans="1:13" x14ac:dyDescent="0.2">
      <c r="A88" s="4">
        <v>11.65</v>
      </c>
      <c r="B88" s="4">
        <v>1.67</v>
      </c>
      <c r="C88" s="4">
        <v>2.62</v>
      </c>
      <c r="D88" s="4">
        <v>26</v>
      </c>
      <c r="E88" s="4">
        <v>88</v>
      </c>
      <c r="F88" s="4">
        <v>1.92</v>
      </c>
      <c r="G88" s="4">
        <v>1.61</v>
      </c>
      <c r="H88" s="4">
        <v>0.4</v>
      </c>
      <c r="I88" s="4">
        <v>1.34</v>
      </c>
      <c r="J88" s="4">
        <v>2.6</v>
      </c>
      <c r="K88" s="4">
        <v>1.36</v>
      </c>
      <c r="L88" s="4">
        <v>3.21</v>
      </c>
      <c r="M88" s="5">
        <v>562</v>
      </c>
    </row>
    <row r="89" spans="1:13" x14ac:dyDescent="0.2">
      <c r="A89" s="2">
        <v>11.64</v>
      </c>
      <c r="B89" s="2">
        <v>2.06</v>
      </c>
      <c r="C89" s="2">
        <v>2.46</v>
      </c>
      <c r="D89" s="2">
        <v>21.6</v>
      </c>
      <c r="E89" s="2">
        <v>84</v>
      </c>
      <c r="F89" s="2">
        <v>1.95</v>
      </c>
      <c r="G89" s="2">
        <v>1.69</v>
      </c>
      <c r="H89" s="2">
        <v>0.48</v>
      </c>
      <c r="I89" s="2">
        <v>1.35</v>
      </c>
      <c r="J89" s="2">
        <v>2.8</v>
      </c>
      <c r="K89" s="2">
        <v>1</v>
      </c>
      <c r="L89" s="2">
        <v>2.75</v>
      </c>
      <c r="M89" s="3">
        <v>680</v>
      </c>
    </row>
    <row r="90" spans="1:13" x14ac:dyDescent="0.2">
      <c r="A90" s="4">
        <v>12.08</v>
      </c>
      <c r="B90" s="4">
        <v>1.33</v>
      </c>
      <c r="C90" s="4">
        <v>2.2999999999999998</v>
      </c>
      <c r="D90" s="4">
        <v>23.6</v>
      </c>
      <c r="E90" s="4">
        <v>70</v>
      </c>
      <c r="F90" s="4">
        <v>2.2000000000000002</v>
      </c>
      <c r="G90" s="4">
        <v>1.59</v>
      </c>
      <c r="H90" s="4">
        <v>0.42</v>
      </c>
      <c r="I90" s="4">
        <v>1.38</v>
      </c>
      <c r="J90" s="4">
        <v>1.74</v>
      </c>
      <c r="K90" s="4">
        <v>1.07</v>
      </c>
      <c r="L90" s="4">
        <v>3.21</v>
      </c>
      <c r="M90" s="5">
        <v>625</v>
      </c>
    </row>
    <row r="91" spans="1:13" x14ac:dyDescent="0.2">
      <c r="A91" s="2">
        <v>12.08</v>
      </c>
      <c r="B91" s="2">
        <v>1.83</v>
      </c>
      <c r="C91" s="2">
        <v>2.3199999999999998</v>
      </c>
      <c r="D91" s="2">
        <v>18.5</v>
      </c>
      <c r="E91" s="2">
        <v>81</v>
      </c>
      <c r="F91" s="2">
        <v>1.6</v>
      </c>
      <c r="G91" s="2">
        <v>1.5</v>
      </c>
      <c r="H91" s="2">
        <v>0.52</v>
      </c>
      <c r="I91" s="2">
        <v>1.64</v>
      </c>
      <c r="J91" s="2">
        <v>2.4</v>
      </c>
      <c r="K91" s="2">
        <v>1.08</v>
      </c>
      <c r="L91" s="2">
        <v>2.27</v>
      </c>
      <c r="M91" s="3">
        <v>480</v>
      </c>
    </row>
    <row r="92" spans="1:13" x14ac:dyDescent="0.2">
      <c r="A92" s="4">
        <v>12</v>
      </c>
      <c r="B92" s="4">
        <v>1.51</v>
      </c>
      <c r="C92" s="4">
        <v>2.42</v>
      </c>
      <c r="D92" s="4">
        <v>22</v>
      </c>
      <c r="E92" s="4">
        <v>86</v>
      </c>
      <c r="F92" s="4">
        <v>1.45</v>
      </c>
      <c r="G92" s="4">
        <v>1.25</v>
      </c>
      <c r="H92" s="4">
        <v>0.5</v>
      </c>
      <c r="I92" s="4">
        <v>1.63</v>
      </c>
      <c r="J92" s="4">
        <v>3.6</v>
      </c>
      <c r="K92" s="4">
        <v>1.05</v>
      </c>
      <c r="L92" s="4">
        <v>2.65</v>
      </c>
      <c r="M92" s="5">
        <v>450</v>
      </c>
    </row>
    <row r="93" spans="1:13" x14ac:dyDescent="0.2">
      <c r="A93" s="2">
        <v>12.69</v>
      </c>
      <c r="B93" s="2">
        <v>1.53</v>
      </c>
      <c r="C93" s="2">
        <v>2.2599999999999998</v>
      </c>
      <c r="D93" s="2">
        <v>20.7</v>
      </c>
      <c r="E93" s="2">
        <v>80</v>
      </c>
      <c r="F93" s="2">
        <v>1.38</v>
      </c>
      <c r="G93" s="2">
        <v>1.46</v>
      </c>
      <c r="H93" s="2">
        <v>0.57999999999999996</v>
      </c>
      <c r="I93" s="2">
        <v>1.62</v>
      </c>
      <c r="J93" s="2">
        <v>3.05</v>
      </c>
      <c r="K93" s="2">
        <v>0.96</v>
      </c>
      <c r="L93" s="2">
        <v>2.06</v>
      </c>
      <c r="M93" s="3">
        <v>495</v>
      </c>
    </row>
    <row r="94" spans="1:13" x14ac:dyDescent="0.2">
      <c r="A94" s="4">
        <v>12.29</v>
      </c>
      <c r="B94" s="4">
        <v>2.83</v>
      </c>
      <c r="C94" s="4">
        <v>2.2200000000000002</v>
      </c>
      <c r="D94" s="4">
        <v>18</v>
      </c>
      <c r="E94" s="4">
        <v>88</v>
      </c>
      <c r="F94" s="4">
        <v>2.4500000000000002</v>
      </c>
      <c r="G94" s="4">
        <v>2.25</v>
      </c>
      <c r="H94" s="4">
        <v>0.25</v>
      </c>
      <c r="I94" s="4">
        <v>1.99</v>
      </c>
      <c r="J94" s="4">
        <v>2.15</v>
      </c>
      <c r="K94" s="4">
        <v>1.1499999999999999</v>
      </c>
      <c r="L94" s="4">
        <v>3.3</v>
      </c>
      <c r="M94" s="5">
        <v>290</v>
      </c>
    </row>
    <row r="95" spans="1:13" x14ac:dyDescent="0.2">
      <c r="A95" s="2">
        <v>11.62</v>
      </c>
      <c r="B95" s="2">
        <v>1.99</v>
      </c>
      <c r="C95" s="2">
        <v>2.2799999999999998</v>
      </c>
      <c r="D95" s="2">
        <v>18</v>
      </c>
      <c r="E95" s="2">
        <v>98</v>
      </c>
      <c r="F95" s="2">
        <v>3.02</v>
      </c>
      <c r="G95" s="2">
        <v>2.2599999999999998</v>
      </c>
      <c r="H95" s="2">
        <v>0.17</v>
      </c>
      <c r="I95" s="2">
        <v>1.35</v>
      </c>
      <c r="J95" s="2">
        <v>3.25</v>
      </c>
      <c r="K95" s="2">
        <v>1.1599999999999999</v>
      </c>
      <c r="L95" s="2">
        <v>2.96</v>
      </c>
      <c r="M95" s="3">
        <v>345</v>
      </c>
    </row>
    <row r="96" spans="1:13" x14ac:dyDescent="0.2">
      <c r="A96" s="4">
        <v>12.47</v>
      </c>
      <c r="B96" s="4">
        <v>1.52</v>
      </c>
      <c r="C96" s="4">
        <v>2.2000000000000002</v>
      </c>
      <c r="D96" s="4">
        <v>19</v>
      </c>
      <c r="E96" s="4">
        <v>162</v>
      </c>
      <c r="F96" s="4">
        <v>2.5</v>
      </c>
      <c r="G96" s="4">
        <v>2.27</v>
      </c>
      <c r="H96" s="4">
        <v>0.32</v>
      </c>
      <c r="I96" s="4">
        <v>3.28</v>
      </c>
      <c r="J96" s="4">
        <v>2.6</v>
      </c>
      <c r="K96" s="4">
        <v>1.1599999999999999</v>
      </c>
      <c r="L96" s="4">
        <v>2.63</v>
      </c>
      <c r="M96" s="5">
        <v>937</v>
      </c>
    </row>
    <row r="97" spans="1:13" x14ac:dyDescent="0.2">
      <c r="A97" s="2">
        <v>11.81</v>
      </c>
      <c r="B97" s="2">
        <v>2.12</v>
      </c>
      <c r="C97" s="2">
        <v>2.74</v>
      </c>
      <c r="D97" s="2">
        <v>21.5</v>
      </c>
      <c r="E97" s="2">
        <v>134</v>
      </c>
      <c r="F97" s="2">
        <v>1.6</v>
      </c>
      <c r="G97" s="2">
        <v>0.99</v>
      </c>
      <c r="H97" s="2">
        <v>0.14000000000000001</v>
      </c>
      <c r="I97" s="2">
        <v>1.56</v>
      </c>
      <c r="J97" s="2">
        <v>2.5</v>
      </c>
      <c r="K97" s="2">
        <v>0.95</v>
      </c>
      <c r="L97" s="2">
        <v>2.2599999999999998</v>
      </c>
      <c r="M97" s="3">
        <v>625</v>
      </c>
    </row>
    <row r="98" spans="1:13" x14ac:dyDescent="0.2">
      <c r="A98" s="4">
        <v>12.29</v>
      </c>
      <c r="B98" s="4">
        <v>1.41</v>
      </c>
      <c r="C98" s="4">
        <v>1.98</v>
      </c>
      <c r="D98" s="4">
        <v>16</v>
      </c>
      <c r="E98" s="4">
        <v>85</v>
      </c>
      <c r="F98" s="4">
        <v>2.5499999999999998</v>
      </c>
      <c r="G98" s="4">
        <v>2.5</v>
      </c>
      <c r="H98" s="4">
        <v>0.28999999999999998</v>
      </c>
      <c r="I98" s="4">
        <v>1.77</v>
      </c>
      <c r="J98" s="4">
        <v>2.9</v>
      </c>
      <c r="K98" s="4">
        <v>1.23</v>
      </c>
      <c r="L98" s="4">
        <v>2.74</v>
      </c>
      <c r="M98" s="5">
        <v>428</v>
      </c>
    </row>
    <row r="99" spans="1:13" x14ac:dyDescent="0.2">
      <c r="A99" s="2">
        <v>12.37</v>
      </c>
      <c r="B99" s="2">
        <v>1.07</v>
      </c>
      <c r="C99" s="2">
        <v>2.1</v>
      </c>
      <c r="D99" s="2">
        <v>18.5</v>
      </c>
      <c r="E99" s="2">
        <v>88</v>
      </c>
      <c r="F99" s="2">
        <v>3.52</v>
      </c>
      <c r="G99" s="2">
        <v>3.75</v>
      </c>
      <c r="H99" s="2">
        <v>0.24</v>
      </c>
      <c r="I99" s="2">
        <v>1.95</v>
      </c>
      <c r="J99" s="2">
        <v>4.5</v>
      </c>
      <c r="K99" s="2">
        <v>1.04</v>
      </c>
      <c r="L99" s="2">
        <v>2.77</v>
      </c>
      <c r="M99" s="3">
        <v>660</v>
      </c>
    </row>
    <row r="100" spans="1:13" x14ac:dyDescent="0.2">
      <c r="A100" s="4">
        <v>12.29</v>
      </c>
      <c r="B100" s="4">
        <v>3.17</v>
      </c>
      <c r="C100" s="4">
        <v>2.21</v>
      </c>
      <c r="D100" s="4">
        <v>18</v>
      </c>
      <c r="E100" s="4">
        <v>88</v>
      </c>
      <c r="F100" s="4">
        <v>2.85</v>
      </c>
      <c r="G100" s="4">
        <v>2.99</v>
      </c>
      <c r="H100" s="4">
        <v>0.45</v>
      </c>
      <c r="I100" s="4">
        <v>2.81</v>
      </c>
      <c r="J100" s="4">
        <v>2.2999999999999998</v>
      </c>
      <c r="K100" s="4">
        <v>1.42</v>
      </c>
      <c r="L100" s="4">
        <v>2.83</v>
      </c>
      <c r="M100" s="5">
        <v>406</v>
      </c>
    </row>
    <row r="101" spans="1:13" x14ac:dyDescent="0.2">
      <c r="A101" s="2">
        <v>12.08</v>
      </c>
      <c r="B101" s="2">
        <v>2.08</v>
      </c>
      <c r="C101" s="2">
        <v>1.7</v>
      </c>
      <c r="D101" s="2">
        <v>17.5</v>
      </c>
      <c r="E101" s="2">
        <v>97</v>
      </c>
      <c r="F101" s="2">
        <v>2.23</v>
      </c>
      <c r="G101" s="2">
        <v>2.17</v>
      </c>
      <c r="H101" s="2">
        <v>0.26</v>
      </c>
      <c r="I101" s="2">
        <v>1.4</v>
      </c>
      <c r="J101" s="2">
        <v>3.3</v>
      </c>
      <c r="K101" s="2">
        <v>1.27</v>
      </c>
      <c r="L101" s="2">
        <v>2.96</v>
      </c>
      <c r="M101" s="3">
        <v>710</v>
      </c>
    </row>
    <row r="102" spans="1:13" x14ac:dyDescent="0.2">
      <c r="A102" s="4">
        <v>12.6</v>
      </c>
      <c r="B102" s="4">
        <v>1.34</v>
      </c>
      <c r="C102" s="4">
        <v>1.9</v>
      </c>
      <c r="D102" s="4">
        <v>18.5</v>
      </c>
      <c r="E102" s="4">
        <v>88</v>
      </c>
      <c r="F102" s="4">
        <v>1.45</v>
      </c>
      <c r="G102" s="4">
        <v>1.36</v>
      </c>
      <c r="H102" s="4">
        <v>0.28999999999999998</v>
      </c>
      <c r="I102" s="4">
        <v>1.35</v>
      </c>
      <c r="J102" s="4">
        <v>2.4500000000000002</v>
      </c>
      <c r="K102" s="4">
        <v>1.04</v>
      </c>
      <c r="L102" s="4">
        <v>2.77</v>
      </c>
      <c r="M102" s="5">
        <v>562</v>
      </c>
    </row>
    <row r="103" spans="1:13" x14ac:dyDescent="0.2">
      <c r="A103" s="2">
        <v>12.34</v>
      </c>
      <c r="B103" s="2">
        <v>2.4500000000000002</v>
      </c>
      <c r="C103" s="2">
        <v>2.46</v>
      </c>
      <c r="D103" s="2">
        <v>21</v>
      </c>
      <c r="E103" s="2">
        <v>98</v>
      </c>
      <c r="F103" s="2">
        <v>2.56</v>
      </c>
      <c r="G103" s="2">
        <v>2.11</v>
      </c>
      <c r="H103" s="2">
        <v>0.34</v>
      </c>
      <c r="I103" s="2">
        <v>1.31</v>
      </c>
      <c r="J103" s="2">
        <v>2.8</v>
      </c>
      <c r="K103" s="2">
        <v>0.8</v>
      </c>
      <c r="L103" s="2">
        <v>3.38</v>
      </c>
      <c r="M103" s="3">
        <v>438</v>
      </c>
    </row>
    <row r="104" spans="1:13" x14ac:dyDescent="0.2">
      <c r="A104" s="4">
        <v>11.82</v>
      </c>
      <c r="B104" s="4">
        <v>1.72</v>
      </c>
      <c r="C104" s="4">
        <v>1.88</v>
      </c>
      <c r="D104" s="4">
        <v>19.5</v>
      </c>
      <c r="E104" s="4">
        <v>86</v>
      </c>
      <c r="F104" s="4">
        <v>2.5</v>
      </c>
      <c r="G104" s="4">
        <v>1.64</v>
      </c>
      <c r="H104" s="4">
        <v>0.37</v>
      </c>
      <c r="I104" s="4">
        <v>1.42</v>
      </c>
      <c r="J104" s="4">
        <v>2.06</v>
      </c>
      <c r="K104" s="4">
        <v>0.94</v>
      </c>
      <c r="L104" s="4">
        <v>2.44</v>
      </c>
      <c r="M104" s="5">
        <v>415</v>
      </c>
    </row>
    <row r="105" spans="1:13" x14ac:dyDescent="0.2">
      <c r="A105" s="2">
        <v>12.51</v>
      </c>
      <c r="B105" s="2">
        <v>1.73</v>
      </c>
      <c r="C105" s="2">
        <v>1.98</v>
      </c>
      <c r="D105" s="2">
        <v>20.5</v>
      </c>
      <c r="E105" s="2">
        <v>85</v>
      </c>
      <c r="F105" s="2">
        <v>2.2000000000000002</v>
      </c>
      <c r="G105" s="2">
        <v>1.92</v>
      </c>
      <c r="H105" s="2">
        <v>0.32</v>
      </c>
      <c r="I105" s="2">
        <v>1.48</v>
      </c>
      <c r="J105" s="2">
        <v>2.94</v>
      </c>
      <c r="K105" s="2">
        <v>1.04</v>
      </c>
      <c r="L105" s="2">
        <v>3.57</v>
      </c>
      <c r="M105" s="3">
        <v>672</v>
      </c>
    </row>
    <row r="106" spans="1:13" x14ac:dyDescent="0.2">
      <c r="A106" s="4">
        <v>12.42</v>
      </c>
      <c r="B106" s="4">
        <v>2.5499999999999998</v>
      </c>
      <c r="C106" s="4">
        <v>2.27</v>
      </c>
      <c r="D106" s="4">
        <v>22</v>
      </c>
      <c r="E106" s="4">
        <v>90</v>
      </c>
      <c r="F106" s="4">
        <v>1.68</v>
      </c>
      <c r="G106" s="4">
        <v>1.84</v>
      </c>
      <c r="H106" s="4">
        <v>0.66</v>
      </c>
      <c r="I106" s="4">
        <v>1.42</v>
      </c>
      <c r="J106" s="4">
        <v>2.7</v>
      </c>
      <c r="K106" s="4">
        <v>0.86</v>
      </c>
      <c r="L106" s="4">
        <v>3.3</v>
      </c>
      <c r="M106" s="5">
        <v>315</v>
      </c>
    </row>
    <row r="107" spans="1:13" x14ac:dyDescent="0.2">
      <c r="A107" s="2">
        <v>12.25</v>
      </c>
      <c r="B107" s="2">
        <v>1.73</v>
      </c>
      <c r="C107" s="2">
        <v>2.12</v>
      </c>
      <c r="D107" s="2">
        <v>19</v>
      </c>
      <c r="E107" s="2">
        <v>80</v>
      </c>
      <c r="F107" s="2">
        <v>1.65</v>
      </c>
      <c r="G107" s="2">
        <v>2.0299999999999998</v>
      </c>
      <c r="H107" s="2">
        <v>0.37</v>
      </c>
      <c r="I107" s="2">
        <v>1.63</v>
      </c>
      <c r="J107" s="2">
        <v>3.4</v>
      </c>
      <c r="K107" s="2">
        <v>1</v>
      </c>
      <c r="L107" s="2">
        <v>3.17</v>
      </c>
      <c r="M107" s="3">
        <v>510</v>
      </c>
    </row>
    <row r="108" spans="1:13" x14ac:dyDescent="0.2">
      <c r="A108" s="4">
        <v>12.72</v>
      </c>
      <c r="B108" s="4">
        <v>1.75</v>
      </c>
      <c r="C108" s="4">
        <v>2.2799999999999998</v>
      </c>
      <c r="D108" s="4">
        <v>22.5</v>
      </c>
      <c r="E108" s="4">
        <v>84</v>
      </c>
      <c r="F108" s="4">
        <v>1.38</v>
      </c>
      <c r="G108" s="4">
        <v>1.76</v>
      </c>
      <c r="H108" s="4">
        <v>0.48</v>
      </c>
      <c r="I108" s="4">
        <v>1.63</v>
      </c>
      <c r="J108" s="4">
        <v>3.3</v>
      </c>
      <c r="K108" s="4">
        <v>0.88</v>
      </c>
      <c r="L108" s="4">
        <v>2.42</v>
      </c>
      <c r="M108" s="5">
        <v>488</v>
      </c>
    </row>
    <row r="109" spans="1:13" x14ac:dyDescent="0.2">
      <c r="A109" s="2">
        <v>12.22</v>
      </c>
      <c r="B109" s="2">
        <v>1.29</v>
      </c>
      <c r="C109" s="2">
        <v>1.94</v>
      </c>
      <c r="D109" s="2">
        <v>19</v>
      </c>
      <c r="E109" s="2">
        <v>92</v>
      </c>
      <c r="F109" s="2">
        <v>2.36</v>
      </c>
      <c r="G109" s="2">
        <v>2.04</v>
      </c>
      <c r="H109" s="2">
        <v>0.39</v>
      </c>
      <c r="I109" s="2">
        <v>2.08</v>
      </c>
      <c r="J109" s="2">
        <v>2.7</v>
      </c>
      <c r="K109" s="2">
        <v>0.86</v>
      </c>
      <c r="L109" s="2">
        <v>3.02</v>
      </c>
      <c r="M109" s="3">
        <v>312</v>
      </c>
    </row>
    <row r="110" spans="1:13" x14ac:dyDescent="0.2">
      <c r="A110" s="4">
        <v>11.61</v>
      </c>
      <c r="B110" s="4">
        <v>1.35</v>
      </c>
      <c r="C110" s="4">
        <v>2.7</v>
      </c>
      <c r="D110" s="4">
        <v>20</v>
      </c>
      <c r="E110" s="4">
        <v>94</v>
      </c>
      <c r="F110" s="4">
        <v>2.74</v>
      </c>
      <c r="G110" s="4">
        <v>2.92</v>
      </c>
      <c r="H110" s="4">
        <v>0.28999999999999998</v>
      </c>
      <c r="I110" s="4">
        <v>2.4900000000000002</v>
      </c>
      <c r="J110" s="4">
        <v>2.65</v>
      </c>
      <c r="K110" s="4">
        <v>0.96</v>
      </c>
      <c r="L110" s="4">
        <v>3.26</v>
      </c>
      <c r="M110" s="5">
        <v>680</v>
      </c>
    </row>
    <row r="111" spans="1:13" x14ac:dyDescent="0.2">
      <c r="A111" s="2">
        <v>11.46</v>
      </c>
      <c r="B111" s="2">
        <v>3.74</v>
      </c>
      <c r="C111" s="2">
        <v>1.82</v>
      </c>
      <c r="D111" s="2">
        <v>19.5</v>
      </c>
      <c r="E111" s="2">
        <v>107</v>
      </c>
      <c r="F111" s="2">
        <v>3.18</v>
      </c>
      <c r="G111" s="2">
        <v>2.58</v>
      </c>
      <c r="H111" s="2">
        <v>0.24</v>
      </c>
      <c r="I111" s="2">
        <v>3.58</v>
      </c>
      <c r="J111" s="2">
        <v>2.9</v>
      </c>
      <c r="K111" s="2">
        <v>0.75</v>
      </c>
      <c r="L111" s="2">
        <v>2.81</v>
      </c>
      <c r="M111" s="3">
        <v>562</v>
      </c>
    </row>
    <row r="112" spans="1:13" x14ac:dyDescent="0.2">
      <c r="A112" s="4">
        <v>12.52</v>
      </c>
      <c r="B112" s="4">
        <v>2.4300000000000002</v>
      </c>
      <c r="C112" s="4">
        <v>2.17</v>
      </c>
      <c r="D112" s="4">
        <v>21</v>
      </c>
      <c r="E112" s="4">
        <v>88</v>
      </c>
      <c r="F112" s="4">
        <v>2.5499999999999998</v>
      </c>
      <c r="G112" s="4">
        <v>2.27</v>
      </c>
      <c r="H112" s="4">
        <v>0.26</v>
      </c>
      <c r="I112" s="4">
        <v>1.22</v>
      </c>
      <c r="J112" s="4">
        <v>2</v>
      </c>
      <c r="K112" s="4">
        <v>0.9</v>
      </c>
      <c r="L112" s="4">
        <v>2.78</v>
      </c>
      <c r="M112" s="5">
        <v>325</v>
      </c>
    </row>
    <row r="113" spans="1:13" x14ac:dyDescent="0.2">
      <c r="A113" s="2">
        <v>11.76</v>
      </c>
      <c r="B113" s="2">
        <v>2.68</v>
      </c>
      <c r="C113" s="2">
        <v>2.92</v>
      </c>
      <c r="D113" s="2">
        <v>20</v>
      </c>
      <c r="E113" s="2">
        <v>103</v>
      </c>
      <c r="F113" s="2">
        <v>1.75</v>
      </c>
      <c r="G113" s="2">
        <v>2.0299999999999998</v>
      </c>
      <c r="H113" s="2">
        <v>0.6</v>
      </c>
      <c r="I113" s="2">
        <v>1.05</v>
      </c>
      <c r="J113" s="2">
        <v>3.8</v>
      </c>
      <c r="K113" s="2">
        <v>1.23</v>
      </c>
      <c r="L113" s="2">
        <v>2.5</v>
      </c>
      <c r="M113" s="3">
        <v>607</v>
      </c>
    </row>
    <row r="114" spans="1:13" x14ac:dyDescent="0.2">
      <c r="A114" s="4">
        <v>11.41</v>
      </c>
      <c r="B114" s="4">
        <v>0.74</v>
      </c>
      <c r="C114" s="4">
        <v>2.5</v>
      </c>
      <c r="D114" s="4">
        <v>21</v>
      </c>
      <c r="E114" s="4">
        <v>88</v>
      </c>
      <c r="F114" s="4">
        <v>2.48</v>
      </c>
      <c r="G114" s="4">
        <v>2.0099999999999998</v>
      </c>
      <c r="H114" s="4">
        <v>0.42</v>
      </c>
      <c r="I114" s="4">
        <v>1.44</v>
      </c>
      <c r="J114" s="4">
        <v>3.08</v>
      </c>
      <c r="K114" s="4">
        <v>1.1000000000000001</v>
      </c>
      <c r="L114" s="4">
        <v>2.31</v>
      </c>
      <c r="M114" s="5">
        <v>434</v>
      </c>
    </row>
    <row r="115" spans="1:13" x14ac:dyDescent="0.2">
      <c r="A115" s="2">
        <v>12.08</v>
      </c>
      <c r="B115" s="2">
        <v>1.39</v>
      </c>
      <c r="C115" s="2">
        <v>2.5</v>
      </c>
      <c r="D115" s="2">
        <v>22.5</v>
      </c>
      <c r="E115" s="2">
        <v>84</v>
      </c>
      <c r="F115" s="2">
        <v>2.56</v>
      </c>
      <c r="G115" s="2">
        <v>2.29</v>
      </c>
      <c r="H115" s="2">
        <v>0.43</v>
      </c>
      <c r="I115" s="2">
        <v>1.04</v>
      </c>
      <c r="J115" s="2">
        <v>2.9</v>
      </c>
      <c r="K115" s="2">
        <v>0.93</v>
      </c>
      <c r="L115" s="2">
        <v>3.19</v>
      </c>
      <c r="M115" s="3">
        <v>385</v>
      </c>
    </row>
    <row r="116" spans="1:13" x14ac:dyDescent="0.2">
      <c r="A116" s="4">
        <v>11.03</v>
      </c>
      <c r="B116" s="4">
        <v>1.51</v>
      </c>
      <c r="C116" s="4">
        <v>2.2000000000000002</v>
      </c>
      <c r="D116" s="4">
        <v>21.5</v>
      </c>
      <c r="E116" s="4">
        <v>85</v>
      </c>
      <c r="F116" s="4">
        <v>2.46</v>
      </c>
      <c r="G116" s="4">
        <v>2.17</v>
      </c>
      <c r="H116" s="4">
        <v>0.52</v>
      </c>
      <c r="I116" s="4">
        <v>2.0099999999999998</v>
      </c>
      <c r="J116" s="4">
        <v>1.9</v>
      </c>
      <c r="K116" s="4">
        <v>1.71</v>
      </c>
      <c r="L116" s="4">
        <v>2.87</v>
      </c>
      <c r="M116" s="5">
        <v>407</v>
      </c>
    </row>
    <row r="117" spans="1:13" x14ac:dyDescent="0.2">
      <c r="A117" s="2">
        <v>11.82</v>
      </c>
      <c r="B117" s="2">
        <v>1.47</v>
      </c>
      <c r="C117" s="2">
        <v>1.99</v>
      </c>
      <c r="D117" s="2">
        <v>20.8</v>
      </c>
      <c r="E117" s="2">
        <v>86</v>
      </c>
      <c r="F117" s="2">
        <v>1.98</v>
      </c>
      <c r="G117" s="2">
        <v>1.6</v>
      </c>
      <c r="H117" s="2">
        <v>0.3</v>
      </c>
      <c r="I117" s="2">
        <v>1.53</v>
      </c>
      <c r="J117" s="2">
        <v>1.95</v>
      </c>
      <c r="K117" s="2">
        <v>0.95</v>
      </c>
      <c r="L117" s="2">
        <v>3.33</v>
      </c>
      <c r="M117" s="3">
        <v>495</v>
      </c>
    </row>
    <row r="118" spans="1:13" x14ac:dyDescent="0.2">
      <c r="A118" s="4">
        <v>12.42</v>
      </c>
      <c r="B118" s="4">
        <v>1.61</v>
      </c>
      <c r="C118" s="4">
        <v>2.19</v>
      </c>
      <c r="D118" s="4">
        <v>22.5</v>
      </c>
      <c r="E118" s="4">
        <v>108</v>
      </c>
      <c r="F118" s="4">
        <v>2</v>
      </c>
      <c r="G118" s="4">
        <v>2.09</v>
      </c>
      <c r="H118" s="4">
        <v>0.34</v>
      </c>
      <c r="I118" s="4">
        <v>1.61</v>
      </c>
      <c r="J118" s="4">
        <v>2.06</v>
      </c>
      <c r="K118" s="4">
        <v>1.06</v>
      </c>
      <c r="L118" s="4">
        <v>2.96</v>
      </c>
      <c r="M118" s="5">
        <v>345</v>
      </c>
    </row>
    <row r="119" spans="1:13" x14ac:dyDescent="0.2">
      <c r="A119" s="2">
        <v>12.77</v>
      </c>
      <c r="B119" s="2">
        <v>3.43</v>
      </c>
      <c r="C119" s="2">
        <v>1.98</v>
      </c>
      <c r="D119" s="2">
        <v>16</v>
      </c>
      <c r="E119" s="2">
        <v>80</v>
      </c>
      <c r="F119" s="2">
        <v>1.63</v>
      </c>
      <c r="G119" s="2">
        <v>1.25</v>
      </c>
      <c r="H119" s="2">
        <v>0.43</v>
      </c>
      <c r="I119" s="2">
        <v>0.83</v>
      </c>
      <c r="J119" s="2">
        <v>3.4</v>
      </c>
      <c r="K119" s="2">
        <v>0.7</v>
      </c>
      <c r="L119" s="2">
        <v>2.12</v>
      </c>
      <c r="M119" s="3">
        <v>372</v>
      </c>
    </row>
    <row r="120" spans="1:13" x14ac:dyDescent="0.2">
      <c r="A120" s="4">
        <v>12</v>
      </c>
      <c r="B120" s="4">
        <v>3.43</v>
      </c>
      <c r="C120" s="4">
        <v>2</v>
      </c>
      <c r="D120" s="4">
        <v>19</v>
      </c>
      <c r="E120" s="4">
        <v>87</v>
      </c>
      <c r="F120" s="4">
        <v>2</v>
      </c>
      <c r="G120" s="4">
        <v>1.64</v>
      </c>
      <c r="H120" s="4">
        <v>0.37</v>
      </c>
      <c r="I120" s="4">
        <v>1.87</v>
      </c>
      <c r="J120" s="4">
        <v>1.28</v>
      </c>
      <c r="K120" s="4">
        <v>0.93</v>
      </c>
      <c r="L120" s="4">
        <v>3.05</v>
      </c>
      <c r="M120" s="5">
        <v>564</v>
      </c>
    </row>
    <row r="121" spans="1:13" x14ac:dyDescent="0.2">
      <c r="A121" s="2">
        <v>11.45</v>
      </c>
      <c r="B121" s="2">
        <v>2.4</v>
      </c>
      <c r="C121" s="2">
        <v>2.42</v>
      </c>
      <c r="D121" s="2">
        <v>20</v>
      </c>
      <c r="E121" s="2">
        <v>96</v>
      </c>
      <c r="F121" s="2">
        <v>2.9</v>
      </c>
      <c r="G121" s="2">
        <v>2.79</v>
      </c>
      <c r="H121" s="2">
        <v>0.32</v>
      </c>
      <c r="I121" s="2">
        <v>1.83</v>
      </c>
      <c r="J121" s="2">
        <v>3.25</v>
      </c>
      <c r="K121" s="2">
        <v>0.8</v>
      </c>
      <c r="L121" s="2">
        <v>3.39</v>
      </c>
      <c r="M121" s="3">
        <v>625</v>
      </c>
    </row>
    <row r="122" spans="1:13" x14ac:dyDescent="0.2">
      <c r="A122" s="4">
        <v>11.56</v>
      </c>
      <c r="B122" s="4">
        <v>2.0499999999999998</v>
      </c>
      <c r="C122" s="4">
        <v>3.23</v>
      </c>
      <c r="D122" s="4">
        <v>28.5</v>
      </c>
      <c r="E122" s="4">
        <v>119</v>
      </c>
      <c r="F122" s="4">
        <v>3.18</v>
      </c>
      <c r="G122" s="4">
        <v>5.08</v>
      </c>
      <c r="H122" s="4">
        <v>0.47</v>
      </c>
      <c r="I122" s="4">
        <v>1.87</v>
      </c>
      <c r="J122" s="4">
        <v>6</v>
      </c>
      <c r="K122" s="4">
        <v>0.93</v>
      </c>
      <c r="L122" s="4">
        <v>3.69</v>
      </c>
      <c r="M122" s="5">
        <v>465</v>
      </c>
    </row>
    <row r="123" spans="1:13" x14ac:dyDescent="0.2">
      <c r="A123" s="2">
        <v>12.42</v>
      </c>
      <c r="B123" s="2">
        <v>4.43</v>
      </c>
      <c r="C123" s="2">
        <v>2.73</v>
      </c>
      <c r="D123" s="2">
        <v>26.5</v>
      </c>
      <c r="E123" s="2">
        <v>102</v>
      </c>
      <c r="F123" s="2">
        <v>2.2000000000000002</v>
      </c>
      <c r="G123" s="2">
        <v>2.13</v>
      </c>
      <c r="H123" s="2">
        <v>0.43</v>
      </c>
      <c r="I123" s="2">
        <v>1.71</v>
      </c>
      <c r="J123" s="2">
        <v>2.08</v>
      </c>
      <c r="K123" s="2">
        <v>0.92</v>
      </c>
      <c r="L123" s="2">
        <v>3.12</v>
      </c>
      <c r="M123" s="3">
        <v>365</v>
      </c>
    </row>
    <row r="124" spans="1:13" x14ac:dyDescent="0.2">
      <c r="A124" s="4">
        <v>13.05</v>
      </c>
      <c r="B124" s="4">
        <v>5.8</v>
      </c>
      <c r="C124" s="4">
        <v>2.13</v>
      </c>
      <c r="D124" s="4">
        <v>21.5</v>
      </c>
      <c r="E124" s="4">
        <v>86</v>
      </c>
      <c r="F124" s="4">
        <v>2.62</v>
      </c>
      <c r="G124" s="4">
        <v>2.65</v>
      </c>
      <c r="H124" s="4">
        <v>0.3</v>
      </c>
      <c r="I124" s="4">
        <v>2.0099999999999998</v>
      </c>
      <c r="J124" s="4">
        <v>2.6</v>
      </c>
      <c r="K124" s="4">
        <v>0.73</v>
      </c>
      <c r="L124" s="4">
        <v>3.1</v>
      </c>
      <c r="M124" s="5">
        <v>380</v>
      </c>
    </row>
    <row r="125" spans="1:13" x14ac:dyDescent="0.2">
      <c r="A125" s="2">
        <v>11.87</v>
      </c>
      <c r="B125" s="2">
        <v>4.3099999999999996</v>
      </c>
      <c r="C125" s="2">
        <v>2.39</v>
      </c>
      <c r="D125" s="2">
        <v>21</v>
      </c>
      <c r="E125" s="2">
        <v>82</v>
      </c>
      <c r="F125" s="2">
        <v>2.86</v>
      </c>
      <c r="G125" s="2">
        <v>3.03</v>
      </c>
      <c r="H125" s="2">
        <v>0.21</v>
      </c>
      <c r="I125" s="2">
        <v>2.91</v>
      </c>
      <c r="J125" s="2">
        <v>2.8</v>
      </c>
      <c r="K125" s="2">
        <v>0.75</v>
      </c>
      <c r="L125" s="2">
        <v>3.64</v>
      </c>
      <c r="M125" s="3">
        <v>380</v>
      </c>
    </row>
    <row r="126" spans="1:13" x14ac:dyDescent="0.2">
      <c r="A126" s="4">
        <v>12.07</v>
      </c>
      <c r="B126" s="4">
        <v>2.16</v>
      </c>
      <c r="C126" s="4">
        <v>2.17</v>
      </c>
      <c r="D126" s="4">
        <v>21</v>
      </c>
      <c r="E126" s="4">
        <v>85</v>
      </c>
      <c r="F126" s="4">
        <v>2.6</v>
      </c>
      <c r="G126" s="4">
        <v>2.65</v>
      </c>
      <c r="H126" s="4">
        <v>0.37</v>
      </c>
      <c r="I126" s="4">
        <v>1.35</v>
      </c>
      <c r="J126" s="4">
        <v>2.76</v>
      </c>
      <c r="K126" s="4">
        <v>0.86</v>
      </c>
      <c r="L126" s="4">
        <v>3.28</v>
      </c>
      <c r="M126" s="5">
        <v>378</v>
      </c>
    </row>
    <row r="127" spans="1:13" x14ac:dyDescent="0.2">
      <c r="A127" s="2">
        <v>12.43</v>
      </c>
      <c r="B127" s="2">
        <v>1.53</v>
      </c>
      <c r="C127" s="2">
        <v>2.29</v>
      </c>
      <c r="D127" s="2">
        <v>21.5</v>
      </c>
      <c r="E127" s="2">
        <v>86</v>
      </c>
      <c r="F127" s="2">
        <v>2.74</v>
      </c>
      <c r="G127" s="2">
        <v>3.15</v>
      </c>
      <c r="H127" s="2">
        <v>0.39</v>
      </c>
      <c r="I127" s="2">
        <v>1.77</v>
      </c>
      <c r="J127" s="2">
        <v>3.94</v>
      </c>
      <c r="K127" s="2">
        <v>0.69</v>
      </c>
      <c r="L127" s="2">
        <v>2.84</v>
      </c>
      <c r="M127" s="3">
        <v>352</v>
      </c>
    </row>
    <row r="128" spans="1:13" x14ac:dyDescent="0.2">
      <c r="A128" s="4">
        <v>11.79</v>
      </c>
      <c r="B128" s="4">
        <v>2.13</v>
      </c>
      <c r="C128" s="4">
        <v>2.78</v>
      </c>
      <c r="D128" s="4">
        <v>28.5</v>
      </c>
      <c r="E128" s="4">
        <v>92</v>
      </c>
      <c r="F128" s="4">
        <v>2.13</v>
      </c>
      <c r="G128" s="4">
        <v>2.2400000000000002</v>
      </c>
      <c r="H128" s="4">
        <v>0.57999999999999996</v>
      </c>
      <c r="I128" s="4">
        <v>1.76</v>
      </c>
      <c r="J128" s="4">
        <v>3</v>
      </c>
      <c r="K128" s="4">
        <v>0.97</v>
      </c>
      <c r="L128" s="4">
        <v>2.44</v>
      </c>
      <c r="M128" s="5">
        <v>466</v>
      </c>
    </row>
    <row r="129" spans="1:13" x14ac:dyDescent="0.2">
      <c r="A129" s="2">
        <v>12.37</v>
      </c>
      <c r="B129" s="2">
        <v>1.63</v>
      </c>
      <c r="C129" s="2">
        <v>2.2999999999999998</v>
      </c>
      <c r="D129" s="2">
        <v>24.5</v>
      </c>
      <c r="E129" s="2">
        <v>88</v>
      </c>
      <c r="F129" s="2">
        <v>2.2200000000000002</v>
      </c>
      <c r="G129" s="2">
        <v>2.4500000000000002</v>
      </c>
      <c r="H129" s="2">
        <v>0.4</v>
      </c>
      <c r="I129" s="2">
        <v>1.9</v>
      </c>
      <c r="J129" s="2">
        <v>2.12</v>
      </c>
      <c r="K129" s="2">
        <v>0.89</v>
      </c>
      <c r="L129" s="2">
        <v>2.78</v>
      </c>
      <c r="M129" s="3">
        <v>342</v>
      </c>
    </row>
    <row r="130" spans="1:13" x14ac:dyDescent="0.2">
      <c r="A130" s="4">
        <v>12.04</v>
      </c>
      <c r="B130" s="4">
        <v>4.3</v>
      </c>
      <c r="C130" s="4">
        <v>2.38</v>
      </c>
      <c r="D130" s="4">
        <v>22</v>
      </c>
      <c r="E130" s="4">
        <v>80</v>
      </c>
      <c r="F130" s="4">
        <v>2.1</v>
      </c>
      <c r="G130" s="4">
        <v>1.75</v>
      </c>
      <c r="H130" s="4">
        <v>0.42</v>
      </c>
      <c r="I130" s="4">
        <v>1.35</v>
      </c>
      <c r="J130" s="4">
        <v>2.6</v>
      </c>
      <c r="K130" s="4">
        <v>0.79</v>
      </c>
      <c r="L130" s="4">
        <v>2.57</v>
      </c>
      <c r="M130" s="5">
        <v>580</v>
      </c>
    </row>
    <row r="131" spans="1:13" x14ac:dyDescent="0.2">
      <c r="A131" s="2">
        <v>12.86</v>
      </c>
      <c r="B131" s="2">
        <v>1.35</v>
      </c>
      <c r="C131" s="2">
        <v>2.3199999999999998</v>
      </c>
      <c r="D131" s="2">
        <v>18</v>
      </c>
      <c r="E131" s="2">
        <v>122</v>
      </c>
      <c r="F131" s="2">
        <v>1.51</v>
      </c>
      <c r="G131" s="2">
        <v>1.25</v>
      </c>
      <c r="H131" s="2">
        <v>0.21</v>
      </c>
      <c r="I131" s="2">
        <v>0.94</v>
      </c>
      <c r="J131" s="2">
        <v>4.0999999999999996</v>
      </c>
      <c r="K131" s="2">
        <v>0.76</v>
      </c>
      <c r="L131" s="2">
        <v>1.29</v>
      </c>
      <c r="M131" s="3">
        <v>630</v>
      </c>
    </row>
    <row r="132" spans="1:13" x14ac:dyDescent="0.2">
      <c r="A132" s="4">
        <v>12.88</v>
      </c>
      <c r="B132" s="4">
        <v>2.99</v>
      </c>
      <c r="C132" s="4">
        <v>2.4</v>
      </c>
      <c r="D132" s="4">
        <v>20</v>
      </c>
      <c r="E132" s="4">
        <v>104</v>
      </c>
      <c r="F132" s="4">
        <v>1.3</v>
      </c>
      <c r="G132" s="4">
        <v>1.22</v>
      </c>
      <c r="H132" s="4">
        <v>0.24</v>
      </c>
      <c r="I132" s="4">
        <v>0.83</v>
      </c>
      <c r="J132" s="4">
        <v>5.4</v>
      </c>
      <c r="K132" s="4">
        <v>0.74</v>
      </c>
      <c r="L132" s="4">
        <v>1.42</v>
      </c>
      <c r="M132" s="5">
        <v>530</v>
      </c>
    </row>
    <row r="133" spans="1:13" x14ac:dyDescent="0.2">
      <c r="A133" s="2">
        <v>12.81</v>
      </c>
      <c r="B133" s="2">
        <v>2.31</v>
      </c>
      <c r="C133" s="2">
        <v>2.4</v>
      </c>
      <c r="D133" s="2">
        <v>24</v>
      </c>
      <c r="E133" s="2">
        <v>98</v>
      </c>
      <c r="F133" s="2">
        <v>1.1499999999999999</v>
      </c>
      <c r="G133" s="2">
        <v>1.0900000000000001</v>
      </c>
      <c r="H133" s="2">
        <v>0.27</v>
      </c>
      <c r="I133" s="2">
        <v>0.83</v>
      </c>
      <c r="J133" s="2">
        <v>5.7</v>
      </c>
      <c r="K133" s="2">
        <v>0.66</v>
      </c>
      <c r="L133" s="2">
        <v>1.36</v>
      </c>
      <c r="M133" s="3">
        <v>560</v>
      </c>
    </row>
    <row r="134" spans="1:13" x14ac:dyDescent="0.2">
      <c r="A134" s="4">
        <v>12.7</v>
      </c>
      <c r="B134" s="4">
        <v>3.55</v>
      </c>
      <c r="C134" s="4">
        <v>2.36</v>
      </c>
      <c r="D134" s="4">
        <v>21.5</v>
      </c>
      <c r="E134" s="4">
        <v>106</v>
      </c>
      <c r="F134" s="4">
        <v>1.7</v>
      </c>
      <c r="G134" s="4">
        <v>1.2</v>
      </c>
      <c r="H134" s="4">
        <v>0.17</v>
      </c>
      <c r="I134" s="4">
        <v>0.84</v>
      </c>
      <c r="J134" s="4">
        <v>5</v>
      </c>
      <c r="K134" s="4">
        <v>0.78</v>
      </c>
      <c r="L134" s="4">
        <v>1.29</v>
      </c>
      <c r="M134" s="5">
        <v>600</v>
      </c>
    </row>
    <row r="135" spans="1:13" x14ac:dyDescent="0.2">
      <c r="A135" s="2">
        <v>12.51</v>
      </c>
      <c r="B135" s="2">
        <v>1.24</v>
      </c>
      <c r="C135" s="2">
        <v>2.25</v>
      </c>
      <c r="D135" s="2">
        <v>17.5</v>
      </c>
      <c r="E135" s="2">
        <v>85</v>
      </c>
      <c r="F135" s="2">
        <v>2</v>
      </c>
      <c r="G135" s="2">
        <v>0.57999999999999996</v>
      </c>
      <c r="H135" s="2">
        <v>0.6</v>
      </c>
      <c r="I135" s="2">
        <v>1.25</v>
      </c>
      <c r="J135" s="2">
        <v>5.45</v>
      </c>
      <c r="K135" s="2">
        <v>0.75</v>
      </c>
      <c r="L135" s="2">
        <v>1.51</v>
      </c>
      <c r="M135" s="3">
        <v>650</v>
      </c>
    </row>
    <row r="136" spans="1:13" x14ac:dyDescent="0.2">
      <c r="A136" s="4">
        <v>12.6</v>
      </c>
      <c r="B136" s="4">
        <v>2.46</v>
      </c>
      <c r="C136" s="4">
        <v>2.2000000000000002</v>
      </c>
      <c r="D136" s="4">
        <v>18.5</v>
      </c>
      <c r="E136" s="4">
        <v>94</v>
      </c>
      <c r="F136" s="4">
        <v>1.62</v>
      </c>
      <c r="G136" s="4">
        <v>0.66</v>
      </c>
      <c r="H136" s="4">
        <v>0.63</v>
      </c>
      <c r="I136" s="4">
        <v>0.94</v>
      </c>
      <c r="J136" s="4">
        <v>7.1</v>
      </c>
      <c r="K136" s="4">
        <v>0.73</v>
      </c>
      <c r="L136" s="4">
        <v>1.58</v>
      </c>
      <c r="M136" s="5">
        <v>695</v>
      </c>
    </row>
    <row r="137" spans="1:13" x14ac:dyDescent="0.2">
      <c r="A137" s="2">
        <v>12.25</v>
      </c>
      <c r="B137" s="2">
        <v>4.72</v>
      </c>
      <c r="C137" s="2">
        <v>2.54</v>
      </c>
      <c r="D137" s="2">
        <v>21</v>
      </c>
      <c r="E137" s="2">
        <v>89</v>
      </c>
      <c r="F137" s="2">
        <v>1.38</v>
      </c>
      <c r="G137" s="2">
        <v>0.47</v>
      </c>
      <c r="H137" s="2">
        <v>0.53</v>
      </c>
      <c r="I137" s="2">
        <v>0.8</v>
      </c>
      <c r="J137" s="2">
        <v>3.85</v>
      </c>
      <c r="K137" s="2">
        <v>0.75</v>
      </c>
      <c r="L137" s="2">
        <v>1.27</v>
      </c>
      <c r="M137" s="3">
        <v>720</v>
      </c>
    </row>
    <row r="138" spans="1:13" x14ac:dyDescent="0.2">
      <c r="A138" s="4">
        <v>12.53</v>
      </c>
      <c r="B138" s="4">
        <v>5.51</v>
      </c>
      <c r="C138" s="4">
        <v>2.64</v>
      </c>
      <c r="D138" s="4">
        <v>25</v>
      </c>
      <c r="E138" s="4">
        <v>96</v>
      </c>
      <c r="F138" s="4">
        <v>1.79</v>
      </c>
      <c r="G138" s="4">
        <v>0.6</v>
      </c>
      <c r="H138" s="4">
        <v>0.63</v>
      </c>
      <c r="I138" s="4">
        <v>1.1000000000000001</v>
      </c>
      <c r="J138" s="4">
        <v>5</v>
      </c>
      <c r="K138" s="4">
        <v>0.82</v>
      </c>
      <c r="L138" s="4">
        <v>1.69</v>
      </c>
      <c r="M138" s="5">
        <v>515</v>
      </c>
    </row>
    <row r="139" spans="1:13" x14ac:dyDescent="0.2">
      <c r="A139" s="2">
        <v>13.49</v>
      </c>
      <c r="B139" s="2">
        <v>3.59</v>
      </c>
      <c r="C139" s="2">
        <v>2.19</v>
      </c>
      <c r="D139" s="2">
        <v>19.5</v>
      </c>
      <c r="E139" s="2">
        <v>88</v>
      </c>
      <c r="F139" s="2">
        <v>1.62</v>
      </c>
      <c r="G139" s="2">
        <v>0.48</v>
      </c>
      <c r="H139" s="2">
        <v>0.57999999999999996</v>
      </c>
      <c r="I139" s="2">
        <v>0.88</v>
      </c>
      <c r="J139" s="2">
        <v>5.7</v>
      </c>
      <c r="K139" s="2">
        <v>0.81</v>
      </c>
      <c r="L139" s="2">
        <v>1.82</v>
      </c>
      <c r="M139" s="3">
        <v>580</v>
      </c>
    </row>
    <row r="140" spans="1:13" x14ac:dyDescent="0.2">
      <c r="A140" s="4">
        <v>12.84</v>
      </c>
      <c r="B140" s="4">
        <v>2.96</v>
      </c>
      <c r="C140" s="4">
        <v>2.61</v>
      </c>
      <c r="D140" s="4">
        <v>24</v>
      </c>
      <c r="E140" s="4">
        <v>101</v>
      </c>
      <c r="F140" s="4">
        <v>2.3199999999999998</v>
      </c>
      <c r="G140" s="4">
        <v>0.6</v>
      </c>
      <c r="H140" s="4">
        <v>0.53</v>
      </c>
      <c r="I140" s="4">
        <v>0.81</v>
      </c>
      <c r="J140" s="4">
        <v>4.92</v>
      </c>
      <c r="K140" s="4">
        <v>0.89</v>
      </c>
      <c r="L140" s="4">
        <v>2.15</v>
      </c>
      <c r="M140" s="5">
        <v>590</v>
      </c>
    </row>
    <row r="141" spans="1:13" x14ac:dyDescent="0.2">
      <c r="A141" s="2">
        <v>12.93</v>
      </c>
      <c r="B141" s="2">
        <v>2.81</v>
      </c>
      <c r="C141" s="2">
        <v>2.7</v>
      </c>
      <c r="D141" s="2">
        <v>21</v>
      </c>
      <c r="E141" s="2">
        <v>96</v>
      </c>
      <c r="F141" s="2">
        <v>1.54</v>
      </c>
      <c r="G141" s="2">
        <v>0.5</v>
      </c>
      <c r="H141" s="2">
        <v>0.53</v>
      </c>
      <c r="I141" s="2">
        <v>0.75</v>
      </c>
      <c r="J141" s="2">
        <v>4.5999999999999996</v>
      </c>
      <c r="K141" s="2">
        <v>0.77</v>
      </c>
      <c r="L141" s="2">
        <v>2.31</v>
      </c>
      <c r="M141" s="3">
        <v>600</v>
      </c>
    </row>
    <row r="142" spans="1:13" x14ac:dyDescent="0.2">
      <c r="A142" s="4">
        <v>13.36</v>
      </c>
      <c r="B142" s="4">
        <v>2.56</v>
      </c>
      <c r="C142" s="4">
        <v>2.35</v>
      </c>
      <c r="D142" s="4">
        <v>20</v>
      </c>
      <c r="E142" s="4">
        <v>89</v>
      </c>
      <c r="F142" s="4">
        <v>1.4</v>
      </c>
      <c r="G142" s="4">
        <v>0.5</v>
      </c>
      <c r="H142" s="4">
        <v>0.37</v>
      </c>
      <c r="I142" s="4">
        <v>0.64</v>
      </c>
      <c r="J142" s="4">
        <v>5.6</v>
      </c>
      <c r="K142" s="4">
        <v>0.7</v>
      </c>
      <c r="L142" s="4">
        <v>2.4700000000000002</v>
      </c>
      <c r="M142" s="5">
        <v>780</v>
      </c>
    </row>
    <row r="143" spans="1:13" x14ac:dyDescent="0.2">
      <c r="A143" s="2">
        <v>13.52</v>
      </c>
      <c r="B143" s="2">
        <v>3.17</v>
      </c>
      <c r="C143" s="2">
        <v>2.72</v>
      </c>
      <c r="D143" s="2">
        <v>23.5</v>
      </c>
      <c r="E143" s="2">
        <v>97</v>
      </c>
      <c r="F143" s="2">
        <v>1.55</v>
      </c>
      <c r="G143" s="2">
        <v>0.52</v>
      </c>
      <c r="H143" s="2">
        <v>0.5</v>
      </c>
      <c r="I143" s="2">
        <v>0.55000000000000004</v>
      </c>
      <c r="J143" s="2">
        <v>4.3499999999999996</v>
      </c>
      <c r="K143" s="2">
        <v>0.89</v>
      </c>
      <c r="L143" s="2">
        <v>2.06</v>
      </c>
      <c r="M143" s="3">
        <v>520</v>
      </c>
    </row>
    <row r="144" spans="1:13" x14ac:dyDescent="0.2">
      <c r="A144" s="4">
        <v>13.62</v>
      </c>
      <c r="B144" s="4">
        <v>4.95</v>
      </c>
      <c r="C144" s="4">
        <v>2.35</v>
      </c>
      <c r="D144" s="4">
        <v>20</v>
      </c>
      <c r="E144" s="4">
        <v>92</v>
      </c>
      <c r="F144" s="4">
        <v>2</v>
      </c>
      <c r="G144" s="4">
        <v>0.8</v>
      </c>
      <c r="H144" s="4">
        <v>0.47</v>
      </c>
      <c r="I144" s="4">
        <v>1.02</v>
      </c>
      <c r="J144" s="4">
        <v>4.4000000000000004</v>
      </c>
      <c r="K144" s="4">
        <v>0.91</v>
      </c>
      <c r="L144" s="4">
        <v>2.0499999999999998</v>
      </c>
      <c r="M144" s="5">
        <v>550</v>
      </c>
    </row>
    <row r="145" spans="1:13" x14ac:dyDescent="0.2">
      <c r="A145" s="2">
        <v>12.25</v>
      </c>
      <c r="B145" s="2">
        <v>3.88</v>
      </c>
      <c r="C145" s="2">
        <v>2.2000000000000002</v>
      </c>
      <c r="D145" s="2">
        <v>18.5</v>
      </c>
      <c r="E145" s="2">
        <v>112</v>
      </c>
      <c r="F145" s="2">
        <v>1.38</v>
      </c>
      <c r="G145" s="2">
        <v>0.78</v>
      </c>
      <c r="H145" s="2">
        <v>0.28999999999999998</v>
      </c>
      <c r="I145" s="2">
        <v>1.1399999999999999</v>
      </c>
      <c r="J145" s="2">
        <v>8.2100000000000009</v>
      </c>
      <c r="K145" s="2">
        <v>0.65</v>
      </c>
      <c r="L145" s="2">
        <v>2</v>
      </c>
      <c r="M145" s="3">
        <v>855</v>
      </c>
    </row>
    <row r="146" spans="1:13" x14ac:dyDescent="0.2">
      <c r="A146" s="4">
        <v>13.16</v>
      </c>
      <c r="B146" s="4">
        <v>3.57</v>
      </c>
      <c r="C146" s="4">
        <v>2.15</v>
      </c>
      <c r="D146" s="4">
        <v>21</v>
      </c>
      <c r="E146" s="4">
        <v>102</v>
      </c>
      <c r="F146" s="4">
        <v>1.5</v>
      </c>
      <c r="G146" s="4">
        <v>0.55000000000000004</v>
      </c>
      <c r="H146" s="4">
        <v>0.43</v>
      </c>
      <c r="I146" s="4">
        <v>1.3</v>
      </c>
      <c r="J146" s="4">
        <v>4</v>
      </c>
      <c r="K146" s="4">
        <v>0.6</v>
      </c>
      <c r="L146" s="4">
        <v>1.68</v>
      </c>
      <c r="M146" s="5">
        <v>830</v>
      </c>
    </row>
    <row r="147" spans="1:13" x14ac:dyDescent="0.2">
      <c r="A147" s="2">
        <v>13.88</v>
      </c>
      <c r="B147" s="2">
        <v>5.04</v>
      </c>
      <c r="C147" s="2">
        <v>2.23</v>
      </c>
      <c r="D147" s="2">
        <v>20</v>
      </c>
      <c r="E147" s="2">
        <v>80</v>
      </c>
      <c r="F147" s="2">
        <v>0.98</v>
      </c>
      <c r="G147" s="2">
        <v>0.34</v>
      </c>
      <c r="H147" s="2">
        <v>0.4</v>
      </c>
      <c r="I147" s="2">
        <v>0.68</v>
      </c>
      <c r="J147" s="2">
        <v>4.9000000000000004</v>
      </c>
      <c r="K147" s="2">
        <v>0.57999999999999996</v>
      </c>
      <c r="L147" s="2">
        <v>1.33</v>
      </c>
      <c r="M147" s="3">
        <v>415</v>
      </c>
    </row>
    <row r="148" spans="1:13" x14ac:dyDescent="0.2">
      <c r="A148" s="4">
        <v>12.87</v>
      </c>
      <c r="B148" s="4">
        <v>4.6100000000000003</v>
      </c>
      <c r="C148" s="4">
        <v>2.48</v>
      </c>
      <c r="D148" s="4">
        <v>21.5</v>
      </c>
      <c r="E148" s="4">
        <v>86</v>
      </c>
      <c r="F148" s="4">
        <v>1.7</v>
      </c>
      <c r="G148" s="4">
        <v>0.65</v>
      </c>
      <c r="H148" s="4">
        <v>0.47</v>
      </c>
      <c r="I148" s="4">
        <v>0.86</v>
      </c>
      <c r="J148" s="4">
        <v>7.65</v>
      </c>
      <c r="K148" s="4">
        <v>0.54</v>
      </c>
      <c r="L148" s="4">
        <v>1.86</v>
      </c>
      <c r="M148" s="5">
        <v>625</v>
      </c>
    </row>
    <row r="149" spans="1:13" x14ac:dyDescent="0.2">
      <c r="A149" s="2">
        <v>13.32</v>
      </c>
      <c r="B149" s="2">
        <v>3.24</v>
      </c>
      <c r="C149" s="2">
        <v>2.38</v>
      </c>
      <c r="D149" s="2">
        <v>21.5</v>
      </c>
      <c r="E149" s="2">
        <v>92</v>
      </c>
      <c r="F149" s="2">
        <v>1.93</v>
      </c>
      <c r="G149" s="2">
        <v>0.76</v>
      </c>
      <c r="H149" s="2">
        <v>0.45</v>
      </c>
      <c r="I149" s="2">
        <v>1.25</v>
      </c>
      <c r="J149" s="2">
        <v>8.42</v>
      </c>
      <c r="K149" s="2">
        <v>0.55000000000000004</v>
      </c>
      <c r="L149" s="2">
        <v>1.62</v>
      </c>
      <c r="M149" s="3">
        <v>650</v>
      </c>
    </row>
    <row r="150" spans="1:13" x14ac:dyDescent="0.2">
      <c r="A150" s="4">
        <v>13.08</v>
      </c>
      <c r="B150" s="4">
        <v>3.9</v>
      </c>
      <c r="C150" s="4">
        <v>2.36</v>
      </c>
      <c r="D150" s="4">
        <v>21.5</v>
      </c>
      <c r="E150" s="4">
        <v>113</v>
      </c>
      <c r="F150" s="4">
        <v>1.41</v>
      </c>
      <c r="G150" s="4">
        <v>1.39</v>
      </c>
      <c r="H150" s="4">
        <v>0.34</v>
      </c>
      <c r="I150" s="4">
        <v>1.1399999999999999</v>
      </c>
      <c r="J150" s="4">
        <v>9.4</v>
      </c>
      <c r="K150" s="4">
        <v>0.56999999999999995</v>
      </c>
      <c r="L150" s="4">
        <v>1.33</v>
      </c>
      <c r="M150" s="5">
        <v>550</v>
      </c>
    </row>
    <row r="151" spans="1:13" x14ac:dyDescent="0.2">
      <c r="A151" s="2">
        <v>13.5</v>
      </c>
      <c r="B151" s="2">
        <v>3.12</v>
      </c>
      <c r="C151" s="2">
        <v>2.62</v>
      </c>
      <c r="D151" s="2">
        <v>24</v>
      </c>
      <c r="E151" s="2">
        <v>123</v>
      </c>
      <c r="F151" s="2">
        <v>1.4</v>
      </c>
      <c r="G151" s="2">
        <v>1.57</v>
      </c>
      <c r="H151" s="2">
        <v>0.22</v>
      </c>
      <c r="I151" s="2">
        <v>1.25</v>
      </c>
      <c r="J151" s="2">
        <v>8.6</v>
      </c>
      <c r="K151" s="2">
        <v>0.59</v>
      </c>
      <c r="L151" s="2">
        <v>1.3</v>
      </c>
      <c r="M151" s="3">
        <v>500</v>
      </c>
    </row>
    <row r="152" spans="1:13" x14ac:dyDescent="0.2">
      <c r="A152" s="4">
        <v>12.79</v>
      </c>
      <c r="B152" s="4">
        <v>2.67</v>
      </c>
      <c r="C152" s="4">
        <v>2.48</v>
      </c>
      <c r="D152" s="4">
        <v>22</v>
      </c>
      <c r="E152" s="4">
        <v>112</v>
      </c>
      <c r="F152" s="4">
        <v>1.48</v>
      </c>
      <c r="G152" s="4">
        <v>1.36</v>
      </c>
      <c r="H152" s="4">
        <v>0.24</v>
      </c>
      <c r="I152" s="4">
        <v>1.26</v>
      </c>
      <c r="J152" s="4">
        <v>10.8</v>
      </c>
      <c r="K152" s="4">
        <v>0.48</v>
      </c>
      <c r="L152" s="4">
        <v>1.47</v>
      </c>
      <c r="M152" s="5">
        <v>480</v>
      </c>
    </row>
    <row r="153" spans="1:13" x14ac:dyDescent="0.2">
      <c r="A153" s="2">
        <v>13.11</v>
      </c>
      <c r="B153" s="2">
        <v>1.9</v>
      </c>
      <c r="C153" s="2">
        <v>2.75</v>
      </c>
      <c r="D153" s="2">
        <v>25.5</v>
      </c>
      <c r="E153" s="2">
        <v>116</v>
      </c>
      <c r="F153" s="2">
        <v>2.2000000000000002</v>
      </c>
      <c r="G153" s="2">
        <v>1.28</v>
      </c>
      <c r="H153" s="2">
        <v>0.26</v>
      </c>
      <c r="I153" s="2">
        <v>1.56</v>
      </c>
      <c r="J153" s="2">
        <v>7.1</v>
      </c>
      <c r="K153" s="2">
        <v>0.61</v>
      </c>
      <c r="L153" s="2">
        <v>1.33</v>
      </c>
      <c r="M153" s="3">
        <v>425</v>
      </c>
    </row>
    <row r="154" spans="1:13" x14ac:dyDescent="0.2">
      <c r="A154" s="4">
        <v>13.23</v>
      </c>
      <c r="B154" s="4">
        <v>3.3</v>
      </c>
      <c r="C154" s="4">
        <v>2.2799999999999998</v>
      </c>
      <c r="D154" s="4">
        <v>18.5</v>
      </c>
      <c r="E154" s="4">
        <v>98</v>
      </c>
      <c r="F154" s="4">
        <v>1.8</v>
      </c>
      <c r="G154" s="4">
        <v>0.83</v>
      </c>
      <c r="H154" s="4">
        <v>0.61</v>
      </c>
      <c r="I154" s="4">
        <v>1.87</v>
      </c>
      <c r="J154" s="4">
        <v>10.52</v>
      </c>
      <c r="K154" s="4">
        <v>0.56000000000000005</v>
      </c>
      <c r="L154" s="4">
        <v>1.51</v>
      </c>
      <c r="M154" s="5">
        <v>675</v>
      </c>
    </row>
    <row r="155" spans="1:13" x14ac:dyDescent="0.2">
      <c r="A155" s="2">
        <v>12.58</v>
      </c>
      <c r="B155" s="2">
        <v>1.29</v>
      </c>
      <c r="C155" s="2">
        <v>2.1</v>
      </c>
      <c r="D155" s="2">
        <v>20</v>
      </c>
      <c r="E155" s="2">
        <v>103</v>
      </c>
      <c r="F155" s="2">
        <v>1.48</v>
      </c>
      <c r="G155" s="2">
        <v>0.57999999999999996</v>
      </c>
      <c r="H155" s="2">
        <v>0.53</v>
      </c>
      <c r="I155" s="2">
        <v>1.4</v>
      </c>
      <c r="J155" s="2">
        <v>7.6</v>
      </c>
      <c r="K155" s="2">
        <v>0.57999999999999996</v>
      </c>
      <c r="L155" s="2">
        <v>1.55</v>
      </c>
      <c r="M155" s="3">
        <v>640</v>
      </c>
    </row>
    <row r="156" spans="1:13" x14ac:dyDescent="0.2">
      <c r="A156" s="4">
        <v>13.17</v>
      </c>
      <c r="B156" s="4">
        <v>5.19</v>
      </c>
      <c r="C156" s="4">
        <v>2.3199999999999998</v>
      </c>
      <c r="D156" s="4">
        <v>22</v>
      </c>
      <c r="E156" s="4">
        <v>93</v>
      </c>
      <c r="F156" s="4">
        <v>1.74</v>
      </c>
      <c r="G156" s="4">
        <v>0.63</v>
      </c>
      <c r="H156" s="4">
        <v>0.61</v>
      </c>
      <c r="I156" s="4">
        <v>1.55</v>
      </c>
      <c r="J156" s="4">
        <v>7.9</v>
      </c>
      <c r="K156" s="4">
        <v>0.6</v>
      </c>
      <c r="L156" s="4">
        <v>1.48</v>
      </c>
      <c r="M156" s="5">
        <v>725</v>
      </c>
    </row>
    <row r="157" spans="1:13" x14ac:dyDescent="0.2">
      <c r="A157" s="2">
        <v>13.84</v>
      </c>
      <c r="B157" s="2">
        <v>4.12</v>
      </c>
      <c r="C157" s="2">
        <v>2.38</v>
      </c>
      <c r="D157" s="2">
        <v>19.5</v>
      </c>
      <c r="E157" s="2">
        <v>89</v>
      </c>
      <c r="F157" s="2">
        <v>1.8</v>
      </c>
      <c r="G157" s="2">
        <v>0.83</v>
      </c>
      <c r="H157" s="2">
        <v>0.48</v>
      </c>
      <c r="I157" s="2">
        <v>1.56</v>
      </c>
      <c r="J157" s="2">
        <v>9.01</v>
      </c>
      <c r="K157" s="2">
        <v>0.56999999999999995</v>
      </c>
      <c r="L157" s="2">
        <v>1.64</v>
      </c>
      <c r="M157" s="3">
        <v>480</v>
      </c>
    </row>
    <row r="158" spans="1:13" x14ac:dyDescent="0.2">
      <c r="A158" s="4">
        <v>12.45</v>
      </c>
      <c r="B158" s="4">
        <v>3.03</v>
      </c>
      <c r="C158" s="4">
        <v>2.64</v>
      </c>
      <c r="D158" s="4">
        <v>27</v>
      </c>
      <c r="E158" s="4">
        <v>97</v>
      </c>
      <c r="F158" s="4">
        <v>1.9</v>
      </c>
      <c r="G158" s="4">
        <v>0.57999999999999996</v>
      </c>
      <c r="H158" s="4">
        <v>0.63</v>
      </c>
      <c r="I158" s="4">
        <v>1.1399999999999999</v>
      </c>
      <c r="J158" s="4">
        <v>7.5</v>
      </c>
      <c r="K158" s="4">
        <v>0.67</v>
      </c>
      <c r="L158" s="4">
        <v>1.73</v>
      </c>
      <c r="M158" s="5">
        <v>880</v>
      </c>
    </row>
    <row r="159" spans="1:13" x14ac:dyDescent="0.2">
      <c r="A159" s="2">
        <v>14.34</v>
      </c>
      <c r="B159" s="2">
        <v>1.68</v>
      </c>
      <c r="C159" s="2">
        <v>2.7</v>
      </c>
      <c r="D159" s="2">
        <v>25</v>
      </c>
      <c r="E159" s="2">
        <v>98</v>
      </c>
      <c r="F159" s="2">
        <v>2.8</v>
      </c>
      <c r="G159" s="2">
        <v>1.31</v>
      </c>
      <c r="H159" s="2">
        <v>0.53</v>
      </c>
      <c r="I159" s="2">
        <v>2.7</v>
      </c>
      <c r="J159" s="2">
        <v>13</v>
      </c>
      <c r="K159" s="2">
        <v>0.56999999999999995</v>
      </c>
      <c r="L159" s="2">
        <v>1.96</v>
      </c>
      <c r="M159" s="3">
        <v>660</v>
      </c>
    </row>
    <row r="160" spans="1:13" x14ac:dyDescent="0.2">
      <c r="A160" s="4">
        <v>13.48</v>
      </c>
      <c r="B160" s="4">
        <v>1.67</v>
      </c>
      <c r="C160" s="4">
        <v>2.64</v>
      </c>
      <c r="D160" s="4">
        <v>22.5</v>
      </c>
      <c r="E160" s="4">
        <v>89</v>
      </c>
      <c r="F160" s="4">
        <v>2.6</v>
      </c>
      <c r="G160" s="4">
        <v>1.1000000000000001</v>
      </c>
      <c r="H160" s="4">
        <v>0.52</v>
      </c>
      <c r="I160" s="4">
        <v>2.29</v>
      </c>
      <c r="J160" s="4">
        <v>11.75</v>
      </c>
      <c r="K160" s="4">
        <v>0.56999999999999995</v>
      </c>
      <c r="L160" s="4">
        <v>1.78</v>
      </c>
      <c r="M160" s="5">
        <v>620</v>
      </c>
    </row>
    <row r="161" spans="1:13" x14ac:dyDescent="0.2">
      <c r="A161" s="2">
        <v>12.36</v>
      </c>
      <c r="B161" s="2">
        <v>3.83</v>
      </c>
      <c r="C161" s="2">
        <v>2.38</v>
      </c>
      <c r="D161" s="2">
        <v>21</v>
      </c>
      <c r="E161" s="2">
        <v>88</v>
      </c>
      <c r="F161" s="2">
        <v>2.2999999999999998</v>
      </c>
      <c r="G161" s="2">
        <v>0.92</v>
      </c>
      <c r="H161" s="2">
        <v>0.5</v>
      </c>
      <c r="I161" s="2">
        <v>1.04</v>
      </c>
      <c r="J161" s="2">
        <v>7.65</v>
      </c>
      <c r="K161" s="2">
        <v>0.56000000000000005</v>
      </c>
      <c r="L161" s="2">
        <v>1.58</v>
      </c>
      <c r="M161" s="3">
        <v>520</v>
      </c>
    </row>
    <row r="162" spans="1:13" x14ac:dyDescent="0.2">
      <c r="A162" s="4">
        <v>13.69</v>
      </c>
      <c r="B162" s="4">
        <v>3.26</v>
      </c>
      <c r="C162" s="4">
        <v>2.54</v>
      </c>
      <c r="D162" s="4">
        <v>20</v>
      </c>
      <c r="E162" s="4">
        <v>107</v>
      </c>
      <c r="F162" s="4">
        <v>1.83</v>
      </c>
      <c r="G162" s="4">
        <v>0.56000000000000005</v>
      </c>
      <c r="H162" s="4">
        <v>0.5</v>
      </c>
      <c r="I162" s="4">
        <v>0.8</v>
      </c>
      <c r="J162" s="4">
        <v>5.88</v>
      </c>
      <c r="K162" s="4">
        <v>0.96</v>
      </c>
      <c r="L162" s="4">
        <v>1.82</v>
      </c>
      <c r="M162" s="5">
        <v>680</v>
      </c>
    </row>
    <row r="163" spans="1:13" x14ac:dyDescent="0.2">
      <c r="A163" s="2">
        <v>12.85</v>
      </c>
      <c r="B163" s="2">
        <v>3.27</v>
      </c>
      <c r="C163" s="2">
        <v>2.58</v>
      </c>
      <c r="D163" s="2">
        <v>22</v>
      </c>
      <c r="E163" s="2">
        <v>106</v>
      </c>
      <c r="F163" s="2">
        <v>1.65</v>
      </c>
      <c r="G163" s="2">
        <v>0.6</v>
      </c>
      <c r="H163" s="2">
        <v>0.6</v>
      </c>
      <c r="I163" s="2">
        <v>0.96</v>
      </c>
      <c r="J163" s="2">
        <v>5.58</v>
      </c>
      <c r="K163" s="2">
        <v>0.87</v>
      </c>
      <c r="L163" s="2">
        <v>2.11</v>
      </c>
      <c r="M163" s="3">
        <v>570</v>
      </c>
    </row>
    <row r="164" spans="1:13" x14ac:dyDescent="0.2">
      <c r="A164" s="4">
        <v>12.96</v>
      </c>
      <c r="B164" s="4">
        <v>3.45</v>
      </c>
      <c r="C164" s="4">
        <v>2.35</v>
      </c>
      <c r="D164" s="4">
        <v>18.5</v>
      </c>
      <c r="E164" s="4">
        <v>106</v>
      </c>
      <c r="F164" s="4">
        <v>1.39</v>
      </c>
      <c r="G164" s="4">
        <v>0.7</v>
      </c>
      <c r="H164" s="4">
        <v>0.4</v>
      </c>
      <c r="I164" s="4">
        <v>0.94</v>
      </c>
      <c r="J164" s="4">
        <v>5.28</v>
      </c>
      <c r="K164" s="4">
        <v>0.68</v>
      </c>
      <c r="L164" s="4">
        <v>1.75</v>
      </c>
      <c r="M164" s="5">
        <v>675</v>
      </c>
    </row>
    <row r="165" spans="1:13" x14ac:dyDescent="0.2">
      <c r="A165" s="2">
        <v>13.78</v>
      </c>
      <c r="B165" s="2">
        <v>2.76</v>
      </c>
      <c r="C165" s="2">
        <v>2.2999999999999998</v>
      </c>
      <c r="D165" s="2">
        <v>22</v>
      </c>
      <c r="E165" s="2">
        <v>90</v>
      </c>
      <c r="F165" s="2">
        <v>1.35</v>
      </c>
      <c r="G165" s="2">
        <v>0.68</v>
      </c>
      <c r="H165" s="2">
        <v>0.41</v>
      </c>
      <c r="I165" s="2">
        <v>1.03</v>
      </c>
      <c r="J165" s="2">
        <v>9.58</v>
      </c>
      <c r="K165" s="2">
        <v>0.7</v>
      </c>
      <c r="L165" s="2">
        <v>1.68</v>
      </c>
      <c r="M165" s="3">
        <v>615</v>
      </c>
    </row>
    <row r="166" spans="1:13" x14ac:dyDescent="0.2">
      <c r="A166" s="4">
        <v>13.73</v>
      </c>
      <c r="B166" s="4">
        <v>4.3600000000000003</v>
      </c>
      <c r="C166" s="4">
        <v>2.2599999999999998</v>
      </c>
      <c r="D166" s="4">
        <v>22.5</v>
      </c>
      <c r="E166" s="4">
        <v>88</v>
      </c>
      <c r="F166" s="4">
        <v>1.28</v>
      </c>
      <c r="G166" s="4">
        <v>0.47</v>
      </c>
      <c r="H166" s="4">
        <v>0.52</v>
      </c>
      <c r="I166" s="4">
        <v>1.1499999999999999</v>
      </c>
      <c r="J166" s="4">
        <v>6.62</v>
      </c>
      <c r="K166" s="4">
        <v>0.78</v>
      </c>
      <c r="L166" s="4">
        <v>1.75</v>
      </c>
      <c r="M166" s="5">
        <v>520</v>
      </c>
    </row>
    <row r="167" spans="1:13" x14ac:dyDescent="0.2">
      <c r="A167" s="2">
        <v>13.45</v>
      </c>
      <c r="B167" s="2">
        <v>3.7</v>
      </c>
      <c r="C167" s="2">
        <v>2.6</v>
      </c>
      <c r="D167" s="2">
        <v>23</v>
      </c>
      <c r="E167" s="2">
        <v>111</v>
      </c>
      <c r="F167" s="2">
        <v>1.7</v>
      </c>
      <c r="G167" s="2">
        <v>0.92</v>
      </c>
      <c r="H167" s="2">
        <v>0.43</v>
      </c>
      <c r="I167" s="2">
        <v>1.46</v>
      </c>
      <c r="J167" s="2">
        <v>10.68</v>
      </c>
      <c r="K167" s="2">
        <v>0.85</v>
      </c>
      <c r="L167" s="2">
        <v>1.56</v>
      </c>
      <c r="M167" s="3">
        <v>695</v>
      </c>
    </row>
    <row r="168" spans="1:13" x14ac:dyDescent="0.2">
      <c r="A168" s="4">
        <v>12.82</v>
      </c>
      <c r="B168" s="4">
        <v>3.37</v>
      </c>
      <c r="C168" s="4">
        <v>2.2999999999999998</v>
      </c>
      <c r="D168" s="4">
        <v>19.5</v>
      </c>
      <c r="E168" s="4">
        <v>88</v>
      </c>
      <c r="F168" s="4">
        <v>1.48</v>
      </c>
      <c r="G168" s="4">
        <v>0.66</v>
      </c>
      <c r="H168" s="4">
        <v>0.4</v>
      </c>
      <c r="I168" s="4">
        <v>0.97</v>
      </c>
      <c r="J168" s="4">
        <v>10.26</v>
      </c>
      <c r="K168" s="4">
        <v>0.72</v>
      </c>
      <c r="L168" s="4">
        <v>1.75</v>
      </c>
      <c r="M168" s="5">
        <v>685</v>
      </c>
    </row>
    <row r="169" spans="1:13" x14ac:dyDescent="0.2">
      <c r="A169" s="2">
        <v>13.58</v>
      </c>
      <c r="B169" s="2">
        <v>2.58</v>
      </c>
      <c r="C169" s="2">
        <v>2.69</v>
      </c>
      <c r="D169" s="2">
        <v>24.5</v>
      </c>
      <c r="E169" s="2">
        <v>105</v>
      </c>
      <c r="F169" s="2">
        <v>1.55</v>
      </c>
      <c r="G169" s="2">
        <v>0.84</v>
      </c>
      <c r="H169" s="2">
        <v>0.39</v>
      </c>
      <c r="I169" s="2">
        <v>1.54</v>
      </c>
      <c r="J169" s="2">
        <v>8.66</v>
      </c>
      <c r="K169" s="2">
        <v>0.74</v>
      </c>
      <c r="L169" s="2">
        <v>1.8</v>
      </c>
      <c r="M169" s="3">
        <v>750</v>
      </c>
    </row>
    <row r="170" spans="1:13" x14ac:dyDescent="0.2">
      <c r="A170" s="4">
        <v>13.4</v>
      </c>
      <c r="B170" s="4">
        <v>4.5999999999999996</v>
      </c>
      <c r="C170" s="4">
        <v>2.86</v>
      </c>
      <c r="D170" s="4">
        <v>25</v>
      </c>
      <c r="E170" s="4">
        <v>112</v>
      </c>
      <c r="F170" s="4">
        <v>1.98</v>
      </c>
      <c r="G170" s="4">
        <v>0.96</v>
      </c>
      <c r="H170" s="4">
        <v>0.27</v>
      </c>
      <c r="I170" s="4">
        <v>1.1100000000000001</v>
      </c>
      <c r="J170" s="4">
        <v>8.5</v>
      </c>
      <c r="K170" s="4">
        <v>0.67</v>
      </c>
      <c r="L170" s="4">
        <v>1.92</v>
      </c>
      <c r="M170" s="5">
        <v>630</v>
      </c>
    </row>
    <row r="171" spans="1:13" x14ac:dyDescent="0.2">
      <c r="A171" s="2">
        <v>12.2</v>
      </c>
      <c r="B171" s="2">
        <v>3.03</v>
      </c>
      <c r="C171" s="2">
        <v>2.3199999999999998</v>
      </c>
      <c r="D171" s="2">
        <v>19</v>
      </c>
      <c r="E171" s="2">
        <v>96</v>
      </c>
      <c r="F171" s="2">
        <v>1.25</v>
      </c>
      <c r="G171" s="2">
        <v>0.49</v>
      </c>
      <c r="H171" s="2">
        <v>0.4</v>
      </c>
      <c r="I171" s="2">
        <v>0.73</v>
      </c>
      <c r="J171" s="2">
        <v>5.5</v>
      </c>
      <c r="K171" s="2">
        <v>0.66</v>
      </c>
      <c r="L171" s="2">
        <v>1.83</v>
      </c>
      <c r="M171" s="3">
        <v>510</v>
      </c>
    </row>
    <row r="172" spans="1:13" x14ac:dyDescent="0.2">
      <c r="A172" s="4">
        <v>12.77</v>
      </c>
      <c r="B172" s="4">
        <v>2.39</v>
      </c>
      <c r="C172" s="4">
        <v>2.2799999999999998</v>
      </c>
      <c r="D172" s="4">
        <v>19.5</v>
      </c>
      <c r="E172" s="4">
        <v>86</v>
      </c>
      <c r="F172" s="4">
        <v>1.39</v>
      </c>
      <c r="G172" s="4">
        <v>0.51</v>
      </c>
      <c r="H172" s="4">
        <v>0.48</v>
      </c>
      <c r="I172" s="4">
        <v>0.64</v>
      </c>
      <c r="J172" s="4">
        <v>9.8999989999999993</v>
      </c>
      <c r="K172" s="4">
        <v>0.56999999999999995</v>
      </c>
      <c r="L172" s="4">
        <v>1.63</v>
      </c>
      <c r="M172" s="5">
        <v>470</v>
      </c>
    </row>
    <row r="173" spans="1:13" x14ac:dyDescent="0.2">
      <c r="A173" s="2">
        <v>14.16</v>
      </c>
      <c r="B173" s="2">
        <v>2.5099999999999998</v>
      </c>
      <c r="C173" s="2">
        <v>2.48</v>
      </c>
      <c r="D173" s="2">
        <v>20</v>
      </c>
      <c r="E173" s="2">
        <v>91</v>
      </c>
      <c r="F173" s="2">
        <v>1.68</v>
      </c>
      <c r="G173" s="2">
        <v>0.7</v>
      </c>
      <c r="H173" s="2">
        <v>0.44</v>
      </c>
      <c r="I173" s="2">
        <v>1.24</v>
      </c>
      <c r="J173" s="2">
        <v>9.6999999999999993</v>
      </c>
      <c r="K173" s="2">
        <v>0.62</v>
      </c>
      <c r="L173" s="2">
        <v>1.71</v>
      </c>
      <c r="M173" s="3">
        <v>660</v>
      </c>
    </row>
    <row r="174" spans="1:13" x14ac:dyDescent="0.2">
      <c r="A174" s="4">
        <v>13.71</v>
      </c>
      <c r="B174" s="4">
        <v>5.65</v>
      </c>
      <c r="C174" s="4">
        <v>2.4500000000000002</v>
      </c>
      <c r="D174" s="4">
        <v>20.5</v>
      </c>
      <c r="E174" s="4">
        <v>95</v>
      </c>
      <c r="F174" s="4">
        <v>1.68</v>
      </c>
      <c r="G174" s="4">
        <v>0.61</v>
      </c>
      <c r="H174" s="4">
        <v>0.52</v>
      </c>
      <c r="I174" s="4">
        <v>1.06</v>
      </c>
      <c r="J174" s="4">
        <v>7.7</v>
      </c>
      <c r="K174" s="4">
        <v>0.64</v>
      </c>
      <c r="L174" s="4">
        <v>1.74</v>
      </c>
      <c r="M174" s="5">
        <v>740</v>
      </c>
    </row>
    <row r="175" spans="1:13" x14ac:dyDescent="0.2">
      <c r="A175" s="2">
        <v>13.4</v>
      </c>
      <c r="B175" s="2">
        <v>3.91</v>
      </c>
      <c r="C175" s="2">
        <v>2.48</v>
      </c>
      <c r="D175" s="2">
        <v>23</v>
      </c>
      <c r="E175" s="2">
        <v>102</v>
      </c>
      <c r="F175" s="2">
        <v>1.8</v>
      </c>
      <c r="G175" s="2">
        <v>0.75</v>
      </c>
      <c r="H175" s="2">
        <v>0.43</v>
      </c>
      <c r="I175" s="2">
        <v>1.41</v>
      </c>
      <c r="J175" s="2">
        <v>7.3</v>
      </c>
      <c r="K175" s="2">
        <v>0.7</v>
      </c>
      <c r="L175" s="2">
        <v>1.56</v>
      </c>
      <c r="M175" s="3">
        <v>750</v>
      </c>
    </row>
    <row r="176" spans="1:13" x14ac:dyDescent="0.2">
      <c r="A176" s="4">
        <v>13.27</v>
      </c>
      <c r="B176" s="4">
        <v>4.28</v>
      </c>
      <c r="C176" s="4">
        <v>2.2599999999999998</v>
      </c>
      <c r="D176" s="4">
        <v>20</v>
      </c>
      <c r="E176" s="4">
        <v>120</v>
      </c>
      <c r="F176" s="4">
        <v>1.59</v>
      </c>
      <c r="G176" s="4">
        <v>0.69</v>
      </c>
      <c r="H176" s="4">
        <v>0.43</v>
      </c>
      <c r="I176" s="4">
        <v>1.35</v>
      </c>
      <c r="J176" s="4">
        <v>10.199999999999999</v>
      </c>
      <c r="K176" s="4">
        <v>0.59</v>
      </c>
      <c r="L176" s="4">
        <v>1.56</v>
      </c>
      <c r="M176" s="5">
        <v>835</v>
      </c>
    </row>
    <row r="177" spans="1:13" x14ac:dyDescent="0.2">
      <c r="A177" s="2">
        <v>13.17</v>
      </c>
      <c r="B177" s="2">
        <v>2.59</v>
      </c>
      <c r="C177" s="2">
        <v>2.37</v>
      </c>
      <c r="D177" s="2">
        <v>20</v>
      </c>
      <c r="E177" s="2">
        <v>120</v>
      </c>
      <c r="F177" s="2">
        <v>1.65</v>
      </c>
      <c r="G177" s="2">
        <v>0.68</v>
      </c>
      <c r="H177" s="2">
        <v>0.53</v>
      </c>
      <c r="I177" s="2">
        <v>1.46</v>
      </c>
      <c r="J177" s="2">
        <v>9.3000000000000007</v>
      </c>
      <c r="K177" s="2">
        <v>0.6</v>
      </c>
      <c r="L177" s="2">
        <v>1.62</v>
      </c>
      <c r="M177" s="3">
        <v>840</v>
      </c>
    </row>
    <row r="178" spans="1:13" x14ac:dyDescent="0.2">
      <c r="A178" s="4">
        <v>14.13</v>
      </c>
      <c r="B178" s="4">
        <v>4.0999999999999996</v>
      </c>
      <c r="C178" s="4">
        <v>2.74</v>
      </c>
      <c r="D178" s="4">
        <v>24.5</v>
      </c>
      <c r="E178" s="4">
        <v>96</v>
      </c>
      <c r="F178" s="4">
        <v>2.0499999999999998</v>
      </c>
      <c r="G178" s="4">
        <v>0.76</v>
      </c>
      <c r="H178" s="4">
        <v>0.56000000000000005</v>
      </c>
      <c r="I178" s="4">
        <v>1.35</v>
      </c>
      <c r="J178" s="4">
        <v>9.1999999999999993</v>
      </c>
      <c r="K178" s="4">
        <v>0.61</v>
      </c>
      <c r="L178" s="4">
        <v>1.6</v>
      </c>
      <c r="M178" s="5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F78F-D0AF-264B-801E-CB09592F4513}">
  <dimension ref="A1:C178"/>
  <sheetViews>
    <sheetView tabSelected="1" topLeftCell="A299" workbookViewId="0">
      <selection activeCell="C327" sqref="C327"/>
    </sheetView>
  </sheetViews>
  <sheetFormatPr baseColWidth="10" defaultRowHeight="16" x14ac:dyDescent="0.2"/>
  <sheetData>
    <row r="1" spans="1:3" x14ac:dyDescent="0.2">
      <c r="A1">
        <f>IF('wine data'!A3="1",1,0)</f>
        <v>1</v>
      </c>
      <c r="B1">
        <f>IF('wine data'!A3="2",1,0)</f>
        <v>0</v>
      </c>
      <c r="C1">
        <f>IF('wine data'!A3="3",1,0)</f>
        <v>0</v>
      </c>
    </row>
    <row r="2" spans="1:3" x14ac:dyDescent="0.2">
      <c r="A2">
        <f>IF('wine data'!A4="1",1,0)</f>
        <v>1</v>
      </c>
      <c r="B2">
        <f>IF('wine data'!A4="2",1,0)</f>
        <v>0</v>
      </c>
      <c r="C2">
        <f>IF('wine data'!A4="3",1,0)</f>
        <v>0</v>
      </c>
    </row>
    <row r="3" spans="1:3" x14ac:dyDescent="0.2">
      <c r="A3">
        <f>IF('wine data'!A5="1",1,0)</f>
        <v>1</v>
      </c>
      <c r="B3">
        <f>IF('wine data'!A5="2",1,0)</f>
        <v>0</v>
      </c>
      <c r="C3">
        <f>IF('wine data'!A5="3",1,0)</f>
        <v>0</v>
      </c>
    </row>
    <row r="4" spans="1:3" x14ac:dyDescent="0.2">
      <c r="A4">
        <f>IF('wine data'!A6="1",1,0)</f>
        <v>1</v>
      </c>
      <c r="B4">
        <f>IF('wine data'!A6="2",1,0)</f>
        <v>0</v>
      </c>
      <c r="C4">
        <f>IF('wine data'!A6="3",1,0)</f>
        <v>0</v>
      </c>
    </row>
    <row r="5" spans="1:3" x14ac:dyDescent="0.2">
      <c r="A5">
        <f>IF('wine data'!A7="1",1,0)</f>
        <v>1</v>
      </c>
      <c r="B5">
        <f>IF('wine data'!A7="2",1,0)</f>
        <v>0</v>
      </c>
      <c r="C5">
        <f>IF('wine data'!A7="3",1,0)</f>
        <v>0</v>
      </c>
    </row>
    <row r="6" spans="1:3" x14ac:dyDescent="0.2">
      <c r="A6">
        <f>IF('wine data'!A8="1",1,0)</f>
        <v>1</v>
      </c>
      <c r="B6">
        <f>IF('wine data'!A8="2",1,0)</f>
        <v>0</v>
      </c>
      <c r="C6">
        <f>IF('wine data'!A8="3",1,0)</f>
        <v>0</v>
      </c>
    </row>
    <row r="7" spans="1:3" x14ac:dyDescent="0.2">
      <c r="A7">
        <f>IF('wine data'!A9="1",1,0)</f>
        <v>1</v>
      </c>
      <c r="B7">
        <f>IF('wine data'!A9="2",1,0)</f>
        <v>0</v>
      </c>
      <c r="C7">
        <f>IF('wine data'!A9="3",1,0)</f>
        <v>0</v>
      </c>
    </row>
    <row r="8" spans="1:3" x14ac:dyDescent="0.2">
      <c r="A8">
        <f>IF('wine data'!A10="1",1,0)</f>
        <v>1</v>
      </c>
      <c r="B8">
        <f>IF('wine data'!A10="2",1,0)</f>
        <v>0</v>
      </c>
      <c r="C8">
        <f>IF('wine data'!A10="3",1,0)</f>
        <v>0</v>
      </c>
    </row>
    <row r="9" spans="1:3" x14ac:dyDescent="0.2">
      <c r="A9">
        <f>IF('wine data'!A11="1",1,0)</f>
        <v>1</v>
      </c>
      <c r="B9">
        <f>IF('wine data'!A11="2",1,0)</f>
        <v>0</v>
      </c>
      <c r="C9">
        <f>IF('wine data'!A11="3",1,0)</f>
        <v>0</v>
      </c>
    </row>
    <row r="10" spans="1:3" x14ac:dyDescent="0.2">
      <c r="A10">
        <f>IF('wine data'!A12="1",1,0)</f>
        <v>1</v>
      </c>
      <c r="B10">
        <f>IF('wine data'!A12="2",1,0)</f>
        <v>0</v>
      </c>
      <c r="C10">
        <f>IF('wine data'!A12="3",1,0)</f>
        <v>0</v>
      </c>
    </row>
    <row r="11" spans="1:3" x14ac:dyDescent="0.2">
      <c r="A11">
        <f>IF('wine data'!A13="1",1,0)</f>
        <v>1</v>
      </c>
      <c r="B11">
        <f>IF('wine data'!A13="2",1,0)</f>
        <v>0</v>
      </c>
      <c r="C11">
        <f>IF('wine data'!A13="3",1,0)</f>
        <v>0</v>
      </c>
    </row>
    <row r="12" spans="1:3" x14ac:dyDescent="0.2">
      <c r="A12">
        <f>IF('wine data'!A14="1",1,0)</f>
        <v>1</v>
      </c>
      <c r="B12">
        <f>IF('wine data'!A14="2",1,0)</f>
        <v>0</v>
      </c>
      <c r="C12">
        <f>IF('wine data'!A14="3",1,0)</f>
        <v>0</v>
      </c>
    </row>
    <row r="13" spans="1:3" x14ac:dyDescent="0.2">
      <c r="A13">
        <f>IF('wine data'!A15="1",1,0)</f>
        <v>1</v>
      </c>
      <c r="B13">
        <f>IF('wine data'!A15="2",1,0)</f>
        <v>0</v>
      </c>
      <c r="C13">
        <f>IF('wine data'!A15="3",1,0)</f>
        <v>0</v>
      </c>
    </row>
    <row r="14" spans="1:3" x14ac:dyDescent="0.2">
      <c r="A14">
        <f>IF('wine data'!A16="1",1,0)</f>
        <v>1</v>
      </c>
      <c r="B14">
        <f>IF('wine data'!A16="2",1,0)</f>
        <v>0</v>
      </c>
      <c r="C14">
        <f>IF('wine data'!A16="3",1,0)</f>
        <v>0</v>
      </c>
    </row>
    <row r="15" spans="1:3" x14ac:dyDescent="0.2">
      <c r="A15">
        <f>IF('wine data'!A17="1",1,0)</f>
        <v>1</v>
      </c>
      <c r="B15">
        <f>IF('wine data'!A17="2",1,0)</f>
        <v>0</v>
      </c>
      <c r="C15">
        <f>IF('wine data'!A17="3",1,0)</f>
        <v>0</v>
      </c>
    </row>
    <row r="16" spans="1:3" x14ac:dyDescent="0.2">
      <c r="A16">
        <f>IF('wine data'!A18="1",1,0)</f>
        <v>1</v>
      </c>
      <c r="B16">
        <f>IF('wine data'!A18="2",1,0)</f>
        <v>0</v>
      </c>
      <c r="C16">
        <f>IF('wine data'!A18="3",1,0)</f>
        <v>0</v>
      </c>
    </row>
    <row r="17" spans="1:3" x14ac:dyDescent="0.2">
      <c r="A17">
        <f>IF('wine data'!A19="1",1,0)</f>
        <v>1</v>
      </c>
      <c r="B17">
        <f>IF('wine data'!A19="2",1,0)</f>
        <v>0</v>
      </c>
      <c r="C17">
        <f>IF('wine data'!A19="3",1,0)</f>
        <v>0</v>
      </c>
    </row>
    <row r="18" spans="1:3" x14ac:dyDescent="0.2">
      <c r="A18">
        <f>IF('wine data'!A20="1",1,0)</f>
        <v>1</v>
      </c>
      <c r="B18">
        <f>IF('wine data'!A20="2",1,0)</f>
        <v>0</v>
      </c>
      <c r="C18">
        <f>IF('wine data'!A20="3",1,0)</f>
        <v>0</v>
      </c>
    </row>
    <row r="19" spans="1:3" x14ac:dyDescent="0.2">
      <c r="A19">
        <f>IF('wine data'!A21="1",1,0)</f>
        <v>1</v>
      </c>
      <c r="B19">
        <f>IF('wine data'!A21="2",1,0)</f>
        <v>0</v>
      </c>
      <c r="C19">
        <f>IF('wine data'!A21="3",1,0)</f>
        <v>0</v>
      </c>
    </row>
    <row r="20" spans="1:3" x14ac:dyDescent="0.2">
      <c r="A20">
        <f>IF('wine data'!A22="1",1,0)</f>
        <v>1</v>
      </c>
      <c r="B20">
        <f>IF('wine data'!A22="2",1,0)</f>
        <v>0</v>
      </c>
      <c r="C20">
        <f>IF('wine data'!A22="3",1,0)</f>
        <v>0</v>
      </c>
    </row>
    <row r="21" spans="1:3" x14ac:dyDescent="0.2">
      <c r="A21">
        <f>IF('wine data'!A23="1",1,0)</f>
        <v>1</v>
      </c>
      <c r="B21">
        <f>IF('wine data'!A23="2",1,0)</f>
        <v>0</v>
      </c>
      <c r="C21">
        <f>IF('wine data'!A23="3",1,0)</f>
        <v>0</v>
      </c>
    </row>
    <row r="22" spans="1:3" x14ac:dyDescent="0.2">
      <c r="A22">
        <f>IF('wine data'!A24="1",1,0)</f>
        <v>1</v>
      </c>
      <c r="B22">
        <f>IF('wine data'!A24="2",1,0)</f>
        <v>0</v>
      </c>
      <c r="C22">
        <f>IF('wine data'!A24="3",1,0)</f>
        <v>0</v>
      </c>
    </row>
    <row r="23" spans="1:3" x14ac:dyDescent="0.2">
      <c r="A23">
        <f>IF('wine data'!A25="1",1,0)</f>
        <v>1</v>
      </c>
      <c r="B23">
        <f>IF('wine data'!A25="2",1,0)</f>
        <v>0</v>
      </c>
      <c r="C23">
        <f>IF('wine data'!A25="3",1,0)</f>
        <v>0</v>
      </c>
    </row>
    <row r="24" spans="1:3" x14ac:dyDescent="0.2">
      <c r="A24">
        <f>IF('wine data'!A26="1",1,0)</f>
        <v>1</v>
      </c>
      <c r="B24">
        <f>IF('wine data'!A26="2",1,0)</f>
        <v>0</v>
      </c>
      <c r="C24">
        <f>IF('wine data'!A26="3",1,0)</f>
        <v>0</v>
      </c>
    </row>
    <row r="25" spans="1:3" x14ac:dyDescent="0.2">
      <c r="A25">
        <f>IF('wine data'!A27="1",1,0)</f>
        <v>1</v>
      </c>
      <c r="B25">
        <f>IF('wine data'!A27="2",1,0)</f>
        <v>0</v>
      </c>
      <c r="C25">
        <f>IF('wine data'!A27="3",1,0)</f>
        <v>0</v>
      </c>
    </row>
    <row r="26" spans="1:3" x14ac:dyDescent="0.2">
      <c r="A26">
        <f>IF('wine data'!A28="1",1,0)</f>
        <v>1</v>
      </c>
      <c r="B26">
        <f>IF('wine data'!A28="2",1,0)</f>
        <v>0</v>
      </c>
      <c r="C26">
        <f>IF('wine data'!A28="3",1,0)</f>
        <v>0</v>
      </c>
    </row>
    <row r="27" spans="1:3" x14ac:dyDescent="0.2">
      <c r="A27">
        <f>IF('wine data'!A29="1",1,0)</f>
        <v>1</v>
      </c>
      <c r="B27">
        <f>IF('wine data'!A29="2",1,0)</f>
        <v>0</v>
      </c>
      <c r="C27">
        <f>IF('wine data'!A29="3",1,0)</f>
        <v>0</v>
      </c>
    </row>
    <row r="28" spans="1:3" x14ac:dyDescent="0.2">
      <c r="A28">
        <f>IF('wine data'!A30="1",1,0)</f>
        <v>1</v>
      </c>
      <c r="B28">
        <f>IF('wine data'!A30="2",1,0)</f>
        <v>0</v>
      </c>
      <c r="C28">
        <f>IF('wine data'!A30="3",1,0)</f>
        <v>0</v>
      </c>
    </row>
    <row r="29" spans="1:3" x14ac:dyDescent="0.2">
      <c r="A29">
        <f>IF('wine data'!A31="1",1,0)</f>
        <v>1</v>
      </c>
      <c r="B29">
        <f>IF('wine data'!A31="2",1,0)</f>
        <v>0</v>
      </c>
      <c r="C29">
        <f>IF('wine data'!A31="3",1,0)</f>
        <v>0</v>
      </c>
    </row>
    <row r="30" spans="1:3" x14ac:dyDescent="0.2">
      <c r="A30">
        <f>IF('wine data'!A32="1",1,0)</f>
        <v>1</v>
      </c>
      <c r="B30">
        <f>IF('wine data'!A32="2",1,0)</f>
        <v>0</v>
      </c>
      <c r="C30">
        <f>IF('wine data'!A32="3",1,0)</f>
        <v>0</v>
      </c>
    </row>
    <row r="31" spans="1:3" x14ac:dyDescent="0.2">
      <c r="A31">
        <f>IF('wine data'!A33="1",1,0)</f>
        <v>1</v>
      </c>
      <c r="B31">
        <f>IF('wine data'!A33="2",1,0)</f>
        <v>0</v>
      </c>
      <c r="C31">
        <f>IF('wine data'!A33="3",1,0)</f>
        <v>0</v>
      </c>
    </row>
    <row r="32" spans="1:3" x14ac:dyDescent="0.2">
      <c r="A32">
        <f>IF('wine data'!A34="1",1,0)</f>
        <v>1</v>
      </c>
      <c r="B32">
        <f>IF('wine data'!A34="2",1,0)</f>
        <v>0</v>
      </c>
      <c r="C32">
        <f>IF('wine data'!A34="3",1,0)</f>
        <v>0</v>
      </c>
    </row>
    <row r="33" spans="1:3" x14ac:dyDescent="0.2">
      <c r="A33">
        <f>IF('wine data'!A35="1",1,0)</f>
        <v>1</v>
      </c>
      <c r="B33">
        <f>IF('wine data'!A35="2",1,0)</f>
        <v>0</v>
      </c>
      <c r="C33">
        <f>IF('wine data'!A35="3",1,0)</f>
        <v>0</v>
      </c>
    </row>
    <row r="34" spans="1:3" x14ac:dyDescent="0.2">
      <c r="A34">
        <f>IF('wine data'!A36="1",1,0)</f>
        <v>1</v>
      </c>
      <c r="B34">
        <f>IF('wine data'!A36="2",1,0)</f>
        <v>0</v>
      </c>
      <c r="C34">
        <f>IF('wine data'!A36="3",1,0)</f>
        <v>0</v>
      </c>
    </row>
    <row r="35" spans="1:3" x14ac:dyDescent="0.2">
      <c r="A35">
        <f>IF('wine data'!A37="1",1,0)</f>
        <v>1</v>
      </c>
      <c r="B35">
        <f>IF('wine data'!A37="2",1,0)</f>
        <v>0</v>
      </c>
      <c r="C35">
        <f>IF('wine data'!A37="3",1,0)</f>
        <v>0</v>
      </c>
    </row>
    <row r="36" spans="1:3" x14ac:dyDescent="0.2">
      <c r="A36">
        <f>IF('wine data'!A38="1",1,0)</f>
        <v>1</v>
      </c>
      <c r="B36">
        <f>IF('wine data'!A38="2",1,0)</f>
        <v>0</v>
      </c>
      <c r="C36">
        <f>IF('wine data'!A38="3",1,0)</f>
        <v>0</v>
      </c>
    </row>
    <row r="37" spans="1:3" x14ac:dyDescent="0.2">
      <c r="A37">
        <f>IF('wine data'!A39="1",1,0)</f>
        <v>1</v>
      </c>
      <c r="B37">
        <f>IF('wine data'!A39="2",1,0)</f>
        <v>0</v>
      </c>
      <c r="C37">
        <f>IF('wine data'!A39="3",1,0)</f>
        <v>0</v>
      </c>
    </row>
    <row r="38" spans="1:3" x14ac:dyDescent="0.2">
      <c r="A38">
        <f>IF('wine data'!A40="1",1,0)</f>
        <v>1</v>
      </c>
      <c r="B38">
        <f>IF('wine data'!A40="2",1,0)</f>
        <v>0</v>
      </c>
      <c r="C38">
        <f>IF('wine data'!A40="3",1,0)</f>
        <v>0</v>
      </c>
    </row>
    <row r="39" spans="1:3" x14ac:dyDescent="0.2">
      <c r="A39">
        <f>IF('wine data'!A41="1",1,0)</f>
        <v>1</v>
      </c>
      <c r="B39">
        <f>IF('wine data'!A41="2",1,0)</f>
        <v>0</v>
      </c>
      <c r="C39">
        <f>IF('wine data'!A41="3",1,0)</f>
        <v>0</v>
      </c>
    </row>
    <row r="40" spans="1:3" x14ac:dyDescent="0.2">
      <c r="A40">
        <f>IF('wine data'!A42="1",1,0)</f>
        <v>1</v>
      </c>
      <c r="B40">
        <f>IF('wine data'!A42="2",1,0)</f>
        <v>0</v>
      </c>
      <c r="C40">
        <f>IF('wine data'!A42="3",1,0)</f>
        <v>0</v>
      </c>
    </row>
    <row r="41" spans="1:3" x14ac:dyDescent="0.2">
      <c r="A41">
        <f>IF('wine data'!A43="1",1,0)</f>
        <v>1</v>
      </c>
      <c r="B41">
        <f>IF('wine data'!A43="2",1,0)</f>
        <v>0</v>
      </c>
      <c r="C41">
        <f>IF('wine data'!A43="3",1,0)</f>
        <v>0</v>
      </c>
    </row>
    <row r="42" spans="1:3" x14ac:dyDescent="0.2">
      <c r="A42">
        <f>IF('wine data'!A44="1",1,0)</f>
        <v>1</v>
      </c>
      <c r="B42">
        <f>IF('wine data'!A44="2",1,0)</f>
        <v>0</v>
      </c>
      <c r="C42">
        <f>IF('wine data'!A44="3",1,0)</f>
        <v>0</v>
      </c>
    </row>
    <row r="43" spans="1:3" x14ac:dyDescent="0.2">
      <c r="A43">
        <f>IF('wine data'!A45="1",1,0)</f>
        <v>1</v>
      </c>
      <c r="B43">
        <f>IF('wine data'!A45="2",1,0)</f>
        <v>0</v>
      </c>
      <c r="C43">
        <f>IF('wine data'!A45="3",1,0)</f>
        <v>0</v>
      </c>
    </row>
    <row r="44" spans="1:3" x14ac:dyDescent="0.2">
      <c r="A44">
        <f>IF('wine data'!A46="1",1,0)</f>
        <v>1</v>
      </c>
      <c r="B44">
        <f>IF('wine data'!A46="2",1,0)</f>
        <v>0</v>
      </c>
      <c r="C44">
        <f>IF('wine data'!A46="3",1,0)</f>
        <v>0</v>
      </c>
    </row>
    <row r="45" spans="1:3" x14ac:dyDescent="0.2">
      <c r="A45">
        <f>IF('wine data'!A47="1",1,0)</f>
        <v>1</v>
      </c>
      <c r="B45">
        <f>IF('wine data'!A47="2",1,0)</f>
        <v>0</v>
      </c>
      <c r="C45">
        <f>IF('wine data'!A47="3",1,0)</f>
        <v>0</v>
      </c>
    </row>
    <row r="46" spans="1:3" x14ac:dyDescent="0.2">
      <c r="A46">
        <f>IF('wine data'!A48="1",1,0)</f>
        <v>1</v>
      </c>
      <c r="B46">
        <f>IF('wine data'!A48="2",1,0)</f>
        <v>0</v>
      </c>
      <c r="C46">
        <f>IF('wine data'!A48="3",1,0)</f>
        <v>0</v>
      </c>
    </row>
    <row r="47" spans="1:3" x14ac:dyDescent="0.2">
      <c r="A47">
        <f>IF('wine data'!A49="1",1,0)</f>
        <v>1</v>
      </c>
      <c r="B47">
        <f>IF('wine data'!A49="2",1,0)</f>
        <v>0</v>
      </c>
      <c r="C47">
        <f>IF('wine data'!A49="3",1,0)</f>
        <v>0</v>
      </c>
    </row>
    <row r="48" spans="1:3" x14ac:dyDescent="0.2">
      <c r="A48">
        <f>IF('wine data'!A50="1",1,0)</f>
        <v>1</v>
      </c>
      <c r="B48">
        <f>IF('wine data'!A50="2",1,0)</f>
        <v>0</v>
      </c>
      <c r="C48">
        <f>IF('wine data'!A50="3",1,0)</f>
        <v>0</v>
      </c>
    </row>
    <row r="49" spans="1:3" x14ac:dyDescent="0.2">
      <c r="A49">
        <f>IF('wine data'!A51="1",1,0)</f>
        <v>1</v>
      </c>
      <c r="B49">
        <f>IF('wine data'!A51="2",1,0)</f>
        <v>0</v>
      </c>
      <c r="C49">
        <f>IF('wine data'!A51="3",1,0)</f>
        <v>0</v>
      </c>
    </row>
    <row r="50" spans="1:3" x14ac:dyDescent="0.2">
      <c r="A50">
        <f>IF('wine data'!A52="1",1,0)</f>
        <v>1</v>
      </c>
      <c r="B50">
        <f>IF('wine data'!A52="2",1,0)</f>
        <v>0</v>
      </c>
      <c r="C50">
        <f>IF('wine data'!A52="3",1,0)</f>
        <v>0</v>
      </c>
    </row>
    <row r="51" spans="1:3" x14ac:dyDescent="0.2">
      <c r="A51">
        <f>IF('wine data'!A53="1",1,0)</f>
        <v>1</v>
      </c>
      <c r="B51">
        <f>IF('wine data'!A53="2",1,0)</f>
        <v>0</v>
      </c>
      <c r="C51">
        <f>IF('wine data'!A53="3",1,0)</f>
        <v>0</v>
      </c>
    </row>
    <row r="52" spans="1:3" x14ac:dyDescent="0.2">
      <c r="A52">
        <f>IF('wine data'!A54="1",1,0)</f>
        <v>1</v>
      </c>
      <c r="B52">
        <f>IF('wine data'!A54="2",1,0)</f>
        <v>0</v>
      </c>
      <c r="C52">
        <f>IF('wine data'!A54="3",1,0)</f>
        <v>0</v>
      </c>
    </row>
    <row r="53" spans="1:3" x14ac:dyDescent="0.2">
      <c r="A53">
        <f>IF('wine data'!A55="1",1,0)</f>
        <v>1</v>
      </c>
      <c r="B53">
        <f>IF('wine data'!A55="2",1,0)</f>
        <v>0</v>
      </c>
      <c r="C53">
        <f>IF('wine data'!A55="3",1,0)</f>
        <v>0</v>
      </c>
    </row>
    <row r="54" spans="1:3" x14ac:dyDescent="0.2">
      <c r="A54">
        <f>IF('wine data'!A56="1",1,0)</f>
        <v>1</v>
      </c>
      <c r="B54">
        <f>IF('wine data'!A56="2",1,0)</f>
        <v>0</v>
      </c>
      <c r="C54">
        <f>IF('wine data'!A56="3",1,0)</f>
        <v>0</v>
      </c>
    </row>
    <row r="55" spans="1:3" x14ac:dyDescent="0.2">
      <c r="A55">
        <f>IF('wine data'!A57="1",1,0)</f>
        <v>1</v>
      </c>
      <c r="B55">
        <f>IF('wine data'!A57="2",1,0)</f>
        <v>0</v>
      </c>
      <c r="C55">
        <f>IF('wine data'!A57="3",1,0)</f>
        <v>0</v>
      </c>
    </row>
    <row r="56" spans="1:3" x14ac:dyDescent="0.2">
      <c r="A56">
        <f>IF('wine data'!A58="1",1,0)</f>
        <v>1</v>
      </c>
      <c r="B56">
        <f>IF('wine data'!A58="2",1,0)</f>
        <v>0</v>
      </c>
      <c r="C56">
        <f>IF('wine data'!A58="3",1,0)</f>
        <v>0</v>
      </c>
    </row>
    <row r="57" spans="1:3" x14ac:dyDescent="0.2">
      <c r="A57">
        <f>IF('wine data'!A59="1",1,0)</f>
        <v>1</v>
      </c>
      <c r="B57">
        <f>IF('wine data'!A59="2",1,0)</f>
        <v>0</v>
      </c>
      <c r="C57">
        <f>IF('wine data'!A59="3",1,0)</f>
        <v>0</v>
      </c>
    </row>
    <row r="58" spans="1:3" x14ac:dyDescent="0.2">
      <c r="A58">
        <f>IF('wine data'!A60="1",1,0)</f>
        <v>1</v>
      </c>
      <c r="B58">
        <f>IF('wine data'!A60="2",1,0)</f>
        <v>0</v>
      </c>
      <c r="C58">
        <f>IF('wine data'!A60="3",1,0)</f>
        <v>0</v>
      </c>
    </row>
    <row r="59" spans="1:3" x14ac:dyDescent="0.2">
      <c r="A59">
        <f>IF('wine data'!A61="1",1,0)</f>
        <v>1</v>
      </c>
      <c r="B59">
        <f>IF('wine data'!A61="2",1,0)</f>
        <v>0</v>
      </c>
      <c r="C59">
        <f>IF('wine data'!A61="3",1,0)</f>
        <v>0</v>
      </c>
    </row>
    <row r="60" spans="1:3" x14ac:dyDescent="0.2">
      <c r="A60">
        <f>IF('wine data'!A62="1",1,0)</f>
        <v>0</v>
      </c>
      <c r="B60">
        <f>IF('wine data'!A62="2",1,0)</f>
        <v>1</v>
      </c>
      <c r="C60">
        <f>IF('wine data'!A62="3",1,0)</f>
        <v>0</v>
      </c>
    </row>
    <row r="61" spans="1:3" x14ac:dyDescent="0.2">
      <c r="A61">
        <f>IF('wine data'!A63="1",1,0)</f>
        <v>0</v>
      </c>
      <c r="B61">
        <f>IF('wine data'!A63="2",1,0)</f>
        <v>1</v>
      </c>
      <c r="C61">
        <f>IF('wine data'!A63="3",1,0)</f>
        <v>0</v>
      </c>
    </row>
    <row r="62" spans="1:3" x14ac:dyDescent="0.2">
      <c r="A62">
        <f>IF('wine data'!A64="1",1,0)</f>
        <v>0</v>
      </c>
      <c r="B62">
        <f>IF('wine data'!A64="2",1,0)</f>
        <v>1</v>
      </c>
      <c r="C62">
        <f>IF('wine data'!A64="3",1,0)</f>
        <v>0</v>
      </c>
    </row>
    <row r="63" spans="1:3" x14ac:dyDescent="0.2">
      <c r="A63">
        <f>IF('wine data'!A65="1",1,0)</f>
        <v>0</v>
      </c>
      <c r="B63">
        <f>IF('wine data'!A65="2",1,0)</f>
        <v>1</v>
      </c>
      <c r="C63">
        <f>IF('wine data'!A65="3",1,0)</f>
        <v>0</v>
      </c>
    </row>
    <row r="64" spans="1:3" x14ac:dyDescent="0.2">
      <c r="A64">
        <f>IF('wine data'!A66="1",1,0)</f>
        <v>0</v>
      </c>
      <c r="B64">
        <f>IF('wine data'!A66="2",1,0)</f>
        <v>1</v>
      </c>
      <c r="C64">
        <f>IF('wine data'!A66="3",1,0)</f>
        <v>0</v>
      </c>
    </row>
    <row r="65" spans="1:3" x14ac:dyDescent="0.2">
      <c r="A65">
        <f>IF('wine data'!A67="1",1,0)</f>
        <v>0</v>
      </c>
      <c r="B65">
        <f>IF('wine data'!A67="2",1,0)</f>
        <v>1</v>
      </c>
      <c r="C65">
        <f>IF('wine data'!A67="3",1,0)</f>
        <v>0</v>
      </c>
    </row>
    <row r="66" spans="1:3" x14ac:dyDescent="0.2">
      <c r="A66">
        <f>IF('wine data'!A68="1",1,0)</f>
        <v>0</v>
      </c>
      <c r="B66">
        <f>IF('wine data'!A68="2",1,0)</f>
        <v>1</v>
      </c>
      <c r="C66">
        <f>IF('wine data'!A68="3",1,0)</f>
        <v>0</v>
      </c>
    </row>
    <row r="67" spans="1:3" x14ac:dyDescent="0.2">
      <c r="A67">
        <f>IF('wine data'!A69="1",1,0)</f>
        <v>0</v>
      </c>
      <c r="B67">
        <f>IF('wine data'!A69="2",1,0)</f>
        <v>1</v>
      </c>
      <c r="C67">
        <f>IF('wine data'!A69="3",1,0)</f>
        <v>0</v>
      </c>
    </row>
    <row r="68" spans="1:3" x14ac:dyDescent="0.2">
      <c r="A68">
        <f>IF('wine data'!A70="1",1,0)</f>
        <v>0</v>
      </c>
      <c r="B68">
        <f>IF('wine data'!A70="2",1,0)</f>
        <v>1</v>
      </c>
      <c r="C68">
        <f>IF('wine data'!A70="3",1,0)</f>
        <v>0</v>
      </c>
    </row>
    <row r="69" spans="1:3" x14ac:dyDescent="0.2">
      <c r="A69">
        <f>IF('wine data'!A71="1",1,0)</f>
        <v>0</v>
      </c>
      <c r="B69">
        <f>IF('wine data'!A71="2",1,0)</f>
        <v>1</v>
      </c>
      <c r="C69">
        <f>IF('wine data'!A71="3",1,0)</f>
        <v>0</v>
      </c>
    </row>
    <row r="70" spans="1:3" x14ac:dyDescent="0.2">
      <c r="A70">
        <f>IF('wine data'!A72="1",1,0)</f>
        <v>0</v>
      </c>
      <c r="B70">
        <f>IF('wine data'!A72="2",1,0)</f>
        <v>1</v>
      </c>
      <c r="C70">
        <f>IF('wine data'!A72="3",1,0)</f>
        <v>0</v>
      </c>
    </row>
    <row r="71" spans="1:3" x14ac:dyDescent="0.2">
      <c r="A71">
        <f>IF('wine data'!A73="1",1,0)</f>
        <v>0</v>
      </c>
      <c r="B71">
        <f>IF('wine data'!A73="2",1,0)</f>
        <v>1</v>
      </c>
      <c r="C71">
        <f>IF('wine data'!A73="3",1,0)</f>
        <v>0</v>
      </c>
    </row>
    <row r="72" spans="1:3" x14ac:dyDescent="0.2">
      <c r="A72">
        <f>IF('wine data'!A74="1",1,0)</f>
        <v>0</v>
      </c>
      <c r="B72">
        <f>IF('wine data'!A74="2",1,0)</f>
        <v>1</v>
      </c>
      <c r="C72">
        <f>IF('wine data'!A74="3",1,0)</f>
        <v>0</v>
      </c>
    </row>
    <row r="73" spans="1:3" x14ac:dyDescent="0.2">
      <c r="A73">
        <f>IF('wine data'!A75="1",1,0)</f>
        <v>0</v>
      </c>
      <c r="B73">
        <f>IF('wine data'!A75="2",1,0)</f>
        <v>1</v>
      </c>
      <c r="C73">
        <f>IF('wine data'!A75="3",1,0)</f>
        <v>0</v>
      </c>
    </row>
    <row r="74" spans="1:3" x14ac:dyDescent="0.2">
      <c r="A74">
        <f>IF('wine data'!A76="1",1,0)</f>
        <v>0</v>
      </c>
      <c r="B74">
        <f>IF('wine data'!A76="2",1,0)</f>
        <v>1</v>
      </c>
      <c r="C74">
        <f>IF('wine data'!A76="3",1,0)</f>
        <v>0</v>
      </c>
    </row>
    <row r="75" spans="1:3" x14ac:dyDescent="0.2">
      <c r="A75">
        <f>IF('wine data'!A77="1",1,0)</f>
        <v>0</v>
      </c>
      <c r="B75">
        <f>IF('wine data'!A77="2",1,0)</f>
        <v>1</v>
      </c>
      <c r="C75">
        <f>IF('wine data'!A77="3",1,0)</f>
        <v>0</v>
      </c>
    </row>
    <row r="76" spans="1:3" x14ac:dyDescent="0.2">
      <c r="A76">
        <f>IF('wine data'!A78="1",1,0)</f>
        <v>0</v>
      </c>
      <c r="B76">
        <f>IF('wine data'!A78="2",1,0)</f>
        <v>1</v>
      </c>
      <c r="C76">
        <f>IF('wine data'!A78="3",1,0)</f>
        <v>0</v>
      </c>
    </row>
    <row r="77" spans="1:3" x14ac:dyDescent="0.2">
      <c r="A77">
        <f>IF('wine data'!A79="1",1,0)</f>
        <v>0</v>
      </c>
      <c r="B77">
        <f>IF('wine data'!A79="2",1,0)</f>
        <v>1</v>
      </c>
      <c r="C77">
        <f>IF('wine data'!A79="3",1,0)</f>
        <v>0</v>
      </c>
    </row>
    <row r="78" spans="1:3" x14ac:dyDescent="0.2">
      <c r="A78">
        <f>IF('wine data'!A80="1",1,0)</f>
        <v>0</v>
      </c>
      <c r="B78">
        <f>IF('wine data'!A80="2",1,0)</f>
        <v>1</v>
      </c>
      <c r="C78">
        <f>IF('wine data'!A80="3",1,0)</f>
        <v>0</v>
      </c>
    </row>
    <row r="79" spans="1:3" x14ac:dyDescent="0.2">
      <c r="A79">
        <f>IF('wine data'!A81="1",1,0)</f>
        <v>0</v>
      </c>
      <c r="B79">
        <f>IF('wine data'!A81="2",1,0)</f>
        <v>1</v>
      </c>
      <c r="C79">
        <f>IF('wine data'!A81="3",1,0)</f>
        <v>0</v>
      </c>
    </row>
    <row r="80" spans="1:3" x14ac:dyDescent="0.2">
      <c r="A80">
        <f>IF('wine data'!A82="1",1,0)</f>
        <v>0</v>
      </c>
      <c r="B80">
        <f>IF('wine data'!A82="2",1,0)</f>
        <v>1</v>
      </c>
      <c r="C80">
        <f>IF('wine data'!A82="3",1,0)</f>
        <v>0</v>
      </c>
    </row>
    <row r="81" spans="1:3" x14ac:dyDescent="0.2">
      <c r="A81">
        <f>IF('wine data'!A83="1",1,0)</f>
        <v>0</v>
      </c>
      <c r="B81">
        <f>IF('wine data'!A83="2",1,0)</f>
        <v>1</v>
      </c>
      <c r="C81">
        <f>IF('wine data'!A83="3",1,0)</f>
        <v>0</v>
      </c>
    </row>
    <row r="82" spans="1:3" x14ac:dyDescent="0.2">
      <c r="A82">
        <f>IF('wine data'!A84="1",1,0)</f>
        <v>0</v>
      </c>
      <c r="B82">
        <f>IF('wine data'!A84="2",1,0)</f>
        <v>1</v>
      </c>
      <c r="C82">
        <f>IF('wine data'!A84="3",1,0)</f>
        <v>0</v>
      </c>
    </row>
    <row r="83" spans="1:3" x14ac:dyDescent="0.2">
      <c r="A83">
        <f>IF('wine data'!A85="1",1,0)</f>
        <v>0</v>
      </c>
      <c r="B83">
        <f>IF('wine data'!A85="2",1,0)</f>
        <v>1</v>
      </c>
      <c r="C83">
        <f>IF('wine data'!A85="3",1,0)</f>
        <v>0</v>
      </c>
    </row>
    <row r="84" spans="1:3" x14ac:dyDescent="0.2">
      <c r="A84">
        <f>IF('wine data'!A86="1",1,0)</f>
        <v>0</v>
      </c>
      <c r="B84">
        <f>IF('wine data'!A86="2",1,0)</f>
        <v>1</v>
      </c>
      <c r="C84">
        <f>IF('wine data'!A86="3",1,0)</f>
        <v>0</v>
      </c>
    </row>
    <row r="85" spans="1:3" x14ac:dyDescent="0.2">
      <c r="A85">
        <f>IF('wine data'!A87="1",1,0)</f>
        <v>0</v>
      </c>
      <c r="B85">
        <f>IF('wine data'!A87="2",1,0)</f>
        <v>1</v>
      </c>
      <c r="C85">
        <f>IF('wine data'!A87="3",1,0)</f>
        <v>0</v>
      </c>
    </row>
    <row r="86" spans="1:3" x14ac:dyDescent="0.2">
      <c r="A86">
        <f>IF('wine data'!A88="1",1,0)</f>
        <v>0</v>
      </c>
      <c r="B86">
        <f>IF('wine data'!A88="2",1,0)</f>
        <v>1</v>
      </c>
      <c r="C86">
        <f>IF('wine data'!A88="3",1,0)</f>
        <v>0</v>
      </c>
    </row>
    <row r="87" spans="1:3" x14ac:dyDescent="0.2">
      <c r="A87">
        <f>IF('wine data'!A89="1",1,0)</f>
        <v>0</v>
      </c>
      <c r="B87">
        <f>IF('wine data'!A89="2",1,0)</f>
        <v>1</v>
      </c>
      <c r="C87">
        <f>IF('wine data'!A89="3",1,0)</f>
        <v>0</v>
      </c>
    </row>
    <row r="88" spans="1:3" x14ac:dyDescent="0.2">
      <c r="A88">
        <f>IF('wine data'!A90="1",1,0)</f>
        <v>0</v>
      </c>
      <c r="B88">
        <f>IF('wine data'!A90="2",1,0)</f>
        <v>1</v>
      </c>
      <c r="C88">
        <f>IF('wine data'!A90="3",1,0)</f>
        <v>0</v>
      </c>
    </row>
    <row r="89" spans="1:3" x14ac:dyDescent="0.2">
      <c r="A89">
        <f>IF('wine data'!A91="1",1,0)</f>
        <v>0</v>
      </c>
      <c r="B89">
        <f>IF('wine data'!A91="2",1,0)</f>
        <v>1</v>
      </c>
      <c r="C89">
        <f>IF('wine data'!A91="3",1,0)</f>
        <v>0</v>
      </c>
    </row>
    <row r="90" spans="1:3" x14ac:dyDescent="0.2">
      <c r="A90">
        <f>IF('wine data'!A92="1",1,0)</f>
        <v>0</v>
      </c>
      <c r="B90">
        <f>IF('wine data'!A92="2",1,0)</f>
        <v>1</v>
      </c>
      <c r="C90">
        <f>IF('wine data'!A92="3",1,0)</f>
        <v>0</v>
      </c>
    </row>
    <row r="91" spans="1:3" x14ac:dyDescent="0.2">
      <c r="A91">
        <f>IF('wine data'!A93="1",1,0)</f>
        <v>0</v>
      </c>
      <c r="B91">
        <f>IF('wine data'!A93="2",1,0)</f>
        <v>1</v>
      </c>
      <c r="C91">
        <f>IF('wine data'!A93="3",1,0)</f>
        <v>0</v>
      </c>
    </row>
    <row r="92" spans="1:3" x14ac:dyDescent="0.2">
      <c r="A92">
        <f>IF('wine data'!A94="1",1,0)</f>
        <v>0</v>
      </c>
      <c r="B92">
        <f>IF('wine data'!A94="2",1,0)</f>
        <v>1</v>
      </c>
      <c r="C92">
        <f>IF('wine data'!A94="3",1,0)</f>
        <v>0</v>
      </c>
    </row>
    <row r="93" spans="1:3" x14ac:dyDescent="0.2">
      <c r="A93">
        <f>IF('wine data'!A95="1",1,0)</f>
        <v>0</v>
      </c>
      <c r="B93">
        <f>IF('wine data'!A95="2",1,0)</f>
        <v>1</v>
      </c>
      <c r="C93">
        <f>IF('wine data'!A95="3",1,0)</f>
        <v>0</v>
      </c>
    </row>
    <row r="94" spans="1:3" x14ac:dyDescent="0.2">
      <c r="A94">
        <f>IF('wine data'!A96="1",1,0)</f>
        <v>0</v>
      </c>
      <c r="B94">
        <f>IF('wine data'!A96="2",1,0)</f>
        <v>1</v>
      </c>
      <c r="C94">
        <f>IF('wine data'!A96="3",1,0)</f>
        <v>0</v>
      </c>
    </row>
    <row r="95" spans="1:3" x14ac:dyDescent="0.2">
      <c r="A95">
        <f>IF('wine data'!A97="1",1,0)</f>
        <v>0</v>
      </c>
      <c r="B95">
        <f>IF('wine data'!A97="2",1,0)</f>
        <v>1</v>
      </c>
      <c r="C95">
        <f>IF('wine data'!A97="3",1,0)</f>
        <v>0</v>
      </c>
    </row>
    <row r="96" spans="1:3" x14ac:dyDescent="0.2">
      <c r="A96">
        <f>IF('wine data'!A98="1",1,0)</f>
        <v>0</v>
      </c>
      <c r="B96">
        <f>IF('wine data'!A98="2",1,0)</f>
        <v>1</v>
      </c>
      <c r="C96">
        <f>IF('wine data'!A98="3",1,0)</f>
        <v>0</v>
      </c>
    </row>
    <row r="97" spans="1:3" x14ac:dyDescent="0.2">
      <c r="A97">
        <f>IF('wine data'!A99="1",1,0)</f>
        <v>0</v>
      </c>
      <c r="B97">
        <f>IF('wine data'!A99="2",1,0)</f>
        <v>1</v>
      </c>
      <c r="C97">
        <f>IF('wine data'!A99="3",1,0)</f>
        <v>0</v>
      </c>
    </row>
    <row r="98" spans="1:3" x14ac:dyDescent="0.2">
      <c r="A98">
        <f>IF('wine data'!A100="1",1,0)</f>
        <v>0</v>
      </c>
      <c r="B98">
        <f>IF('wine data'!A100="2",1,0)</f>
        <v>1</v>
      </c>
      <c r="C98">
        <f>IF('wine data'!A100="3",1,0)</f>
        <v>0</v>
      </c>
    </row>
    <row r="99" spans="1:3" x14ac:dyDescent="0.2">
      <c r="A99">
        <f>IF('wine data'!A101="1",1,0)</f>
        <v>0</v>
      </c>
      <c r="B99">
        <f>IF('wine data'!A101="2",1,0)</f>
        <v>1</v>
      </c>
      <c r="C99">
        <f>IF('wine data'!A101="3",1,0)</f>
        <v>0</v>
      </c>
    </row>
    <row r="100" spans="1:3" x14ac:dyDescent="0.2">
      <c r="A100">
        <f>IF('wine data'!A102="1",1,0)</f>
        <v>0</v>
      </c>
      <c r="B100">
        <f>IF('wine data'!A102="2",1,0)</f>
        <v>1</v>
      </c>
      <c r="C100">
        <f>IF('wine data'!A102="3",1,0)</f>
        <v>0</v>
      </c>
    </row>
    <row r="101" spans="1:3" x14ac:dyDescent="0.2">
      <c r="A101">
        <f>IF('wine data'!A103="1",1,0)</f>
        <v>0</v>
      </c>
      <c r="B101">
        <f>IF('wine data'!A103="2",1,0)</f>
        <v>1</v>
      </c>
      <c r="C101">
        <f>IF('wine data'!A103="3",1,0)</f>
        <v>0</v>
      </c>
    </row>
    <row r="102" spans="1:3" x14ac:dyDescent="0.2">
      <c r="A102">
        <f>IF('wine data'!A104="1",1,0)</f>
        <v>0</v>
      </c>
      <c r="B102">
        <f>IF('wine data'!A104="2",1,0)</f>
        <v>1</v>
      </c>
      <c r="C102">
        <f>IF('wine data'!A104="3",1,0)</f>
        <v>0</v>
      </c>
    </row>
    <row r="103" spans="1:3" x14ac:dyDescent="0.2">
      <c r="A103">
        <f>IF('wine data'!A105="1",1,0)</f>
        <v>0</v>
      </c>
      <c r="B103">
        <f>IF('wine data'!A105="2",1,0)</f>
        <v>1</v>
      </c>
      <c r="C103">
        <f>IF('wine data'!A105="3",1,0)</f>
        <v>0</v>
      </c>
    </row>
    <row r="104" spans="1:3" x14ac:dyDescent="0.2">
      <c r="A104">
        <f>IF('wine data'!A106="1",1,0)</f>
        <v>0</v>
      </c>
      <c r="B104">
        <f>IF('wine data'!A106="2",1,0)</f>
        <v>1</v>
      </c>
      <c r="C104">
        <f>IF('wine data'!A106="3",1,0)</f>
        <v>0</v>
      </c>
    </row>
    <row r="105" spans="1:3" x14ac:dyDescent="0.2">
      <c r="A105">
        <f>IF('wine data'!A107="1",1,0)</f>
        <v>0</v>
      </c>
      <c r="B105">
        <f>IF('wine data'!A107="2",1,0)</f>
        <v>1</v>
      </c>
      <c r="C105">
        <f>IF('wine data'!A107="3",1,0)</f>
        <v>0</v>
      </c>
    </row>
    <row r="106" spans="1:3" x14ac:dyDescent="0.2">
      <c r="A106">
        <f>IF('wine data'!A108="1",1,0)</f>
        <v>0</v>
      </c>
      <c r="B106">
        <f>IF('wine data'!A108="2",1,0)</f>
        <v>1</v>
      </c>
      <c r="C106">
        <f>IF('wine data'!A108="3",1,0)</f>
        <v>0</v>
      </c>
    </row>
    <row r="107" spans="1:3" x14ac:dyDescent="0.2">
      <c r="A107">
        <f>IF('wine data'!A109="1",1,0)</f>
        <v>0</v>
      </c>
      <c r="B107">
        <f>IF('wine data'!A109="2",1,0)</f>
        <v>1</v>
      </c>
      <c r="C107">
        <f>IF('wine data'!A109="3",1,0)</f>
        <v>0</v>
      </c>
    </row>
    <row r="108" spans="1:3" x14ac:dyDescent="0.2">
      <c r="A108">
        <f>IF('wine data'!A110="1",1,0)</f>
        <v>0</v>
      </c>
      <c r="B108">
        <f>IF('wine data'!A110="2",1,0)</f>
        <v>1</v>
      </c>
      <c r="C108">
        <f>IF('wine data'!A110="3",1,0)</f>
        <v>0</v>
      </c>
    </row>
    <row r="109" spans="1:3" x14ac:dyDescent="0.2">
      <c r="A109">
        <f>IF('wine data'!A111="1",1,0)</f>
        <v>0</v>
      </c>
      <c r="B109">
        <f>IF('wine data'!A111="2",1,0)</f>
        <v>1</v>
      </c>
      <c r="C109">
        <f>IF('wine data'!A111="3",1,0)</f>
        <v>0</v>
      </c>
    </row>
    <row r="110" spans="1:3" x14ac:dyDescent="0.2">
      <c r="A110">
        <f>IF('wine data'!A112="1",1,0)</f>
        <v>0</v>
      </c>
      <c r="B110">
        <f>IF('wine data'!A112="2",1,0)</f>
        <v>1</v>
      </c>
      <c r="C110">
        <f>IF('wine data'!A112="3",1,0)</f>
        <v>0</v>
      </c>
    </row>
    <row r="111" spans="1:3" x14ac:dyDescent="0.2">
      <c r="A111">
        <f>IF('wine data'!A113="1",1,0)</f>
        <v>0</v>
      </c>
      <c r="B111">
        <f>IF('wine data'!A113="2",1,0)</f>
        <v>1</v>
      </c>
      <c r="C111">
        <f>IF('wine data'!A113="3",1,0)</f>
        <v>0</v>
      </c>
    </row>
    <row r="112" spans="1:3" x14ac:dyDescent="0.2">
      <c r="A112">
        <f>IF('wine data'!A114="1",1,0)</f>
        <v>0</v>
      </c>
      <c r="B112">
        <f>IF('wine data'!A114="2",1,0)</f>
        <v>1</v>
      </c>
      <c r="C112">
        <f>IF('wine data'!A114="3",1,0)</f>
        <v>0</v>
      </c>
    </row>
    <row r="113" spans="1:3" x14ac:dyDescent="0.2">
      <c r="A113">
        <f>IF('wine data'!A115="1",1,0)</f>
        <v>0</v>
      </c>
      <c r="B113">
        <f>IF('wine data'!A115="2",1,0)</f>
        <v>1</v>
      </c>
      <c r="C113">
        <f>IF('wine data'!A115="3",1,0)</f>
        <v>0</v>
      </c>
    </row>
    <row r="114" spans="1:3" x14ac:dyDescent="0.2">
      <c r="A114">
        <f>IF('wine data'!A116="1",1,0)</f>
        <v>0</v>
      </c>
      <c r="B114">
        <f>IF('wine data'!A116="2",1,0)</f>
        <v>1</v>
      </c>
      <c r="C114">
        <f>IF('wine data'!A116="3",1,0)</f>
        <v>0</v>
      </c>
    </row>
    <row r="115" spans="1:3" x14ac:dyDescent="0.2">
      <c r="A115">
        <f>IF('wine data'!A117="1",1,0)</f>
        <v>0</v>
      </c>
      <c r="B115">
        <f>IF('wine data'!A117="2",1,0)</f>
        <v>1</v>
      </c>
      <c r="C115">
        <f>IF('wine data'!A117="3",1,0)</f>
        <v>0</v>
      </c>
    </row>
    <row r="116" spans="1:3" x14ac:dyDescent="0.2">
      <c r="A116">
        <f>IF('wine data'!A118="1",1,0)</f>
        <v>0</v>
      </c>
      <c r="B116">
        <f>IF('wine data'!A118="2",1,0)</f>
        <v>1</v>
      </c>
      <c r="C116">
        <f>IF('wine data'!A118="3",1,0)</f>
        <v>0</v>
      </c>
    </row>
    <row r="117" spans="1:3" x14ac:dyDescent="0.2">
      <c r="A117">
        <f>IF('wine data'!A119="1",1,0)</f>
        <v>0</v>
      </c>
      <c r="B117">
        <f>IF('wine data'!A119="2",1,0)</f>
        <v>1</v>
      </c>
      <c r="C117">
        <f>IF('wine data'!A119="3",1,0)</f>
        <v>0</v>
      </c>
    </row>
    <row r="118" spans="1:3" x14ac:dyDescent="0.2">
      <c r="A118">
        <f>IF('wine data'!A120="1",1,0)</f>
        <v>0</v>
      </c>
      <c r="B118">
        <f>IF('wine data'!A120="2",1,0)</f>
        <v>1</v>
      </c>
      <c r="C118">
        <f>IF('wine data'!A120="3",1,0)</f>
        <v>0</v>
      </c>
    </row>
    <row r="119" spans="1:3" x14ac:dyDescent="0.2">
      <c r="A119">
        <f>IF('wine data'!A121="1",1,0)</f>
        <v>0</v>
      </c>
      <c r="B119">
        <f>IF('wine data'!A121="2",1,0)</f>
        <v>1</v>
      </c>
      <c r="C119">
        <f>IF('wine data'!A121="3",1,0)</f>
        <v>0</v>
      </c>
    </row>
    <row r="120" spans="1:3" x14ac:dyDescent="0.2">
      <c r="A120">
        <f>IF('wine data'!A122="1",1,0)</f>
        <v>0</v>
      </c>
      <c r="B120">
        <f>IF('wine data'!A122="2",1,0)</f>
        <v>1</v>
      </c>
      <c r="C120">
        <f>IF('wine data'!A122="3",1,0)</f>
        <v>0</v>
      </c>
    </row>
    <row r="121" spans="1:3" x14ac:dyDescent="0.2">
      <c r="A121">
        <f>IF('wine data'!A123="1",1,0)</f>
        <v>0</v>
      </c>
      <c r="B121">
        <f>IF('wine data'!A123="2",1,0)</f>
        <v>1</v>
      </c>
      <c r="C121">
        <f>IF('wine data'!A123="3",1,0)</f>
        <v>0</v>
      </c>
    </row>
    <row r="122" spans="1:3" x14ac:dyDescent="0.2">
      <c r="A122">
        <f>IF('wine data'!A124="1",1,0)</f>
        <v>0</v>
      </c>
      <c r="B122">
        <f>IF('wine data'!A124="2",1,0)</f>
        <v>1</v>
      </c>
      <c r="C122">
        <f>IF('wine data'!A124="3",1,0)</f>
        <v>0</v>
      </c>
    </row>
    <row r="123" spans="1:3" x14ac:dyDescent="0.2">
      <c r="A123">
        <f>IF('wine data'!A125="1",1,0)</f>
        <v>0</v>
      </c>
      <c r="B123">
        <f>IF('wine data'!A125="2",1,0)</f>
        <v>1</v>
      </c>
      <c r="C123">
        <f>IF('wine data'!A125="3",1,0)</f>
        <v>0</v>
      </c>
    </row>
    <row r="124" spans="1:3" x14ac:dyDescent="0.2">
      <c r="A124">
        <f>IF('wine data'!A126="1",1,0)</f>
        <v>0</v>
      </c>
      <c r="B124">
        <f>IF('wine data'!A126="2",1,0)</f>
        <v>1</v>
      </c>
      <c r="C124">
        <f>IF('wine data'!A126="3",1,0)</f>
        <v>0</v>
      </c>
    </row>
    <row r="125" spans="1:3" x14ac:dyDescent="0.2">
      <c r="A125">
        <f>IF('wine data'!A127="1",1,0)</f>
        <v>0</v>
      </c>
      <c r="B125">
        <f>IF('wine data'!A127="2",1,0)</f>
        <v>1</v>
      </c>
      <c r="C125">
        <f>IF('wine data'!A127="3",1,0)</f>
        <v>0</v>
      </c>
    </row>
    <row r="126" spans="1:3" x14ac:dyDescent="0.2">
      <c r="A126">
        <f>IF('wine data'!A128="1",1,0)</f>
        <v>0</v>
      </c>
      <c r="B126">
        <f>IF('wine data'!A128="2",1,0)</f>
        <v>1</v>
      </c>
      <c r="C126">
        <f>IF('wine data'!A128="3",1,0)</f>
        <v>0</v>
      </c>
    </row>
    <row r="127" spans="1:3" x14ac:dyDescent="0.2">
      <c r="A127">
        <f>IF('wine data'!A129="1",1,0)</f>
        <v>0</v>
      </c>
      <c r="B127">
        <f>IF('wine data'!A129="2",1,0)</f>
        <v>1</v>
      </c>
      <c r="C127">
        <f>IF('wine data'!A129="3",1,0)</f>
        <v>0</v>
      </c>
    </row>
    <row r="128" spans="1:3" x14ac:dyDescent="0.2">
      <c r="A128">
        <f>IF('wine data'!A130="1",1,0)</f>
        <v>0</v>
      </c>
      <c r="B128">
        <f>IF('wine data'!A130="2",1,0)</f>
        <v>1</v>
      </c>
      <c r="C128">
        <f>IF('wine data'!A130="3",1,0)</f>
        <v>0</v>
      </c>
    </row>
    <row r="129" spans="1:3" x14ac:dyDescent="0.2">
      <c r="A129">
        <f>IF('wine data'!A131="1",1,0)</f>
        <v>0</v>
      </c>
      <c r="B129">
        <f>IF('wine data'!A131="2",1,0)</f>
        <v>1</v>
      </c>
      <c r="C129">
        <f>IF('wine data'!A131="3",1,0)</f>
        <v>0</v>
      </c>
    </row>
    <row r="130" spans="1:3" x14ac:dyDescent="0.2">
      <c r="A130">
        <f>IF('wine data'!A132="1",1,0)</f>
        <v>0</v>
      </c>
      <c r="B130">
        <f>IF('wine data'!A132="2",1,0)</f>
        <v>1</v>
      </c>
      <c r="C130">
        <f>IF('wine data'!A132="3",1,0)</f>
        <v>0</v>
      </c>
    </row>
    <row r="131" spans="1:3" x14ac:dyDescent="0.2">
      <c r="A131">
        <f>IF('wine data'!A133="1",1,0)</f>
        <v>0</v>
      </c>
      <c r="B131">
        <f>IF('wine data'!A133="2",1,0)</f>
        <v>0</v>
      </c>
      <c r="C131">
        <f>IF('wine data'!A133="3",1,0)</f>
        <v>1</v>
      </c>
    </row>
    <row r="132" spans="1:3" x14ac:dyDescent="0.2">
      <c r="A132">
        <f>IF('wine data'!A134="1",1,0)</f>
        <v>0</v>
      </c>
      <c r="B132">
        <f>IF('wine data'!A134="2",1,0)</f>
        <v>0</v>
      </c>
      <c r="C132">
        <f>IF('wine data'!A134="3",1,0)</f>
        <v>1</v>
      </c>
    </row>
    <row r="133" spans="1:3" x14ac:dyDescent="0.2">
      <c r="A133">
        <f>IF('wine data'!A135="1",1,0)</f>
        <v>0</v>
      </c>
      <c r="B133">
        <f>IF('wine data'!A135="2",1,0)</f>
        <v>0</v>
      </c>
      <c r="C133">
        <f>IF('wine data'!A135="3",1,0)</f>
        <v>1</v>
      </c>
    </row>
    <row r="134" spans="1:3" x14ac:dyDescent="0.2">
      <c r="A134">
        <f>IF('wine data'!A136="1",1,0)</f>
        <v>0</v>
      </c>
      <c r="B134">
        <f>IF('wine data'!A136="2",1,0)</f>
        <v>0</v>
      </c>
      <c r="C134">
        <f>IF('wine data'!A136="3",1,0)</f>
        <v>1</v>
      </c>
    </row>
    <row r="135" spans="1:3" x14ac:dyDescent="0.2">
      <c r="A135">
        <f>IF('wine data'!A137="1",1,0)</f>
        <v>0</v>
      </c>
      <c r="B135">
        <f>IF('wine data'!A137="2",1,0)</f>
        <v>0</v>
      </c>
      <c r="C135">
        <f>IF('wine data'!A137="3",1,0)</f>
        <v>1</v>
      </c>
    </row>
    <row r="136" spans="1:3" x14ac:dyDescent="0.2">
      <c r="A136">
        <f>IF('wine data'!A138="1",1,0)</f>
        <v>0</v>
      </c>
      <c r="B136">
        <f>IF('wine data'!A138="2",1,0)</f>
        <v>0</v>
      </c>
      <c r="C136">
        <f>IF('wine data'!A138="3",1,0)</f>
        <v>1</v>
      </c>
    </row>
    <row r="137" spans="1:3" x14ac:dyDescent="0.2">
      <c r="A137">
        <f>IF('wine data'!A139="1",1,0)</f>
        <v>0</v>
      </c>
      <c r="B137">
        <f>IF('wine data'!A139="2",1,0)</f>
        <v>0</v>
      </c>
      <c r="C137">
        <f>IF('wine data'!A139="3",1,0)</f>
        <v>1</v>
      </c>
    </row>
    <row r="138" spans="1:3" x14ac:dyDescent="0.2">
      <c r="A138">
        <f>IF('wine data'!A140="1",1,0)</f>
        <v>0</v>
      </c>
      <c r="B138">
        <f>IF('wine data'!A140="2",1,0)</f>
        <v>0</v>
      </c>
      <c r="C138">
        <f>IF('wine data'!A140="3",1,0)</f>
        <v>1</v>
      </c>
    </row>
    <row r="139" spans="1:3" x14ac:dyDescent="0.2">
      <c r="A139">
        <f>IF('wine data'!A141="1",1,0)</f>
        <v>0</v>
      </c>
      <c r="B139">
        <f>IF('wine data'!A141="2",1,0)</f>
        <v>0</v>
      </c>
      <c r="C139">
        <f>IF('wine data'!A141="3",1,0)</f>
        <v>1</v>
      </c>
    </row>
    <row r="140" spans="1:3" x14ac:dyDescent="0.2">
      <c r="A140">
        <f>IF('wine data'!A142="1",1,0)</f>
        <v>0</v>
      </c>
      <c r="B140">
        <f>IF('wine data'!A142="2",1,0)</f>
        <v>0</v>
      </c>
      <c r="C140">
        <f>IF('wine data'!A142="3",1,0)</f>
        <v>1</v>
      </c>
    </row>
    <row r="141" spans="1:3" x14ac:dyDescent="0.2">
      <c r="A141">
        <f>IF('wine data'!A143="1",1,0)</f>
        <v>0</v>
      </c>
      <c r="B141">
        <f>IF('wine data'!A143="2",1,0)</f>
        <v>0</v>
      </c>
      <c r="C141">
        <f>IF('wine data'!A143="3",1,0)</f>
        <v>1</v>
      </c>
    </row>
    <row r="142" spans="1:3" x14ac:dyDescent="0.2">
      <c r="A142">
        <f>IF('wine data'!A144="1",1,0)</f>
        <v>0</v>
      </c>
      <c r="B142">
        <f>IF('wine data'!A144="2",1,0)</f>
        <v>0</v>
      </c>
      <c r="C142">
        <f>IF('wine data'!A144="3",1,0)</f>
        <v>1</v>
      </c>
    </row>
    <row r="143" spans="1:3" x14ac:dyDescent="0.2">
      <c r="A143">
        <f>IF('wine data'!A145="1",1,0)</f>
        <v>0</v>
      </c>
      <c r="B143">
        <f>IF('wine data'!A145="2",1,0)</f>
        <v>0</v>
      </c>
      <c r="C143">
        <f>IF('wine data'!A145="3",1,0)</f>
        <v>1</v>
      </c>
    </row>
    <row r="144" spans="1:3" x14ac:dyDescent="0.2">
      <c r="A144">
        <f>IF('wine data'!A146="1",1,0)</f>
        <v>0</v>
      </c>
      <c r="B144">
        <f>IF('wine data'!A146="2",1,0)</f>
        <v>0</v>
      </c>
      <c r="C144">
        <f>IF('wine data'!A146="3",1,0)</f>
        <v>1</v>
      </c>
    </row>
    <row r="145" spans="1:3" x14ac:dyDescent="0.2">
      <c r="A145">
        <f>IF('wine data'!A147="1",1,0)</f>
        <v>0</v>
      </c>
      <c r="B145">
        <f>IF('wine data'!A147="2",1,0)</f>
        <v>0</v>
      </c>
      <c r="C145">
        <f>IF('wine data'!A147="3",1,0)</f>
        <v>1</v>
      </c>
    </row>
    <row r="146" spans="1:3" x14ac:dyDescent="0.2">
      <c r="A146">
        <f>IF('wine data'!A148="1",1,0)</f>
        <v>0</v>
      </c>
      <c r="B146">
        <f>IF('wine data'!A148="2",1,0)</f>
        <v>0</v>
      </c>
      <c r="C146">
        <f>IF('wine data'!A148="3",1,0)</f>
        <v>1</v>
      </c>
    </row>
    <row r="147" spans="1:3" x14ac:dyDescent="0.2">
      <c r="A147">
        <f>IF('wine data'!A149="1",1,0)</f>
        <v>0</v>
      </c>
      <c r="B147">
        <f>IF('wine data'!A149="2",1,0)</f>
        <v>0</v>
      </c>
      <c r="C147">
        <f>IF('wine data'!A149="3",1,0)</f>
        <v>1</v>
      </c>
    </row>
    <row r="148" spans="1:3" x14ac:dyDescent="0.2">
      <c r="A148">
        <f>IF('wine data'!A150="1",1,0)</f>
        <v>0</v>
      </c>
      <c r="B148">
        <f>IF('wine data'!A150="2",1,0)</f>
        <v>0</v>
      </c>
      <c r="C148">
        <f>IF('wine data'!A150="3",1,0)</f>
        <v>1</v>
      </c>
    </row>
    <row r="149" spans="1:3" x14ac:dyDescent="0.2">
      <c r="A149">
        <f>IF('wine data'!A151="1",1,0)</f>
        <v>0</v>
      </c>
      <c r="B149">
        <f>IF('wine data'!A151="2",1,0)</f>
        <v>0</v>
      </c>
      <c r="C149">
        <f>IF('wine data'!A151="3",1,0)</f>
        <v>1</v>
      </c>
    </row>
    <row r="150" spans="1:3" x14ac:dyDescent="0.2">
      <c r="A150">
        <f>IF('wine data'!A152="1",1,0)</f>
        <v>0</v>
      </c>
      <c r="B150">
        <f>IF('wine data'!A152="2",1,0)</f>
        <v>0</v>
      </c>
      <c r="C150">
        <f>IF('wine data'!A152="3",1,0)</f>
        <v>1</v>
      </c>
    </row>
    <row r="151" spans="1:3" x14ac:dyDescent="0.2">
      <c r="A151">
        <f>IF('wine data'!A153="1",1,0)</f>
        <v>0</v>
      </c>
      <c r="B151">
        <f>IF('wine data'!A153="2",1,0)</f>
        <v>0</v>
      </c>
      <c r="C151">
        <f>IF('wine data'!A153="3",1,0)</f>
        <v>1</v>
      </c>
    </row>
    <row r="152" spans="1:3" x14ac:dyDescent="0.2">
      <c r="A152">
        <f>IF('wine data'!A154="1",1,0)</f>
        <v>0</v>
      </c>
      <c r="B152">
        <f>IF('wine data'!A154="2",1,0)</f>
        <v>0</v>
      </c>
      <c r="C152">
        <f>IF('wine data'!A154="3",1,0)</f>
        <v>1</v>
      </c>
    </row>
    <row r="153" spans="1:3" x14ac:dyDescent="0.2">
      <c r="A153">
        <f>IF('wine data'!A155="1",1,0)</f>
        <v>0</v>
      </c>
      <c r="B153">
        <f>IF('wine data'!A155="2",1,0)</f>
        <v>0</v>
      </c>
      <c r="C153">
        <f>IF('wine data'!A155="3",1,0)</f>
        <v>1</v>
      </c>
    </row>
    <row r="154" spans="1:3" x14ac:dyDescent="0.2">
      <c r="A154">
        <f>IF('wine data'!A156="1",1,0)</f>
        <v>0</v>
      </c>
      <c r="B154">
        <f>IF('wine data'!A156="2",1,0)</f>
        <v>0</v>
      </c>
      <c r="C154">
        <f>IF('wine data'!A156="3",1,0)</f>
        <v>1</v>
      </c>
    </row>
    <row r="155" spans="1:3" x14ac:dyDescent="0.2">
      <c r="A155">
        <f>IF('wine data'!A157="1",1,0)</f>
        <v>0</v>
      </c>
      <c r="B155">
        <f>IF('wine data'!A157="2",1,0)</f>
        <v>0</v>
      </c>
      <c r="C155">
        <f>IF('wine data'!A157="3",1,0)</f>
        <v>1</v>
      </c>
    </row>
    <row r="156" spans="1:3" x14ac:dyDescent="0.2">
      <c r="A156">
        <f>IF('wine data'!A158="1",1,0)</f>
        <v>0</v>
      </c>
      <c r="B156">
        <f>IF('wine data'!A158="2",1,0)</f>
        <v>0</v>
      </c>
      <c r="C156">
        <f>IF('wine data'!A158="3",1,0)</f>
        <v>1</v>
      </c>
    </row>
    <row r="157" spans="1:3" x14ac:dyDescent="0.2">
      <c r="A157">
        <f>IF('wine data'!A159="1",1,0)</f>
        <v>0</v>
      </c>
      <c r="B157">
        <f>IF('wine data'!A159="2",1,0)</f>
        <v>0</v>
      </c>
      <c r="C157">
        <f>IF('wine data'!A159="3",1,0)</f>
        <v>1</v>
      </c>
    </row>
    <row r="158" spans="1:3" x14ac:dyDescent="0.2">
      <c r="A158">
        <f>IF('wine data'!A160="1",1,0)</f>
        <v>0</v>
      </c>
      <c r="B158">
        <f>IF('wine data'!A160="2",1,0)</f>
        <v>0</v>
      </c>
      <c r="C158">
        <f>IF('wine data'!A160="3",1,0)</f>
        <v>1</v>
      </c>
    </row>
    <row r="159" spans="1:3" x14ac:dyDescent="0.2">
      <c r="A159">
        <f>IF('wine data'!A161="1",1,0)</f>
        <v>0</v>
      </c>
      <c r="B159">
        <f>IF('wine data'!A161="2",1,0)</f>
        <v>0</v>
      </c>
      <c r="C159">
        <f>IF('wine data'!A161="3",1,0)</f>
        <v>1</v>
      </c>
    </row>
    <row r="160" spans="1:3" x14ac:dyDescent="0.2">
      <c r="A160">
        <f>IF('wine data'!A162="1",1,0)</f>
        <v>0</v>
      </c>
      <c r="B160">
        <f>IF('wine data'!A162="2",1,0)</f>
        <v>0</v>
      </c>
      <c r="C160">
        <f>IF('wine data'!A162="3",1,0)</f>
        <v>1</v>
      </c>
    </row>
    <row r="161" spans="1:3" x14ac:dyDescent="0.2">
      <c r="A161">
        <f>IF('wine data'!A163="1",1,0)</f>
        <v>0</v>
      </c>
      <c r="B161">
        <f>IF('wine data'!A163="2",1,0)</f>
        <v>0</v>
      </c>
      <c r="C161">
        <f>IF('wine data'!A163="3",1,0)</f>
        <v>1</v>
      </c>
    </row>
    <row r="162" spans="1:3" x14ac:dyDescent="0.2">
      <c r="A162">
        <f>IF('wine data'!A164="1",1,0)</f>
        <v>0</v>
      </c>
      <c r="B162">
        <f>IF('wine data'!A164="2",1,0)</f>
        <v>0</v>
      </c>
      <c r="C162">
        <f>IF('wine data'!A164="3",1,0)</f>
        <v>1</v>
      </c>
    </row>
    <row r="163" spans="1:3" x14ac:dyDescent="0.2">
      <c r="A163">
        <f>IF('wine data'!A165="1",1,0)</f>
        <v>0</v>
      </c>
      <c r="B163">
        <f>IF('wine data'!A165="2",1,0)</f>
        <v>0</v>
      </c>
      <c r="C163">
        <f>IF('wine data'!A165="3",1,0)</f>
        <v>1</v>
      </c>
    </row>
    <row r="164" spans="1:3" x14ac:dyDescent="0.2">
      <c r="A164">
        <f>IF('wine data'!A166="1",1,0)</f>
        <v>0</v>
      </c>
      <c r="B164">
        <f>IF('wine data'!A166="2",1,0)</f>
        <v>0</v>
      </c>
      <c r="C164">
        <f>IF('wine data'!A166="3",1,0)</f>
        <v>1</v>
      </c>
    </row>
    <row r="165" spans="1:3" x14ac:dyDescent="0.2">
      <c r="A165">
        <f>IF('wine data'!A167="1",1,0)</f>
        <v>0</v>
      </c>
      <c r="B165">
        <f>IF('wine data'!A167="2",1,0)</f>
        <v>0</v>
      </c>
      <c r="C165">
        <f>IF('wine data'!A167="3",1,0)</f>
        <v>1</v>
      </c>
    </row>
    <row r="166" spans="1:3" x14ac:dyDescent="0.2">
      <c r="A166">
        <f>IF('wine data'!A168="1",1,0)</f>
        <v>0</v>
      </c>
      <c r="B166">
        <f>IF('wine data'!A168="2",1,0)</f>
        <v>0</v>
      </c>
      <c r="C166">
        <f>IF('wine data'!A168="3",1,0)</f>
        <v>1</v>
      </c>
    </row>
    <row r="167" spans="1:3" x14ac:dyDescent="0.2">
      <c r="A167">
        <f>IF('wine data'!A169="1",1,0)</f>
        <v>0</v>
      </c>
      <c r="B167">
        <f>IF('wine data'!A169="2",1,0)</f>
        <v>0</v>
      </c>
      <c r="C167">
        <f>IF('wine data'!A169="3",1,0)</f>
        <v>1</v>
      </c>
    </row>
    <row r="168" spans="1:3" x14ac:dyDescent="0.2">
      <c r="A168">
        <f>IF('wine data'!A170="1",1,0)</f>
        <v>0</v>
      </c>
      <c r="B168">
        <f>IF('wine data'!A170="2",1,0)</f>
        <v>0</v>
      </c>
      <c r="C168">
        <f>IF('wine data'!A170="3",1,0)</f>
        <v>1</v>
      </c>
    </row>
    <row r="169" spans="1:3" x14ac:dyDescent="0.2">
      <c r="A169">
        <f>IF('wine data'!A171="1",1,0)</f>
        <v>0</v>
      </c>
      <c r="B169">
        <f>IF('wine data'!A171="2",1,0)</f>
        <v>0</v>
      </c>
      <c r="C169">
        <f>IF('wine data'!A171="3",1,0)</f>
        <v>1</v>
      </c>
    </row>
    <row r="170" spans="1:3" x14ac:dyDescent="0.2">
      <c r="A170">
        <f>IF('wine data'!A172="1",1,0)</f>
        <v>0</v>
      </c>
      <c r="B170">
        <f>IF('wine data'!A172="2",1,0)</f>
        <v>0</v>
      </c>
      <c r="C170">
        <f>IF('wine data'!A172="3",1,0)</f>
        <v>1</v>
      </c>
    </row>
    <row r="171" spans="1:3" x14ac:dyDescent="0.2">
      <c r="A171">
        <f>IF('wine data'!A173="1",1,0)</f>
        <v>0</v>
      </c>
      <c r="B171">
        <f>IF('wine data'!A173="2",1,0)</f>
        <v>0</v>
      </c>
      <c r="C171">
        <f>IF('wine data'!A173="3",1,0)</f>
        <v>1</v>
      </c>
    </row>
    <row r="172" spans="1:3" x14ac:dyDescent="0.2">
      <c r="A172">
        <f>IF('wine data'!A174="1",1,0)</f>
        <v>0</v>
      </c>
      <c r="B172">
        <f>IF('wine data'!A174="2",1,0)</f>
        <v>0</v>
      </c>
      <c r="C172">
        <f>IF('wine data'!A174="3",1,0)</f>
        <v>1</v>
      </c>
    </row>
    <row r="173" spans="1:3" x14ac:dyDescent="0.2">
      <c r="A173">
        <f>IF('wine data'!A175="1",1,0)</f>
        <v>0</v>
      </c>
      <c r="B173">
        <f>IF('wine data'!A175="2",1,0)</f>
        <v>0</v>
      </c>
      <c r="C173">
        <f>IF('wine data'!A175="3",1,0)</f>
        <v>1</v>
      </c>
    </row>
    <row r="174" spans="1:3" x14ac:dyDescent="0.2">
      <c r="A174">
        <f>IF('wine data'!A176="1",1,0)</f>
        <v>0</v>
      </c>
      <c r="B174">
        <f>IF('wine data'!A176="2",1,0)</f>
        <v>0</v>
      </c>
      <c r="C174">
        <f>IF('wine data'!A176="3",1,0)</f>
        <v>1</v>
      </c>
    </row>
    <row r="175" spans="1:3" x14ac:dyDescent="0.2">
      <c r="A175">
        <f>IF('wine data'!A177="1",1,0)</f>
        <v>0</v>
      </c>
      <c r="B175">
        <f>IF('wine data'!A177="2",1,0)</f>
        <v>0</v>
      </c>
      <c r="C175">
        <f>IF('wine data'!A177="3",1,0)</f>
        <v>1</v>
      </c>
    </row>
    <row r="176" spans="1:3" x14ac:dyDescent="0.2">
      <c r="A176">
        <f>IF('wine data'!A178="1",1,0)</f>
        <v>0</v>
      </c>
      <c r="B176">
        <f>IF('wine data'!A178="2",1,0)</f>
        <v>0</v>
      </c>
      <c r="C176">
        <f>IF('wine data'!A178="3",1,0)</f>
        <v>1</v>
      </c>
    </row>
    <row r="177" spans="1:3" x14ac:dyDescent="0.2">
      <c r="A177">
        <f>IF('wine data'!A179="1",1,0)</f>
        <v>0</v>
      </c>
      <c r="B177">
        <f>IF('wine data'!A179="2",1,0)</f>
        <v>0</v>
      </c>
      <c r="C177">
        <f>IF('wine data'!A179="3",1,0)</f>
        <v>1</v>
      </c>
    </row>
    <row r="178" spans="1:3" x14ac:dyDescent="0.2">
      <c r="A178">
        <f>IF('wine data'!A180="1",1,0)</f>
        <v>0</v>
      </c>
      <c r="B178">
        <f>IF('wine data'!A180="2",1,0)</f>
        <v>0</v>
      </c>
      <c r="C178">
        <f>IF('wine data'!A180="3",1,0)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7578E7-972B-AF4D-BF19-217BD6B67F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wine data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2022-04-19T09:54:57Z</dcterms:created>
  <dcterms:modified xsi:type="dcterms:W3CDTF">2022-04-19T10:11:43Z</dcterms:modified>
</cp:coreProperties>
</file>