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Data Analytics\Excel\Data Files\"/>
    </mc:Choice>
  </mc:AlternateContent>
  <xr:revisionPtr revIDLastSave="0" documentId="13_ncr:1_{54E97DBF-7DC3-4C65-B9B6-55B8F49CBD74}" xr6:coauthVersionLast="47" xr6:coauthVersionMax="47" xr10:uidLastSave="{00000000-0000-0000-0000-000000000000}"/>
  <bookViews>
    <workbookView xWindow="-120" yWindow="-120" windowWidth="20730" windowHeight="11160" firstSheet="1" activeTab="2" xr2:uid="{4E22BCAB-0102-48BC-8925-74161289B095}"/>
  </bookViews>
  <sheets>
    <sheet name="SalebyQuantity" sheetId="5" r:id="rId1"/>
    <sheet name="SalebyRegion" sheetId="4" r:id="rId2"/>
    <sheet name="Dashboard" sheetId="6" r:id="rId3"/>
    <sheet name="SalebyProduct" sheetId="3" r:id="rId4"/>
    <sheet name="SalesbyRep" sheetId="2" r:id="rId5"/>
    <sheet name="Data" sheetId="1" r:id="rId6"/>
  </sheets>
  <definedNames>
    <definedName name="Slicer_Product">#N/A</definedName>
    <definedName name="Slicer_Region">#N/A</definedName>
    <definedName name="Slicer_Sales_Rep">#N/A</definedName>
  </definedNames>
  <calcPr calcId="191029"/>
  <pivotCaches>
    <pivotCache cacheId="1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 r="J31" i="1"/>
  <c r="K31" i="1" s="1"/>
  <c r="I31" i="1"/>
  <c r="J30" i="1"/>
  <c r="K30" i="1" s="1"/>
  <c r="I30" i="1"/>
  <c r="J29" i="1"/>
  <c r="K29" i="1" s="1"/>
  <c r="I29" i="1"/>
  <c r="J28" i="1"/>
  <c r="K28" i="1" s="1"/>
  <c r="I28" i="1"/>
  <c r="J27" i="1"/>
  <c r="K27" i="1" s="1"/>
  <c r="I27" i="1"/>
  <c r="J26" i="1"/>
  <c r="K26" i="1" s="1"/>
  <c r="I26" i="1"/>
  <c r="J25" i="1"/>
  <c r="K25" i="1" s="1"/>
  <c r="I25" i="1"/>
  <c r="J24" i="1"/>
  <c r="K24" i="1" s="1"/>
  <c r="I24" i="1"/>
  <c r="J23" i="1"/>
  <c r="K23" i="1" s="1"/>
  <c r="I23" i="1"/>
  <c r="J22" i="1"/>
  <c r="K22" i="1" s="1"/>
  <c r="I22" i="1"/>
  <c r="J21" i="1"/>
  <c r="K21" i="1" s="1"/>
  <c r="I21" i="1"/>
  <c r="J20" i="1"/>
  <c r="K20" i="1" s="1"/>
  <c r="I20" i="1"/>
  <c r="J19" i="1"/>
  <c r="K19" i="1" s="1"/>
  <c r="I19" i="1"/>
  <c r="J18" i="1"/>
  <c r="K18" i="1" s="1"/>
  <c r="I18" i="1"/>
  <c r="J17" i="1"/>
  <c r="K17" i="1" s="1"/>
  <c r="I17" i="1"/>
  <c r="J16" i="1"/>
  <c r="K16" i="1" s="1"/>
  <c r="I16" i="1"/>
  <c r="J15" i="1"/>
  <c r="K15" i="1" s="1"/>
  <c r="I15" i="1"/>
  <c r="J14" i="1"/>
  <c r="K14" i="1" s="1"/>
  <c r="I14" i="1"/>
  <c r="J13" i="1"/>
  <c r="K13" i="1" s="1"/>
  <c r="I13" i="1"/>
  <c r="J12" i="1"/>
  <c r="K12" i="1" s="1"/>
  <c r="I12" i="1"/>
  <c r="J11" i="1"/>
  <c r="K11" i="1" s="1"/>
  <c r="I11" i="1"/>
  <c r="J10" i="1"/>
  <c r="K10" i="1" s="1"/>
  <c r="I10" i="1"/>
  <c r="J9" i="1"/>
  <c r="K9" i="1" s="1"/>
  <c r="I9" i="1"/>
  <c r="J8" i="1"/>
  <c r="K8" i="1" s="1"/>
  <c r="I8" i="1"/>
  <c r="J7" i="1"/>
  <c r="K7" i="1" s="1"/>
  <c r="I7" i="1"/>
  <c r="J6" i="1"/>
  <c r="K6" i="1" s="1"/>
  <c r="I6" i="1"/>
  <c r="J5" i="1"/>
  <c r="K5" i="1" s="1"/>
  <c r="I5" i="1"/>
  <c r="J4" i="1"/>
  <c r="K4" i="1" s="1"/>
  <c r="I4" i="1"/>
  <c r="J3" i="1"/>
  <c r="K3" i="1" s="1"/>
  <c r="I3" i="1"/>
  <c r="K2" i="1"/>
  <c r="J2" i="1"/>
  <c r="I2" i="1"/>
</calcChain>
</file>

<file path=xl/sharedStrings.xml><?xml version="1.0" encoding="utf-8"?>
<sst xmlns="http://schemas.openxmlformats.org/spreadsheetml/2006/main" count="155" uniqueCount="89">
  <si>
    <t>Sales Rep</t>
  </si>
  <si>
    <t>Sales Rep Code</t>
  </si>
  <si>
    <t>Product</t>
  </si>
  <si>
    <t>Region</t>
  </si>
  <si>
    <t>Qnt Sold</t>
  </si>
  <si>
    <t>Unit Cost</t>
  </si>
  <si>
    <t>Price per Unit</t>
  </si>
  <si>
    <t>Total Cost</t>
  </si>
  <si>
    <t>Total Revenue</t>
  </si>
  <si>
    <t>Salary</t>
  </si>
  <si>
    <t xml:space="preserve">Amari </t>
  </si>
  <si>
    <t>C001</t>
  </si>
  <si>
    <t>Tuzo</t>
  </si>
  <si>
    <t>Kisumu</t>
  </si>
  <si>
    <t>Lilian</t>
  </si>
  <si>
    <t>C002</t>
  </si>
  <si>
    <t>Lato</t>
  </si>
  <si>
    <t>Siaya</t>
  </si>
  <si>
    <t>Charity</t>
  </si>
  <si>
    <t>C003</t>
  </si>
  <si>
    <t>Brookside</t>
  </si>
  <si>
    <t>Ongati</t>
  </si>
  <si>
    <t>C004</t>
  </si>
  <si>
    <t>Fresha</t>
  </si>
  <si>
    <t>Homa Bay</t>
  </si>
  <si>
    <t>Quinter</t>
  </si>
  <si>
    <t>C005</t>
  </si>
  <si>
    <t>KCC</t>
  </si>
  <si>
    <t>Josephine</t>
  </si>
  <si>
    <t>C006</t>
  </si>
  <si>
    <t>Premier</t>
  </si>
  <si>
    <t>Chepkemoi</t>
  </si>
  <si>
    <t>C007</t>
  </si>
  <si>
    <t>Kericho</t>
  </si>
  <si>
    <t>Violet</t>
  </si>
  <si>
    <t>C008</t>
  </si>
  <si>
    <t>Moraa</t>
  </si>
  <si>
    <t>C009</t>
  </si>
  <si>
    <t>Kisii</t>
  </si>
  <si>
    <t>Kiige</t>
  </si>
  <si>
    <t>C010</t>
  </si>
  <si>
    <t>John</t>
  </si>
  <si>
    <t>C011</t>
  </si>
  <si>
    <t>Stacy</t>
  </si>
  <si>
    <t>C012</t>
  </si>
  <si>
    <t>Bethsheba</t>
  </si>
  <si>
    <t>C013</t>
  </si>
  <si>
    <t>Nyamira</t>
  </si>
  <si>
    <t>Habil</t>
  </si>
  <si>
    <t>C014</t>
  </si>
  <si>
    <t>Nakuru</t>
  </si>
  <si>
    <t>Branice</t>
  </si>
  <si>
    <t>C015</t>
  </si>
  <si>
    <t>Busia</t>
  </si>
  <si>
    <t>Jecinter</t>
  </si>
  <si>
    <t>C016</t>
  </si>
  <si>
    <t>William</t>
  </si>
  <si>
    <t>C017</t>
  </si>
  <si>
    <t>Ntabo</t>
  </si>
  <si>
    <t>C018</t>
  </si>
  <si>
    <t>Maxwell</t>
  </si>
  <si>
    <t>C019</t>
  </si>
  <si>
    <t>Martin</t>
  </si>
  <si>
    <t>C020</t>
  </si>
  <si>
    <t>Nelly</t>
  </si>
  <si>
    <t>C021</t>
  </si>
  <si>
    <t>Derrick</t>
  </si>
  <si>
    <t>C022</t>
  </si>
  <si>
    <t>Vanessa</t>
  </si>
  <si>
    <t>C023</t>
  </si>
  <si>
    <t>Leah</t>
  </si>
  <si>
    <t>C024</t>
  </si>
  <si>
    <t>Millen</t>
  </si>
  <si>
    <t>C025</t>
  </si>
  <si>
    <t>Simba</t>
  </si>
  <si>
    <t>C026</t>
  </si>
  <si>
    <t>Berryl</t>
  </si>
  <si>
    <t>C027</t>
  </si>
  <si>
    <t>Migori</t>
  </si>
  <si>
    <t>Beth</t>
  </si>
  <si>
    <t>C028</t>
  </si>
  <si>
    <t>Judy</t>
  </si>
  <si>
    <t>C029</t>
  </si>
  <si>
    <t>Joshua</t>
  </si>
  <si>
    <t>C030</t>
  </si>
  <si>
    <t>Date</t>
  </si>
  <si>
    <t>Row Labels</t>
  </si>
  <si>
    <t>Grand Total</t>
  </si>
  <si>
    <t>Sum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</si>
</sst>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1" fillId="0" borderId="0" xfId="0" applyFon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[sALES.xlsx]SalebyRegion!PivotTable1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SalebyRegion!$B$3</c:f>
              <c:strCache>
                <c:ptCount val="1"/>
                <c:pt idx="0">
                  <c:v>Total</c:v>
                </c:pt>
              </c:strCache>
            </c:strRef>
          </c:tx>
          <c:spPr>
            <a:solidFill>
              <a:schemeClr val="accent1"/>
            </a:solidFill>
            <a:ln>
              <a:noFill/>
            </a:ln>
            <a:effectLst/>
          </c:spPr>
          <c:invertIfNegative val="0"/>
          <c:cat>
            <c:strRef>
              <c:f>SalebyRegion!$A$4:$A$6</c:f>
              <c:strCache>
                <c:ptCount val="2"/>
                <c:pt idx="0">
                  <c:v>Siaya</c:v>
                </c:pt>
                <c:pt idx="1">
                  <c:v>Kisumu</c:v>
                </c:pt>
              </c:strCache>
            </c:strRef>
          </c:cat>
          <c:val>
            <c:numRef>
              <c:f>SalebyRegion!$B$4:$B$6</c:f>
              <c:numCache>
                <c:formatCode>General</c:formatCode>
                <c:ptCount val="2"/>
                <c:pt idx="0">
                  <c:v>78650</c:v>
                </c:pt>
                <c:pt idx="1">
                  <c:v>75790</c:v>
                </c:pt>
              </c:numCache>
            </c:numRef>
          </c:val>
          <c:extLst>
            <c:ext xmlns:c16="http://schemas.microsoft.com/office/drawing/2014/chart" uri="{C3380CC4-5D6E-409C-BE32-E72D297353CC}">
              <c16:uniqueId val="{00000000-4375-4C3D-AC90-1EDB2ED379C7}"/>
            </c:ext>
          </c:extLst>
        </c:ser>
        <c:dLbls>
          <c:showLegendKey val="0"/>
          <c:showVal val="0"/>
          <c:showCatName val="0"/>
          <c:showSerName val="0"/>
          <c:showPercent val="0"/>
          <c:showBubbleSize val="0"/>
        </c:dLbls>
        <c:gapWidth val="182"/>
        <c:axId val="745113920"/>
        <c:axId val="745116216"/>
      </c:barChart>
      <c:catAx>
        <c:axId val="74511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116216"/>
        <c:crosses val="autoZero"/>
        <c:auto val="1"/>
        <c:lblAlgn val="ctr"/>
        <c:lblOffset val="100"/>
        <c:noMultiLvlLbl val="0"/>
      </c:catAx>
      <c:valAx>
        <c:axId val="745116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11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[sALES.xlsx]SalesbyRep!PivotTable1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SalesbyRep!$B$3</c:f>
              <c:strCache>
                <c:ptCount val="1"/>
                <c:pt idx="0">
                  <c:v>Total</c:v>
                </c:pt>
              </c:strCache>
            </c:strRef>
          </c:tx>
          <c:spPr>
            <a:solidFill>
              <a:schemeClr val="accent1"/>
            </a:solidFill>
            <a:ln>
              <a:noFill/>
            </a:ln>
            <a:effectLst/>
          </c:spPr>
          <c:invertIfNegative val="0"/>
          <c:cat>
            <c:strRef>
              <c:f>SalesbyRep!$A$4:$A$15</c:f>
              <c:strCache>
                <c:ptCount val="11"/>
                <c:pt idx="0">
                  <c:v>Berryl</c:v>
                </c:pt>
                <c:pt idx="1">
                  <c:v>Branice</c:v>
                </c:pt>
                <c:pt idx="2">
                  <c:v>Charity</c:v>
                </c:pt>
                <c:pt idx="3">
                  <c:v>Derrick</c:v>
                </c:pt>
                <c:pt idx="4">
                  <c:v>Jecinter</c:v>
                </c:pt>
                <c:pt idx="5">
                  <c:v>John</c:v>
                </c:pt>
                <c:pt idx="6">
                  <c:v>Lilian</c:v>
                </c:pt>
                <c:pt idx="7">
                  <c:v>Moraa</c:v>
                </c:pt>
                <c:pt idx="8">
                  <c:v>Nelly</c:v>
                </c:pt>
                <c:pt idx="9">
                  <c:v>Ntabo</c:v>
                </c:pt>
                <c:pt idx="10">
                  <c:v>Simba</c:v>
                </c:pt>
              </c:strCache>
            </c:strRef>
          </c:cat>
          <c:val>
            <c:numRef>
              <c:f>SalesbyRep!$B$4:$B$15</c:f>
              <c:numCache>
                <c:formatCode>General</c:formatCode>
                <c:ptCount val="11"/>
                <c:pt idx="0">
                  <c:v>15000</c:v>
                </c:pt>
                <c:pt idx="1">
                  <c:v>21540</c:v>
                </c:pt>
                <c:pt idx="2">
                  <c:v>30450</c:v>
                </c:pt>
                <c:pt idx="3">
                  <c:v>32480</c:v>
                </c:pt>
                <c:pt idx="4">
                  <c:v>28260</c:v>
                </c:pt>
                <c:pt idx="5">
                  <c:v>33740</c:v>
                </c:pt>
                <c:pt idx="6">
                  <c:v>14460</c:v>
                </c:pt>
                <c:pt idx="7">
                  <c:v>24720</c:v>
                </c:pt>
                <c:pt idx="8">
                  <c:v>15050</c:v>
                </c:pt>
                <c:pt idx="9">
                  <c:v>16800</c:v>
                </c:pt>
                <c:pt idx="10">
                  <c:v>9840</c:v>
                </c:pt>
              </c:numCache>
            </c:numRef>
          </c:val>
          <c:extLst>
            <c:ext xmlns:c16="http://schemas.microsoft.com/office/drawing/2014/chart" uri="{C3380CC4-5D6E-409C-BE32-E72D297353CC}">
              <c16:uniqueId val="{00000000-0F74-464E-8B4B-42BCDC5F91DD}"/>
            </c:ext>
          </c:extLst>
        </c:ser>
        <c:dLbls>
          <c:showLegendKey val="0"/>
          <c:showVal val="0"/>
          <c:showCatName val="0"/>
          <c:showSerName val="0"/>
          <c:showPercent val="0"/>
          <c:showBubbleSize val="0"/>
        </c:dLbls>
        <c:gapWidth val="219"/>
        <c:overlap val="-27"/>
        <c:axId val="570089648"/>
        <c:axId val="570088336"/>
      </c:barChart>
      <c:catAx>
        <c:axId val="5700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88336"/>
        <c:crosses val="autoZero"/>
        <c:auto val="1"/>
        <c:lblAlgn val="ctr"/>
        <c:lblOffset val="100"/>
        <c:noMultiLvlLbl val="0"/>
      </c:catAx>
      <c:valAx>
        <c:axId val="57008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8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[sALES.xlsx]SalebyProduct!PivotTable1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SalebyProduct!$B$3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B-47F7-9E24-27B09EFFB9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B-47F7-9E24-27B09EFFB9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B-47F7-9E24-27B09EFFB9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B-47F7-9E24-27B09EFFB9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B-47F7-9E24-27B09EFFB9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B-47F7-9E24-27B09EFFB9CA}"/>
              </c:ext>
            </c:extLst>
          </c:dPt>
          <c:cat>
            <c:strRef>
              <c:f>SalebyProduct!$A$4:$A$6</c:f>
              <c:strCache>
                <c:ptCount val="2"/>
                <c:pt idx="0">
                  <c:v>Brookside</c:v>
                </c:pt>
                <c:pt idx="1">
                  <c:v>Lato</c:v>
                </c:pt>
              </c:strCache>
            </c:strRef>
          </c:cat>
          <c:val>
            <c:numRef>
              <c:f>SalebyProduct!$B$4:$B$6</c:f>
              <c:numCache>
                <c:formatCode>General</c:formatCode>
                <c:ptCount val="2"/>
                <c:pt idx="0">
                  <c:v>128520</c:v>
                </c:pt>
                <c:pt idx="1">
                  <c:v>113820</c:v>
                </c:pt>
              </c:numCache>
            </c:numRef>
          </c:val>
          <c:extLst>
            <c:ext xmlns:c16="http://schemas.microsoft.com/office/drawing/2014/chart" uri="{C3380CC4-5D6E-409C-BE32-E72D297353CC}">
              <c16:uniqueId val="{0000000C-04EB-47F7-9E24-27B09EFFB9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[sALES.xlsx]SalebyRegion!PivotTable1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SalebyRegion!$B$3</c:f>
              <c:strCache>
                <c:ptCount val="1"/>
                <c:pt idx="0">
                  <c:v>Total</c:v>
                </c:pt>
              </c:strCache>
            </c:strRef>
          </c:tx>
          <c:spPr>
            <a:solidFill>
              <a:schemeClr val="accent1"/>
            </a:solidFill>
            <a:ln>
              <a:noFill/>
            </a:ln>
            <a:effectLst/>
          </c:spPr>
          <c:invertIfNegative val="0"/>
          <c:cat>
            <c:strRef>
              <c:f>SalebyRegion!$A$4:$A$6</c:f>
              <c:strCache>
                <c:ptCount val="2"/>
                <c:pt idx="0">
                  <c:v>Siaya</c:v>
                </c:pt>
                <c:pt idx="1">
                  <c:v>Kisumu</c:v>
                </c:pt>
              </c:strCache>
            </c:strRef>
          </c:cat>
          <c:val>
            <c:numRef>
              <c:f>SalebyRegion!$B$4:$B$6</c:f>
              <c:numCache>
                <c:formatCode>General</c:formatCode>
                <c:ptCount val="2"/>
                <c:pt idx="0">
                  <c:v>78650</c:v>
                </c:pt>
                <c:pt idx="1">
                  <c:v>75790</c:v>
                </c:pt>
              </c:numCache>
            </c:numRef>
          </c:val>
          <c:extLst>
            <c:ext xmlns:c16="http://schemas.microsoft.com/office/drawing/2014/chart" uri="{C3380CC4-5D6E-409C-BE32-E72D297353CC}">
              <c16:uniqueId val="{00000000-5638-48B1-85EC-5A2F46670C58}"/>
            </c:ext>
          </c:extLst>
        </c:ser>
        <c:dLbls>
          <c:showLegendKey val="0"/>
          <c:showVal val="0"/>
          <c:showCatName val="0"/>
          <c:showSerName val="0"/>
          <c:showPercent val="0"/>
          <c:showBubbleSize val="0"/>
        </c:dLbls>
        <c:gapWidth val="182"/>
        <c:axId val="745113920"/>
        <c:axId val="745116216"/>
      </c:barChart>
      <c:catAx>
        <c:axId val="74511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116216"/>
        <c:crosses val="autoZero"/>
        <c:auto val="1"/>
        <c:lblAlgn val="ctr"/>
        <c:lblOffset val="100"/>
        <c:noMultiLvlLbl val="0"/>
      </c:catAx>
      <c:valAx>
        <c:axId val="745116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11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[sALES.xlsx]SalebyProduct!PivotTable1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SalebyProduct!$B$3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SalebyProduct!$A$4:$A$6</c:f>
              <c:strCache>
                <c:ptCount val="2"/>
                <c:pt idx="0">
                  <c:v>Brookside</c:v>
                </c:pt>
                <c:pt idx="1">
                  <c:v>Lato</c:v>
                </c:pt>
              </c:strCache>
            </c:strRef>
          </c:cat>
          <c:val>
            <c:numRef>
              <c:f>SalebyProduct!$B$4:$B$6</c:f>
              <c:numCache>
                <c:formatCode>General</c:formatCode>
                <c:ptCount val="2"/>
                <c:pt idx="0">
                  <c:v>128520</c:v>
                </c:pt>
                <c:pt idx="1">
                  <c:v>113820</c:v>
                </c:pt>
              </c:numCache>
            </c:numRef>
          </c:val>
          <c:extLst>
            <c:ext xmlns:c16="http://schemas.microsoft.com/office/drawing/2014/chart" uri="{C3380CC4-5D6E-409C-BE32-E72D297353CC}">
              <c16:uniqueId val="{00000000-6055-41B8-89D5-58A6E4C9FF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[sALES.xlsx]SalesbyRep!PivotTable1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SalesbyRep!$B$3</c:f>
              <c:strCache>
                <c:ptCount val="1"/>
                <c:pt idx="0">
                  <c:v>Total</c:v>
                </c:pt>
              </c:strCache>
            </c:strRef>
          </c:tx>
          <c:spPr>
            <a:solidFill>
              <a:schemeClr val="accent1"/>
            </a:solidFill>
            <a:ln>
              <a:noFill/>
            </a:ln>
            <a:effectLst/>
          </c:spPr>
          <c:invertIfNegative val="0"/>
          <c:cat>
            <c:strRef>
              <c:f>SalesbyRep!$A$4:$A$15</c:f>
              <c:strCache>
                <c:ptCount val="11"/>
                <c:pt idx="0">
                  <c:v>Berryl</c:v>
                </c:pt>
                <c:pt idx="1">
                  <c:v>Branice</c:v>
                </c:pt>
                <c:pt idx="2">
                  <c:v>Charity</c:v>
                </c:pt>
                <c:pt idx="3">
                  <c:v>Derrick</c:v>
                </c:pt>
                <c:pt idx="4">
                  <c:v>Jecinter</c:v>
                </c:pt>
                <c:pt idx="5">
                  <c:v>John</c:v>
                </c:pt>
                <c:pt idx="6">
                  <c:v>Lilian</c:v>
                </c:pt>
                <c:pt idx="7">
                  <c:v>Moraa</c:v>
                </c:pt>
                <c:pt idx="8">
                  <c:v>Nelly</c:v>
                </c:pt>
                <c:pt idx="9">
                  <c:v>Ntabo</c:v>
                </c:pt>
                <c:pt idx="10">
                  <c:v>Simba</c:v>
                </c:pt>
              </c:strCache>
            </c:strRef>
          </c:cat>
          <c:val>
            <c:numRef>
              <c:f>SalesbyRep!$B$4:$B$15</c:f>
              <c:numCache>
                <c:formatCode>General</c:formatCode>
                <c:ptCount val="11"/>
                <c:pt idx="0">
                  <c:v>15000</c:v>
                </c:pt>
                <c:pt idx="1">
                  <c:v>21540</c:v>
                </c:pt>
                <c:pt idx="2">
                  <c:v>30450</c:v>
                </c:pt>
                <c:pt idx="3">
                  <c:v>32480</c:v>
                </c:pt>
                <c:pt idx="4">
                  <c:v>28260</c:v>
                </c:pt>
                <c:pt idx="5">
                  <c:v>33740</c:v>
                </c:pt>
                <c:pt idx="6">
                  <c:v>14460</c:v>
                </c:pt>
                <c:pt idx="7">
                  <c:v>24720</c:v>
                </c:pt>
                <c:pt idx="8">
                  <c:v>15050</c:v>
                </c:pt>
                <c:pt idx="9">
                  <c:v>16800</c:v>
                </c:pt>
                <c:pt idx="10">
                  <c:v>9840</c:v>
                </c:pt>
              </c:numCache>
            </c:numRef>
          </c:val>
          <c:extLst>
            <c:ext xmlns:c16="http://schemas.microsoft.com/office/drawing/2014/chart" uri="{C3380CC4-5D6E-409C-BE32-E72D297353CC}">
              <c16:uniqueId val="{00000000-43C7-491A-A17F-F14E117CCB97}"/>
            </c:ext>
          </c:extLst>
        </c:ser>
        <c:dLbls>
          <c:showLegendKey val="0"/>
          <c:showVal val="0"/>
          <c:showCatName val="0"/>
          <c:showSerName val="0"/>
          <c:showPercent val="0"/>
          <c:showBubbleSize val="0"/>
        </c:dLbls>
        <c:gapWidth val="219"/>
        <c:overlap val="-27"/>
        <c:axId val="570089648"/>
        <c:axId val="570088336"/>
      </c:barChart>
      <c:catAx>
        <c:axId val="5700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88336"/>
        <c:crosses val="autoZero"/>
        <c:auto val="1"/>
        <c:lblAlgn val="ctr"/>
        <c:lblOffset val="100"/>
        <c:noMultiLvlLbl val="0"/>
      </c:catAx>
      <c:valAx>
        <c:axId val="57008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8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485775</xdr:colOff>
      <xdr:row>3</xdr:row>
      <xdr:rowOff>14287</xdr:rowOff>
    </xdr:from>
    <xdr:to>
      <xdr:col>10</xdr:col>
      <xdr:colOff>180975</xdr:colOff>
      <xdr:row>17</xdr:row>
      <xdr:rowOff>90487</xdr:rowOff>
    </xdr:to>
    <xdr:graphicFrame macro="">
      <xdr:nvGraphicFramePr>
        <xdr:cNvPr id="3" name="Chart 2">
          <a:extLst>
            <a:ext uri="{FF2B5EF4-FFF2-40B4-BE49-F238E27FC236}">
              <a16:creationId xmlns:a16="http://schemas.microsoft.com/office/drawing/2014/main" id="{23B58940-DC06-4E31-8A1B-161A06276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xdr:rowOff>
    </xdr:from>
    <xdr:to>
      <xdr:col>7</xdr:col>
      <xdr:colOff>1</xdr:colOff>
      <xdr:row>14</xdr:row>
      <xdr:rowOff>28575</xdr:rowOff>
    </xdr:to>
    <xdr:graphicFrame macro="">
      <xdr:nvGraphicFramePr>
        <xdr:cNvPr id="2" name="Chart 1">
          <a:extLst>
            <a:ext uri="{FF2B5EF4-FFF2-40B4-BE49-F238E27FC236}">
              <a16:creationId xmlns:a16="http://schemas.microsoft.com/office/drawing/2014/main" id="{B35820CA-F36A-4730-AF48-5CF2F372D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9525</xdr:rowOff>
    </xdr:from>
    <xdr:to>
      <xdr:col>13</xdr:col>
      <xdr:colOff>390525</xdr:colOff>
      <xdr:row>13</xdr:row>
      <xdr:rowOff>76200</xdr:rowOff>
    </xdr:to>
    <xdr:graphicFrame macro="">
      <xdr:nvGraphicFramePr>
        <xdr:cNvPr id="3" name="Chart 2">
          <a:extLst>
            <a:ext uri="{FF2B5EF4-FFF2-40B4-BE49-F238E27FC236}">
              <a16:creationId xmlns:a16="http://schemas.microsoft.com/office/drawing/2014/main" id="{FBE30A4D-DAB4-4CF1-ADFB-6D5C20980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400050</xdr:colOff>
      <xdr:row>0</xdr:row>
      <xdr:rowOff>9525</xdr:rowOff>
    </xdr:from>
    <xdr:to>
      <xdr:col>20</xdr:col>
      <xdr:colOff>219075</xdr:colOff>
      <xdr:row>12</xdr:row>
      <xdr:rowOff>180975</xdr:rowOff>
    </xdr:to>
    <xdr:graphicFrame macro="">
      <xdr:nvGraphicFramePr>
        <xdr:cNvPr id="4" name="Chart 3">
          <a:extLst>
            <a:ext uri="{FF2B5EF4-FFF2-40B4-BE49-F238E27FC236}">
              <a16:creationId xmlns:a16="http://schemas.microsoft.com/office/drawing/2014/main" id="{4945E4C8-832D-4FE4-B220-4DB2B0CA6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19049</xdr:colOff>
      <xdr:row>13</xdr:row>
      <xdr:rowOff>85726</xdr:rowOff>
    </xdr:from>
    <xdr:to>
      <xdr:col>10</xdr:col>
      <xdr:colOff>28574</xdr:colOff>
      <xdr:row>21</xdr:row>
      <xdr:rowOff>180976</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57F83D43-FB68-4B26-B4BB-8E69E5FB06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62004" y="2541759"/>
              <a:ext cx="1827934" cy="1606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14</xdr:row>
      <xdr:rowOff>28575</xdr:rowOff>
    </xdr:from>
    <xdr:to>
      <xdr:col>4</xdr:col>
      <xdr:colOff>142875</xdr:colOff>
      <xdr:row>22</xdr:row>
      <xdr:rowOff>152400</xdr:rowOff>
    </xdr:to>
    <mc:AlternateContent xmlns:mc="http://schemas.openxmlformats.org/markup-compatibility/2006">
      <mc:Choice xmlns:a14="http://schemas.microsoft.com/office/drawing/2010/main" Requires="a14">
        <xdr:graphicFrame macro="">
          <xdr:nvGraphicFramePr>
            <xdr:cNvPr id="7" name="Sales Rep">
              <a:extLst>
                <a:ext uri="{FF2B5EF4-FFF2-40B4-BE49-F238E27FC236}">
                  <a16:creationId xmlns:a16="http://schemas.microsoft.com/office/drawing/2014/main" id="{59FBB29B-D365-4617-8C4B-84D84CCA8039}"/>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758536" y="2673534"/>
              <a:ext cx="1808884" cy="1635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409575</xdr:colOff>
      <xdr:row>12</xdr:row>
      <xdr:rowOff>180976</xdr:rowOff>
    </xdr:from>
    <xdr:to>
      <xdr:col>16</xdr:col>
      <xdr:colOff>409575</xdr:colOff>
      <xdr:row>22</xdr:row>
      <xdr:rowOff>161926</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A49408F4-1B05-43D9-842A-A7609E5D235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289348" y="2448083"/>
              <a:ext cx="1818409" cy="1870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485775</xdr:colOff>
      <xdr:row>1</xdr:row>
      <xdr:rowOff>14287</xdr:rowOff>
    </xdr:from>
    <xdr:to>
      <xdr:col>11</xdr:col>
      <xdr:colOff>180975</xdr:colOff>
      <xdr:row>15</xdr:row>
      <xdr:rowOff>90487</xdr:rowOff>
    </xdr:to>
    <xdr:graphicFrame macro="">
      <xdr:nvGraphicFramePr>
        <xdr:cNvPr id="3" name="Chart 2">
          <a:extLst>
            <a:ext uri="{FF2B5EF4-FFF2-40B4-BE49-F238E27FC236}">
              <a16:creationId xmlns:a16="http://schemas.microsoft.com/office/drawing/2014/main" id="{FDE12560-F1B9-42B3-A6CA-5CAF5478B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276225</xdr:colOff>
      <xdr:row>1</xdr:row>
      <xdr:rowOff>23812</xdr:rowOff>
    </xdr:from>
    <xdr:to>
      <xdr:col>13</xdr:col>
      <xdr:colOff>9525</xdr:colOff>
      <xdr:row>17</xdr:row>
      <xdr:rowOff>38100</xdr:rowOff>
    </xdr:to>
    <xdr:graphicFrame macro="">
      <xdr:nvGraphicFramePr>
        <xdr:cNvPr id="2" name="Chart 1">
          <a:extLst>
            <a:ext uri="{FF2B5EF4-FFF2-40B4-BE49-F238E27FC236}">
              <a16:creationId xmlns:a16="http://schemas.microsoft.com/office/drawing/2014/main" id="{64356941-3E15-4E71-AA0F-30BDB1BE7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668903703707" createdVersion="7" refreshedVersion="7" minRefreshableVersion="3" recordCount="30" xr:uid="{99F59C3E-D1FE-40C2-8573-03645A319731}">
  <cacheSource type="worksheet">
    <worksheetSource ref="A1:K31" sheet="Data"/>
  </cacheSource>
  <cacheFields count="11">
    <cacheField name="Sales Rep" numFmtId="0">
      <sharedItems count="30">
        <s v="Amari "/>
        <s v="Lilian"/>
        <s v="Charity"/>
        <s v="Ongati"/>
        <s v="Quinter"/>
        <s v="Josephine"/>
        <s v="Chepkemoi"/>
        <s v="Violet"/>
        <s v="Moraa"/>
        <s v="Kiige"/>
        <s v="John"/>
        <s v="Stacy"/>
        <s v="Bethsheba"/>
        <s v="Habil"/>
        <s v="Branice"/>
        <s v="Jecinter"/>
        <s v="William"/>
        <s v="Ntabo"/>
        <s v="Maxwell"/>
        <s v="Martin"/>
        <s v="Nelly"/>
        <s v="Derrick"/>
        <s v="Vanessa"/>
        <s v="Leah"/>
        <s v="Millen"/>
        <s v="Simba"/>
        <s v="Berryl"/>
        <s v="Beth"/>
        <s v="Judy"/>
        <s v="Joshua"/>
      </sharedItems>
    </cacheField>
    <cacheField name="Sales Rep Code" numFmtId="0">
      <sharedItems/>
    </cacheField>
    <cacheField name="Product" numFmtId="0">
      <sharedItems count="6">
        <s v="Tuzo"/>
        <s v="Lato"/>
        <s v="Brookside"/>
        <s v="Fresha"/>
        <s v="KCC"/>
        <s v="Premier"/>
      </sharedItems>
    </cacheField>
    <cacheField name="Date" numFmtId="14">
      <sharedItems containsSemiMixedTypes="0" containsNonDate="0" containsDate="1" containsString="0" minDate="2024-08-28T00:00:00" maxDate="2024-08-29T00:00:00"/>
    </cacheField>
    <cacheField name="Region" numFmtId="0">
      <sharedItems count="9">
        <s v="Kisumu"/>
        <s v="Siaya"/>
        <s v="Homa Bay"/>
        <s v="Kericho"/>
        <s v="Kisii"/>
        <s v="Nyamira"/>
        <s v="Nakuru"/>
        <s v="Busia"/>
        <s v="Migori"/>
      </sharedItems>
    </cacheField>
    <cacheField name="Qnt Sold" numFmtId="0">
      <sharedItems containsSemiMixedTypes="0" containsString="0" containsNumber="1" containsInteger="1" minValue="111" maxValue="482"/>
    </cacheField>
    <cacheField name="Unit Cost" numFmtId="0">
      <sharedItems containsSemiMixedTypes="0" containsString="0" containsNumber="1" containsInteger="1" minValue="40" maxValue="50"/>
    </cacheField>
    <cacheField name="Price per Unit" numFmtId="0">
      <sharedItems containsSemiMixedTypes="0" containsString="0" containsNumber="1" containsInteger="1" minValue="55" maxValue="70"/>
    </cacheField>
    <cacheField name="Total Cost" numFmtId="0">
      <sharedItems containsSemiMixedTypes="0" containsString="0" containsNumber="1" containsInteger="1" minValue="4884" maxValue="24100"/>
    </cacheField>
    <cacheField name="Total Revenue" numFmtId="0">
      <sharedItems containsSemiMixedTypes="0" containsString="0" containsNumber="1" containsInteger="1" minValue="6660" maxValue="33740" count="30">
        <n v="30615"/>
        <n v="14460"/>
        <n v="30450"/>
        <n v="25020"/>
        <n v="26820"/>
        <n v="10230"/>
        <n v="13800"/>
        <n v="6660"/>
        <n v="24720"/>
        <n v="13080"/>
        <n v="33740"/>
        <n v="20800"/>
        <n v="6765"/>
        <n v="15900"/>
        <n v="21540"/>
        <n v="28260"/>
        <n v="21660"/>
        <n v="16800"/>
        <n v="20605"/>
        <n v="12600"/>
        <n v="15050"/>
        <n v="32480"/>
        <n v="12120"/>
        <n v="12705"/>
        <n v="12660"/>
        <n v="9840"/>
        <n v="15000"/>
        <n v="26260"/>
        <n v="22740"/>
        <n v="15300"/>
      </sharedItems>
    </cacheField>
    <cacheField name="Salary" numFmtId="0">
      <sharedItems containsSemiMixedTypes="0" containsString="0" containsNumber="1" containsInteger="1" minValue="1332" maxValue="6748"/>
    </cacheField>
  </cacheFields>
  <extLst>
    <ext xmlns:x14="http://schemas.microsoft.com/office/spreadsheetml/2009/9/main" uri="{725AE2AE-9491-48be-B2B4-4EB974FC3084}">
      <x14:pivotCacheDefinition pivotCacheId="976151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C001"/>
    <x v="0"/>
    <d v="2024-08-28T00:00:00"/>
    <x v="0"/>
    <n v="471"/>
    <n v="47"/>
    <n v="65"/>
    <n v="22137"/>
    <x v="0"/>
    <n v="6123"/>
  </r>
  <r>
    <x v="1"/>
    <s v="C002"/>
    <x v="1"/>
    <d v="2024-08-28T00:00:00"/>
    <x v="1"/>
    <n v="241"/>
    <n v="45"/>
    <n v="60"/>
    <n v="10845"/>
    <x v="1"/>
    <n v="2892"/>
  </r>
  <r>
    <x v="2"/>
    <s v="C003"/>
    <x v="2"/>
    <d v="2024-08-28T00:00:00"/>
    <x v="1"/>
    <n v="435"/>
    <n v="50"/>
    <n v="70"/>
    <n v="21750"/>
    <x v="2"/>
    <n v="6090"/>
  </r>
  <r>
    <x v="3"/>
    <s v="C004"/>
    <x v="3"/>
    <d v="2024-08-28T00:00:00"/>
    <x v="2"/>
    <n v="417"/>
    <n v="43"/>
    <n v="60"/>
    <n v="17931"/>
    <x v="3"/>
    <n v="5004"/>
  </r>
  <r>
    <x v="4"/>
    <s v="C005"/>
    <x v="4"/>
    <d v="2024-08-28T00:00:00"/>
    <x v="2"/>
    <n v="447"/>
    <n v="44"/>
    <n v="60"/>
    <n v="19668"/>
    <x v="4"/>
    <n v="5364"/>
  </r>
  <r>
    <x v="5"/>
    <s v="C006"/>
    <x v="5"/>
    <d v="2024-08-28T00:00:00"/>
    <x v="1"/>
    <n v="186"/>
    <n v="40"/>
    <n v="55"/>
    <n v="7440"/>
    <x v="5"/>
    <n v="2046"/>
  </r>
  <r>
    <x v="6"/>
    <s v="C007"/>
    <x v="3"/>
    <d v="2024-08-28T00:00:00"/>
    <x v="3"/>
    <n v="230"/>
    <n v="43"/>
    <n v="60"/>
    <n v="9890"/>
    <x v="6"/>
    <n v="2760"/>
  </r>
  <r>
    <x v="7"/>
    <s v="C008"/>
    <x v="4"/>
    <d v="2024-08-28T00:00:00"/>
    <x v="2"/>
    <n v="111"/>
    <n v="44"/>
    <n v="60"/>
    <n v="4884"/>
    <x v="7"/>
    <n v="1332"/>
  </r>
  <r>
    <x v="8"/>
    <s v="C009"/>
    <x v="1"/>
    <d v="2024-08-28T00:00:00"/>
    <x v="4"/>
    <n v="412"/>
    <n v="45"/>
    <n v="60"/>
    <n v="18540"/>
    <x v="8"/>
    <n v="4944"/>
  </r>
  <r>
    <x v="9"/>
    <s v="C010"/>
    <x v="4"/>
    <d v="2024-08-28T00:00:00"/>
    <x v="4"/>
    <n v="218"/>
    <n v="44"/>
    <n v="60"/>
    <n v="9592"/>
    <x v="9"/>
    <n v="2616"/>
  </r>
  <r>
    <x v="10"/>
    <s v="C011"/>
    <x v="2"/>
    <d v="2024-08-28T00:00:00"/>
    <x v="1"/>
    <n v="482"/>
    <n v="50"/>
    <n v="70"/>
    <n v="24100"/>
    <x v="10"/>
    <n v="6748"/>
  </r>
  <r>
    <x v="11"/>
    <s v="C012"/>
    <x v="0"/>
    <d v="2024-08-28T00:00:00"/>
    <x v="1"/>
    <n v="320"/>
    <n v="47"/>
    <n v="65"/>
    <n v="15040"/>
    <x v="11"/>
    <n v="4160"/>
  </r>
  <r>
    <x v="12"/>
    <s v="C013"/>
    <x v="5"/>
    <d v="2024-08-28T00:00:00"/>
    <x v="5"/>
    <n v="123"/>
    <n v="40"/>
    <n v="55"/>
    <n v="4920"/>
    <x v="12"/>
    <n v="1353"/>
  </r>
  <r>
    <x v="13"/>
    <s v="C014"/>
    <x v="4"/>
    <d v="2024-08-28T00:00:00"/>
    <x v="6"/>
    <n v="265"/>
    <n v="44"/>
    <n v="60"/>
    <n v="11660"/>
    <x v="13"/>
    <n v="3180"/>
  </r>
  <r>
    <x v="14"/>
    <s v="C015"/>
    <x v="1"/>
    <d v="2024-08-28T00:00:00"/>
    <x v="7"/>
    <n v="359"/>
    <n v="45"/>
    <n v="60"/>
    <n v="16155"/>
    <x v="14"/>
    <n v="4308"/>
  </r>
  <r>
    <x v="15"/>
    <s v="C016"/>
    <x v="1"/>
    <d v="2024-08-28T00:00:00"/>
    <x v="0"/>
    <n v="471"/>
    <n v="45"/>
    <n v="60"/>
    <n v="21195"/>
    <x v="15"/>
    <n v="5652"/>
  </r>
  <r>
    <x v="16"/>
    <s v="C017"/>
    <x v="3"/>
    <d v="2024-08-28T00:00:00"/>
    <x v="1"/>
    <n v="361"/>
    <n v="43"/>
    <n v="60"/>
    <n v="15523"/>
    <x v="16"/>
    <n v="4332"/>
  </r>
  <r>
    <x v="17"/>
    <s v="C018"/>
    <x v="2"/>
    <d v="2024-08-28T00:00:00"/>
    <x v="4"/>
    <n v="240"/>
    <n v="50"/>
    <n v="70"/>
    <n v="12000"/>
    <x v="17"/>
    <n v="3360"/>
  </r>
  <r>
    <x v="18"/>
    <s v="C019"/>
    <x v="0"/>
    <d v="2024-08-28T00:00:00"/>
    <x v="0"/>
    <n v="317"/>
    <n v="47"/>
    <n v="65"/>
    <n v="14899"/>
    <x v="18"/>
    <n v="4121"/>
  </r>
  <r>
    <x v="19"/>
    <s v="C020"/>
    <x v="3"/>
    <d v="2024-08-28T00:00:00"/>
    <x v="0"/>
    <n v="210"/>
    <n v="43"/>
    <n v="60"/>
    <n v="9030"/>
    <x v="19"/>
    <n v="2520"/>
  </r>
  <r>
    <x v="20"/>
    <s v="C021"/>
    <x v="2"/>
    <d v="2024-08-28T00:00:00"/>
    <x v="0"/>
    <n v="215"/>
    <n v="50"/>
    <n v="70"/>
    <n v="10750"/>
    <x v="20"/>
    <n v="3010"/>
  </r>
  <r>
    <x v="21"/>
    <s v="C022"/>
    <x v="2"/>
    <d v="2024-08-28T00:00:00"/>
    <x v="0"/>
    <n v="464"/>
    <n v="50"/>
    <n v="70"/>
    <n v="23200"/>
    <x v="21"/>
    <n v="6496"/>
  </r>
  <r>
    <x v="22"/>
    <s v="C023"/>
    <x v="3"/>
    <d v="2024-08-28T00:00:00"/>
    <x v="1"/>
    <n v="202"/>
    <n v="43"/>
    <n v="60"/>
    <n v="8686"/>
    <x v="22"/>
    <n v="2424"/>
  </r>
  <r>
    <x v="23"/>
    <s v="C024"/>
    <x v="5"/>
    <d v="2024-08-28T00:00:00"/>
    <x v="1"/>
    <n v="231"/>
    <n v="40"/>
    <n v="55"/>
    <n v="9240"/>
    <x v="23"/>
    <n v="2541"/>
  </r>
  <r>
    <x v="24"/>
    <s v="C025"/>
    <x v="4"/>
    <d v="2024-08-28T00:00:00"/>
    <x v="0"/>
    <n v="211"/>
    <n v="44"/>
    <n v="60"/>
    <n v="9284"/>
    <x v="24"/>
    <n v="2532"/>
  </r>
  <r>
    <x v="25"/>
    <s v="C026"/>
    <x v="1"/>
    <d v="2024-08-28T00:00:00"/>
    <x v="4"/>
    <n v="164"/>
    <n v="45"/>
    <n v="60"/>
    <n v="7380"/>
    <x v="25"/>
    <n v="1968"/>
  </r>
  <r>
    <x v="26"/>
    <s v="C027"/>
    <x v="1"/>
    <d v="2024-08-28T00:00:00"/>
    <x v="8"/>
    <n v="250"/>
    <n v="45"/>
    <n v="60"/>
    <n v="11250"/>
    <x v="26"/>
    <n v="3000"/>
  </r>
  <r>
    <x v="27"/>
    <s v="C028"/>
    <x v="0"/>
    <d v="2024-08-28T00:00:00"/>
    <x v="8"/>
    <n v="404"/>
    <n v="47"/>
    <n v="65"/>
    <n v="18988"/>
    <x v="27"/>
    <n v="5252"/>
  </r>
  <r>
    <x v="28"/>
    <s v="C029"/>
    <x v="3"/>
    <d v="2024-08-28T00:00:00"/>
    <x v="1"/>
    <n v="379"/>
    <n v="43"/>
    <n v="60"/>
    <n v="16297"/>
    <x v="28"/>
    <n v="4548"/>
  </r>
  <r>
    <x v="29"/>
    <s v="C030"/>
    <x v="4"/>
    <d v="2024-08-28T00:00:00"/>
    <x v="0"/>
    <n v="255"/>
    <n v="44"/>
    <n v="60"/>
    <n v="11220"/>
    <x v="29"/>
    <n v="30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9D8A5-76D3-4203-B800-1112701C744B}"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1">
    <pivotField showAll="0"/>
    <pivotField showAll="0"/>
    <pivotField showAll="0">
      <items count="7">
        <item x="2"/>
        <item h="1" x="3"/>
        <item h="1" x="4"/>
        <item x="1"/>
        <item h="1" x="5"/>
        <item h="1" x="0"/>
        <item t="default"/>
      </items>
    </pivotField>
    <pivotField numFmtId="14"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24727-B32A-4A9A-9E95-974A0895A583}"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1">
    <pivotField showAll="0"/>
    <pivotField showAll="0"/>
    <pivotField showAll="0">
      <items count="7">
        <item x="2"/>
        <item h="1" x="3"/>
        <item h="1" x="4"/>
        <item x="1"/>
        <item h="1" x="5"/>
        <item h="1" x="0"/>
        <item t="default"/>
      </items>
    </pivotField>
    <pivotField numFmtId="14" showAll="0"/>
    <pivotField axis="axisRow" showAll="0">
      <items count="10">
        <item h="1" x="8"/>
        <item x="1"/>
        <item x="0"/>
        <item h="1" x="7"/>
        <item h="1" x="2"/>
        <item h="1" x="3"/>
        <item h="1" x="4"/>
        <item h="1" x="6"/>
        <item h="1" x="5"/>
        <item t="default"/>
      </items>
    </pivotField>
    <pivotField showAll="0"/>
    <pivotField showAll="0"/>
    <pivotField showAll="0"/>
    <pivotField showAll="0"/>
    <pivotField dataField="1" showAll="0">
      <items count="31">
        <item x="7"/>
        <item x="12"/>
        <item x="25"/>
        <item x="5"/>
        <item x="22"/>
        <item x="19"/>
        <item x="24"/>
        <item x="23"/>
        <item x="9"/>
        <item x="6"/>
        <item x="1"/>
        <item x="26"/>
        <item x="20"/>
        <item x="29"/>
        <item x="13"/>
        <item x="17"/>
        <item x="18"/>
        <item x="11"/>
        <item x="14"/>
        <item x="16"/>
        <item x="28"/>
        <item x="8"/>
        <item x="3"/>
        <item x="27"/>
        <item x="4"/>
        <item x="15"/>
        <item x="2"/>
        <item x="0"/>
        <item x="21"/>
        <item x="10"/>
        <item t="default"/>
      </items>
    </pivotField>
    <pivotField showAll="0"/>
  </pivotFields>
  <rowFields count="1">
    <field x="4"/>
  </rowFields>
  <rowItems count="3">
    <i>
      <x v="1"/>
    </i>
    <i>
      <x v="2"/>
    </i>
    <i t="grand">
      <x/>
    </i>
  </rowItems>
  <colItems count="1">
    <i/>
  </colItems>
  <dataFields count="1">
    <dataField name="Sum of Total Revenue" fld="9"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A802A-D210-4F03-8D13-DE78972BEBEA}"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1">
    <pivotField showAll="0">
      <items count="31">
        <item x="0"/>
        <item x="26"/>
        <item x="27"/>
        <item x="12"/>
        <item x="14"/>
        <item x="2"/>
        <item x="6"/>
        <item x="21"/>
        <item x="13"/>
        <item x="15"/>
        <item x="10"/>
        <item x="5"/>
        <item x="29"/>
        <item x="28"/>
        <item x="9"/>
        <item x="23"/>
        <item x="1"/>
        <item x="19"/>
        <item x="18"/>
        <item x="24"/>
        <item x="8"/>
        <item x="20"/>
        <item x="17"/>
        <item x="3"/>
        <item x="4"/>
        <item x="25"/>
        <item x="11"/>
        <item x="22"/>
        <item x="7"/>
        <item x="16"/>
        <item t="default"/>
      </items>
    </pivotField>
    <pivotField showAll="0"/>
    <pivotField axis="axisRow" showAll="0">
      <items count="7">
        <item x="2"/>
        <item h="1" x="3"/>
        <item h="1" x="4"/>
        <item x="1"/>
        <item h="1" x="5"/>
        <item h="1" x="0"/>
        <item t="default"/>
      </items>
    </pivotField>
    <pivotField numFmtId="14" showAll="0"/>
    <pivotField showAll="0"/>
    <pivotField showAll="0"/>
    <pivotField showAll="0"/>
    <pivotField showAll="0"/>
    <pivotField showAll="0"/>
    <pivotField dataField="1" showAll="0"/>
    <pivotField showAll="0"/>
  </pivotFields>
  <rowFields count="1">
    <field x="2"/>
  </rowFields>
  <rowItems count="3">
    <i>
      <x/>
    </i>
    <i>
      <x v="3"/>
    </i>
    <i t="grand">
      <x/>
    </i>
  </rowItems>
  <colItems count="1">
    <i/>
  </colItems>
  <dataFields count="1">
    <dataField name="Sum of Total Revenue" fld="9"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C4EF13-79AD-4F44-A29E-44B70C7FE3F0}"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5" firstHeaderRow="1" firstDataRow="1" firstDataCol="1"/>
  <pivotFields count="11">
    <pivotField axis="axisRow" showAll="0">
      <items count="31">
        <item x="0"/>
        <item x="26"/>
        <item x="27"/>
        <item x="12"/>
        <item x="14"/>
        <item x="2"/>
        <item x="6"/>
        <item x="21"/>
        <item x="13"/>
        <item x="15"/>
        <item x="10"/>
        <item x="5"/>
        <item x="29"/>
        <item x="28"/>
        <item x="9"/>
        <item x="23"/>
        <item x="1"/>
        <item x="19"/>
        <item x="18"/>
        <item x="24"/>
        <item x="8"/>
        <item x="20"/>
        <item x="17"/>
        <item x="3"/>
        <item x="4"/>
        <item x="25"/>
        <item x="11"/>
        <item x="22"/>
        <item x="7"/>
        <item x="16"/>
        <item t="default"/>
      </items>
    </pivotField>
    <pivotField showAll="0"/>
    <pivotField showAll="0">
      <items count="7">
        <item x="2"/>
        <item h="1" x="3"/>
        <item h="1" x="4"/>
        <item x="1"/>
        <item h="1" x="5"/>
        <item h="1" x="0"/>
        <item t="default"/>
      </items>
    </pivotField>
    <pivotField numFmtId="14" showAll="0"/>
    <pivotField showAll="0"/>
    <pivotField showAll="0"/>
    <pivotField showAll="0"/>
    <pivotField showAll="0"/>
    <pivotField showAll="0"/>
    <pivotField dataField="1" showAll="0"/>
    <pivotField showAll="0"/>
  </pivotFields>
  <rowFields count="1">
    <field x="0"/>
  </rowFields>
  <rowItems count="12">
    <i>
      <x v="1"/>
    </i>
    <i>
      <x v="4"/>
    </i>
    <i>
      <x v="5"/>
    </i>
    <i>
      <x v="7"/>
    </i>
    <i>
      <x v="9"/>
    </i>
    <i>
      <x v="10"/>
    </i>
    <i>
      <x v="16"/>
    </i>
    <i>
      <x v="20"/>
    </i>
    <i>
      <x v="21"/>
    </i>
    <i>
      <x v="22"/>
    </i>
    <i>
      <x v="25"/>
    </i>
    <i t="grand">
      <x/>
    </i>
  </rowItems>
  <colItems count="1">
    <i/>
  </colItems>
  <dataFields count="1">
    <dataField name="Sum of Total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192A02-E171-40B6-A0CA-5E1C2FD73E21}" sourceName="Region">
  <pivotTables>
    <pivotTable tabId="4" name="PivotTable1"/>
  </pivotTables>
  <data>
    <tabular pivotCacheId="976151588">
      <items count="9">
        <i x="8"/>
        <i x="1" s="1"/>
        <i x="0" s="1"/>
        <i x="7"/>
        <i x="4"/>
        <i x="2" nd="1"/>
        <i x="3" nd="1"/>
        <i x="6"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8FE5E5C4-0C54-44D0-ACBE-F1A039EB9F70}" sourceName="Sales Rep">
  <pivotTables>
    <pivotTable tabId="3" name="PivotTable1"/>
  </pivotTables>
  <data>
    <tabular pivotCacheId="976151588">
      <items count="30">
        <i x="26" s="1"/>
        <i x="14" s="1"/>
        <i x="2" s="1"/>
        <i x="21" s="1"/>
        <i x="15" s="1"/>
        <i x="10" s="1"/>
        <i x="1" s="1"/>
        <i x="8" s="1"/>
        <i x="20" s="1"/>
        <i x="17" s="1"/>
        <i x="25" s="1"/>
        <i x="0" s="1" nd="1"/>
        <i x="27" s="1" nd="1"/>
        <i x="12" s="1" nd="1"/>
        <i x="6" s="1" nd="1"/>
        <i x="13" s="1" nd="1"/>
        <i x="5" s="1" nd="1"/>
        <i x="29" s="1" nd="1"/>
        <i x="28" s="1" nd="1"/>
        <i x="9" s="1" nd="1"/>
        <i x="23" s="1" nd="1"/>
        <i x="19" s="1" nd="1"/>
        <i x="18" s="1" nd="1"/>
        <i x="24" s="1" nd="1"/>
        <i x="3" s="1" nd="1"/>
        <i x="4" s="1" nd="1"/>
        <i x="11" s="1" nd="1"/>
        <i x="22" s="1" nd="1"/>
        <i x="7" s="1" nd="1"/>
        <i x="1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2E0A8FA-86CB-4FFA-A43D-2590C6BF9FDD}" sourceName="Product">
  <pivotTables>
    <pivotTable tabId="3" name="PivotTable1"/>
    <pivotTable tabId="5" name="PivotTable1"/>
    <pivotTable tabId="4" name="PivotTable1"/>
    <pivotTable tabId="2" name="PivotTable1"/>
  </pivotTables>
  <data>
    <tabular pivotCacheId="976151588">
      <items count="6">
        <i x="2" s="1"/>
        <i x="3"/>
        <i x="4"/>
        <i x="1" s="1"/>
        <i x="5"/>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84B8BB7-9F6B-41DA-A59A-9D899E3F7D0A}" cache="Slicer_Region" caption="Region" rowHeight="241300"/>
  <slicer name="Sales Rep" xr10:uid="{EF094833-C406-48A6-8350-91EB5039942E}" cache="Slicer_Sales_Rep" caption="Sales Rep" rowHeight="241300"/>
  <slicer name="Product" xr10:uid="{DAB4A51F-D177-43A5-9DB4-62DC7F2599DD}"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CC69F-5417-46E6-A533-1BF8134CA220}">
  <dimension ref="A3:C20"/>
  <sheetViews>
    <sheetView workbookViewId="0">
      <selection activeCell="B14" sqref="B14"/>
    </sheetView>
  </sheetViews>
  <sheetFormatPr defaultRowHeight="15" x14ac:dyDescent="0.25"/>
  <sheetData>
    <row r="3" spans="1:3" x14ac:dyDescent="0.25">
      <c r="A3" s="3"/>
      <c r="B3" s="4"/>
      <c r="C3" s="5"/>
    </row>
    <row r="4" spans="1:3" x14ac:dyDescent="0.25">
      <c r="A4" s="6"/>
      <c r="B4" s="7"/>
      <c r="C4" s="8"/>
    </row>
    <row r="5" spans="1:3" x14ac:dyDescent="0.25">
      <c r="A5" s="6"/>
      <c r="B5" s="7"/>
      <c r="C5" s="8"/>
    </row>
    <row r="6" spans="1:3" x14ac:dyDescent="0.25">
      <c r="A6" s="6"/>
      <c r="B6" s="7"/>
      <c r="C6" s="8"/>
    </row>
    <row r="7" spans="1:3" x14ac:dyDescent="0.25">
      <c r="A7" s="6"/>
      <c r="B7" s="7"/>
      <c r="C7" s="8"/>
    </row>
    <row r="8" spans="1:3" x14ac:dyDescent="0.25">
      <c r="A8" s="6"/>
      <c r="B8" s="7"/>
      <c r="C8" s="8"/>
    </row>
    <row r="9" spans="1:3" x14ac:dyDescent="0.25">
      <c r="A9" s="6"/>
      <c r="B9" s="7"/>
      <c r="C9" s="8"/>
    </row>
    <row r="10" spans="1:3" x14ac:dyDescent="0.25">
      <c r="A10" s="6"/>
      <c r="B10" s="7"/>
      <c r="C10" s="8"/>
    </row>
    <row r="11" spans="1:3" x14ac:dyDescent="0.25">
      <c r="A11" s="6"/>
      <c r="B11" s="7"/>
      <c r="C11" s="8"/>
    </row>
    <row r="12" spans="1:3" x14ac:dyDescent="0.25">
      <c r="A12" s="6"/>
      <c r="B12" s="7"/>
      <c r="C12" s="8"/>
    </row>
    <row r="13" spans="1:3" x14ac:dyDescent="0.25">
      <c r="A13" s="6"/>
      <c r="B13" s="7"/>
      <c r="C13" s="8"/>
    </row>
    <row r="14" spans="1:3" x14ac:dyDescent="0.25">
      <c r="A14" s="6"/>
      <c r="B14" s="7"/>
      <c r="C14" s="8"/>
    </row>
    <row r="15" spans="1:3" x14ac:dyDescent="0.25">
      <c r="A15" s="6"/>
      <c r="B15" s="7"/>
      <c r="C15" s="8"/>
    </row>
    <row r="16" spans="1:3" x14ac:dyDescent="0.25">
      <c r="A16" s="6"/>
      <c r="B16" s="7"/>
      <c r="C16" s="8"/>
    </row>
    <row r="17" spans="1:3" x14ac:dyDescent="0.25">
      <c r="A17" s="6"/>
      <c r="B17" s="7"/>
      <c r="C17" s="8"/>
    </row>
    <row r="18" spans="1:3" x14ac:dyDescent="0.25">
      <c r="A18" s="6"/>
      <c r="B18" s="7"/>
      <c r="C18" s="8"/>
    </row>
    <row r="19" spans="1:3" x14ac:dyDescent="0.25">
      <c r="A19" s="6"/>
      <c r="B19" s="7"/>
      <c r="C19" s="8"/>
    </row>
    <row r="20" spans="1:3" x14ac:dyDescent="0.25">
      <c r="A20" s="9"/>
      <c r="B20" s="10"/>
      <c r="C20"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38A6B-6CB5-4D8F-B433-B797125A4BA4}">
  <dimension ref="A3:B6"/>
  <sheetViews>
    <sheetView workbookViewId="0">
      <selection activeCell="L12" sqref="L12"/>
    </sheetView>
  </sheetViews>
  <sheetFormatPr defaultRowHeight="15" x14ac:dyDescent="0.25"/>
  <cols>
    <col min="1" max="1" width="13.140625" bestFit="1" customWidth="1"/>
    <col min="2" max="2" width="20.5703125" bestFit="1" customWidth="1"/>
  </cols>
  <sheetData>
    <row r="3" spans="1:2" x14ac:dyDescent="0.25">
      <c r="A3" s="12" t="s">
        <v>86</v>
      </c>
      <c r="B3" t="s">
        <v>88</v>
      </c>
    </row>
    <row r="4" spans="1:2" x14ac:dyDescent="0.25">
      <c r="A4" s="13" t="s">
        <v>17</v>
      </c>
      <c r="B4" s="14">
        <v>78650</v>
      </c>
    </row>
    <row r="5" spans="1:2" x14ac:dyDescent="0.25">
      <c r="A5" s="13" t="s">
        <v>13</v>
      </c>
      <c r="B5" s="14">
        <v>75790</v>
      </c>
    </row>
    <row r="6" spans="1:2" x14ac:dyDescent="0.25">
      <c r="A6" s="13" t="s">
        <v>87</v>
      </c>
      <c r="B6" s="14">
        <v>154440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9CE9A-CCC8-408A-9481-1AB0397987B0}">
  <dimension ref="A1"/>
  <sheetViews>
    <sheetView tabSelected="1" zoomScale="121" workbookViewId="0">
      <selection activeCell="M17" sqref="M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69206-422E-407B-A1BA-00E1D15BE184}">
  <dimension ref="A3:B6"/>
  <sheetViews>
    <sheetView workbookViewId="0">
      <selection activeCell="M7" sqref="M7"/>
    </sheetView>
  </sheetViews>
  <sheetFormatPr defaultRowHeight="15" x14ac:dyDescent="0.25"/>
  <cols>
    <col min="1" max="1" width="13.140625" bestFit="1" customWidth="1"/>
    <col min="2" max="2" width="20.5703125" bestFit="1" customWidth="1"/>
  </cols>
  <sheetData>
    <row r="3" spans="1:2" x14ac:dyDescent="0.25">
      <c r="A3" s="12" t="s">
        <v>86</v>
      </c>
      <c r="B3" t="s">
        <v>88</v>
      </c>
    </row>
    <row r="4" spans="1:2" x14ac:dyDescent="0.25">
      <c r="A4" s="13" t="s">
        <v>20</v>
      </c>
      <c r="B4" s="14">
        <v>128520</v>
      </c>
    </row>
    <row r="5" spans="1:2" x14ac:dyDescent="0.25">
      <c r="A5" s="13" t="s">
        <v>16</v>
      </c>
      <c r="B5" s="14">
        <v>113820</v>
      </c>
    </row>
    <row r="6" spans="1:2" x14ac:dyDescent="0.25">
      <c r="A6" s="13" t="s">
        <v>87</v>
      </c>
      <c r="B6" s="14">
        <v>242340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B2FDC-BC91-472D-A7D4-D5CBD478BEF0}">
  <dimension ref="A3:B15"/>
  <sheetViews>
    <sheetView workbookViewId="0">
      <selection activeCell="C7" sqref="C7"/>
    </sheetView>
  </sheetViews>
  <sheetFormatPr defaultRowHeight="15" x14ac:dyDescent="0.25"/>
  <cols>
    <col min="1" max="1" width="13.140625" bestFit="1" customWidth="1"/>
    <col min="2" max="2" width="20.5703125" bestFit="1" customWidth="1"/>
  </cols>
  <sheetData>
    <row r="3" spans="1:2" x14ac:dyDescent="0.25">
      <c r="A3" s="12" t="s">
        <v>86</v>
      </c>
      <c r="B3" t="s">
        <v>88</v>
      </c>
    </row>
    <row r="4" spans="1:2" x14ac:dyDescent="0.25">
      <c r="A4" s="13" t="s">
        <v>76</v>
      </c>
      <c r="B4" s="14">
        <v>15000</v>
      </c>
    </row>
    <row r="5" spans="1:2" x14ac:dyDescent="0.25">
      <c r="A5" s="13" t="s">
        <v>51</v>
      </c>
      <c r="B5" s="14">
        <v>21540</v>
      </c>
    </row>
    <row r="6" spans="1:2" x14ac:dyDescent="0.25">
      <c r="A6" s="13" t="s">
        <v>18</v>
      </c>
      <c r="B6" s="14">
        <v>30450</v>
      </c>
    </row>
    <row r="7" spans="1:2" x14ac:dyDescent="0.25">
      <c r="A7" s="13" t="s">
        <v>66</v>
      </c>
      <c r="B7" s="14">
        <v>32480</v>
      </c>
    </row>
    <row r="8" spans="1:2" x14ac:dyDescent="0.25">
      <c r="A8" s="13" t="s">
        <v>54</v>
      </c>
      <c r="B8" s="14">
        <v>28260</v>
      </c>
    </row>
    <row r="9" spans="1:2" x14ac:dyDescent="0.25">
      <c r="A9" s="13" t="s">
        <v>41</v>
      </c>
      <c r="B9" s="14">
        <v>33740</v>
      </c>
    </row>
    <row r="10" spans="1:2" x14ac:dyDescent="0.25">
      <c r="A10" s="13" t="s">
        <v>14</v>
      </c>
      <c r="B10" s="14">
        <v>14460</v>
      </c>
    </row>
    <row r="11" spans="1:2" x14ac:dyDescent="0.25">
      <c r="A11" s="13" t="s">
        <v>36</v>
      </c>
      <c r="B11" s="14">
        <v>24720</v>
      </c>
    </row>
    <row r="12" spans="1:2" x14ac:dyDescent="0.25">
      <c r="A12" s="13" t="s">
        <v>64</v>
      </c>
      <c r="B12" s="14">
        <v>15050</v>
      </c>
    </row>
    <row r="13" spans="1:2" x14ac:dyDescent="0.25">
      <c r="A13" s="13" t="s">
        <v>58</v>
      </c>
      <c r="B13" s="14">
        <v>16800</v>
      </c>
    </row>
    <row r="14" spans="1:2" x14ac:dyDescent="0.25">
      <c r="A14" s="13" t="s">
        <v>74</v>
      </c>
      <c r="B14" s="14">
        <v>9840</v>
      </c>
    </row>
    <row r="15" spans="1:2" x14ac:dyDescent="0.25">
      <c r="A15" s="13" t="s">
        <v>87</v>
      </c>
      <c r="B15" s="14">
        <v>242340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6972F-2B99-4B7F-8AE9-5C3A38759FB1}">
  <dimension ref="A1:K31"/>
  <sheetViews>
    <sheetView workbookViewId="0"/>
  </sheetViews>
  <sheetFormatPr defaultRowHeight="15" x14ac:dyDescent="0.25"/>
  <cols>
    <col min="1" max="1" width="11.140625" bestFit="1" customWidth="1"/>
    <col min="2" max="2" width="14.5703125" bestFit="1" customWidth="1"/>
    <col min="3" max="3" width="9.85546875" bestFit="1" customWidth="1"/>
    <col min="4" max="4" width="8.42578125" bestFit="1" customWidth="1"/>
    <col min="5" max="5" width="9.7109375" bestFit="1" customWidth="1"/>
    <col min="6" max="6" width="8.5703125" bestFit="1" customWidth="1"/>
    <col min="8" max="8" width="13.28515625" bestFit="1" customWidth="1"/>
    <col min="9" max="9" width="9.7109375" bestFit="1" customWidth="1"/>
    <col min="10" max="10" width="13.85546875" bestFit="1" customWidth="1"/>
    <col min="11" max="11" width="6.28515625" bestFit="1" customWidth="1"/>
  </cols>
  <sheetData>
    <row r="1" spans="1:11" x14ac:dyDescent="0.25">
      <c r="A1" s="1" t="s">
        <v>0</v>
      </c>
      <c r="B1" s="1" t="s">
        <v>1</v>
      </c>
      <c r="C1" s="1" t="s">
        <v>2</v>
      </c>
      <c r="D1" s="1" t="s">
        <v>85</v>
      </c>
      <c r="E1" s="1" t="s">
        <v>3</v>
      </c>
      <c r="F1" s="1" t="s">
        <v>4</v>
      </c>
      <c r="G1" s="1" t="s">
        <v>5</v>
      </c>
      <c r="H1" s="1" t="s">
        <v>6</v>
      </c>
      <c r="I1" s="1" t="s">
        <v>7</v>
      </c>
      <c r="J1" s="1" t="s">
        <v>8</v>
      </c>
      <c r="K1" s="1" t="s">
        <v>9</v>
      </c>
    </row>
    <row r="2" spans="1:11" x14ac:dyDescent="0.25">
      <c r="A2" t="s">
        <v>10</v>
      </c>
      <c r="B2" t="s">
        <v>11</v>
      </c>
      <c r="C2" t="s">
        <v>12</v>
      </c>
      <c r="D2" s="2">
        <f ca="1">TODAY()</f>
        <v>45532</v>
      </c>
      <c r="E2" t="s">
        <v>13</v>
      </c>
      <c r="F2">
        <v>471</v>
      </c>
      <c r="G2">
        <v>47</v>
      </c>
      <c r="H2">
        <v>65</v>
      </c>
      <c r="I2">
        <f>F2*G2</f>
        <v>22137</v>
      </c>
      <c r="J2">
        <f>H2*F2</f>
        <v>30615</v>
      </c>
      <c r="K2">
        <f>0.2*J2</f>
        <v>6123</v>
      </c>
    </row>
    <row r="3" spans="1:11" x14ac:dyDescent="0.25">
      <c r="A3" t="s">
        <v>14</v>
      </c>
      <c r="B3" t="s">
        <v>15</v>
      </c>
      <c r="C3" t="s">
        <v>16</v>
      </c>
      <c r="D3" s="2">
        <f t="shared" ref="D3:D31" ca="1" si="0">TODAY()</f>
        <v>45532</v>
      </c>
      <c r="E3" t="s">
        <v>17</v>
      </c>
      <c r="F3">
        <v>241</v>
      </c>
      <c r="G3">
        <v>45</v>
      </c>
      <c r="H3">
        <v>60</v>
      </c>
      <c r="I3">
        <f t="shared" ref="I3:I31" si="1">F3*G3</f>
        <v>10845</v>
      </c>
      <c r="J3">
        <f t="shared" ref="J3:J31" si="2">H3*F3</f>
        <v>14460</v>
      </c>
      <c r="K3">
        <f t="shared" ref="K3:K31" si="3">0.2*J3</f>
        <v>2892</v>
      </c>
    </row>
    <row r="4" spans="1:11" x14ac:dyDescent="0.25">
      <c r="A4" t="s">
        <v>18</v>
      </c>
      <c r="B4" t="s">
        <v>19</v>
      </c>
      <c r="C4" t="s">
        <v>20</v>
      </c>
      <c r="D4" s="2">
        <f t="shared" ca="1" si="0"/>
        <v>45532</v>
      </c>
      <c r="E4" t="s">
        <v>17</v>
      </c>
      <c r="F4">
        <v>435</v>
      </c>
      <c r="G4">
        <v>50</v>
      </c>
      <c r="H4">
        <v>70</v>
      </c>
      <c r="I4">
        <f t="shared" si="1"/>
        <v>21750</v>
      </c>
      <c r="J4">
        <f t="shared" si="2"/>
        <v>30450</v>
      </c>
      <c r="K4">
        <f t="shared" si="3"/>
        <v>6090</v>
      </c>
    </row>
    <row r="5" spans="1:11" x14ac:dyDescent="0.25">
      <c r="A5" t="s">
        <v>21</v>
      </c>
      <c r="B5" t="s">
        <v>22</v>
      </c>
      <c r="C5" t="s">
        <v>23</v>
      </c>
      <c r="D5" s="2">
        <f t="shared" ca="1" si="0"/>
        <v>45532</v>
      </c>
      <c r="E5" t="s">
        <v>24</v>
      </c>
      <c r="F5">
        <v>417</v>
      </c>
      <c r="G5">
        <v>43</v>
      </c>
      <c r="H5">
        <v>60</v>
      </c>
      <c r="I5">
        <f t="shared" si="1"/>
        <v>17931</v>
      </c>
      <c r="J5">
        <f t="shared" si="2"/>
        <v>25020</v>
      </c>
      <c r="K5">
        <f t="shared" si="3"/>
        <v>5004</v>
      </c>
    </row>
    <row r="6" spans="1:11" x14ac:dyDescent="0.25">
      <c r="A6" t="s">
        <v>25</v>
      </c>
      <c r="B6" t="s">
        <v>26</v>
      </c>
      <c r="C6" t="s">
        <v>27</v>
      </c>
      <c r="D6" s="2">
        <f t="shared" ca="1" si="0"/>
        <v>45532</v>
      </c>
      <c r="E6" t="s">
        <v>24</v>
      </c>
      <c r="F6">
        <v>447</v>
      </c>
      <c r="G6">
        <v>44</v>
      </c>
      <c r="H6">
        <v>60</v>
      </c>
      <c r="I6">
        <f t="shared" si="1"/>
        <v>19668</v>
      </c>
      <c r="J6">
        <f t="shared" si="2"/>
        <v>26820</v>
      </c>
      <c r="K6">
        <f t="shared" si="3"/>
        <v>5364</v>
      </c>
    </row>
    <row r="7" spans="1:11" x14ac:dyDescent="0.25">
      <c r="A7" t="s">
        <v>28</v>
      </c>
      <c r="B7" t="s">
        <v>29</v>
      </c>
      <c r="C7" t="s">
        <v>30</v>
      </c>
      <c r="D7" s="2">
        <f t="shared" ca="1" si="0"/>
        <v>45532</v>
      </c>
      <c r="E7" t="s">
        <v>17</v>
      </c>
      <c r="F7">
        <v>186</v>
      </c>
      <c r="G7">
        <v>40</v>
      </c>
      <c r="H7">
        <v>55</v>
      </c>
      <c r="I7">
        <f t="shared" si="1"/>
        <v>7440</v>
      </c>
      <c r="J7">
        <f t="shared" si="2"/>
        <v>10230</v>
      </c>
      <c r="K7">
        <f t="shared" si="3"/>
        <v>2046</v>
      </c>
    </row>
    <row r="8" spans="1:11" x14ac:dyDescent="0.25">
      <c r="A8" t="s">
        <v>31</v>
      </c>
      <c r="B8" t="s">
        <v>32</v>
      </c>
      <c r="C8" t="s">
        <v>23</v>
      </c>
      <c r="D8" s="2">
        <f t="shared" ca="1" si="0"/>
        <v>45532</v>
      </c>
      <c r="E8" t="s">
        <v>33</v>
      </c>
      <c r="F8">
        <v>230</v>
      </c>
      <c r="G8">
        <v>43</v>
      </c>
      <c r="H8">
        <v>60</v>
      </c>
      <c r="I8">
        <f t="shared" si="1"/>
        <v>9890</v>
      </c>
      <c r="J8">
        <f t="shared" si="2"/>
        <v>13800</v>
      </c>
      <c r="K8">
        <f t="shared" si="3"/>
        <v>2760</v>
      </c>
    </row>
    <row r="9" spans="1:11" x14ac:dyDescent="0.25">
      <c r="A9" t="s">
        <v>34</v>
      </c>
      <c r="B9" t="s">
        <v>35</v>
      </c>
      <c r="C9" t="s">
        <v>27</v>
      </c>
      <c r="D9" s="2">
        <f t="shared" ca="1" si="0"/>
        <v>45532</v>
      </c>
      <c r="E9" t="s">
        <v>24</v>
      </c>
      <c r="F9">
        <v>111</v>
      </c>
      <c r="G9">
        <v>44</v>
      </c>
      <c r="H9">
        <v>60</v>
      </c>
      <c r="I9">
        <f t="shared" si="1"/>
        <v>4884</v>
      </c>
      <c r="J9">
        <f t="shared" si="2"/>
        <v>6660</v>
      </c>
      <c r="K9">
        <f t="shared" si="3"/>
        <v>1332</v>
      </c>
    </row>
    <row r="10" spans="1:11" x14ac:dyDescent="0.25">
      <c r="A10" t="s">
        <v>36</v>
      </c>
      <c r="B10" t="s">
        <v>37</v>
      </c>
      <c r="C10" t="s">
        <v>16</v>
      </c>
      <c r="D10" s="2">
        <f t="shared" ca="1" si="0"/>
        <v>45532</v>
      </c>
      <c r="E10" t="s">
        <v>38</v>
      </c>
      <c r="F10">
        <v>412</v>
      </c>
      <c r="G10">
        <v>45</v>
      </c>
      <c r="H10">
        <v>60</v>
      </c>
      <c r="I10">
        <f t="shared" si="1"/>
        <v>18540</v>
      </c>
      <c r="J10">
        <f t="shared" si="2"/>
        <v>24720</v>
      </c>
      <c r="K10">
        <f t="shared" si="3"/>
        <v>4944</v>
      </c>
    </row>
    <row r="11" spans="1:11" x14ac:dyDescent="0.25">
      <c r="A11" t="s">
        <v>39</v>
      </c>
      <c r="B11" t="s">
        <v>40</v>
      </c>
      <c r="C11" t="s">
        <v>27</v>
      </c>
      <c r="D11" s="2">
        <f t="shared" ca="1" si="0"/>
        <v>45532</v>
      </c>
      <c r="E11" t="s">
        <v>38</v>
      </c>
      <c r="F11">
        <v>218</v>
      </c>
      <c r="G11">
        <v>44</v>
      </c>
      <c r="H11">
        <v>60</v>
      </c>
      <c r="I11">
        <f t="shared" si="1"/>
        <v>9592</v>
      </c>
      <c r="J11">
        <f t="shared" si="2"/>
        <v>13080</v>
      </c>
      <c r="K11">
        <f t="shared" si="3"/>
        <v>2616</v>
      </c>
    </row>
    <row r="12" spans="1:11" x14ac:dyDescent="0.25">
      <c r="A12" t="s">
        <v>41</v>
      </c>
      <c r="B12" t="s">
        <v>42</v>
      </c>
      <c r="C12" t="s">
        <v>20</v>
      </c>
      <c r="D12" s="2">
        <f t="shared" ca="1" si="0"/>
        <v>45532</v>
      </c>
      <c r="E12" t="s">
        <v>17</v>
      </c>
      <c r="F12">
        <v>482</v>
      </c>
      <c r="G12">
        <v>50</v>
      </c>
      <c r="H12">
        <v>70</v>
      </c>
      <c r="I12">
        <f t="shared" si="1"/>
        <v>24100</v>
      </c>
      <c r="J12">
        <f t="shared" si="2"/>
        <v>33740</v>
      </c>
      <c r="K12">
        <f t="shared" si="3"/>
        <v>6748</v>
      </c>
    </row>
    <row r="13" spans="1:11" x14ac:dyDescent="0.25">
      <c r="A13" t="s">
        <v>43</v>
      </c>
      <c r="B13" t="s">
        <v>44</v>
      </c>
      <c r="C13" t="s">
        <v>12</v>
      </c>
      <c r="D13" s="2">
        <f t="shared" ca="1" si="0"/>
        <v>45532</v>
      </c>
      <c r="E13" t="s">
        <v>17</v>
      </c>
      <c r="F13">
        <v>320</v>
      </c>
      <c r="G13">
        <v>47</v>
      </c>
      <c r="H13">
        <v>65</v>
      </c>
      <c r="I13">
        <f t="shared" si="1"/>
        <v>15040</v>
      </c>
      <c r="J13">
        <f t="shared" si="2"/>
        <v>20800</v>
      </c>
      <c r="K13">
        <f t="shared" si="3"/>
        <v>4160</v>
      </c>
    </row>
    <row r="14" spans="1:11" x14ac:dyDescent="0.25">
      <c r="A14" t="s">
        <v>45</v>
      </c>
      <c r="B14" t="s">
        <v>46</v>
      </c>
      <c r="C14" t="s">
        <v>30</v>
      </c>
      <c r="D14" s="2">
        <f t="shared" ca="1" si="0"/>
        <v>45532</v>
      </c>
      <c r="E14" t="s">
        <v>47</v>
      </c>
      <c r="F14">
        <v>123</v>
      </c>
      <c r="G14">
        <v>40</v>
      </c>
      <c r="H14">
        <v>55</v>
      </c>
      <c r="I14">
        <f t="shared" si="1"/>
        <v>4920</v>
      </c>
      <c r="J14">
        <f t="shared" si="2"/>
        <v>6765</v>
      </c>
      <c r="K14">
        <f t="shared" si="3"/>
        <v>1353</v>
      </c>
    </row>
    <row r="15" spans="1:11" x14ac:dyDescent="0.25">
      <c r="A15" t="s">
        <v>48</v>
      </c>
      <c r="B15" t="s">
        <v>49</v>
      </c>
      <c r="C15" t="s">
        <v>27</v>
      </c>
      <c r="D15" s="2">
        <f t="shared" ca="1" si="0"/>
        <v>45532</v>
      </c>
      <c r="E15" t="s">
        <v>50</v>
      </c>
      <c r="F15">
        <v>265</v>
      </c>
      <c r="G15">
        <v>44</v>
      </c>
      <c r="H15">
        <v>60</v>
      </c>
      <c r="I15">
        <f t="shared" si="1"/>
        <v>11660</v>
      </c>
      <c r="J15">
        <f t="shared" si="2"/>
        <v>15900</v>
      </c>
      <c r="K15">
        <f t="shared" si="3"/>
        <v>3180</v>
      </c>
    </row>
    <row r="16" spans="1:11" x14ac:dyDescent="0.25">
      <c r="A16" t="s">
        <v>51</v>
      </c>
      <c r="B16" t="s">
        <v>52</v>
      </c>
      <c r="C16" t="s">
        <v>16</v>
      </c>
      <c r="D16" s="2">
        <f t="shared" ca="1" si="0"/>
        <v>45532</v>
      </c>
      <c r="E16" t="s">
        <v>53</v>
      </c>
      <c r="F16">
        <v>359</v>
      </c>
      <c r="G16">
        <v>45</v>
      </c>
      <c r="H16">
        <v>60</v>
      </c>
      <c r="I16">
        <f t="shared" si="1"/>
        <v>16155</v>
      </c>
      <c r="J16">
        <f t="shared" si="2"/>
        <v>21540</v>
      </c>
      <c r="K16">
        <f t="shared" si="3"/>
        <v>4308</v>
      </c>
    </row>
    <row r="17" spans="1:11" x14ac:dyDescent="0.25">
      <c r="A17" t="s">
        <v>54</v>
      </c>
      <c r="B17" t="s">
        <v>55</v>
      </c>
      <c r="C17" t="s">
        <v>16</v>
      </c>
      <c r="D17" s="2">
        <f t="shared" ca="1" si="0"/>
        <v>45532</v>
      </c>
      <c r="E17" t="s">
        <v>13</v>
      </c>
      <c r="F17">
        <v>471</v>
      </c>
      <c r="G17">
        <v>45</v>
      </c>
      <c r="H17">
        <v>60</v>
      </c>
      <c r="I17">
        <f t="shared" si="1"/>
        <v>21195</v>
      </c>
      <c r="J17">
        <f t="shared" si="2"/>
        <v>28260</v>
      </c>
      <c r="K17">
        <f t="shared" si="3"/>
        <v>5652</v>
      </c>
    </row>
    <row r="18" spans="1:11" x14ac:dyDescent="0.25">
      <c r="A18" t="s">
        <v>56</v>
      </c>
      <c r="B18" t="s">
        <v>57</v>
      </c>
      <c r="C18" t="s">
        <v>23</v>
      </c>
      <c r="D18" s="2">
        <f t="shared" ca="1" si="0"/>
        <v>45532</v>
      </c>
      <c r="E18" t="s">
        <v>17</v>
      </c>
      <c r="F18">
        <v>361</v>
      </c>
      <c r="G18">
        <v>43</v>
      </c>
      <c r="H18">
        <v>60</v>
      </c>
      <c r="I18">
        <f t="shared" si="1"/>
        <v>15523</v>
      </c>
      <c r="J18">
        <f t="shared" si="2"/>
        <v>21660</v>
      </c>
      <c r="K18">
        <f t="shared" si="3"/>
        <v>4332</v>
      </c>
    </row>
    <row r="19" spans="1:11" x14ac:dyDescent="0.25">
      <c r="A19" t="s">
        <v>58</v>
      </c>
      <c r="B19" t="s">
        <v>59</v>
      </c>
      <c r="C19" t="s">
        <v>20</v>
      </c>
      <c r="D19" s="2">
        <f t="shared" ca="1" si="0"/>
        <v>45532</v>
      </c>
      <c r="E19" t="s">
        <v>38</v>
      </c>
      <c r="F19">
        <v>240</v>
      </c>
      <c r="G19">
        <v>50</v>
      </c>
      <c r="H19">
        <v>70</v>
      </c>
      <c r="I19">
        <f t="shared" si="1"/>
        <v>12000</v>
      </c>
      <c r="J19">
        <f t="shared" si="2"/>
        <v>16800</v>
      </c>
      <c r="K19">
        <f t="shared" si="3"/>
        <v>3360</v>
      </c>
    </row>
    <row r="20" spans="1:11" x14ac:dyDescent="0.25">
      <c r="A20" t="s">
        <v>60</v>
      </c>
      <c r="B20" t="s">
        <v>61</v>
      </c>
      <c r="C20" t="s">
        <v>12</v>
      </c>
      <c r="D20" s="2">
        <f t="shared" ca="1" si="0"/>
        <v>45532</v>
      </c>
      <c r="E20" t="s">
        <v>13</v>
      </c>
      <c r="F20">
        <v>317</v>
      </c>
      <c r="G20">
        <v>47</v>
      </c>
      <c r="H20">
        <v>65</v>
      </c>
      <c r="I20">
        <f t="shared" si="1"/>
        <v>14899</v>
      </c>
      <c r="J20">
        <f t="shared" si="2"/>
        <v>20605</v>
      </c>
      <c r="K20">
        <f t="shared" si="3"/>
        <v>4121</v>
      </c>
    </row>
    <row r="21" spans="1:11" x14ac:dyDescent="0.25">
      <c r="A21" t="s">
        <v>62</v>
      </c>
      <c r="B21" t="s">
        <v>63</v>
      </c>
      <c r="C21" t="s">
        <v>23</v>
      </c>
      <c r="D21" s="2">
        <f t="shared" ca="1" si="0"/>
        <v>45532</v>
      </c>
      <c r="E21" t="s">
        <v>13</v>
      </c>
      <c r="F21">
        <v>210</v>
      </c>
      <c r="G21">
        <v>43</v>
      </c>
      <c r="H21">
        <v>60</v>
      </c>
      <c r="I21">
        <f t="shared" si="1"/>
        <v>9030</v>
      </c>
      <c r="J21">
        <f t="shared" si="2"/>
        <v>12600</v>
      </c>
      <c r="K21">
        <f t="shared" si="3"/>
        <v>2520</v>
      </c>
    </row>
    <row r="22" spans="1:11" x14ac:dyDescent="0.25">
      <c r="A22" t="s">
        <v>64</v>
      </c>
      <c r="B22" t="s">
        <v>65</v>
      </c>
      <c r="C22" t="s">
        <v>20</v>
      </c>
      <c r="D22" s="2">
        <f t="shared" ca="1" si="0"/>
        <v>45532</v>
      </c>
      <c r="E22" t="s">
        <v>13</v>
      </c>
      <c r="F22">
        <v>215</v>
      </c>
      <c r="G22">
        <v>50</v>
      </c>
      <c r="H22">
        <v>70</v>
      </c>
      <c r="I22">
        <f t="shared" si="1"/>
        <v>10750</v>
      </c>
      <c r="J22">
        <f t="shared" si="2"/>
        <v>15050</v>
      </c>
      <c r="K22">
        <f t="shared" si="3"/>
        <v>3010</v>
      </c>
    </row>
    <row r="23" spans="1:11" x14ac:dyDescent="0.25">
      <c r="A23" t="s">
        <v>66</v>
      </c>
      <c r="B23" t="s">
        <v>67</v>
      </c>
      <c r="C23" t="s">
        <v>20</v>
      </c>
      <c r="D23" s="2">
        <f t="shared" ca="1" si="0"/>
        <v>45532</v>
      </c>
      <c r="E23" t="s">
        <v>13</v>
      </c>
      <c r="F23">
        <v>464</v>
      </c>
      <c r="G23">
        <v>50</v>
      </c>
      <c r="H23">
        <v>70</v>
      </c>
      <c r="I23">
        <f t="shared" si="1"/>
        <v>23200</v>
      </c>
      <c r="J23">
        <f t="shared" si="2"/>
        <v>32480</v>
      </c>
      <c r="K23">
        <f t="shared" si="3"/>
        <v>6496</v>
      </c>
    </row>
    <row r="24" spans="1:11" x14ac:dyDescent="0.25">
      <c r="A24" t="s">
        <v>68</v>
      </c>
      <c r="B24" t="s">
        <v>69</v>
      </c>
      <c r="C24" t="s">
        <v>23</v>
      </c>
      <c r="D24" s="2">
        <f t="shared" ca="1" si="0"/>
        <v>45532</v>
      </c>
      <c r="E24" t="s">
        <v>17</v>
      </c>
      <c r="F24">
        <v>202</v>
      </c>
      <c r="G24">
        <v>43</v>
      </c>
      <c r="H24">
        <v>60</v>
      </c>
      <c r="I24">
        <f t="shared" si="1"/>
        <v>8686</v>
      </c>
      <c r="J24">
        <f t="shared" si="2"/>
        <v>12120</v>
      </c>
      <c r="K24">
        <f t="shared" si="3"/>
        <v>2424</v>
      </c>
    </row>
    <row r="25" spans="1:11" x14ac:dyDescent="0.25">
      <c r="A25" t="s">
        <v>70</v>
      </c>
      <c r="B25" t="s">
        <v>71</v>
      </c>
      <c r="C25" t="s">
        <v>30</v>
      </c>
      <c r="D25" s="2">
        <f t="shared" ca="1" si="0"/>
        <v>45532</v>
      </c>
      <c r="E25" t="s">
        <v>17</v>
      </c>
      <c r="F25">
        <v>231</v>
      </c>
      <c r="G25">
        <v>40</v>
      </c>
      <c r="H25">
        <v>55</v>
      </c>
      <c r="I25">
        <f t="shared" si="1"/>
        <v>9240</v>
      </c>
      <c r="J25">
        <f t="shared" si="2"/>
        <v>12705</v>
      </c>
      <c r="K25">
        <f t="shared" si="3"/>
        <v>2541</v>
      </c>
    </row>
    <row r="26" spans="1:11" x14ac:dyDescent="0.25">
      <c r="A26" t="s">
        <v>72</v>
      </c>
      <c r="B26" t="s">
        <v>73</v>
      </c>
      <c r="C26" t="s">
        <v>27</v>
      </c>
      <c r="D26" s="2">
        <f t="shared" ca="1" si="0"/>
        <v>45532</v>
      </c>
      <c r="E26" t="s">
        <v>13</v>
      </c>
      <c r="F26">
        <v>211</v>
      </c>
      <c r="G26">
        <v>44</v>
      </c>
      <c r="H26">
        <v>60</v>
      </c>
      <c r="I26">
        <f t="shared" si="1"/>
        <v>9284</v>
      </c>
      <c r="J26">
        <f t="shared" si="2"/>
        <v>12660</v>
      </c>
      <c r="K26">
        <f t="shared" si="3"/>
        <v>2532</v>
      </c>
    </row>
    <row r="27" spans="1:11" x14ac:dyDescent="0.25">
      <c r="A27" t="s">
        <v>74</v>
      </c>
      <c r="B27" t="s">
        <v>75</v>
      </c>
      <c r="C27" t="s">
        <v>16</v>
      </c>
      <c r="D27" s="2">
        <f t="shared" ca="1" si="0"/>
        <v>45532</v>
      </c>
      <c r="E27" t="s">
        <v>38</v>
      </c>
      <c r="F27">
        <v>164</v>
      </c>
      <c r="G27">
        <v>45</v>
      </c>
      <c r="H27">
        <v>60</v>
      </c>
      <c r="I27">
        <f t="shared" si="1"/>
        <v>7380</v>
      </c>
      <c r="J27">
        <f t="shared" si="2"/>
        <v>9840</v>
      </c>
      <c r="K27">
        <f t="shared" si="3"/>
        <v>1968</v>
      </c>
    </row>
    <row r="28" spans="1:11" x14ac:dyDescent="0.25">
      <c r="A28" t="s">
        <v>76</v>
      </c>
      <c r="B28" t="s">
        <v>77</v>
      </c>
      <c r="C28" t="s">
        <v>16</v>
      </c>
      <c r="D28" s="2">
        <f t="shared" ca="1" si="0"/>
        <v>45532</v>
      </c>
      <c r="E28" t="s">
        <v>78</v>
      </c>
      <c r="F28">
        <v>250</v>
      </c>
      <c r="G28">
        <v>45</v>
      </c>
      <c r="H28">
        <v>60</v>
      </c>
      <c r="I28">
        <f t="shared" si="1"/>
        <v>11250</v>
      </c>
      <c r="J28">
        <f t="shared" si="2"/>
        <v>15000</v>
      </c>
      <c r="K28">
        <f t="shared" si="3"/>
        <v>3000</v>
      </c>
    </row>
    <row r="29" spans="1:11" x14ac:dyDescent="0.25">
      <c r="A29" t="s">
        <v>79</v>
      </c>
      <c r="B29" t="s">
        <v>80</v>
      </c>
      <c r="C29" t="s">
        <v>12</v>
      </c>
      <c r="D29" s="2">
        <f t="shared" ca="1" si="0"/>
        <v>45532</v>
      </c>
      <c r="E29" t="s">
        <v>78</v>
      </c>
      <c r="F29">
        <v>404</v>
      </c>
      <c r="G29">
        <v>47</v>
      </c>
      <c r="H29">
        <v>65</v>
      </c>
      <c r="I29">
        <f t="shared" si="1"/>
        <v>18988</v>
      </c>
      <c r="J29">
        <f t="shared" si="2"/>
        <v>26260</v>
      </c>
      <c r="K29">
        <f t="shared" si="3"/>
        <v>5252</v>
      </c>
    </row>
    <row r="30" spans="1:11" x14ac:dyDescent="0.25">
      <c r="A30" t="s">
        <v>81</v>
      </c>
      <c r="B30" t="s">
        <v>82</v>
      </c>
      <c r="C30" t="s">
        <v>23</v>
      </c>
      <c r="D30" s="2">
        <f t="shared" ca="1" si="0"/>
        <v>45532</v>
      </c>
      <c r="E30" t="s">
        <v>17</v>
      </c>
      <c r="F30">
        <v>379</v>
      </c>
      <c r="G30">
        <v>43</v>
      </c>
      <c r="H30">
        <v>60</v>
      </c>
      <c r="I30">
        <f t="shared" si="1"/>
        <v>16297</v>
      </c>
      <c r="J30">
        <f t="shared" si="2"/>
        <v>22740</v>
      </c>
      <c r="K30">
        <f t="shared" si="3"/>
        <v>4548</v>
      </c>
    </row>
    <row r="31" spans="1:11" x14ac:dyDescent="0.25">
      <c r="A31" t="s">
        <v>83</v>
      </c>
      <c r="B31" t="s">
        <v>84</v>
      </c>
      <c r="C31" t="s">
        <v>27</v>
      </c>
      <c r="D31" s="2">
        <f t="shared" ca="1" si="0"/>
        <v>45532</v>
      </c>
      <c r="E31" t="s">
        <v>13</v>
      </c>
      <c r="F31">
        <v>255</v>
      </c>
      <c r="G31">
        <v>44</v>
      </c>
      <c r="H31">
        <v>60</v>
      </c>
      <c r="I31">
        <f t="shared" si="1"/>
        <v>11220</v>
      </c>
      <c r="J31">
        <f t="shared" si="2"/>
        <v>15300</v>
      </c>
      <c r="K31">
        <f t="shared" si="3"/>
        <v>3060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SalebyQuantity</vt:lpstr>
      <vt:lpstr>SalebyRegion</vt:lpstr>
      <vt:lpstr>Dashboard</vt:lpstr>
      <vt:lpstr>SalebyProduct</vt:lpstr>
      <vt:lpstr>SalesbyRep</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Royales</dc:creator>
  <cp:lastModifiedBy>Derrick Royales</cp:lastModifiedBy>
  <dcterms:created xsi:type="dcterms:W3CDTF">2024-08-27T08:30:33Z</dcterms:created>
  <dcterms:modified xsi:type="dcterms:W3CDTF">2024-08-28T14:17:59Z</dcterms:modified>
</cp:coreProperties>
</file>