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solutionafrica/Downloads/"/>
    </mc:Choice>
  </mc:AlternateContent>
  <xr:revisionPtr revIDLastSave="0" documentId="13_ncr:1_{4C929B37-3AB8-C142-91FE-A6D24672A725}" xr6:coauthVersionLast="46" xr6:coauthVersionMax="46" xr10:uidLastSave="{00000000-0000-0000-0000-000000000000}"/>
  <bookViews>
    <workbookView xWindow="0" yWindow="460" windowWidth="20500" windowHeight="11760" activeTab="2" xr2:uid="{00000000-000D-0000-FFFF-FFFF00000000}"/>
  </bookViews>
  <sheets>
    <sheet name="Situation Kin" sheetId="1" r:id="rId1"/>
    <sheet name="Budget de référence " sheetId="2" r:id="rId2"/>
    <sheet name="Plandetrésorerie" sheetId="3" r:id="rId3"/>
  </sheets>
  <calcPr calcId="191029"/>
</workbook>
</file>

<file path=xl/calcChain.xml><?xml version="1.0" encoding="utf-8"?>
<calcChain xmlns="http://schemas.openxmlformats.org/spreadsheetml/2006/main">
  <c r="F12" i="3" l="1"/>
  <c r="G12" i="3"/>
  <c r="H12" i="3"/>
  <c r="I12" i="3"/>
  <c r="B12" i="3"/>
  <c r="C12" i="3"/>
  <c r="D12" i="3"/>
  <c r="E12" i="3"/>
  <c r="F3" i="2"/>
  <c r="F4" i="2"/>
  <c r="F5" i="2"/>
  <c r="F6" i="2"/>
  <c r="F7" i="2"/>
  <c r="F8" i="2"/>
  <c r="F9" i="2"/>
  <c r="F10" i="2"/>
  <c r="F2" i="2"/>
  <c r="F11" i="2" s="1"/>
</calcChain>
</file>

<file path=xl/sharedStrings.xml><?xml version="1.0" encoding="utf-8"?>
<sst xmlns="http://schemas.openxmlformats.org/spreadsheetml/2006/main" count="93" uniqueCount="68">
  <si>
    <t>N°</t>
  </si>
  <si>
    <t>Noms et Post-Noms</t>
  </si>
  <si>
    <t>Contact
E-mail et Téléphone</t>
  </si>
  <si>
    <t>Adresse</t>
  </si>
  <si>
    <t>Fonction</t>
  </si>
  <si>
    <t>(Type de Contrat)</t>
  </si>
  <si>
    <t>Commentaires/Observation</t>
  </si>
  <si>
    <t>Metou'ou Afana Rene Peguy Stephane Prince</t>
  </si>
  <si>
    <t>derteuffel0@gmail.com/+243976632858/+243850912374</t>
  </si>
  <si>
    <t>P:Kinshasa, C:Ngaliema, A:Pangui Num 6</t>
  </si>
  <si>
    <t>Charger d'hygiene et receptioniste</t>
  </si>
  <si>
    <t>Sarah Mande Ngalula</t>
  </si>
  <si>
    <t>P:Kinshasa, C:Bandal lungwa, A: Masiala Num 16</t>
  </si>
  <si>
    <t>…/+243821736683</t>
  </si>
  <si>
    <t>Staff</t>
  </si>
  <si>
    <t>Ruben MBWINGA NSANA</t>
  </si>
  <si>
    <t xml:space="preserve">Equipe d'encadrement </t>
  </si>
  <si>
    <t>nsanaruben@gmail.com/+243 82 488 18 78</t>
  </si>
  <si>
    <t>A : SHABA
N° : 54 
Q : LIVULU
C: LEMBA</t>
  </si>
  <si>
    <t xml:space="preserve">consultant </t>
  </si>
  <si>
    <t>Billy Kibangala</t>
  </si>
  <si>
    <t>billykibangala1@gmail.com/+243994807208</t>
  </si>
  <si>
    <t xml:space="preserve">P: Kinshasa, C: Limete Industriel, 13e Rue , Num: 139 </t>
  </si>
  <si>
    <t>derby Mputu botebeke</t>
  </si>
  <si>
    <t>Charger des clubs et de la bibliotheque virtuelle</t>
  </si>
  <si>
    <t>derbysergemputu@gmail.com/+243826380134</t>
  </si>
  <si>
    <t>P: kinshasa, C: Masina, A: Boleko, Num: 3 Bis</t>
  </si>
  <si>
    <t xml:space="preserve">Consultant </t>
  </si>
  <si>
    <t xml:space="preserve"> Staff</t>
  </si>
  <si>
    <t xml:space="preserve"> mais faudra d'abord s'il vous plait en discuter avec mr deo basho sur les termes de cintrats en par la suite avec moi encore</t>
  </si>
  <si>
    <t xml:space="preserve">Ils me soulignaient que ils sont la pour donner un thon au projet donc bien vouloir prendre la peine a votre niveau de discuter e avec eux meme et aussi avec mr deo sur les termes de leur accords </t>
  </si>
  <si>
    <t>Tigana Mulemba Nabushosi</t>
  </si>
  <si>
    <t>Equipe d'encadrement (Normalement le charger de ce Module)</t>
  </si>
  <si>
    <t>tnabushosi@gmail.com/+243823990047/+243898615768</t>
  </si>
  <si>
    <t>P: kinshasa, C: Kitambo, A: Bishea, Num: 2</t>
  </si>
  <si>
    <t>Ce dernier  est ici l'initiateur du projet et qui devrait en etre le charger</t>
  </si>
  <si>
    <t>Salaires</t>
  </si>
  <si>
    <t>Prestations, allocations et impôts</t>
  </si>
  <si>
    <t>Bureaux et services publics</t>
  </si>
  <si>
    <t>Fournitures et équipements</t>
  </si>
  <si>
    <t>Communications et frais postaux</t>
  </si>
  <si>
    <t>Voyages et indemnités journalières</t>
  </si>
  <si>
    <t>Services contractuels/consultants</t>
  </si>
  <si>
    <t>Autres coûts directs</t>
  </si>
  <si>
    <t>Coordination Nationale</t>
  </si>
  <si>
    <t>Programme</t>
  </si>
  <si>
    <t>Prix
Unitaire</t>
  </si>
  <si>
    <t>Prix
Total</t>
  </si>
  <si>
    <t>Unités</t>
  </si>
  <si>
    <t>Encadreuses</t>
  </si>
  <si>
    <t>pers</t>
  </si>
  <si>
    <t>Fréquence
(nbr mois)</t>
  </si>
  <si>
    <t>Informaticien</t>
  </si>
  <si>
    <t>Qtités</t>
  </si>
  <si>
    <t>Bureau de Kinshasa</t>
  </si>
  <si>
    <t>Bureau de Bukavu</t>
  </si>
  <si>
    <t>Fournitures et Equipements</t>
  </si>
  <si>
    <t>Tél, Internet</t>
  </si>
  <si>
    <t>Trimestre 4 _ 2020</t>
  </si>
  <si>
    <t>Trimestre 1 _ 2021</t>
  </si>
  <si>
    <t>Trimestre 2 _ 2021</t>
  </si>
  <si>
    <t>Désignation</t>
  </si>
  <si>
    <t>Impôt sur les revenu profession.</t>
  </si>
  <si>
    <t>INSS</t>
  </si>
  <si>
    <t>Trimestre 3 _ 2021</t>
  </si>
  <si>
    <t>Chargé d'entretien/Kinshasa</t>
  </si>
  <si>
    <t>Total Salaires/Personnel</t>
  </si>
  <si>
    <t xml:space="preserve">S/Total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</si>
</sst>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sz val="12"/>
      <color theme="1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3" fontId="4" fillId="0" borderId="0"/>
    <xf numFmtId="164" fontId="4" fillId="0" borderId="0"/>
  </cellStyleXfs>
  <cellXfs count="25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Alignment="1">
      <alignment vertical="center"/>
    </xf>
    <xf numFmtId="0" fontId="2" fillId="0" borderId="0" xfId="1" applyAlignment="1">
      <alignment vertical="center" wrapText="1"/>
    </xf>
    <xf numFmtId="0" fontId="2" fillId="0" borderId="1" xfId="1" applyBorder="1" applyAlignment="1">
      <alignment vertical="center" wrapText="1"/>
    </xf>
    <xf numFmtId="0" fontId="2" fillId="0" borderId="1" xfId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indent="1"/>
    </xf>
    <xf numFmtId="0" fontId="0" fillId="0" borderId="0" xfId="0"/>
    <xf numFmtId="0" fontId="3" fillId="0" borderId="0" xfId="0" applyFont="1"/>
    <xf numFmtId="0" fontId="5" fillId="0" borderId="0" xfId="0" applyFont="1"/>
    <xf numFmtId="17" fontId="0" fillId="0" borderId="0" xfId="0" applyNumberFormat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5">
    <cellStyle name="Comma0" xfId="3" xr:uid="{00000000-0005-0000-0000-000000000000}"/>
    <cellStyle name="Currency0" xfId="4" xr:uid="{00000000-0005-0000-0000-000001000000}"/>
    <cellStyle name="Hyperlink" xfId="1" builtinId="8"/>
    <cellStyle name="Normal" xfId="0" builtinId="0"/>
    <cellStyle name="Normal 2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illykibangala1@gmail.com/+243994807208" TargetMode="External"/><Relationship Id="rId2" Type="http://schemas.openxmlformats.org/officeDocument/2006/relationships/hyperlink" Target="mailto:nsanaruben@gmail.com/+243%2082%20488%2018%2078" TargetMode="External"/><Relationship Id="rId1" Type="http://schemas.openxmlformats.org/officeDocument/2006/relationships/hyperlink" Target="mailto:derteuffel0@gmail.com/+243976632858/+243850912374" TargetMode="External"/><Relationship Id="rId5" Type="http://schemas.openxmlformats.org/officeDocument/2006/relationships/hyperlink" Target="mailto:tnabushosi@gmail.com/+243823990047/+243898615768" TargetMode="External"/><Relationship Id="rId4" Type="http://schemas.openxmlformats.org/officeDocument/2006/relationships/hyperlink" Target="mailto:derbysergemputu@gmail.com/+24382638013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G11"/>
  <sheetViews>
    <sheetView workbookViewId="0">
      <selection activeCell="B2" sqref="B2"/>
    </sheetView>
  </sheetViews>
  <sheetFormatPr baseColWidth="10" defaultRowHeight="15" x14ac:dyDescent="0.2"/>
  <cols>
    <col min="1" max="1" width="4.6640625" customWidth="1"/>
    <col min="2" max="3" width="39.1640625" customWidth="1"/>
    <col min="4" max="4" width="18.6640625" customWidth="1"/>
    <col min="5" max="5" width="41.6640625" customWidth="1"/>
    <col min="6" max="6" width="20.33203125" customWidth="1"/>
    <col min="7" max="7" width="38.5" customWidth="1"/>
  </cols>
  <sheetData>
    <row r="1" spans="1:7" ht="32" x14ac:dyDescent="0.2">
      <c r="A1" s="1" t="s">
        <v>0</v>
      </c>
      <c r="B1" s="2" t="s">
        <v>1</v>
      </c>
      <c r="C1" s="2" t="s">
        <v>4</v>
      </c>
      <c r="D1" s="3" t="s">
        <v>2</v>
      </c>
      <c r="E1" s="2" t="s">
        <v>3</v>
      </c>
      <c r="F1" s="1" t="s">
        <v>5</v>
      </c>
      <c r="G1" s="1" t="s">
        <v>6</v>
      </c>
    </row>
    <row r="2" spans="1:7" ht="47" customHeight="1" x14ac:dyDescent="0.2">
      <c r="A2" s="4">
        <v>1</v>
      </c>
      <c r="B2" s="1" t="s">
        <v>7</v>
      </c>
      <c r="C2" s="4"/>
      <c r="D2" s="8" t="s">
        <v>8</v>
      </c>
      <c r="E2" s="2" t="s">
        <v>9</v>
      </c>
      <c r="F2" s="9" t="s">
        <v>28</v>
      </c>
      <c r="G2" s="9" t="s">
        <v>29</v>
      </c>
    </row>
    <row r="3" spans="1:7" ht="29" customHeight="1" x14ac:dyDescent="0.2">
      <c r="A3" s="4">
        <v>2</v>
      </c>
      <c r="B3" s="1" t="s">
        <v>11</v>
      </c>
      <c r="C3" s="10" t="s">
        <v>10</v>
      </c>
      <c r="D3" s="1" t="s">
        <v>13</v>
      </c>
      <c r="E3" s="9" t="s">
        <v>12</v>
      </c>
      <c r="F3" s="1" t="s">
        <v>14</v>
      </c>
      <c r="G3" s="4"/>
    </row>
    <row r="4" spans="1:7" ht="80" x14ac:dyDescent="0.2">
      <c r="A4" s="4">
        <v>3</v>
      </c>
      <c r="B4" s="5" t="s">
        <v>15</v>
      </c>
      <c r="C4" s="1" t="s">
        <v>16</v>
      </c>
      <c r="D4" s="6" t="s">
        <v>17</v>
      </c>
      <c r="E4" s="9" t="s">
        <v>18</v>
      </c>
      <c r="F4" s="1" t="s">
        <v>19</v>
      </c>
      <c r="G4" s="9" t="s">
        <v>30</v>
      </c>
    </row>
    <row r="5" spans="1:7" ht="80" x14ac:dyDescent="0.2">
      <c r="A5" s="4">
        <v>4</v>
      </c>
      <c r="B5" s="4" t="s">
        <v>20</v>
      </c>
      <c r="C5" s="9" t="s">
        <v>16</v>
      </c>
      <c r="D5" s="7" t="s">
        <v>21</v>
      </c>
      <c r="E5" s="9" t="s">
        <v>22</v>
      </c>
      <c r="F5" s="9" t="s">
        <v>19</v>
      </c>
      <c r="G5" s="9" t="s">
        <v>30</v>
      </c>
    </row>
    <row r="6" spans="1:7" ht="48" x14ac:dyDescent="0.2">
      <c r="A6" s="4">
        <v>5</v>
      </c>
      <c r="B6" s="9" t="s">
        <v>23</v>
      </c>
      <c r="C6" s="9" t="s">
        <v>24</v>
      </c>
      <c r="D6" s="7" t="s">
        <v>25</v>
      </c>
      <c r="E6" s="9" t="s">
        <v>26</v>
      </c>
      <c r="F6" s="9" t="s">
        <v>27</v>
      </c>
      <c r="G6" s="4"/>
    </row>
    <row r="7" spans="1:7" ht="48" x14ac:dyDescent="0.2">
      <c r="A7" s="4">
        <v>6</v>
      </c>
      <c r="B7" s="9" t="s">
        <v>31</v>
      </c>
      <c r="C7" s="9" t="s">
        <v>32</v>
      </c>
      <c r="D7" s="7" t="s">
        <v>33</v>
      </c>
      <c r="E7" s="9" t="s">
        <v>34</v>
      </c>
      <c r="F7" s="9" t="s">
        <v>27</v>
      </c>
      <c r="G7" s="9" t="s">
        <v>35</v>
      </c>
    </row>
    <row r="8" spans="1:7" x14ac:dyDescent="0.2">
      <c r="A8" s="4">
        <v>7</v>
      </c>
      <c r="B8" s="4"/>
      <c r="C8" s="4"/>
      <c r="D8" s="4"/>
      <c r="E8" s="4"/>
      <c r="F8" s="4"/>
      <c r="G8" s="4"/>
    </row>
    <row r="9" spans="1:7" x14ac:dyDescent="0.2">
      <c r="A9" s="4">
        <v>8</v>
      </c>
      <c r="B9" s="4"/>
      <c r="C9" s="4"/>
      <c r="D9" s="4"/>
      <c r="E9" s="4"/>
      <c r="F9" s="4"/>
      <c r="G9" s="4"/>
    </row>
    <row r="10" spans="1:7" x14ac:dyDescent="0.2">
      <c r="A10" s="4">
        <v>9</v>
      </c>
      <c r="B10" s="4"/>
      <c r="C10" s="4"/>
      <c r="D10" s="4"/>
      <c r="E10" s="4"/>
      <c r="F10" s="4"/>
      <c r="G10" s="4"/>
    </row>
    <row r="11" spans="1:7" x14ac:dyDescent="0.2">
      <c r="A11" s="4">
        <v>10</v>
      </c>
      <c r="B11" s="4"/>
      <c r="C11" s="4"/>
      <c r="D11" s="4"/>
      <c r="E11" s="4"/>
      <c r="F11" s="4"/>
      <c r="G11" s="4"/>
    </row>
  </sheetData>
  <hyperlinks>
    <hyperlink ref="D2" r:id="rId1" xr:uid="{00000000-0004-0000-0000-000000000000}"/>
    <hyperlink ref="D4" r:id="rId2" xr:uid="{00000000-0004-0000-0000-000001000000}"/>
    <hyperlink ref="D5" r:id="rId3" xr:uid="{00000000-0004-0000-0000-000002000000}"/>
    <hyperlink ref="D6" r:id="rId4" xr:uid="{00000000-0004-0000-0000-000003000000}"/>
    <hyperlink ref="D7" r:id="rId5" xr:uid="{00000000-0004-0000-0000-00000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F27"/>
  <sheetViews>
    <sheetView topLeftCell="A2" zoomScale="91" zoomScaleNormal="91" workbookViewId="0">
      <selection activeCell="A11" sqref="A11"/>
    </sheetView>
  </sheetViews>
  <sheetFormatPr baseColWidth="10" defaultRowHeight="15" x14ac:dyDescent="0.2"/>
  <cols>
    <col min="1" max="1" width="30.83203125" customWidth="1"/>
    <col min="2" max="2" width="6.6640625" customWidth="1"/>
    <col min="3" max="3" width="6.5" customWidth="1"/>
    <col min="4" max="4" width="10.6640625" customWidth="1"/>
  </cols>
  <sheetData>
    <row r="1" spans="1:6" x14ac:dyDescent="0.2">
      <c r="A1" s="12" t="s">
        <v>36</v>
      </c>
      <c r="B1" s="11" t="s">
        <v>48</v>
      </c>
      <c r="C1" s="11" t="s">
        <v>53</v>
      </c>
      <c r="D1" s="11" t="s">
        <v>51</v>
      </c>
      <c r="E1" s="11" t="s">
        <v>46</v>
      </c>
      <c r="F1" s="11" t="s">
        <v>47</v>
      </c>
    </row>
    <row r="2" spans="1:6" s="11" customFormat="1" x14ac:dyDescent="0.2">
      <c r="A2" s="11" t="s">
        <v>44</v>
      </c>
      <c r="B2" s="11" t="s">
        <v>50</v>
      </c>
      <c r="C2" s="11">
        <v>1</v>
      </c>
      <c r="D2" s="11">
        <v>12</v>
      </c>
      <c r="E2" s="15">
        <v>400</v>
      </c>
      <c r="F2" s="11">
        <f>C2*D2*E2</f>
        <v>4800</v>
      </c>
    </row>
    <row r="3" spans="1:6" s="11" customFormat="1" x14ac:dyDescent="0.2">
      <c r="A3" s="11" t="s">
        <v>45</v>
      </c>
      <c r="B3" s="11" t="s">
        <v>50</v>
      </c>
      <c r="C3" s="11">
        <v>2</v>
      </c>
      <c r="D3" s="11">
        <v>12</v>
      </c>
      <c r="E3" s="15">
        <v>200</v>
      </c>
      <c r="F3" s="11">
        <f t="shared" ref="F3:F10" si="0">C3*D3*E3</f>
        <v>4800</v>
      </c>
    </row>
    <row r="4" spans="1:6" s="11" customFormat="1" x14ac:dyDescent="0.2">
      <c r="A4" s="11" t="s">
        <v>49</v>
      </c>
      <c r="B4" s="11" t="s">
        <v>50</v>
      </c>
      <c r="C4" s="11">
        <v>1</v>
      </c>
      <c r="D4" s="11">
        <v>12</v>
      </c>
      <c r="E4" s="15">
        <v>100</v>
      </c>
      <c r="F4" s="11">
        <f t="shared" si="0"/>
        <v>1200</v>
      </c>
    </row>
    <row r="5" spans="1:6" s="11" customFormat="1" x14ac:dyDescent="0.2">
      <c r="A5" s="11" t="s">
        <v>52</v>
      </c>
      <c r="B5" s="11" t="s">
        <v>50</v>
      </c>
      <c r="C5" s="11">
        <v>1</v>
      </c>
      <c r="D5" s="11">
        <v>12</v>
      </c>
      <c r="E5" s="15">
        <v>380</v>
      </c>
      <c r="F5" s="11">
        <f t="shared" si="0"/>
        <v>4560</v>
      </c>
    </row>
    <row r="6" spans="1:6" s="11" customFormat="1" x14ac:dyDescent="0.2">
      <c r="A6" s="11" t="s">
        <v>16</v>
      </c>
      <c r="B6" s="11" t="s">
        <v>50</v>
      </c>
      <c r="C6" s="11">
        <v>1</v>
      </c>
      <c r="D6" s="11">
        <v>12</v>
      </c>
      <c r="E6" s="15"/>
      <c r="F6" s="11">
        <f t="shared" si="0"/>
        <v>0</v>
      </c>
    </row>
    <row r="7" spans="1:6" s="11" customFormat="1" x14ac:dyDescent="0.2">
      <c r="A7" s="11" t="s">
        <v>16</v>
      </c>
      <c r="B7" s="11" t="s">
        <v>50</v>
      </c>
      <c r="C7" s="11">
        <v>1</v>
      </c>
      <c r="D7" s="11">
        <v>12</v>
      </c>
      <c r="E7" s="15"/>
      <c r="F7" s="11">
        <f t="shared" si="0"/>
        <v>0</v>
      </c>
    </row>
    <row r="8" spans="1:6" s="11" customFormat="1" x14ac:dyDescent="0.2">
      <c r="A8" s="11" t="s">
        <v>24</v>
      </c>
      <c r="B8" s="11" t="s">
        <v>50</v>
      </c>
      <c r="C8" s="11">
        <v>1</v>
      </c>
      <c r="D8" s="11">
        <v>12</v>
      </c>
      <c r="E8" s="15"/>
      <c r="F8" s="11">
        <f t="shared" si="0"/>
        <v>0</v>
      </c>
    </row>
    <row r="9" spans="1:6" s="11" customFormat="1" x14ac:dyDescent="0.2">
      <c r="A9" s="11" t="s">
        <v>32</v>
      </c>
      <c r="B9" s="11" t="s">
        <v>50</v>
      </c>
      <c r="C9" s="11">
        <v>1</v>
      </c>
      <c r="D9" s="11">
        <v>12</v>
      </c>
      <c r="E9" s="15"/>
      <c r="F9" s="11">
        <f t="shared" si="0"/>
        <v>0</v>
      </c>
    </row>
    <row r="10" spans="1:6" s="11" customFormat="1" x14ac:dyDescent="0.2">
      <c r="A10" s="11" t="s">
        <v>65</v>
      </c>
      <c r="B10" s="11" t="s">
        <v>50</v>
      </c>
      <c r="C10" s="11">
        <v>1</v>
      </c>
      <c r="D10" s="11">
        <v>12</v>
      </c>
      <c r="E10" s="15">
        <v>50</v>
      </c>
      <c r="F10" s="11">
        <f t="shared" si="0"/>
        <v>600</v>
      </c>
    </row>
    <row r="11" spans="1:6" s="11" customFormat="1" x14ac:dyDescent="0.2">
      <c r="A11" s="18" t="s">
        <v>67</v>
      </c>
      <c r="B11" s="17"/>
      <c r="F11" s="11">
        <f>SUM(F2:F10)</f>
        <v>15960</v>
      </c>
    </row>
    <row r="12" spans="1:6" x14ac:dyDescent="0.2">
      <c r="A12" s="12" t="s">
        <v>37</v>
      </c>
      <c r="B12" s="11"/>
      <c r="C12" s="11"/>
      <c r="D12" s="11"/>
      <c r="E12" s="11"/>
      <c r="F12" s="11"/>
    </row>
    <row r="13" spans="1:6" s="11" customFormat="1" x14ac:dyDescent="0.2">
      <c r="A13" s="11" t="s">
        <v>62</v>
      </c>
    </row>
    <row r="14" spans="1:6" s="11" customFormat="1" x14ac:dyDescent="0.2">
      <c r="A14" s="11" t="s">
        <v>63</v>
      </c>
    </row>
    <row r="15" spans="1:6" x14ac:dyDescent="0.2">
      <c r="A15" s="13" t="s">
        <v>38</v>
      </c>
      <c r="B15" s="11"/>
      <c r="C15" s="11"/>
      <c r="D15" s="11"/>
      <c r="E15" s="11"/>
      <c r="F15" s="11"/>
    </row>
    <row r="16" spans="1:6" s="11" customFormat="1" x14ac:dyDescent="0.2">
      <c r="A16" s="11" t="s">
        <v>54</v>
      </c>
    </row>
    <row r="17" spans="1:6" x14ac:dyDescent="0.2">
      <c r="A17" s="11" t="s">
        <v>55</v>
      </c>
      <c r="B17" s="11"/>
      <c r="C17" s="11"/>
      <c r="D17" s="11"/>
      <c r="E17" s="11"/>
      <c r="F17" s="11"/>
    </row>
    <row r="18" spans="1:6" x14ac:dyDescent="0.2">
      <c r="A18" s="11" t="s">
        <v>39</v>
      </c>
      <c r="B18" s="11"/>
      <c r="C18" s="11"/>
      <c r="D18" s="11"/>
      <c r="E18" s="11"/>
      <c r="F18" s="11"/>
    </row>
    <row r="19" spans="1:6" s="11" customFormat="1" x14ac:dyDescent="0.2">
      <c r="A19" s="11" t="s">
        <v>56</v>
      </c>
    </row>
    <row r="20" spans="1:6" x14ac:dyDescent="0.2">
      <c r="A20" s="11"/>
      <c r="B20" s="11"/>
      <c r="C20" s="11"/>
      <c r="D20" s="11"/>
      <c r="E20" s="11"/>
      <c r="F20" s="11"/>
    </row>
    <row r="21" spans="1:6" x14ac:dyDescent="0.2">
      <c r="A21" s="13" t="s">
        <v>40</v>
      </c>
      <c r="B21" s="11"/>
      <c r="C21" s="11"/>
      <c r="D21" s="11"/>
      <c r="E21" s="11"/>
      <c r="F21" s="11"/>
    </row>
    <row r="22" spans="1:6" s="11" customFormat="1" x14ac:dyDescent="0.2">
      <c r="A22" s="11" t="s">
        <v>57</v>
      </c>
    </row>
    <row r="23" spans="1:6" x14ac:dyDescent="0.2">
      <c r="A23" s="11" t="s">
        <v>41</v>
      </c>
      <c r="B23" s="11"/>
      <c r="C23" s="11"/>
      <c r="D23" s="11"/>
      <c r="E23" s="11"/>
      <c r="F23" s="11"/>
    </row>
    <row r="24" spans="1:6" x14ac:dyDescent="0.2">
      <c r="A24" s="11"/>
      <c r="B24" s="11"/>
      <c r="C24" s="11"/>
      <c r="D24" s="11"/>
      <c r="E24" s="11"/>
      <c r="F24" s="11"/>
    </row>
    <row r="25" spans="1:6" x14ac:dyDescent="0.2">
      <c r="A25" s="13" t="s">
        <v>42</v>
      </c>
      <c r="B25" s="11"/>
      <c r="C25" s="11"/>
      <c r="D25" s="11"/>
      <c r="E25" s="11"/>
      <c r="F25" s="11"/>
    </row>
    <row r="26" spans="1:6" x14ac:dyDescent="0.2">
      <c r="A26" s="11"/>
      <c r="B26" s="11"/>
      <c r="C26" s="11"/>
      <c r="D26" s="11"/>
      <c r="E26" s="11"/>
      <c r="F26" s="11"/>
    </row>
    <row r="27" spans="1:6" x14ac:dyDescent="0.2">
      <c r="A27" s="13" t="s">
        <v>43</v>
      </c>
      <c r="B27" s="11"/>
      <c r="C27" s="11"/>
      <c r="D27" s="11"/>
      <c r="E27" s="11"/>
      <c r="F27" s="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Q12"/>
  <sheetViews>
    <sheetView tabSelected="1" zoomScale="87" zoomScaleNormal="87" workbookViewId="0">
      <selection activeCell="H8" sqref="H8"/>
    </sheetView>
  </sheetViews>
  <sheetFormatPr baseColWidth="10" defaultRowHeight="15" x14ac:dyDescent="0.2"/>
  <cols>
    <col min="1" max="1" width="34.33203125" style="11" customWidth="1"/>
    <col min="2" max="2" width="10.83203125" customWidth="1"/>
    <col min="3" max="3" width="10.1640625" style="11" customWidth="1"/>
    <col min="9" max="9" width="10.5" customWidth="1"/>
    <col min="10" max="10" width="9.5" customWidth="1"/>
    <col min="11" max="11" width="10" customWidth="1"/>
  </cols>
  <sheetData>
    <row r="1" spans="1:17" s="11" customFormat="1" x14ac:dyDescent="0.2">
      <c r="B1" s="23" t="s">
        <v>58</v>
      </c>
      <c r="C1" s="23"/>
      <c r="D1" s="23"/>
      <c r="E1" s="24"/>
      <c r="F1" s="23" t="s">
        <v>59</v>
      </c>
      <c r="G1" s="23"/>
      <c r="H1" s="23"/>
      <c r="I1" s="24"/>
      <c r="J1" s="23" t="s">
        <v>60</v>
      </c>
      <c r="K1" s="23"/>
      <c r="L1" s="23"/>
      <c r="M1" s="24"/>
      <c r="N1" s="23" t="s">
        <v>64</v>
      </c>
      <c r="O1" s="23"/>
      <c r="P1" s="23"/>
      <c r="Q1" s="24"/>
    </row>
    <row r="2" spans="1:17" x14ac:dyDescent="0.2">
      <c r="A2" s="16" t="s">
        <v>61</v>
      </c>
      <c r="B2" s="14">
        <v>44075</v>
      </c>
      <c r="C2" s="14">
        <v>44105</v>
      </c>
      <c r="D2" s="14">
        <v>44136</v>
      </c>
      <c r="E2" s="14">
        <v>44166</v>
      </c>
      <c r="F2" s="14">
        <v>44197</v>
      </c>
      <c r="G2" s="14">
        <v>44228</v>
      </c>
      <c r="H2" s="14">
        <v>44256</v>
      </c>
      <c r="I2" s="14">
        <v>44287</v>
      </c>
      <c r="J2" s="14">
        <v>44317</v>
      </c>
      <c r="K2" s="14">
        <v>44348</v>
      </c>
      <c r="L2" s="14">
        <v>44378</v>
      </c>
      <c r="M2" s="14">
        <v>44409</v>
      </c>
      <c r="N2" s="14">
        <v>44440</v>
      </c>
      <c r="O2" s="14">
        <v>44470</v>
      </c>
      <c r="P2" s="14">
        <v>44501</v>
      </c>
      <c r="Q2" s="14">
        <v>44531</v>
      </c>
    </row>
    <row r="3" spans="1:17" ht="16" x14ac:dyDescent="0.2">
      <c r="A3" s="11" t="s">
        <v>44</v>
      </c>
      <c r="B3" s="21">
        <v>0</v>
      </c>
      <c r="C3" s="22">
        <v>400</v>
      </c>
      <c r="D3" s="22">
        <v>400</v>
      </c>
      <c r="E3" s="21">
        <v>0</v>
      </c>
      <c r="F3" s="21">
        <v>0</v>
      </c>
    </row>
    <row r="4" spans="1:17" x14ac:dyDescent="0.2">
      <c r="A4" s="11" t="s">
        <v>45</v>
      </c>
      <c r="B4" s="21">
        <v>0</v>
      </c>
      <c r="C4" s="21">
        <v>0</v>
      </c>
      <c r="D4" s="21">
        <v>0</v>
      </c>
      <c r="E4" s="21">
        <v>0</v>
      </c>
      <c r="F4" s="21">
        <v>0</v>
      </c>
    </row>
    <row r="5" spans="1:17" x14ac:dyDescent="0.2">
      <c r="A5" s="11" t="s">
        <v>49</v>
      </c>
      <c r="B5" s="21">
        <v>0</v>
      </c>
      <c r="C5" s="21">
        <v>0</v>
      </c>
      <c r="D5" s="21">
        <v>50</v>
      </c>
      <c r="E5" s="21">
        <v>100</v>
      </c>
      <c r="F5" s="21">
        <v>0</v>
      </c>
    </row>
    <row r="6" spans="1:17" x14ac:dyDescent="0.2">
      <c r="A6" s="11" t="s">
        <v>52</v>
      </c>
      <c r="B6" s="21">
        <v>0</v>
      </c>
      <c r="C6" s="21">
        <v>300</v>
      </c>
      <c r="D6" s="21">
        <v>300</v>
      </c>
      <c r="E6" s="21">
        <v>0</v>
      </c>
      <c r="F6" s="21">
        <v>0</v>
      </c>
    </row>
    <row r="7" spans="1:17" x14ac:dyDescent="0.2">
      <c r="A7" s="11" t="s">
        <v>16</v>
      </c>
      <c r="B7" s="21">
        <v>0</v>
      </c>
      <c r="C7" s="21">
        <v>0</v>
      </c>
      <c r="D7" s="21">
        <v>100</v>
      </c>
      <c r="E7" s="21">
        <v>0</v>
      </c>
      <c r="F7" s="21">
        <v>0</v>
      </c>
    </row>
    <row r="8" spans="1:17" x14ac:dyDescent="0.2">
      <c r="A8" s="11" t="s">
        <v>16</v>
      </c>
      <c r="B8" s="21">
        <v>0</v>
      </c>
      <c r="C8" s="21">
        <v>0</v>
      </c>
      <c r="D8" s="21">
        <v>0</v>
      </c>
      <c r="E8" s="21">
        <v>0</v>
      </c>
      <c r="F8" s="21">
        <v>0</v>
      </c>
    </row>
    <row r="9" spans="1:17" ht="32" x14ac:dyDescent="0.2">
      <c r="A9" s="19" t="s">
        <v>24</v>
      </c>
      <c r="B9" s="21">
        <v>0</v>
      </c>
      <c r="C9" s="21">
        <v>0</v>
      </c>
      <c r="D9" s="21">
        <v>0</v>
      </c>
      <c r="E9" s="21">
        <v>0</v>
      </c>
      <c r="F9" s="21">
        <v>0</v>
      </c>
    </row>
    <row r="10" spans="1:17" ht="29.25" customHeight="1" x14ac:dyDescent="0.2">
      <c r="A10" s="19" t="s">
        <v>32</v>
      </c>
      <c r="B10" s="21">
        <v>0</v>
      </c>
      <c r="C10" s="21">
        <v>0</v>
      </c>
      <c r="D10" s="21">
        <v>0</v>
      </c>
      <c r="E10" s="21">
        <v>0</v>
      </c>
      <c r="F10" s="21">
        <v>0</v>
      </c>
    </row>
    <row r="11" spans="1:17" x14ac:dyDescent="0.2">
      <c r="A11" s="11" t="s">
        <v>65</v>
      </c>
      <c r="B11" s="21">
        <v>0</v>
      </c>
      <c r="C11" s="21">
        <v>0</v>
      </c>
      <c r="D11" s="21">
        <v>0</v>
      </c>
      <c r="E11" s="21">
        <v>0</v>
      </c>
      <c r="F11" s="21">
        <v>0</v>
      </c>
    </row>
    <row r="12" spans="1:17" x14ac:dyDescent="0.2">
      <c r="A12" s="20" t="s">
        <v>66</v>
      </c>
      <c r="B12" s="11">
        <f t="shared" ref="B12:D12" si="0">SUM(B3:B11)</f>
        <v>0</v>
      </c>
      <c r="C12" s="11">
        <f t="shared" si="0"/>
        <v>700</v>
      </c>
      <c r="D12" s="11">
        <f t="shared" si="0"/>
        <v>850</v>
      </c>
      <c r="E12">
        <f>SUM(E3:E11)</f>
        <v>100</v>
      </c>
      <c r="F12" s="11">
        <f t="shared" ref="F12:I12" si="1">SUM(F3:F11)</f>
        <v>0</v>
      </c>
      <c r="G12" s="11">
        <f t="shared" si="1"/>
        <v>0</v>
      </c>
      <c r="H12" s="11">
        <f t="shared" si="1"/>
        <v>0</v>
      </c>
      <c r="I12" s="11">
        <f t="shared" si="1"/>
        <v>0</v>
      </c>
    </row>
  </sheetData>
  <mergeCells count="4">
    <mergeCell ref="B1:E1"/>
    <mergeCell ref="F1:I1"/>
    <mergeCell ref="J1:M1"/>
    <mergeCell ref="N1:Q1"/>
  </mergeCells>
  <pageMargins left="6.395833333333333" right="2.166666666666666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Situation Kin</vt:lpstr>
      <vt:lpstr>Budget de référence </vt:lpstr>
      <vt:lpstr>Plandetrésorerie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 SUD-KIVU</dc:creator>
  <cp:lastModifiedBy>Microsoft Office User</cp:lastModifiedBy>
  <dcterms:created xsi:type="dcterms:W3CDTF">2020-12-10T10:29:12Z</dcterms:created>
  <dcterms:modified xsi:type="dcterms:W3CDTF">2020-12-24T06:29:55Z</dcterms:modified>
</cp:coreProperties>
</file>