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95" windowWidth="11580" windowHeight="6360" tabRatio="950" firstSheet="1" activeTab="1"/>
  </bookViews>
  <sheets>
    <sheet name="Resumen y Datos Basicos" sheetId="31" state="hidden" r:id="rId1"/>
    <sheet name="Resultados" sheetId="6" r:id="rId2"/>
  </sheets>
  <externalReferences>
    <externalReference r:id="rId3"/>
  </externalReferences>
  <definedNames>
    <definedName name="_xlnm._FilterDatabase" localSheetId="0" hidden="1">'Resumen y Datos Basicos'!$A$1:$F$10</definedName>
    <definedName name="_xlnm.Print_Area" localSheetId="1">Resultados!$A$1:$U$26,Resultados!$A$28:$Y$64</definedName>
    <definedName name="ST">#REF!</definedName>
    <definedName name="STS">#REF!</definedName>
    <definedName name="_xlnm.Print_Titles" localSheetId="1">Resultados!$1:$10</definedName>
  </definedNames>
  <calcPr calcId="145621"/>
</workbook>
</file>

<file path=xl/calcChain.xml><?xml version="1.0" encoding="utf-8"?>
<calcChain xmlns="http://schemas.openxmlformats.org/spreadsheetml/2006/main">
  <c r="K14" i="6" l="1"/>
  <c r="A28" i="6"/>
  <c r="F34" i="31" l="1"/>
  <c r="F33" i="31"/>
  <c r="A49" i="6" l="1"/>
  <c r="A50" i="6"/>
  <c r="A51" i="6"/>
  <c r="P51" i="6"/>
  <c r="P50" i="6"/>
  <c r="P49" i="6"/>
  <c r="B8" i="6" l="1"/>
  <c r="B9" i="6" l="1"/>
  <c r="R8" i="6"/>
</calcChain>
</file>

<file path=xl/comments1.xml><?xml version="1.0" encoding="utf-8"?>
<comments xmlns="http://schemas.openxmlformats.org/spreadsheetml/2006/main">
  <authors>
    <author>lrojas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lrojas:</t>
        </r>
        <r>
          <rPr>
            <sz val="9"/>
            <color indexed="81"/>
            <rFont val="Tahoma"/>
            <family val="2"/>
          </rPr>
          <t xml:space="preserve">
Agregar Datos del Trabajador
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lrojas:</t>
        </r>
        <r>
          <rPr>
            <sz val="9"/>
            <color indexed="81"/>
            <rFont val="Tahoma"/>
            <family val="2"/>
          </rPr>
          <t xml:space="preserve">
Agregar Datos del Trabajador
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lrojas:</t>
        </r>
        <r>
          <rPr>
            <sz val="9"/>
            <color indexed="81"/>
            <rFont val="Tahoma"/>
            <family val="2"/>
          </rPr>
          <t xml:space="preserve">
Agregar Datos del Trabajador
</t>
        </r>
      </text>
    </comment>
  </commentList>
</comments>
</file>

<file path=xl/sharedStrings.xml><?xml version="1.0" encoding="utf-8"?>
<sst xmlns="http://schemas.openxmlformats.org/spreadsheetml/2006/main" count="205" uniqueCount="117">
  <si>
    <t>Valoración</t>
  </si>
  <si>
    <t>Ficha:</t>
  </si>
  <si>
    <t>SA</t>
  </si>
  <si>
    <t>Total</t>
  </si>
  <si>
    <t>ESCALA</t>
  </si>
  <si>
    <t>SELECCIONE</t>
  </si>
  <si>
    <t>Ficha</t>
  </si>
  <si>
    <t xml:space="preserve"> Trabajador</t>
  </si>
  <si>
    <t>Departamento o Sección</t>
  </si>
  <si>
    <t>Cargo</t>
  </si>
  <si>
    <t>Nombre y Apellido :</t>
  </si>
  <si>
    <t>Tipo</t>
  </si>
  <si>
    <t>SA-S</t>
  </si>
  <si>
    <t>Cargo :</t>
  </si>
  <si>
    <t>Capacidades Operativas</t>
  </si>
  <si>
    <t>Capacidades de Negociación y Relación</t>
  </si>
  <si>
    <t>Capacidades de Gestión</t>
  </si>
  <si>
    <t>Desarrollo</t>
  </si>
  <si>
    <t>Competencias Técnicas</t>
  </si>
  <si>
    <t>Adaptabilidad</t>
  </si>
  <si>
    <t>Comunicación</t>
  </si>
  <si>
    <t>Desarrollo de los demás</t>
  </si>
  <si>
    <t>Desarrollo del Personal</t>
  </si>
  <si>
    <t>Liderazgo</t>
  </si>
  <si>
    <t>Relaciones</t>
  </si>
  <si>
    <t>Producción</t>
  </si>
  <si>
    <t>Competencias Genéricas</t>
  </si>
  <si>
    <t>%Cumplido</t>
  </si>
  <si>
    <t>Prioridad</t>
  </si>
  <si>
    <t>Clasificación</t>
  </si>
  <si>
    <t>Cantidad de Cursos  a recibir</t>
  </si>
  <si>
    <t>Distribución de Cursos según su clasificación</t>
  </si>
  <si>
    <t>Desempeño</t>
  </si>
  <si>
    <t>Metas para el siguiente periodo</t>
  </si>
  <si>
    <t>Logros</t>
  </si>
  <si>
    <t>Cantidad (25%)</t>
  </si>
  <si>
    <t>Seguridad Industrial  (15%)</t>
  </si>
  <si>
    <t>Comentarios del Evaluado</t>
  </si>
  <si>
    <t>Costos (30%)</t>
  </si>
  <si>
    <t>Calidad (30%)</t>
  </si>
  <si>
    <t xml:space="preserve">                   Trabajador</t>
  </si>
  <si>
    <t>______________________________</t>
  </si>
  <si>
    <t xml:space="preserve">                                       ___________________________</t>
  </si>
  <si>
    <t xml:space="preserve">                                                                             ________________________________</t>
  </si>
  <si>
    <t xml:space="preserve">                                                      Supervisor</t>
  </si>
  <si>
    <t>Mantenimiento y Servicios Generales</t>
  </si>
  <si>
    <t>Gerencia  de Gestión Humana</t>
  </si>
  <si>
    <t>Auxiliar de Mantenimiento de Edificaciones</t>
  </si>
  <si>
    <t>Ingeniero de Mantenimiento Electrónico</t>
  </si>
  <si>
    <t>Técnico de Mantenimiento</t>
  </si>
  <si>
    <t>Realización de Tareas</t>
  </si>
  <si>
    <t xml:space="preserve"> Rojas Chirinos, Leidys Rosana  </t>
  </si>
  <si>
    <t xml:space="preserve"> Amaya De Castillo, Adolfina   </t>
  </si>
  <si>
    <t>Gerencia General</t>
  </si>
  <si>
    <t>Gerente General</t>
  </si>
  <si>
    <t xml:space="preserve"> Olivares Chacin, Hesnor Jose  </t>
  </si>
  <si>
    <t>Mtto y Serv. Generales</t>
  </si>
  <si>
    <t xml:space="preserve"> Díaz Reverol, Freddy Guillermo  </t>
  </si>
  <si>
    <t>Operaciones Piloto</t>
  </si>
  <si>
    <t>Ingeniero de Mantenimiento Electromecanico</t>
  </si>
  <si>
    <t xml:space="preserve"> Pérez Manzano, Geraldo Antonio  </t>
  </si>
  <si>
    <t xml:space="preserve"> Chirino Quintero, Keylys del Carmen  </t>
  </si>
  <si>
    <t>Gestión Humana</t>
  </si>
  <si>
    <t>Gerente de Gestión Humana</t>
  </si>
  <si>
    <t xml:space="preserve"> Pérez Marcano, María Isabel  </t>
  </si>
  <si>
    <t>Administración</t>
  </si>
  <si>
    <t xml:space="preserve">Supervisora  de  Contrataciones </t>
  </si>
  <si>
    <t xml:space="preserve"> Parra Nava, Luzabdi Abzulonosa  </t>
  </si>
  <si>
    <t xml:space="preserve"> Mayorca Casanova, María Eugenia  </t>
  </si>
  <si>
    <t>Gerente de Mantenimiento y Servicios Generales</t>
  </si>
  <si>
    <t xml:space="preserve"> Urdaneta Vasquez, Rixdaly Elena  </t>
  </si>
  <si>
    <t xml:space="preserve"> Yedra Sánchez, Jorge Luis  </t>
  </si>
  <si>
    <t>Analista de Gestión Humana</t>
  </si>
  <si>
    <t xml:space="preserve"> Zapata Noriega, Nairoby Coromoto  </t>
  </si>
  <si>
    <t xml:space="preserve"> Rosales Carrizo, Fausto Jose  </t>
  </si>
  <si>
    <t>Ingeniero en Informatica</t>
  </si>
  <si>
    <t xml:space="preserve"> Morales Palencia, Oswaldo Gregorio  </t>
  </si>
  <si>
    <t xml:space="preserve">Técnico de Mantenimiento Electromecánico </t>
  </si>
  <si>
    <t xml:space="preserve"> Romero Fuenmayor, Jesus Enrique  </t>
  </si>
  <si>
    <t>Analista de Cuentas por Pagar</t>
  </si>
  <si>
    <t xml:space="preserve"> Fernandez Ferrer, Yaclin Carolina  </t>
  </si>
  <si>
    <t xml:space="preserve"> Gonzalez Villamizar, Yorelsy Carolina  </t>
  </si>
  <si>
    <t xml:space="preserve"> Zambrano Gonzalez, Biaggi Nangina  </t>
  </si>
  <si>
    <t xml:space="preserve"> Díaz Vergara, Orneira Del Carmen  </t>
  </si>
  <si>
    <t>Analista de Cuentas por Cobrar</t>
  </si>
  <si>
    <t xml:space="preserve"> Marin, Diogene Gregorio  </t>
  </si>
  <si>
    <t xml:space="preserve"> Paz Silva, Keila Esperanza  </t>
  </si>
  <si>
    <t>Coodinador (a) SIAHO</t>
  </si>
  <si>
    <t xml:space="preserve"> Alvarado Ferrer, Lizmar Chiquinquira  </t>
  </si>
  <si>
    <t>Analista de Contrataciones</t>
  </si>
  <si>
    <t xml:space="preserve"> Petit Espina, Jean Carlos  </t>
  </si>
  <si>
    <t xml:space="preserve"> Rojas Chirinos, Rosmey Ramon  </t>
  </si>
  <si>
    <t>Oficial de Seguridad</t>
  </si>
  <si>
    <t xml:space="preserve"> Huerta Gallardo, Jose Roberto  </t>
  </si>
  <si>
    <t xml:space="preserve"> Lazaro Chirinos, Jose David  </t>
  </si>
  <si>
    <t xml:space="preserve"> Vilchez Pirela, Simón Enrique  </t>
  </si>
  <si>
    <t xml:space="preserve"> Delgado Yncinosa , Derwin Jose  </t>
  </si>
  <si>
    <t>Supervisor de Seguridad</t>
  </si>
  <si>
    <t xml:space="preserve"> Rivera Quintero, Manuel Celestino </t>
  </si>
  <si>
    <t xml:space="preserve"> Emely Andrea Urdaneta Aparicio </t>
  </si>
  <si>
    <t>Analista de Servicios Medicos</t>
  </si>
  <si>
    <t>Gil Galves Yokebed Virginia</t>
  </si>
  <si>
    <t>Faria Brito Diego Andres</t>
  </si>
  <si>
    <t>Analista de Asuntos Publicos</t>
  </si>
  <si>
    <t>Supervisor de Mantenimiento</t>
  </si>
  <si>
    <t>Supervisora de Contabilidad y Finanzas</t>
  </si>
  <si>
    <t>Gerente de Administracion y Finanzas</t>
  </si>
  <si>
    <t>Analista de Contabilidad</t>
  </si>
  <si>
    <t>ID-OD-ED-R-02</t>
  </si>
  <si>
    <t>STD-3</t>
  </si>
  <si>
    <t>Nivel de revisión: 1</t>
  </si>
  <si>
    <t>Necesidad de Formación</t>
  </si>
  <si>
    <t>Tecno-Científica</t>
  </si>
  <si>
    <t>Supervisoria Formativa</t>
  </si>
  <si>
    <t>Técnica Administrativa y/o Apoyo</t>
  </si>
  <si>
    <t>Seguridad Industrial</t>
  </si>
  <si>
    <t>EVALUACIÓN DEL DESEMPEÑO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</si>
</sst>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8.5"/>
      <color theme="10"/>
      <name val="Arial"/>
      <family val="2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10" fillId="0" borderId="0" xfId="0" applyFont="1"/>
    <xf numFmtId="165" fontId="11" fillId="0" borderId="0" xfId="0" applyNumberFormat="1" applyFont="1" applyFill="1"/>
    <xf numFmtId="0" fontId="12" fillId="0" borderId="0" xfId="0" applyFont="1" applyAlignment="1">
      <alignment horizontal="center"/>
    </xf>
    <xf numFmtId="3" fontId="13" fillId="0" borderId="0" xfId="0" applyNumberFormat="1" applyFont="1" applyFill="1" applyAlignment="1">
      <alignment horizontal="center" wrapText="1"/>
    </xf>
    <xf numFmtId="0" fontId="10" fillId="0" borderId="0" xfId="0" applyFont="1" applyFill="1"/>
    <xf numFmtId="0" fontId="10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/>
    <xf numFmtId="4" fontId="15" fillId="3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" fontId="7" fillId="4" borderId="7" xfId="4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4" fontId="15" fillId="3" borderId="0" xfId="0" applyNumberFormat="1" applyFont="1" applyFill="1" applyBorder="1" applyAlignment="1">
      <alignment horizontal="center" vertical="center"/>
    </xf>
    <xf numFmtId="4" fontId="14" fillId="0" borderId="0" xfId="0" applyNumberFormat="1" applyFont="1" applyBorder="1" applyAlignment="1">
      <alignment vertical="center"/>
    </xf>
    <xf numFmtId="0" fontId="14" fillId="0" borderId="4" xfId="0" applyFont="1" applyFill="1" applyBorder="1" applyAlignment="1">
      <alignment horizontal="center" textRotation="90"/>
    </xf>
    <xf numFmtId="0" fontId="15" fillId="0" borderId="4" xfId="0" applyFont="1" applyFill="1" applyBorder="1" applyAlignment="1">
      <alignment horizontal="center" textRotation="90"/>
    </xf>
    <xf numFmtId="0" fontId="15" fillId="0" borderId="1" xfId="0" applyFont="1" applyFill="1" applyBorder="1" applyAlignment="1">
      <alignment horizontal="center" textRotation="90"/>
    </xf>
    <xf numFmtId="0" fontId="6" fillId="0" borderId="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" fontId="14" fillId="3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/>
    <xf numFmtId="0" fontId="10" fillId="0" borderId="0" xfId="0" applyFont="1" applyBorder="1" applyAlignment="1">
      <alignment horizontal="center"/>
    </xf>
    <xf numFmtId="0" fontId="14" fillId="0" borderId="0" xfId="0" applyFont="1"/>
    <xf numFmtId="0" fontId="10" fillId="0" borderId="0" xfId="0" applyFont="1"/>
    <xf numFmtId="0" fontId="1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7" fillId="2" borderId="7" xfId="4" applyNumberFormat="1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/>
    <xf numFmtId="0" fontId="6" fillId="0" borderId="17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textRotation="90"/>
    </xf>
    <xf numFmtId="0" fontId="7" fillId="2" borderId="19" xfId="0" applyFont="1" applyFill="1" applyBorder="1" applyAlignment="1">
      <alignment horizontal="center" textRotation="90"/>
    </xf>
    <xf numFmtId="0" fontId="7" fillId="2" borderId="20" xfId="0" applyFont="1" applyFill="1" applyBorder="1" applyAlignment="1">
      <alignment horizontal="center" textRotation="90"/>
    </xf>
    <xf numFmtId="0" fontId="7" fillId="2" borderId="21" xfId="0" applyFont="1" applyFill="1" applyBorder="1" applyAlignment="1">
      <alignment horizontal="center" textRotation="90"/>
    </xf>
    <xf numFmtId="0" fontId="22" fillId="0" borderId="0" xfId="0" applyFont="1" applyAlignment="1">
      <alignment horizontal="right"/>
    </xf>
    <xf numFmtId="0" fontId="23" fillId="0" borderId="0" xfId="5" applyFont="1" applyAlignment="1" applyProtection="1">
      <alignment vertical="center"/>
    </xf>
    <xf numFmtId="0" fontId="14" fillId="0" borderId="0" xfId="0" applyFont="1" applyAlignment="1">
      <alignment horizontal="center"/>
    </xf>
    <xf numFmtId="0" fontId="14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" fontId="7" fillId="2" borderId="7" xfId="4" applyNumberFormat="1" applyFont="1" applyFill="1" applyBorder="1" applyAlignment="1">
      <alignment horizontal="center" vertical="center" wrapText="1"/>
    </xf>
    <xf numFmtId="1" fontId="7" fillId="2" borderId="8" xfId="4" applyNumberFormat="1" applyFont="1" applyFill="1" applyBorder="1" applyAlignment="1">
      <alignment horizontal="center" vertical="center" wrapText="1"/>
    </xf>
    <xf numFmtId="1" fontId="7" fillId="2" borderId="9" xfId="4" applyNumberFormat="1" applyFont="1" applyFill="1" applyBorder="1" applyAlignment="1">
      <alignment horizontal="center" vertical="center" wrapText="1"/>
    </xf>
    <xf numFmtId="1" fontId="7" fillId="3" borderId="22" xfId="4" applyNumberFormat="1" applyFont="1" applyFill="1" applyBorder="1" applyAlignment="1">
      <alignment horizontal="center" vertical="center" wrapText="1"/>
    </xf>
    <xf numFmtId="1" fontId="7" fillId="3" borderId="23" xfId="4" applyNumberFormat="1" applyFont="1" applyFill="1" applyBorder="1" applyAlignment="1">
      <alignment horizontal="center" vertical="center" wrapText="1"/>
    </xf>
    <xf numFmtId="1" fontId="7" fillId="3" borderId="24" xfId="4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" fontId="20" fillId="6" borderId="7" xfId="0" applyNumberFormat="1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9" fillId="0" borderId="0" xfId="0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1" fontId="7" fillId="2" borderId="11" xfId="4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1" fontId="7" fillId="2" borderId="3" xfId="4" applyNumberFormat="1" applyFont="1" applyFill="1" applyBorder="1" applyAlignment="1">
      <alignment horizontal="center" vertical="center" wrapText="1"/>
    </xf>
    <xf numFmtId="1" fontId="7" fillId="2" borderId="2" xfId="4" applyNumberFormat="1" applyFont="1" applyFill="1" applyBorder="1" applyAlignment="1">
      <alignment horizontal="center" vertical="center" wrapText="1"/>
    </xf>
    <xf numFmtId="1" fontId="7" fillId="2" borderId="5" xfId="4" applyNumberFormat="1" applyFont="1" applyFill="1" applyBorder="1" applyAlignment="1">
      <alignment horizontal="center" vertical="center" wrapText="1"/>
    </xf>
    <xf numFmtId="3" fontId="9" fillId="0" borderId="0" xfId="0" applyNumberFormat="1" applyFont="1" applyFill="1" applyAlignment="1">
      <alignment horizontal="center" wrapText="1"/>
    </xf>
    <xf numFmtId="3" fontId="21" fillId="0" borderId="0" xfId="0" applyNumberFormat="1" applyFont="1" applyFill="1" applyAlignment="1">
      <alignment horizontal="center" wrapText="1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</cellXfs>
  <cellStyles count="13">
    <cellStyle name="Hipervínculo" xfId="5" builtinId="8"/>
    <cellStyle name="Millares 2" xfId="9"/>
    <cellStyle name="Normal" xfId="0" builtinId="0"/>
    <cellStyle name="Normal 2" xfId="1"/>
    <cellStyle name="Normal 2 2" xfId="2"/>
    <cellStyle name="Normal 2 2 2" xfId="3"/>
    <cellStyle name="Normal 2 2 2 2" xfId="7"/>
    <cellStyle name="Normal 2 2 2 2 2" xfId="12"/>
    <cellStyle name="Normal 2 2 2 3" xfId="11"/>
    <cellStyle name="Normal 2 3" xfId="10"/>
    <cellStyle name="Normal 3" xfId="4"/>
    <cellStyle name="Normal 3 2" xfId="8"/>
    <cellStyle name="Normal 4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2340864</xdr:colOff>
      <xdr:row>2</xdr:row>
      <xdr:rowOff>138684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40864" cy="7863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faria/Documents/EvaluacionDesempeno/Documentos%20Referenciales/Sharepoint/Evaluacion%20de%20Desempe&#241;o%20de%20Personal%20de%20Apo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y Datos Basicos"/>
      <sheetName val="Inicio"/>
      <sheetName val="Pag 1 "/>
      <sheetName val="Pag 2"/>
      <sheetName val="Enc. Desempeño"/>
      <sheetName val="Frec.y% Desempeño"/>
      <sheetName val="Encuesta Comp.Tecnica"/>
      <sheetName val="Frec.y% Comp.Tecnica"/>
      <sheetName val="Encuesta Comp.Generica"/>
      <sheetName val="Frec.y% Comp.Generica"/>
      <sheetName val="Formación"/>
      <sheetName val="Logros y Metas"/>
      <sheetName val="Resultados"/>
    </sheetNames>
    <sheetDataSet>
      <sheetData sheetId="0"/>
      <sheetData sheetId="1"/>
      <sheetData sheetId="2">
        <row r="6">
          <cell r="B6" t="str">
            <v>EVALUACIÓN DEL DESEMPEÑO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A13" t="str">
            <v>Detección de Necesidades de Formación (DNF)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F51"/>
  <sheetViews>
    <sheetView workbookViewId="0">
      <selection activeCell="F34" sqref="F34"/>
    </sheetView>
  </sheetViews>
  <sheetFormatPr baseColWidth="10" defaultRowHeight="12.75" x14ac:dyDescent="0.2"/>
  <cols>
    <col min="1" max="1" width="11.42578125" style="24"/>
    <col min="2" max="3" width="32.28515625" style="24" bestFit="1" customWidth="1"/>
    <col min="4" max="4" width="56.28515625" style="24" bestFit="1" customWidth="1"/>
    <col min="5" max="6" width="11.42578125" style="24"/>
  </cols>
  <sheetData>
    <row r="1" spans="1:6" x14ac:dyDescent="0.2">
      <c r="A1" s="23" t="s">
        <v>6</v>
      </c>
      <c r="B1" s="23" t="s">
        <v>7</v>
      </c>
      <c r="C1" s="23" t="s">
        <v>8</v>
      </c>
      <c r="D1" s="23" t="s">
        <v>9</v>
      </c>
      <c r="E1" s="23" t="s">
        <v>11</v>
      </c>
      <c r="F1" s="23" t="s">
        <v>6</v>
      </c>
    </row>
    <row r="2" spans="1:6" x14ac:dyDescent="0.2">
      <c r="A2" s="32">
        <v>30381</v>
      </c>
      <c r="B2" s="32" t="s">
        <v>52</v>
      </c>
      <c r="C2" s="32" t="s">
        <v>53</v>
      </c>
      <c r="D2" s="32" t="s">
        <v>54</v>
      </c>
      <c r="E2" s="32" t="s">
        <v>12</v>
      </c>
      <c r="F2" s="32">
        <v>30381</v>
      </c>
    </row>
    <row r="3" spans="1:6" x14ac:dyDescent="0.2">
      <c r="A3" s="32">
        <v>30195</v>
      </c>
      <c r="B3" s="32" t="s">
        <v>55</v>
      </c>
      <c r="C3" s="32" t="s">
        <v>56</v>
      </c>
      <c r="D3" s="32" t="s">
        <v>49</v>
      </c>
      <c r="E3" s="32" t="s">
        <v>2</v>
      </c>
      <c r="F3" s="32">
        <v>30195</v>
      </c>
    </row>
    <row r="4" spans="1:6" x14ac:dyDescent="0.2">
      <c r="A4" s="32">
        <v>30250</v>
      </c>
      <c r="B4" s="32" t="s">
        <v>57</v>
      </c>
      <c r="C4" s="32" t="s">
        <v>58</v>
      </c>
      <c r="D4" s="32" t="s">
        <v>59</v>
      </c>
      <c r="E4" s="32" t="s">
        <v>2</v>
      </c>
      <c r="F4" s="32">
        <v>30250</v>
      </c>
    </row>
    <row r="5" spans="1:6" x14ac:dyDescent="0.2">
      <c r="A5" s="32">
        <v>30252</v>
      </c>
      <c r="B5" s="32" t="s">
        <v>60</v>
      </c>
      <c r="C5" s="32" t="s">
        <v>56</v>
      </c>
      <c r="D5" s="32" t="s">
        <v>104</v>
      </c>
      <c r="E5" s="32" t="s">
        <v>2</v>
      </c>
      <c r="F5" s="32">
        <v>30252</v>
      </c>
    </row>
    <row r="6" spans="1:6" x14ac:dyDescent="0.2">
      <c r="A6" s="32">
        <v>30257</v>
      </c>
      <c r="B6" s="32" t="s">
        <v>61</v>
      </c>
      <c r="C6" s="32" t="s">
        <v>62</v>
      </c>
      <c r="D6" s="32" t="s">
        <v>63</v>
      </c>
      <c r="E6" s="32" t="s">
        <v>12</v>
      </c>
      <c r="F6" s="32">
        <v>30257</v>
      </c>
    </row>
    <row r="7" spans="1:6" x14ac:dyDescent="0.2">
      <c r="A7" s="32">
        <v>30260</v>
      </c>
      <c r="B7" s="32" t="s">
        <v>64</v>
      </c>
      <c r="C7" s="32" t="s">
        <v>65</v>
      </c>
      <c r="D7" s="32" t="s">
        <v>66</v>
      </c>
      <c r="E7" s="32" t="s">
        <v>12</v>
      </c>
      <c r="F7" s="32">
        <v>30260</v>
      </c>
    </row>
    <row r="8" spans="1:6" x14ac:dyDescent="0.2">
      <c r="A8" s="32">
        <v>30269</v>
      </c>
      <c r="B8" s="32" t="s">
        <v>67</v>
      </c>
      <c r="C8" s="32" t="s">
        <v>65</v>
      </c>
      <c r="D8" s="32" t="s">
        <v>105</v>
      </c>
      <c r="E8" s="32" t="s">
        <v>12</v>
      </c>
      <c r="F8" s="32">
        <v>30269</v>
      </c>
    </row>
    <row r="9" spans="1:6" x14ac:dyDescent="0.2">
      <c r="A9" s="32">
        <v>30276</v>
      </c>
      <c r="B9" s="32" t="s">
        <v>68</v>
      </c>
      <c r="C9" s="32" t="s">
        <v>56</v>
      </c>
      <c r="D9" s="32" t="s">
        <v>69</v>
      </c>
      <c r="E9" s="32" t="s">
        <v>12</v>
      </c>
      <c r="F9" s="32">
        <v>30276</v>
      </c>
    </row>
    <row r="10" spans="1:6" x14ac:dyDescent="0.2">
      <c r="A10" s="32">
        <v>30287</v>
      </c>
      <c r="B10" s="33" t="s">
        <v>70</v>
      </c>
      <c r="C10" s="32" t="s">
        <v>65</v>
      </c>
      <c r="D10" s="32" t="s">
        <v>106</v>
      </c>
      <c r="E10" s="32" t="s">
        <v>12</v>
      </c>
      <c r="F10" s="32">
        <v>30287</v>
      </c>
    </row>
    <row r="11" spans="1:6" x14ac:dyDescent="0.2">
      <c r="A11" s="32">
        <v>30288</v>
      </c>
      <c r="B11" s="32" t="s">
        <v>71</v>
      </c>
      <c r="C11" s="32" t="s">
        <v>56</v>
      </c>
      <c r="D11" s="32" t="s">
        <v>49</v>
      </c>
      <c r="E11" s="32" t="s">
        <v>2</v>
      </c>
      <c r="F11" s="32">
        <v>30288</v>
      </c>
    </row>
    <row r="12" spans="1:6" x14ac:dyDescent="0.2">
      <c r="A12" s="32">
        <v>30373</v>
      </c>
      <c r="B12" s="32" t="s">
        <v>51</v>
      </c>
      <c r="C12" s="32" t="s">
        <v>62</v>
      </c>
      <c r="D12" s="32" t="s">
        <v>72</v>
      </c>
      <c r="E12" s="32" t="s">
        <v>2</v>
      </c>
      <c r="F12" s="32">
        <v>30373</v>
      </c>
    </row>
    <row r="13" spans="1:6" x14ac:dyDescent="0.2">
      <c r="A13" s="32">
        <v>30328</v>
      </c>
      <c r="B13" s="32" t="s">
        <v>73</v>
      </c>
      <c r="C13" s="32" t="s">
        <v>65</v>
      </c>
      <c r="D13" s="32" t="s">
        <v>107</v>
      </c>
      <c r="E13" s="32" t="s">
        <v>2</v>
      </c>
      <c r="F13" s="32">
        <v>30328</v>
      </c>
    </row>
    <row r="14" spans="1:6" x14ac:dyDescent="0.2">
      <c r="A14" s="32">
        <v>30348</v>
      </c>
      <c r="B14" s="32" t="s">
        <v>74</v>
      </c>
      <c r="C14" s="32" t="s">
        <v>53</v>
      </c>
      <c r="D14" s="32" t="s">
        <v>75</v>
      </c>
      <c r="E14" s="32" t="s">
        <v>2</v>
      </c>
      <c r="F14" s="32">
        <v>30348</v>
      </c>
    </row>
    <row r="15" spans="1:6" x14ac:dyDescent="0.2">
      <c r="A15" s="32">
        <v>30351</v>
      </c>
      <c r="B15" s="32" t="s">
        <v>76</v>
      </c>
      <c r="C15" s="32" t="s">
        <v>56</v>
      </c>
      <c r="D15" s="32" t="s">
        <v>77</v>
      </c>
      <c r="E15" s="32" t="s">
        <v>2</v>
      </c>
      <c r="F15" s="32">
        <v>30351</v>
      </c>
    </row>
    <row r="16" spans="1:6" x14ac:dyDescent="0.2">
      <c r="A16" s="32">
        <v>30352</v>
      </c>
      <c r="B16" s="32" t="s">
        <v>78</v>
      </c>
      <c r="C16" s="32" t="s">
        <v>65</v>
      </c>
      <c r="D16" s="32" t="s">
        <v>79</v>
      </c>
      <c r="E16" s="32" t="s">
        <v>2</v>
      </c>
      <c r="F16" s="32">
        <v>30352</v>
      </c>
    </row>
    <row r="17" spans="1:6" x14ac:dyDescent="0.2">
      <c r="A17" s="32">
        <v>30360</v>
      </c>
      <c r="B17" s="32" t="s">
        <v>80</v>
      </c>
      <c r="C17" s="32" t="s">
        <v>53</v>
      </c>
      <c r="D17" s="32" t="s">
        <v>103</v>
      </c>
      <c r="E17" s="32" t="s">
        <v>2</v>
      </c>
      <c r="F17" s="32">
        <v>30360</v>
      </c>
    </row>
    <row r="18" spans="1:6" x14ac:dyDescent="0.2">
      <c r="A18" s="32">
        <v>30361</v>
      </c>
      <c r="B18" s="32" t="s">
        <v>81</v>
      </c>
      <c r="C18" s="32" t="s">
        <v>62</v>
      </c>
      <c r="D18" s="32" t="s">
        <v>72</v>
      </c>
      <c r="E18" s="32" t="s">
        <v>2</v>
      </c>
      <c r="F18" s="32">
        <v>30361</v>
      </c>
    </row>
    <row r="19" spans="1:6" x14ac:dyDescent="0.2">
      <c r="A19" s="32">
        <v>30365</v>
      </c>
      <c r="B19" s="32" t="s">
        <v>82</v>
      </c>
      <c r="C19" s="32" t="s">
        <v>53</v>
      </c>
      <c r="D19" s="32" t="s">
        <v>75</v>
      </c>
      <c r="E19" s="32" t="s">
        <v>2</v>
      </c>
      <c r="F19" s="32">
        <v>30365</v>
      </c>
    </row>
    <row r="20" spans="1:6" x14ac:dyDescent="0.2">
      <c r="A20" s="32">
        <v>30367</v>
      </c>
      <c r="B20" s="32" t="s">
        <v>83</v>
      </c>
      <c r="C20" s="32" t="s">
        <v>65</v>
      </c>
      <c r="D20" s="32" t="s">
        <v>84</v>
      </c>
      <c r="E20" s="32" t="s">
        <v>2</v>
      </c>
      <c r="F20" s="32">
        <v>30367</v>
      </c>
    </row>
    <row r="21" spans="1:6" x14ac:dyDescent="0.2">
      <c r="A21" s="32">
        <v>30373</v>
      </c>
      <c r="B21" s="32" t="s">
        <v>51</v>
      </c>
      <c r="C21" s="32" t="s">
        <v>62</v>
      </c>
      <c r="D21" s="32" t="s">
        <v>72</v>
      </c>
      <c r="E21" s="32" t="s">
        <v>2</v>
      </c>
      <c r="F21" s="32">
        <v>30373</v>
      </c>
    </row>
    <row r="22" spans="1:6" x14ac:dyDescent="0.2">
      <c r="A22" s="32">
        <v>30377</v>
      </c>
      <c r="B22" s="32" t="s">
        <v>85</v>
      </c>
      <c r="C22" s="32" t="s">
        <v>56</v>
      </c>
      <c r="D22" s="32" t="s">
        <v>47</v>
      </c>
      <c r="E22" s="32" t="s">
        <v>2</v>
      </c>
      <c r="F22" s="32">
        <v>30377</v>
      </c>
    </row>
    <row r="23" spans="1:6" x14ac:dyDescent="0.2">
      <c r="A23" s="32">
        <v>30378</v>
      </c>
      <c r="B23" s="32" t="s">
        <v>86</v>
      </c>
      <c r="C23" s="32" t="s">
        <v>53</v>
      </c>
      <c r="D23" s="32" t="s">
        <v>87</v>
      </c>
      <c r="E23" s="32" t="s">
        <v>2</v>
      </c>
      <c r="F23" s="32">
        <v>30378</v>
      </c>
    </row>
    <row r="24" spans="1:6" x14ac:dyDescent="0.2">
      <c r="A24" s="32">
        <v>30382</v>
      </c>
      <c r="B24" s="32" t="s">
        <v>88</v>
      </c>
      <c r="C24" s="32" t="s">
        <v>65</v>
      </c>
      <c r="D24" s="32" t="s">
        <v>89</v>
      </c>
      <c r="E24" s="32" t="s">
        <v>2</v>
      </c>
      <c r="F24" s="32">
        <v>30382</v>
      </c>
    </row>
    <row r="25" spans="1:6" x14ac:dyDescent="0.2">
      <c r="A25" s="32">
        <v>30390</v>
      </c>
      <c r="B25" s="32" t="s">
        <v>90</v>
      </c>
      <c r="C25" s="32" t="s">
        <v>45</v>
      </c>
      <c r="D25" s="32" t="s">
        <v>47</v>
      </c>
      <c r="E25" s="32" t="s">
        <v>2</v>
      </c>
      <c r="F25" s="32">
        <v>30390</v>
      </c>
    </row>
    <row r="26" spans="1:6" x14ac:dyDescent="0.2">
      <c r="A26" s="32">
        <v>30391</v>
      </c>
      <c r="B26" s="32" t="s">
        <v>91</v>
      </c>
      <c r="C26" s="32" t="s">
        <v>62</v>
      </c>
      <c r="D26" s="32" t="s">
        <v>92</v>
      </c>
      <c r="E26" s="32" t="s">
        <v>2</v>
      </c>
      <c r="F26" s="32">
        <v>30391</v>
      </c>
    </row>
    <row r="27" spans="1:6" x14ac:dyDescent="0.2">
      <c r="A27" s="32">
        <v>30392</v>
      </c>
      <c r="B27" s="32" t="s">
        <v>93</v>
      </c>
      <c r="C27" s="32" t="s">
        <v>62</v>
      </c>
      <c r="D27" s="32" t="s">
        <v>92</v>
      </c>
      <c r="E27" s="32" t="s">
        <v>2</v>
      </c>
      <c r="F27" s="32">
        <v>30392</v>
      </c>
    </row>
    <row r="28" spans="1:6" x14ac:dyDescent="0.2">
      <c r="A28" s="32">
        <v>30393</v>
      </c>
      <c r="B28" s="32" t="s">
        <v>94</v>
      </c>
      <c r="C28" s="32" t="s">
        <v>62</v>
      </c>
      <c r="D28" s="32" t="s">
        <v>92</v>
      </c>
      <c r="E28" s="32" t="s">
        <v>2</v>
      </c>
      <c r="F28" s="32">
        <v>30393</v>
      </c>
    </row>
    <row r="29" spans="1:6" x14ac:dyDescent="0.2">
      <c r="A29" s="32">
        <v>30394</v>
      </c>
      <c r="B29" s="32" t="s">
        <v>95</v>
      </c>
      <c r="C29" s="32" t="s">
        <v>62</v>
      </c>
      <c r="D29" s="32" t="s">
        <v>92</v>
      </c>
      <c r="E29" s="32" t="s">
        <v>2</v>
      </c>
      <c r="F29" s="32">
        <v>30394</v>
      </c>
    </row>
    <row r="30" spans="1:6" x14ac:dyDescent="0.2">
      <c r="A30" s="32">
        <v>30395</v>
      </c>
      <c r="B30" s="32" t="s">
        <v>96</v>
      </c>
      <c r="C30" s="32" t="s">
        <v>62</v>
      </c>
      <c r="D30" s="32" t="s">
        <v>97</v>
      </c>
      <c r="E30" s="32" t="s">
        <v>12</v>
      </c>
      <c r="F30" s="32">
        <v>30395</v>
      </c>
    </row>
    <row r="31" spans="1:6" x14ac:dyDescent="0.2">
      <c r="A31" s="32">
        <v>30397</v>
      </c>
      <c r="B31" s="32" t="s">
        <v>98</v>
      </c>
      <c r="C31" s="32" t="s">
        <v>45</v>
      </c>
      <c r="D31" s="32" t="s">
        <v>48</v>
      </c>
      <c r="E31" s="32" t="s">
        <v>2</v>
      </c>
      <c r="F31" s="32">
        <v>30397</v>
      </c>
    </row>
    <row r="32" spans="1:6" x14ac:dyDescent="0.2">
      <c r="A32" s="32">
        <v>30400</v>
      </c>
      <c r="B32" s="32" t="s">
        <v>99</v>
      </c>
      <c r="C32" s="32" t="s">
        <v>62</v>
      </c>
      <c r="D32" s="32" t="s">
        <v>100</v>
      </c>
      <c r="E32" s="32" t="s">
        <v>2</v>
      </c>
      <c r="F32" s="32">
        <v>30400</v>
      </c>
    </row>
    <row r="33" spans="1:6" x14ac:dyDescent="0.2">
      <c r="A33" s="32">
        <v>30402</v>
      </c>
      <c r="B33" s="32" t="s">
        <v>101</v>
      </c>
      <c r="C33" s="32" t="s">
        <v>53</v>
      </c>
      <c r="D33" s="32" t="s">
        <v>103</v>
      </c>
      <c r="E33" s="32" t="s">
        <v>2</v>
      </c>
      <c r="F33" s="32">
        <f>+A33</f>
        <v>30402</v>
      </c>
    </row>
    <row r="34" spans="1:6" x14ac:dyDescent="0.2">
      <c r="A34" s="32">
        <v>30405</v>
      </c>
      <c r="B34" s="32" t="s">
        <v>102</v>
      </c>
      <c r="C34" s="32" t="s">
        <v>53</v>
      </c>
      <c r="D34" s="32" t="s">
        <v>75</v>
      </c>
      <c r="E34" s="32" t="s">
        <v>2</v>
      </c>
      <c r="F34" s="32">
        <f>+A34</f>
        <v>30405</v>
      </c>
    </row>
    <row r="35" spans="1:6" x14ac:dyDescent="0.2">
      <c r="A35" s="32"/>
      <c r="B35" s="32"/>
      <c r="C35" s="32"/>
      <c r="D35" s="32"/>
      <c r="E35" s="31"/>
      <c r="F35" s="32"/>
    </row>
    <row r="36" spans="1:6" x14ac:dyDescent="0.2">
      <c r="A36" s="32"/>
      <c r="B36" s="32"/>
      <c r="C36" s="32"/>
      <c r="D36" s="32"/>
      <c r="E36" s="31"/>
      <c r="F36" s="32"/>
    </row>
    <row r="37" spans="1:6" x14ac:dyDescent="0.2">
      <c r="A37" s="32"/>
      <c r="B37" s="32"/>
      <c r="C37" s="32"/>
      <c r="D37" s="32"/>
      <c r="E37" s="31"/>
      <c r="F37" s="32"/>
    </row>
    <row r="38" spans="1:6" x14ac:dyDescent="0.2">
      <c r="A38" s="32"/>
      <c r="B38" s="32"/>
      <c r="C38" s="32"/>
      <c r="D38" s="32"/>
      <c r="E38" s="31"/>
      <c r="F38" s="32"/>
    </row>
    <row r="39" spans="1:6" x14ac:dyDescent="0.2">
      <c r="A39" s="32"/>
      <c r="B39" s="32"/>
      <c r="C39" s="32"/>
      <c r="D39" s="32"/>
      <c r="E39" s="31"/>
      <c r="F39" s="32"/>
    </row>
    <row r="40" spans="1:6" x14ac:dyDescent="0.2">
      <c r="A40" s="32"/>
      <c r="B40" s="32"/>
      <c r="C40" s="32"/>
      <c r="D40" s="32"/>
      <c r="E40" s="31"/>
      <c r="F40" s="32"/>
    </row>
    <row r="41" spans="1:6" x14ac:dyDescent="0.2">
      <c r="A41" s="32"/>
      <c r="B41" s="32"/>
      <c r="C41" s="32"/>
      <c r="D41" s="32"/>
      <c r="E41" s="31"/>
      <c r="F41" s="32"/>
    </row>
    <row r="42" spans="1:6" x14ac:dyDescent="0.2">
      <c r="A42" s="32"/>
      <c r="B42" s="32"/>
      <c r="C42" s="32"/>
      <c r="D42" s="32"/>
      <c r="E42" s="31"/>
      <c r="F42" s="32"/>
    </row>
    <row r="43" spans="1:6" x14ac:dyDescent="0.2">
      <c r="A43" s="32"/>
      <c r="B43" s="32"/>
      <c r="C43" s="32"/>
      <c r="D43" s="32"/>
      <c r="E43" s="31"/>
      <c r="F43" s="32"/>
    </row>
    <row r="44" spans="1:6" x14ac:dyDescent="0.2">
      <c r="A44" s="32"/>
      <c r="B44" s="32"/>
      <c r="C44" s="32"/>
      <c r="D44" s="32"/>
      <c r="E44" s="31"/>
      <c r="F44" s="32"/>
    </row>
    <row r="45" spans="1:6" x14ac:dyDescent="0.2">
      <c r="A45" s="32"/>
      <c r="B45" s="32"/>
      <c r="C45" s="32"/>
      <c r="D45" s="32"/>
      <c r="E45" s="31"/>
      <c r="F45" s="32"/>
    </row>
    <row r="46" spans="1:6" x14ac:dyDescent="0.2">
      <c r="A46" s="32"/>
      <c r="B46" s="32"/>
      <c r="C46" s="32"/>
      <c r="D46" s="32"/>
      <c r="E46" s="31"/>
      <c r="F46" s="32"/>
    </row>
    <row r="47" spans="1:6" x14ac:dyDescent="0.2">
      <c r="A47" s="32"/>
      <c r="B47" s="32"/>
      <c r="C47" s="32"/>
      <c r="D47" s="32"/>
      <c r="E47" s="31"/>
      <c r="F47" s="32"/>
    </row>
    <row r="48" spans="1:6" x14ac:dyDescent="0.2">
      <c r="A48" s="32"/>
      <c r="B48" s="32"/>
      <c r="C48" s="32"/>
      <c r="D48" s="32"/>
      <c r="E48" s="31"/>
      <c r="F48" s="32"/>
    </row>
    <row r="49" spans="1:6" x14ac:dyDescent="0.2">
      <c r="A49" s="32"/>
      <c r="B49" s="32"/>
      <c r="C49" s="32"/>
      <c r="D49" s="32"/>
      <c r="E49" s="31"/>
      <c r="F49" s="32"/>
    </row>
    <row r="50" spans="1:6" x14ac:dyDescent="0.2">
      <c r="A50" s="32"/>
      <c r="B50" s="32"/>
      <c r="C50" s="32"/>
      <c r="D50" s="32"/>
      <c r="E50" s="31"/>
      <c r="F50" s="32"/>
    </row>
    <row r="51" spans="1:6" x14ac:dyDescent="0.2">
      <c r="A51" s="32"/>
      <c r="B51" s="32"/>
      <c r="C51" s="32"/>
      <c r="D51" s="32"/>
      <c r="E51" s="31"/>
      <c r="F51" s="32"/>
    </row>
  </sheetData>
  <autoFilter ref="A1:F10">
    <sortState ref="A2:F10">
      <sortCondition ref="E1:E10"/>
    </sortState>
  </autoFilter>
  <sortState ref="A2:F26">
    <sortCondition ref="E2:E2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  <pageSetUpPr fitToPage="1"/>
  </sheetPr>
  <dimension ref="A1:AB104"/>
  <sheetViews>
    <sheetView showGridLines="0" tabSelected="1" workbookViewId="0">
      <selection activeCell="A6" sqref="A6:U6"/>
    </sheetView>
  </sheetViews>
  <sheetFormatPr baseColWidth="10" defaultColWidth="0" defaultRowHeight="15" zeroHeight="1" x14ac:dyDescent="0.25"/>
  <cols>
    <col min="1" max="1" width="36.140625" style="5" customWidth="1"/>
    <col min="2" max="2" width="6.28515625" style="5" customWidth="1"/>
    <col min="3" max="3" width="5.85546875" style="5" customWidth="1"/>
    <col min="4" max="4" width="5" style="5" customWidth="1"/>
    <col min="5" max="5" width="6" style="5" customWidth="1"/>
    <col min="6" max="6" width="4.7109375" style="1" customWidth="1"/>
    <col min="7" max="9" width="5.28515625" style="1" customWidth="1"/>
    <col min="10" max="10" width="6" style="1" customWidth="1"/>
    <col min="11" max="12" width="5.28515625" style="1" customWidth="1"/>
    <col min="13" max="18" width="4.85546875" style="1" customWidth="1"/>
    <col min="19" max="24" width="4.85546875" style="5" customWidth="1"/>
    <col min="25" max="25" width="3.42578125" style="5" customWidth="1"/>
    <col min="26" max="16384" width="11.42578125" style="5" hidden="1"/>
  </cols>
  <sheetData>
    <row r="1" spans="1:28" ht="36" customHeight="1" x14ac:dyDescent="0.25"/>
    <row r="2" spans="1:28" x14ac:dyDescent="0.25"/>
    <row r="3" spans="1:28" x14ac:dyDescent="0.25"/>
    <row r="4" spans="1:28" s="2" customFormat="1" ht="6" customHeight="1" x14ac:dyDescent="0.25">
      <c r="A4" s="87"/>
      <c r="B4" s="87"/>
      <c r="C4" s="87"/>
      <c r="D4" s="87"/>
      <c r="E4" s="8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8" s="2" customFormat="1" ht="15.75" customHeight="1" x14ac:dyDescent="0.3">
      <c r="A5" s="96" t="s">
        <v>116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8" s="2" customFormat="1" ht="15.75" customHeight="1" x14ac:dyDescent="0.25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</row>
    <row r="7" spans="1:28" x14ac:dyDescent="0.25">
      <c r="A7" s="4"/>
      <c r="B7" s="4"/>
      <c r="C7" s="4"/>
      <c r="D7" s="4"/>
      <c r="E7" s="4"/>
      <c r="F7" s="5"/>
      <c r="G7" s="5"/>
      <c r="AA7" s="3" t="s">
        <v>5</v>
      </c>
      <c r="AB7" s="1" t="s">
        <v>4</v>
      </c>
    </row>
    <row r="8" spans="1:28" x14ac:dyDescent="0.25">
      <c r="A8" s="34" t="s">
        <v>10</v>
      </c>
      <c r="B8" s="89" t="e">
        <f>+#REF!</f>
        <v>#REF!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  <c r="P8" s="88" t="s">
        <v>1</v>
      </c>
      <c r="Q8" s="88"/>
      <c r="R8" s="89" t="e">
        <f>VLOOKUP(B8,'Resumen y Datos Basicos'!B1:F60,5,FALSE)</f>
        <v>#REF!</v>
      </c>
      <c r="S8" s="90"/>
      <c r="T8" s="91"/>
      <c r="AA8" s="3" t="s">
        <v>4</v>
      </c>
      <c r="AB8" s="1">
        <v>5</v>
      </c>
    </row>
    <row r="9" spans="1:28" x14ac:dyDescent="0.25">
      <c r="A9" s="34" t="s">
        <v>13</v>
      </c>
      <c r="B9" s="97" t="e">
        <f>VLOOKUP(B8,'Resumen y Datos Basicos'!B1:F60,3,FALSE)</f>
        <v>#REF!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9"/>
      <c r="AA9" s="6">
        <v>5</v>
      </c>
      <c r="AB9" s="1">
        <v>10</v>
      </c>
    </row>
    <row r="10" spans="1:28" ht="16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28" ht="15" customHeight="1" x14ac:dyDescent="0.25">
      <c r="A11" s="7"/>
      <c r="B11" s="92" t="s">
        <v>32</v>
      </c>
      <c r="C11" s="93"/>
      <c r="D11" s="93"/>
      <c r="E11" s="93"/>
      <c r="F11" s="94"/>
      <c r="G11" s="92" t="s">
        <v>18</v>
      </c>
      <c r="H11" s="93"/>
      <c r="I11" s="93"/>
      <c r="J11" s="93"/>
      <c r="K11" s="94"/>
      <c r="L11" s="92" t="s">
        <v>26</v>
      </c>
      <c r="M11" s="93"/>
      <c r="N11" s="93"/>
      <c r="O11" s="93"/>
      <c r="P11" s="93"/>
      <c r="Q11" s="93"/>
      <c r="R11" s="93"/>
      <c r="S11" s="93"/>
      <c r="T11" s="94"/>
    </row>
    <row r="12" spans="1:28" ht="170.25" x14ac:dyDescent="0.25">
      <c r="A12" s="9"/>
      <c r="B12" s="20" t="s">
        <v>38</v>
      </c>
      <c r="C12" s="20" t="s">
        <v>35</v>
      </c>
      <c r="D12" s="20" t="s">
        <v>39</v>
      </c>
      <c r="E12" s="20" t="s">
        <v>36</v>
      </c>
      <c r="F12" s="19" t="s">
        <v>3</v>
      </c>
      <c r="G12" s="21" t="s">
        <v>14</v>
      </c>
      <c r="H12" s="21" t="s">
        <v>15</v>
      </c>
      <c r="I12" s="21" t="s">
        <v>16</v>
      </c>
      <c r="J12" s="21" t="s">
        <v>17</v>
      </c>
      <c r="K12" s="19" t="s">
        <v>3</v>
      </c>
      <c r="L12" s="20" t="s">
        <v>23</v>
      </c>
      <c r="M12" s="20" t="s">
        <v>19</v>
      </c>
      <c r="N12" s="20" t="s">
        <v>24</v>
      </c>
      <c r="O12" s="20" t="s">
        <v>50</v>
      </c>
      <c r="P12" s="20" t="s">
        <v>25</v>
      </c>
      <c r="Q12" s="20" t="s">
        <v>21</v>
      </c>
      <c r="R12" s="20" t="s">
        <v>22</v>
      </c>
      <c r="S12" s="20" t="s">
        <v>20</v>
      </c>
      <c r="T12" s="19" t="s">
        <v>3</v>
      </c>
    </row>
    <row r="13" spans="1:28" ht="21" customHeight="1" x14ac:dyDescent="0.25">
      <c r="A13" s="15" t="s">
        <v>0</v>
      </c>
      <c r="B13" s="11"/>
      <c r="C13" s="11"/>
      <c r="D13" s="11"/>
      <c r="E13" s="11"/>
      <c r="F13" s="25"/>
      <c r="G13" s="11"/>
      <c r="H13" s="11"/>
      <c r="I13" s="11"/>
      <c r="J13" s="11"/>
      <c r="K13" s="12"/>
      <c r="L13" s="11"/>
      <c r="M13" s="11"/>
      <c r="N13" s="11"/>
      <c r="O13" s="11"/>
      <c r="P13" s="11"/>
      <c r="Q13" s="11"/>
      <c r="R13" s="11"/>
      <c r="S13" s="11"/>
      <c r="T13" s="12"/>
    </row>
    <row r="14" spans="1:28" ht="13.5" customHeight="1" x14ac:dyDescent="0.25">
      <c r="A14" s="7"/>
      <c r="B14" s="17"/>
      <c r="C14" s="17"/>
      <c r="D14" s="17"/>
      <c r="E14" s="17"/>
      <c r="F14" s="17"/>
      <c r="G14" s="17"/>
      <c r="H14" s="17"/>
      <c r="I14" s="17"/>
      <c r="J14" s="18"/>
      <c r="K14" s="28" t="e">
        <f>+#REF!</f>
        <v>#REF!</v>
      </c>
      <c r="S14" s="1"/>
    </row>
    <row r="15" spans="1:28" ht="7.5" customHeight="1" x14ac:dyDescent="0.25">
      <c r="A15" s="7"/>
      <c r="B15" s="17"/>
      <c r="C15" s="17"/>
      <c r="D15" s="17"/>
      <c r="E15" s="17"/>
      <c r="F15" s="17"/>
      <c r="G15" s="17"/>
      <c r="H15" s="17"/>
      <c r="I15" s="17"/>
      <c r="J15" s="18"/>
      <c r="K15" s="10"/>
      <c r="S15" s="1"/>
    </row>
    <row r="16" spans="1:28" ht="21" customHeight="1" x14ac:dyDescent="0.25">
      <c r="A16" s="76" t="s">
        <v>34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  <c r="P16" s="76" t="s">
        <v>27</v>
      </c>
      <c r="Q16" s="77"/>
      <c r="R16" s="78"/>
    </row>
    <row r="17" spans="1:24" ht="15" customHeight="1" x14ac:dyDescent="0.25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5"/>
      <c r="P17" s="62"/>
      <c r="Q17" s="62"/>
      <c r="R17" s="62"/>
    </row>
    <row r="18" spans="1:24" ht="15" customHeight="1" x14ac:dyDescent="0.25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5"/>
      <c r="P18" s="62"/>
      <c r="Q18" s="62"/>
      <c r="R18" s="62"/>
    </row>
    <row r="19" spans="1:24" ht="15" customHeight="1" x14ac:dyDescent="0.25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62"/>
      <c r="Q19" s="62"/>
      <c r="R19" s="62"/>
    </row>
    <row r="20" spans="1:24" ht="15" customHeight="1" x14ac:dyDescent="0.25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62"/>
      <c r="Q20" s="62"/>
      <c r="R20" s="62"/>
    </row>
    <row r="21" spans="1:24" ht="15" customHeight="1" x14ac:dyDescent="0.25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5"/>
      <c r="P21" s="62"/>
      <c r="Q21" s="62"/>
      <c r="R21" s="62"/>
    </row>
    <row r="22" spans="1:24" ht="15" customHeight="1" x14ac:dyDescent="0.25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5"/>
      <c r="P22" s="62"/>
      <c r="Q22" s="62"/>
      <c r="R22" s="62"/>
    </row>
    <row r="23" spans="1:24" ht="15" customHeight="1" x14ac:dyDescent="0.2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5"/>
      <c r="P23" s="62"/>
      <c r="Q23" s="62"/>
      <c r="R23" s="62"/>
    </row>
    <row r="24" spans="1:24" ht="15" customHeight="1" x14ac:dyDescent="0.2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5"/>
      <c r="P24" s="62"/>
      <c r="Q24" s="62"/>
      <c r="R24" s="62"/>
    </row>
    <row r="25" spans="1:24" ht="15" customHeight="1" x14ac:dyDescent="0.2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2"/>
      <c r="Q25" s="62"/>
      <c r="R25" s="62"/>
    </row>
    <row r="26" spans="1:24" ht="15" customHeight="1" x14ac:dyDescent="0.2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2"/>
      <c r="Q26" s="62"/>
      <c r="R26" s="62"/>
    </row>
    <row r="27" spans="1:24" x14ac:dyDescent="0.25">
      <c r="A27" s="16"/>
      <c r="B27" s="16"/>
      <c r="C27" s="16"/>
      <c r="D27" s="16"/>
      <c r="E27" s="14"/>
      <c r="F27" s="14"/>
      <c r="G27" s="14"/>
      <c r="H27" s="14"/>
      <c r="I27" s="14"/>
      <c r="J27" s="14"/>
      <c r="P27" s="5"/>
      <c r="Q27" s="5"/>
      <c r="R27" s="5"/>
    </row>
    <row r="28" spans="1:24" ht="26.25" customHeight="1" thickBot="1" x14ac:dyDescent="0.3">
      <c r="A28" s="66" t="str">
        <f>+[1]Formación!A13</f>
        <v>Detección de Necesidades de Formación (DNF)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9"/>
    </row>
    <row r="29" spans="1:24" ht="15" customHeight="1" thickBot="1" x14ac:dyDescent="0.3">
      <c r="A29" s="70" t="s">
        <v>111</v>
      </c>
      <c r="B29" s="71"/>
      <c r="C29" s="71"/>
      <c r="D29" s="72"/>
      <c r="E29" s="70" t="s">
        <v>28</v>
      </c>
      <c r="F29" s="72"/>
      <c r="G29" s="70" t="s">
        <v>29</v>
      </c>
      <c r="H29" s="71"/>
      <c r="I29" s="71"/>
      <c r="J29" s="71"/>
      <c r="K29" s="71"/>
      <c r="L29" s="71"/>
      <c r="M29" s="59" t="s">
        <v>18</v>
      </c>
      <c r="N29" s="60"/>
      <c r="O29" s="60"/>
      <c r="P29" s="61"/>
      <c r="Q29" s="60" t="s">
        <v>26</v>
      </c>
      <c r="R29" s="60"/>
      <c r="S29" s="60"/>
      <c r="T29" s="60"/>
      <c r="U29" s="60"/>
      <c r="V29" s="60"/>
      <c r="W29" s="60"/>
      <c r="X29" s="61"/>
    </row>
    <row r="30" spans="1:24" ht="169.5" customHeight="1" thickBot="1" x14ac:dyDescent="0.3">
      <c r="A30" s="73"/>
      <c r="B30" s="74"/>
      <c r="C30" s="74"/>
      <c r="D30" s="75"/>
      <c r="E30" s="73"/>
      <c r="F30" s="75"/>
      <c r="G30" s="73"/>
      <c r="H30" s="74"/>
      <c r="I30" s="74"/>
      <c r="J30" s="74"/>
      <c r="K30" s="74"/>
      <c r="L30" s="74"/>
      <c r="M30" s="39" t="s">
        <v>14</v>
      </c>
      <c r="N30" s="40" t="s">
        <v>15</v>
      </c>
      <c r="O30" s="40" t="s">
        <v>16</v>
      </c>
      <c r="P30" s="41" t="s">
        <v>17</v>
      </c>
      <c r="Q30" s="42" t="s">
        <v>23</v>
      </c>
      <c r="R30" s="40" t="s">
        <v>19</v>
      </c>
      <c r="S30" s="40" t="s">
        <v>24</v>
      </c>
      <c r="T30" s="40" t="s">
        <v>50</v>
      </c>
      <c r="U30" s="40" t="s">
        <v>25</v>
      </c>
      <c r="V30" s="40" t="s">
        <v>21</v>
      </c>
      <c r="W30" s="40" t="s">
        <v>22</v>
      </c>
      <c r="X30" s="41" t="s">
        <v>20</v>
      </c>
    </row>
    <row r="31" spans="1:24" x14ac:dyDescent="0.25">
      <c r="A31" s="50"/>
      <c r="B31" s="55"/>
      <c r="C31" s="55"/>
      <c r="D31" s="51"/>
      <c r="E31" s="50"/>
      <c r="F31" s="51"/>
      <c r="G31" s="50"/>
      <c r="H31" s="55"/>
      <c r="I31" s="55"/>
      <c r="J31" s="55"/>
      <c r="K31" s="55"/>
      <c r="L31" s="51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x14ac:dyDescent="0.25">
      <c r="A32" s="50"/>
      <c r="B32" s="55"/>
      <c r="C32" s="55"/>
      <c r="D32" s="51"/>
      <c r="E32" s="50"/>
      <c r="F32" s="51"/>
      <c r="G32" s="50"/>
      <c r="H32" s="55"/>
      <c r="I32" s="55"/>
      <c r="J32" s="55"/>
      <c r="K32" s="55"/>
      <c r="L32" s="5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 s="50"/>
      <c r="B33" s="55"/>
      <c r="C33" s="55"/>
      <c r="D33" s="51"/>
      <c r="E33" s="50"/>
      <c r="F33" s="51"/>
      <c r="G33" s="50"/>
      <c r="H33" s="55"/>
      <c r="I33" s="55"/>
      <c r="J33" s="55"/>
      <c r="K33" s="55"/>
      <c r="L33" s="51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 s="50"/>
      <c r="B34" s="55"/>
      <c r="C34" s="55"/>
      <c r="D34" s="51"/>
      <c r="E34" s="50"/>
      <c r="F34" s="51"/>
      <c r="G34" s="50"/>
      <c r="H34" s="55"/>
      <c r="I34" s="55"/>
      <c r="J34" s="55"/>
      <c r="K34" s="55"/>
      <c r="L34" s="51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s="50"/>
      <c r="B35" s="55"/>
      <c r="C35" s="55"/>
      <c r="D35" s="51"/>
      <c r="E35" s="50"/>
      <c r="F35" s="51"/>
      <c r="G35" s="50"/>
      <c r="H35" s="55"/>
      <c r="I35" s="55"/>
      <c r="J35" s="55"/>
      <c r="K35" s="55"/>
      <c r="L35" s="51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25">
      <c r="A36" s="50"/>
      <c r="B36" s="55"/>
      <c r="C36" s="55"/>
      <c r="D36" s="51"/>
      <c r="E36" s="50"/>
      <c r="F36" s="51"/>
      <c r="G36" s="50"/>
      <c r="H36" s="55"/>
      <c r="I36" s="55"/>
      <c r="J36" s="55"/>
      <c r="K36" s="55"/>
      <c r="L36" s="51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50"/>
      <c r="B37" s="55"/>
      <c r="C37" s="55"/>
      <c r="D37" s="51"/>
      <c r="E37" s="50"/>
      <c r="F37" s="51"/>
      <c r="G37" s="50"/>
      <c r="H37" s="55"/>
      <c r="I37" s="55"/>
      <c r="J37" s="55"/>
      <c r="K37" s="55"/>
      <c r="L37" s="51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50"/>
      <c r="B38" s="55"/>
      <c r="C38" s="55"/>
      <c r="D38" s="51"/>
      <c r="E38" s="50"/>
      <c r="F38" s="51"/>
      <c r="G38" s="50"/>
      <c r="H38" s="55"/>
      <c r="I38" s="55"/>
      <c r="J38" s="55"/>
      <c r="K38" s="55"/>
      <c r="L38" s="5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100" t="s">
        <v>31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2"/>
    </row>
    <row r="40" spans="1:24" ht="15" customHeight="1" x14ac:dyDescent="0.25">
      <c r="A40" s="10" t="s">
        <v>112</v>
      </c>
      <c r="B40" s="10"/>
      <c r="C40" s="10"/>
      <c r="D40" s="10"/>
      <c r="E40" s="10" t="s">
        <v>114</v>
      </c>
      <c r="G40" s="10"/>
      <c r="H40" s="10"/>
      <c r="L40" s="10"/>
      <c r="M40" s="45" t="s">
        <v>30</v>
      </c>
      <c r="N40" s="45"/>
      <c r="O40" s="45"/>
      <c r="P40" s="45"/>
      <c r="Q40" s="45"/>
      <c r="R40" s="45"/>
      <c r="S40" s="45"/>
      <c r="T40" s="46"/>
      <c r="U40" s="35"/>
    </row>
    <row r="41" spans="1:24" ht="15" customHeight="1" x14ac:dyDescent="0.25">
      <c r="A41" s="10" t="s">
        <v>113</v>
      </c>
      <c r="B41" s="10"/>
      <c r="E41" s="10" t="s">
        <v>115</v>
      </c>
      <c r="L41" s="10"/>
    </row>
    <row r="42" spans="1:24" ht="15" customHeight="1" x14ac:dyDescent="0.25">
      <c r="C42" s="10"/>
      <c r="D42" s="10"/>
      <c r="E42" s="10"/>
      <c r="F42" s="10"/>
      <c r="G42" s="10"/>
      <c r="H42" s="10"/>
      <c r="I42" s="10"/>
    </row>
    <row r="43" spans="1:24" s="1" customFormat="1" x14ac:dyDescent="0.25">
      <c r="A43" s="56" t="s">
        <v>33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8"/>
      <c r="P43" s="80" t="s">
        <v>28</v>
      </c>
      <c r="Q43" s="81"/>
      <c r="R43" s="81"/>
      <c r="S43" s="82"/>
    </row>
    <row r="44" spans="1:24" s="1" customFormat="1" x14ac:dyDescent="0.25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4"/>
      <c r="P44" s="47"/>
      <c r="Q44" s="48"/>
      <c r="R44" s="48"/>
      <c r="S44" s="49"/>
    </row>
    <row r="45" spans="1:24" s="1" customFormat="1" x14ac:dyDescent="0.2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4"/>
      <c r="P45" s="47"/>
      <c r="Q45" s="48"/>
      <c r="R45" s="48"/>
      <c r="S45" s="49"/>
    </row>
    <row r="46" spans="1:24" s="1" customFormat="1" x14ac:dyDescent="0.25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4"/>
      <c r="P46" s="47"/>
      <c r="Q46" s="48"/>
      <c r="R46" s="48"/>
      <c r="S46" s="49"/>
    </row>
    <row r="47" spans="1:24" s="1" customFormat="1" x14ac:dyDescent="0.25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4"/>
      <c r="P47" s="47"/>
      <c r="Q47" s="48"/>
      <c r="R47" s="48"/>
      <c r="S47" s="49"/>
    </row>
    <row r="48" spans="1:24" s="1" customFormat="1" x14ac:dyDescent="0.25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4"/>
      <c r="P48" s="47"/>
      <c r="Q48" s="48"/>
      <c r="R48" s="48"/>
      <c r="S48" s="49"/>
    </row>
    <row r="49" spans="1:25" s="1" customFormat="1" hidden="1" x14ac:dyDescent="0.25">
      <c r="A49" s="52" t="e">
        <f>+IF(#REF!&lt;&gt;"",#REF!,"")</f>
        <v>#REF!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4"/>
      <c r="P49" s="47" t="e">
        <f>+IF(#REF!&lt;&gt;"",#REF!,"")</f>
        <v>#REF!</v>
      </c>
      <c r="Q49" s="48"/>
      <c r="R49" s="48"/>
      <c r="S49" s="49"/>
    </row>
    <row r="50" spans="1:25" s="1" customFormat="1" hidden="1" x14ac:dyDescent="0.25">
      <c r="A50" s="52" t="e">
        <f>+IF(#REF!&lt;&gt;"",#REF!,"")</f>
        <v>#REF!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4"/>
      <c r="P50" s="47" t="e">
        <f>+IF(#REF!&lt;&gt;"",#REF!,"")</f>
        <v>#REF!</v>
      </c>
      <c r="Q50" s="48"/>
      <c r="R50" s="48"/>
      <c r="S50" s="49"/>
    </row>
    <row r="51" spans="1:25" s="1" customFormat="1" hidden="1" x14ac:dyDescent="0.25">
      <c r="A51" s="52" t="e">
        <f>+IF(#REF!&lt;&gt;"",#REF!,"")</f>
        <v>#REF!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4"/>
      <c r="P51" s="47" t="e">
        <f>+IF(#REF!&lt;&gt;"",#REF!,"")</f>
        <v>#REF!</v>
      </c>
      <c r="Q51" s="48"/>
      <c r="R51" s="48"/>
      <c r="S51" s="49"/>
    </row>
    <row r="52" spans="1:25" x14ac:dyDescent="0.25">
      <c r="A52" s="80" t="s">
        <v>37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2"/>
      <c r="T52" s="1"/>
      <c r="U52" s="1"/>
      <c r="V52" s="1"/>
      <c r="W52" s="1"/>
      <c r="X52" s="1"/>
    </row>
    <row r="53" spans="1:25" x14ac:dyDescent="0.25">
      <c r="A53" s="83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5"/>
      <c r="T53" s="3"/>
      <c r="U53" s="8"/>
      <c r="V53" s="8"/>
      <c r="W53" s="1"/>
      <c r="X53" s="1"/>
    </row>
    <row r="54" spans="1:25" x14ac:dyDescent="0.25">
      <c r="A54" s="83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5"/>
      <c r="T54" s="1"/>
      <c r="U54" s="1"/>
      <c r="V54" s="1"/>
      <c r="W54" s="1"/>
      <c r="X54" s="1"/>
    </row>
    <row r="55" spans="1:25" x14ac:dyDescent="0.25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5"/>
      <c r="T55" s="3"/>
      <c r="U55" s="8"/>
      <c r="V55" s="8"/>
      <c r="W55" s="1"/>
      <c r="X55" s="1"/>
    </row>
    <row r="56" spans="1:25" x14ac:dyDescent="0.25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4"/>
      <c r="T56" s="1"/>
      <c r="U56" s="1"/>
      <c r="V56" s="1"/>
      <c r="W56" s="1"/>
      <c r="X56" s="1"/>
    </row>
    <row r="57" spans="1:25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1"/>
      <c r="U57" s="1"/>
      <c r="V57" s="1"/>
      <c r="W57" s="1"/>
      <c r="X57" s="1"/>
    </row>
    <row r="58" spans="1:25" x14ac:dyDescent="0.25">
      <c r="A58" s="36" t="s">
        <v>40</v>
      </c>
      <c r="D58" s="86" t="s">
        <v>44</v>
      </c>
      <c r="E58" s="86"/>
      <c r="F58" s="86"/>
      <c r="G58" s="86"/>
      <c r="H58" s="86"/>
      <c r="I58" s="86"/>
      <c r="J58" s="86"/>
      <c r="M58" s="26"/>
      <c r="N58" s="26"/>
      <c r="O58" s="26"/>
      <c r="P58" s="26"/>
      <c r="Q58" s="26"/>
      <c r="R58" s="26"/>
      <c r="S58" s="37" t="s">
        <v>46</v>
      </c>
      <c r="T58" s="36"/>
      <c r="U58" s="37"/>
      <c r="V58" s="37"/>
      <c r="W58" s="37"/>
      <c r="X58" s="37"/>
      <c r="Y58" s="26"/>
    </row>
    <row r="59" spans="1:25" x14ac:dyDescent="0.25">
      <c r="T59" s="3"/>
      <c r="U59" s="8"/>
      <c r="V59" s="8"/>
      <c r="W59" s="1"/>
      <c r="X59" s="1"/>
    </row>
    <row r="60" spans="1:25" x14ac:dyDescent="0.25">
      <c r="D60" s="79"/>
      <c r="E60" s="79"/>
      <c r="F60" s="79"/>
      <c r="G60" s="79"/>
      <c r="H60" s="79"/>
      <c r="I60" s="79"/>
      <c r="J60" s="79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x14ac:dyDescent="0.25">
      <c r="A61" s="5" t="s">
        <v>41</v>
      </c>
      <c r="D61" s="5" t="s">
        <v>42</v>
      </c>
      <c r="M61" s="1" t="s">
        <v>43</v>
      </c>
      <c r="T61" s="13"/>
      <c r="U61" s="8"/>
      <c r="V61" s="8"/>
      <c r="W61" s="1"/>
      <c r="X61" s="1"/>
    </row>
    <row r="62" spans="1:25" x14ac:dyDescent="0.25">
      <c r="T62" s="1"/>
      <c r="U62" s="1"/>
      <c r="V62" s="1"/>
      <c r="W62" s="1"/>
      <c r="X62" s="1"/>
    </row>
    <row r="63" spans="1:25" x14ac:dyDescent="0.25">
      <c r="A63" s="44" t="s">
        <v>110</v>
      </c>
      <c r="B63" s="43"/>
      <c r="T63" s="3"/>
      <c r="U63" s="8"/>
      <c r="W63" s="1"/>
      <c r="X63" s="1"/>
      <c r="Y63" s="43" t="s">
        <v>108</v>
      </c>
    </row>
    <row r="64" spans="1:25" x14ac:dyDescent="0.25">
      <c r="A64" s="29"/>
      <c r="B64" s="43"/>
      <c r="T64" s="1"/>
      <c r="U64" s="1"/>
      <c r="W64" s="1"/>
      <c r="X64" s="1"/>
      <c r="Y64" s="43" t="s">
        <v>109</v>
      </c>
    </row>
    <row r="65" spans="17:24" x14ac:dyDescent="0.25">
      <c r="Q65" s="30"/>
      <c r="T65" s="3"/>
      <c r="U65" s="8"/>
      <c r="V65" s="8"/>
      <c r="W65" s="1"/>
      <c r="X65" s="1"/>
    </row>
    <row r="66" spans="17:24" x14ac:dyDescent="0.25">
      <c r="T66" s="1"/>
      <c r="U66" s="1"/>
      <c r="V66" s="1"/>
      <c r="W66" s="1"/>
      <c r="X66" s="1"/>
    </row>
    <row r="67" spans="17:24" x14ac:dyDescent="0.25">
      <c r="T67" s="3"/>
      <c r="U67" s="8"/>
      <c r="V67" s="8"/>
      <c r="W67" s="1"/>
      <c r="X67" s="1"/>
    </row>
    <row r="68" spans="17:24" x14ac:dyDescent="0.25">
      <c r="T68" s="1"/>
      <c r="U68" s="1"/>
      <c r="V68" s="1"/>
    </row>
    <row r="69" spans="17:24" x14ac:dyDescent="0.25">
      <c r="T69" s="1"/>
      <c r="U69" s="1"/>
      <c r="V69" s="1"/>
    </row>
    <row r="70" spans="17:24" x14ac:dyDescent="0.25">
      <c r="T70" s="1"/>
      <c r="U70" s="1"/>
      <c r="V70" s="1"/>
    </row>
    <row r="71" spans="17:24" x14ac:dyDescent="0.25">
      <c r="T71" s="1"/>
      <c r="U71" s="1"/>
      <c r="V71" s="1"/>
    </row>
    <row r="72" spans="17:24" x14ac:dyDescent="0.25">
      <c r="T72" s="1"/>
      <c r="U72" s="1"/>
      <c r="V72" s="1"/>
    </row>
    <row r="73" spans="17:24" x14ac:dyDescent="0.25">
      <c r="T73" s="1"/>
      <c r="U73" s="1"/>
      <c r="V73" s="1"/>
    </row>
    <row r="74" spans="17:24" x14ac:dyDescent="0.25">
      <c r="T74" s="1"/>
      <c r="U74" s="1"/>
      <c r="V74" s="1"/>
    </row>
    <row r="75" spans="17:24" x14ac:dyDescent="0.25">
      <c r="T75" s="1"/>
      <c r="U75" s="1"/>
      <c r="V75" s="1"/>
    </row>
    <row r="76" spans="17:24" x14ac:dyDescent="0.25">
      <c r="T76" s="1"/>
      <c r="U76" s="1"/>
      <c r="V76" s="1"/>
    </row>
    <row r="77" spans="17:24" x14ac:dyDescent="0.25">
      <c r="T77" s="1"/>
      <c r="U77" s="1"/>
      <c r="V77" s="1"/>
    </row>
    <row r="78" spans="17:24" x14ac:dyDescent="0.25">
      <c r="T78" s="1"/>
      <c r="U78" s="1"/>
      <c r="V78" s="1"/>
    </row>
    <row r="79" spans="17:24" x14ac:dyDescent="0.25">
      <c r="T79" s="1"/>
      <c r="U79" s="1"/>
      <c r="V79" s="1"/>
    </row>
    <row r="80" spans="17:24" x14ac:dyDescent="0.25">
      <c r="T80" s="1"/>
      <c r="U80" s="1"/>
      <c r="V80" s="1"/>
    </row>
    <row r="81" spans="20:22" x14ac:dyDescent="0.25">
      <c r="T81" s="1"/>
      <c r="U81" s="1"/>
      <c r="V81" s="1"/>
    </row>
    <row r="82" spans="20:22" x14ac:dyDescent="0.25">
      <c r="T82" s="1"/>
      <c r="U82" s="1"/>
      <c r="V82" s="1"/>
    </row>
    <row r="83" spans="20:22" x14ac:dyDescent="0.25">
      <c r="T83" s="1"/>
      <c r="U83" s="1"/>
      <c r="V83" s="1"/>
    </row>
    <row r="84" spans="20:22" x14ac:dyDescent="0.25">
      <c r="T84" s="1"/>
      <c r="U84" s="1"/>
      <c r="V84" s="1"/>
    </row>
    <row r="85" spans="20:22" x14ac:dyDescent="0.25">
      <c r="T85" s="1"/>
      <c r="U85" s="1"/>
      <c r="V85" s="1"/>
    </row>
    <row r="86" spans="20:22" x14ac:dyDescent="0.25">
      <c r="T86" s="1"/>
      <c r="U86" s="1"/>
      <c r="V86" s="1"/>
    </row>
    <row r="87" spans="20:22" x14ac:dyDescent="0.25">
      <c r="T87" s="1"/>
      <c r="U87" s="1"/>
      <c r="V87" s="1"/>
    </row>
    <row r="88" spans="20:22" x14ac:dyDescent="0.25">
      <c r="T88" s="1"/>
      <c r="U88" s="1"/>
      <c r="V88" s="1"/>
    </row>
    <row r="89" spans="20:22" x14ac:dyDescent="0.25">
      <c r="T89" s="1"/>
      <c r="U89" s="1"/>
      <c r="V89" s="1"/>
    </row>
    <row r="90" spans="20:22" x14ac:dyDescent="0.25"/>
    <row r="91" spans="20:22" x14ac:dyDescent="0.25"/>
    <row r="92" spans="20:22" x14ac:dyDescent="0.25"/>
    <row r="93" spans="20:22" x14ac:dyDescent="0.25"/>
    <row r="94" spans="20:22" x14ac:dyDescent="0.25"/>
    <row r="95" spans="20:22" x14ac:dyDescent="0.25"/>
    <row r="96" spans="20:22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protectedRanges>
    <protectedRange sqref="A53:S57" name="Rango2"/>
    <protectedRange sqref="AA9" name="Rango1"/>
  </protectedRanges>
  <sortState ref="M56:O115">
    <sortCondition ref="M56:M115"/>
  </sortState>
  <mergeCells count="89">
    <mergeCell ref="A23:O23"/>
    <mergeCell ref="P23:R23"/>
    <mergeCell ref="A44:O44"/>
    <mergeCell ref="A24:O24"/>
    <mergeCell ref="A26:O26"/>
    <mergeCell ref="G38:L38"/>
    <mergeCell ref="A35:D35"/>
    <mergeCell ref="A36:D36"/>
    <mergeCell ref="A38:D38"/>
    <mergeCell ref="G32:L32"/>
    <mergeCell ref="G33:L33"/>
    <mergeCell ref="A39:U39"/>
    <mergeCell ref="P43:S43"/>
    <mergeCell ref="P44:S44"/>
    <mergeCell ref="E38:F38"/>
    <mergeCell ref="G31:L31"/>
    <mergeCell ref="A4:E4"/>
    <mergeCell ref="P8:Q8"/>
    <mergeCell ref="R8:T8"/>
    <mergeCell ref="B11:F11"/>
    <mergeCell ref="B8:O8"/>
    <mergeCell ref="A6:U6"/>
    <mergeCell ref="A5:U5"/>
    <mergeCell ref="B9:T9"/>
    <mergeCell ref="G11:K11"/>
    <mergeCell ref="L11:T11"/>
    <mergeCell ref="A34:D34"/>
    <mergeCell ref="E34:F34"/>
    <mergeCell ref="G34:L34"/>
    <mergeCell ref="G35:L35"/>
    <mergeCell ref="G36:L36"/>
    <mergeCell ref="A31:D31"/>
    <mergeCell ref="A32:D32"/>
    <mergeCell ref="E31:F31"/>
    <mergeCell ref="E32:F32"/>
    <mergeCell ref="E33:F33"/>
    <mergeCell ref="A33:D33"/>
    <mergeCell ref="P51:S51"/>
    <mergeCell ref="P48:S48"/>
    <mergeCell ref="P49:S49"/>
    <mergeCell ref="A51:O51"/>
    <mergeCell ref="A48:O48"/>
    <mergeCell ref="A49:O49"/>
    <mergeCell ref="A50:O50"/>
    <mergeCell ref="D60:J60"/>
    <mergeCell ref="A52:S52"/>
    <mergeCell ref="A53:S53"/>
    <mergeCell ref="A54:S54"/>
    <mergeCell ref="A55:S55"/>
    <mergeCell ref="A56:S56"/>
    <mergeCell ref="D58:J58"/>
    <mergeCell ref="P22:R22"/>
    <mergeCell ref="P19:R19"/>
    <mergeCell ref="A22:O22"/>
    <mergeCell ref="P16:R16"/>
    <mergeCell ref="P17:R17"/>
    <mergeCell ref="P18:R18"/>
    <mergeCell ref="P20:R20"/>
    <mergeCell ref="P21:R21"/>
    <mergeCell ref="A17:O17"/>
    <mergeCell ref="A18:O18"/>
    <mergeCell ref="A16:O16"/>
    <mergeCell ref="A19:O19"/>
    <mergeCell ref="A20:O20"/>
    <mergeCell ref="A21:O21"/>
    <mergeCell ref="M29:P29"/>
    <mergeCell ref="P24:R24"/>
    <mergeCell ref="P25:R25"/>
    <mergeCell ref="P26:R26"/>
    <mergeCell ref="A25:O25"/>
    <mergeCell ref="Q29:X29"/>
    <mergeCell ref="A28:X28"/>
    <mergeCell ref="A29:D30"/>
    <mergeCell ref="E29:F30"/>
    <mergeCell ref="G29:L30"/>
    <mergeCell ref="M40:T40"/>
    <mergeCell ref="P50:S50"/>
    <mergeCell ref="E35:F35"/>
    <mergeCell ref="P46:S46"/>
    <mergeCell ref="P47:S47"/>
    <mergeCell ref="A47:O47"/>
    <mergeCell ref="A37:D37"/>
    <mergeCell ref="E36:F36"/>
    <mergeCell ref="A45:O45"/>
    <mergeCell ref="A46:O46"/>
    <mergeCell ref="A43:O43"/>
    <mergeCell ref="P45:S45"/>
    <mergeCell ref="E37:F37"/>
    <mergeCell ref="G37:L37"/>
  </mergeCells>
  <phoneticPr fontId="0" type="noConversion"/>
  <dataValidations disablePrompts="1" count="1">
    <dataValidation type="list" allowBlank="1" showInputMessage="1" showErrorMessage="1" sqref="AA9">
      <formula1>$AB$8:$AB$9</formula1>
    </dataValidation>
  </dataValidations>
  <printOptions horizontalCentered="1"/>
  <pageMargins left="0.15748031496062992" right="0.15748031496062992" top="0.39370078740157483" bottom="0.39370078740157483" header="0.39370078740157483" footer="0.39370078740157483"/>
  <pageSetup scale="67" orientation="landscape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6F55E509A791499B5FB50D930526F2" ma:contentTypeVersion="0" ma:contentTypeDescription="Crear nuevo documento." ma:contentTypeScope="" ma:versionID="69fc4eb0c2ce4169b40c10b57224ba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F53B1C-6A51-40EA-BAF7-6C3B831D3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C85B0F-1DCF-44D3-BFBD-56B7901BCE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2A4B8D-1F51-4D98-A7C2-EC11EE68F5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 y Datos Basicos</vt:lpstr>
      <vt:lpstr>Resultados</vt:lpstr>
      <vt:lpstr>Resultados!Área_de_impresión</vt:lpstr>
      <vt:lpstr>Resultados!Títulos_a_imprimir</vt:lpstr>
    </vt:vector>
  </TitlesOfParts>
  <Company>Indesca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Indesca</dc:creator>
  <cp:lastModifiedBy>Diego Faria</cp:lastModifiedBy>
  <cp:lastPrinted>2024-09-12T14:01:44Z</cp:lastPrinted>
  <dcterms:created xsi:type="dcterms:W3CDTF">2004-01-12T17:41:41Z</dcterms:created>
  <dcterms:modified xsi:type="dcterms:W3CDTF">2025-02-24T14:21:59Z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2e0f7eb8-fed2-446c-a23b-d3cf2d675763</vt:lpwstr>
  </property>
  <property fmtid="{D5CDD505-2E9C-101B-9397-08002B2CF9AE}" pid="3" name="ContentTypeId">
    <vt:lpwstr>0x010100526F55E509A791499B5FB50D930526F2</vt:lpwstr>
  </property>
  <property fmtid="{D5CDD505-2E9C-101B-9397-08002B2CF9AE}" pid="4" name="WorkbookGuid">
    <vt:lpwstr>0a1d6128-620b-4608-80ba-2b931a458145</vt:lpwstr>
  </property>
</Properties>
</file>