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120" yWindow="105" windowWidth="17400" windowHeight="9975"/>
  </bookViews>
  <sheets>
    <sheet name="Hoja1" sheetId="1" r:id="rId1"/>
    <sheet name="Hoja2" sheetId="2" r:id="rId2"/>
    <sheet name="Hoja3" sheetId="3" r:id="rId3"/>
  </sheets>
  <definedNames>
    <definedName name="_xlnm._FilterDatabase" localSheetId="0" hidden="1">Hoja1!$A$4:$AM$657</definedName>
  </definedNames>
  <calcPr calcId="124519"/>
</workbook>
</file>

<file path=xl/calcChain.xml><?xml version="1.0" encoding="utf-8"?>
<calcChain xmlns="http://schemas.openxmlformats.org/spreadsheetml/2006/main">
  <c r="AA655" i="1"/>
  <c r="X655"/>
  <c r="U655"/>
  <c r="R655"/>
  <c r="X613"/>
  <c r="U613"/>
  <c r="R613"/>
  <c r="AA601"/>
  <c r="X601"/>
  <c r="U601"/>
  <c r="R601"/>
  <c r="AA600"/>
  <c r="X600"/>
  <c r="U600"/>
  <c r="R600"/>
  <c r="AA487"/>
  <c r="X487"/>
  <c r="U487"/>
  <c r="R487"/>
  <c r="AA479"/>
  <c r="X479"/>
  <c r="U479"/>
  <c r="R479"/>
  <c r="AA451"/>
  <c r="X451"/>
  <c r="U451"/>
  <c r="R451"/>
  <c r="AA450"/>
  <c r="X450"/>
  <c r="U450"/>
  <c r="R450"/>
  <c r="AA449"/>
  <c r="X449"/>
  <c r="U449"/>
  <c r="R449"/>
  <c r="AA448"/>
  <c r="X448"/>
  <c r="U448"/>
  <c r="R448"/>
  <c r="AA447"/>
  <c r="X447"/>
  <c r="U447"/>
  <c r="R447"/>
  <c r="AA446"/>
  <c r="X446"/>
  <c r="U446"/>
  <c r="R446"/>
  <c r="AA445"/>
  <c r="X445"/>
  <c r="U445"/>
  <c r="R445"/>
  <c r="AA438"/>
  <c r="X438"/>
  <c r="U438"/>
  <c r="R438"/>
  <c r="AA407"/>
  <c r="X407"/>
  <c r="U407"/>
  <c r="R407"/>
  <c r="AA392"/>
  <c r="X392"/>
  <c r="U392"/>
  <c r="R392"/>
  <c r="AA391"/>
  <c r="X391"/>
  <c r="U391"/>
  <c r="R391"/>
  <c r="AA390"/>
  <c r="X390"/>
  <c r="U390"/>
  <c r="R390"/>
  <c r="AA389"/>
  <c r="X389"/>
  <c r="U389"/>
  <c r="R389"/>
  <c r="AA388"/>
  <c r="X388"/>
  <c r="U388"/>
  <c r="R388"/>
  <c r="AA387"/>
  <c r="X387"/>
  <c r="U387"/>
  <c r="R387"/>
  <c r="AA386"/>
  <c r="X386"/>
  <c r="U386"/>
  <c r="R386"/>
  <c r="AA382"/>
  <c r="X382"/>
  <c r="U382"/>
  <c r="R382"/>
  <c r="AA381"/>
  <c r="X381"/>
  <c r="U381"/>
  <c r="R381"/>
  <c r="AA380"/>
  <c r="X380"/>
  <c r="U380"/>
  <c r="R380"/>
  <c r="AA379"/>
  <c r="X379"/>
  <c r="U379"/>
  <c r="R379"/>
  <c r="AA372"/>
  <c r="X372"/>
  <c r="U372"/>
  <c r="R372"/>
  <c r="AA369"/>
  <c r="X369"/>
  <c r="U369"/>
  <c r="R369"/>
  <c r="AA366"/>
  <c r="X366"/>
  <c r="U366"/>
  <c r="R366"/>
  <c r="AA365"/>
  <c r="X365"/>
  <c r="U365"/>
  <c r="R365"/>
  <c r="AA364"/>
  <c r="X364"/>
  <c r="U364"/>
  <c r="R364"/>
  <c r="AA363"/>
  <c r="X363"/>
  <c r="U363"/>
  <c r="R363"/>
  <c r="AA362"/>
  <c r="X362"/>
  <c r="U362"/>
  <c r="R362"/>
  <c r="AA352"/>
  <c r="X352"/>
  <c r="U352"/>
  <c r="R352"/>
  <c r="AA346"/>
  <c r="X346"/>
  <c r="U346"/>
  <c r="R346"/>
  <c r="AA345"/>
  <c r="X345"/>
  <c r="U345"/>
  <c r="R345"/>
  <c r="AA322"/>
  <c r="X322"/>
  <c r="U322"/>
  <c r="R322"/>
  <c r="AA320"/>
  <c r="X320"/>
  <c r="U320"/>
  <c r="R320"/>
  <c r="AA308"/>
  <c r="X308"/>
  <c r="U308"/>
  <c r="R308"/>
  <c r="AA302"/>
  <c r="X302"/>
  <c r="U302"/>
  <c r="R302"/>
  <c r="AA301"/>
  <c r="X301"/>
  <c r="U301"/>
  <c r="R301"/>
  <c r="AA300"/>
  <c r="X300"/>
  <c r="U300"/>
  <c r="R300"/>
  <c r="AA298"/>
  <c r="X298"/>
  <c r="U298"/>
  <c r="R298"/>
  <c r="U297"/>
  <c r="R297"/>
  <c r="U296"/>
  <c r="R296"/>
  <c r="AA289"/>
  <c r="X289"/>
  <c r="U289"/>
  <c r="R289"/>
  <c r="AA287"/>
  <c r="X287"/>
  <c r="U287"/>
  <c r="R287"/>
  <c r="AA286"/>
  <c r="X286"/>
  <c r="U286"/>
  <c r="R286"/>
  <c r="AA285"/>
  <c r="X285"/>
  <c r="U285"/>
  <c r="R285"/>
  <c r="AA284"/>
  <c r="X284"/>
  <c r="U284"/>
  <c r="R284"/>
  <c r="AA283"/>
  <c r="X283"/>
  <c r="U283"/>
  <c r="R283"/>
  <c r="AA282"/>
  <c r="X282"/>
  <c r="U282"/>
  <c r="R282"/>
  <c r="AA281"/>
  <c r="X281"/>
  <c r="U281"/>
  <c r="R281"/>
  <c r="AA280"/>
  <c r="X280"/>
  <c r="U280"/>
  <c r="R280"/>
  <c r="AA274"/>
  <c r="X274"/>
  <c r="U274"/>
  <c r="R274"/>
  <c r="AA270"/>
  <c r="X270"/>
  <c r="U270"/>
  <c r="R270"/>
  <c r="AA269"/>
  <c r="X269"/>
  <c r="U269"/>
  <c r="R269"/>
  <c r="AA263"/>
  <c r="X263"/>
  <c r="U263"/>
  <c r="R263"/>
  <c r="AA262"/>
  <c r="X262"/>
  <c r="U262"/>
  <c r="R262"/>
  <c r="AA261"/>
  <c r="X261"/>
  <c r="U261"/>
  <c r="R261"/>
  <c r="AA260"/>
  <c r="X260"/>
  <c r="U260"/>
  <c r="R260"/>
  <c r="AA246"/>
  <c r="X246"/>
  <c r="U246"/>
  <c r="R246"/>
  <c r="AA245"/>
  <c r="X245"/>
  <c r="U245"/>
  <c r="R245"/>
  <c r="AA244"/>
  <c r="X244"/>
  <c r="U244"/>
  <c r="R244"/>
  <c r="AA241"/>
  <c r="X241"/>
  <c r="U241"/>
  <c r="R241"/>
  <c r="AA240"/>
  <c r="X240"/>
  <c r="U240"/>
  <c r="R240"/>
  <c r="AA235"/>
  <c r="X235"/>
  <c r="U235"/>
  <c r="R235"/>
  <c r="AA234"/>
  <c r="X234"/>
  <c r="U234"/>
  <c r="R234"/>
  <c r="AA231"/>
  <c r="X231"/>
  <c r="U231"/>
  <c r="R231"/>
  <c r="AA230"/>
  <c r="X230"/>
  <c r="U230"/>
  <c r="R230"/>
  <c r="AA229"/>
  <c r="X229"/>
  <c r="U229"/>
  <c r="R229"/>
  <c r="AA228"/>
  <c r="X228"/>
  <c r="U228"/>
  <c r="R228"/>
  <c r="AA227"/>
  <c r="X227"/>
  <c r="U227"/>
  <c r="R227"/>
  <c r="AA224"/>
  <c r="X224"/>
  <c r="U224"/>
  <c r="R224"/>
  <c r="AA223"/>
  <c r="X223"/>
  <c r="U223"/>
  <c r="R223"/>
  <c r="AA222"/>
  <c r="X222"/>
  <c r="U222"/>
  <c r="R222"/>
  <c r="AA221"/>
  <c r="X221"/>
  <c r="U221"/>
  <c r="R221"/>
  <c r="AA220"/>
  <c r="X220"/>
  <c r="U220"/>
  <c r="R220"/>
  <c r="AA219"/>
  <c r="X219"/>
  <c r="U219"/>
  <c r="R219"/>
  <c r="AA217"/>
  <c r="X217"/>
  <c r="U217"/>
  <c r="R217"/>
  <c r="AA216"/>
  <c r="X216"/>
  <c r="U216"/>
  <c r="R216"/>
  <c r="AA215"/>
  <c r="X215"/>
  <c r="U215"/>
  <c r="R215"/>
  <c r="AA194"/>
  <c r="X194"/>
  <c r="U194"/>
  <c r="R194"/>
  <c r="AA193"/>
  <c r="X193"/>
  <c r="U193"/>
  <c r="R193"/>
  <c r="AA177"/>
  <c r="X177"/>
  <c r="U177"/>
  <c r="R177"/>
  <c r="AA175"/>
  <c r="X175"/>
  <c r="U175"/>
  <c r="R175"/>
  <c r="AA174"/>
  <c r="X174"/>
  <c r="U174"/>
  <c r="R174"/>
  <c r="AA173"/>
  <c r="X173"/>
  <c r="U173"/>
  <c r="R173"/>
  <c r="AA171"/>
  <c r="X171"/>
  <c r="U171"/>
  <c r="R171"/>
  <c r="AA170"/>
  <c r="X170"/>
  <c r="U170"/>
  <c r="R170"/>
  <c r="AA169"/>
  <c r="X169"/>
  <c r="U169"/>
  <c r="R169"/>
  <c r="AA168"/>
  <c r="X168"/>
  <c r="U168"/>
  <c r="R168"/>
  <c r="AA167"/>
  <c r="X167"/>
  <c r="U167"/>
  <c r="R167"/>
  <c r="AA166"/>
  <c r="X166"/>
  <c r="U166"/>
  <c r="R166"/>
  <c r="AA144"/>
  <c r="X144"/>
  <c r="U144"/>
  <c r="R144"/>
  <c r="AA143"/>
  <c r="X143"/>
  <c r="U143"/>
  <c r="R143"/>
  <c r="AA126"/>
  <c r="X126"/>
  <c r="U126"/>
  <c r="R126"/>
  <c r="AA125"/>
  <c r="X125"/>
  <c r="U125"/>
  <c r="R125"/>
  <c r="X123"/>
  <c r="U123"/>
  <c r="R123"/>
  <c r="AA121"/>
  <c r="X121"/>
  <c r="U121"/>
  <c r="R121"/>
  <c r="AA120"/>
  <c r="X120"/>
  <c r="U120"/>
  <c r="R120"/>
  <c r="AA119"/>
  <c r="X119"/>
  <c r="U119"/>
  <c r="R119"/>
  <c r="AA118"/>
  <c r="X118"/>
  <c r="U118"/>
  <c r="R118"/>
  <c r="AA117"/>
  <c r="X117"/>
  <c r="U117"/>
  <c r="R117"/>
  <c r="AA106"/>
  <c r="X106"/>
  <c r="U106"/>
  <c r="R106"/>
  <c r="AA105"/>
  <c r="X105"/>
  <c r="U105"/>
  <c r="R105"/>
  <c r="AA104"/>
  <c r="X104"/>
  <c r="U104"/>
  <c r="R104"/>
  <c r="AA103"/>
  <c r="X103"/>
  <c r="U103"/>
  <c r="R103"/>
  <c r="AA102"/>
  <c r="X102"/>
  <c r="U102"/>
  <c r="R102"/>
  <c r="AA98"/>
  <c r="X98"/>
  <c r="U98"/>
  <c r="R98"/>
  <c r="AA97"/>
  <c r="X97"/>
  <c r="U97"/>
  <c r="R97"/>
  <c r="AA96"/>
  <c r="X96"/>
  <c r="U96"/>
  <c r="R96"/>
  <c r="AA95"/>
  <c r="X95"/>
  <c r="U95"/>
  <c r="R95"/>
  <c r="AA94"/>
  <c r="X94"/>
  <c r="U94"/>
  <c r="R94"/>
  <c r="AA93"/>
  <c r="X93"/>
  <c r="U93"/>
  <c r="R93"/>
  <c r="AA92"/>
  <c r="X92"/>
  <c r="U92"/>
  <c r="R92"/>
  <c r="AA91"/>
  <c r="X91"/>
  <c r="U91"/>
  <c r="R91"/>
  <c r="AA90"/>
  <c r="X90"/>
  <c r="U90"/>
  <c r="R90"/>
  <c r="AA89"/>
  <c r="X89"/>
  <c r="U89"/>
  <c r="R89"/>
  <c r="AA88"/>
  <c r="X88"/>
  <c r="U88"/>
  <c r="R88"/>
  <c r="AA87"/>
  <c r="X87"/>
  <c r="U87"/>
  <c r="R87"/>
  <c r="AA86"/>
  <c r="X86"/>
  <c r="U86"/>
  <c r="R86"/>
  <c r="AA85"/>
  <c r="X85"/>
  <c r="U85"/>
  <c r="R85"/>
  <c r="AA84"/>
  <c r="X84"/>
  <c r="U84"/>
  <c r="R84"/>
  <c r="AA75"/>
  <c r="X75"/>
  <c r="U75"/>
  <c r="R75"/>
  <c r="AA72"/>
  <c r="X72"/>
  <c r="U72"/>
  <c r="R72"/>
  <c r="AA71"/>
  <c r="X71"/>
  <c r="U71"/>
  <c r="R71"/>
  <c r="AA68"/>
  <c r="X68"/>
  <c r="U68"/>
  <c r="R68"/>
  <c r="AA55"/>
  <c r="X55"/>
  <c r="U55"/>
  <c r="R55"/>
  <c r="AA54"/>
  <c r="X54"/>
  <c r="U54"/>
  <c r="R54"/>
  <c r="AA45"/>
  <c r="X45"/>
  <c r="U45"/>
  <c r="R45"/>
  <c r="AA44"/>
  <c r="X44"/>
  <c r="U44"/>
  <c r="R44"/>
  <c r="AA30"/>
  <c r="X30"/>
  <c r="U30"/>
  <c r="R30"/>
  <c r="AA29"/>
  <c r="X29"/>
  <c r="U29"/>
  <c r="R29"/>
  <c r="AA19"/>
  <c r="X19"/>
  <c r="U19"/>
  <c r="R19"/>
  <c r="AA18"/>
  <c r="X18"/>
  <c r="U18"/>
  <c r="R18"/>
  <c r="AA17"/>
  <c r="X17"/>
  <c r="U17"/>
  <c r="R17"/>
  <c r="AA7"/>
  <c r="X7"/>
  <c r="U7"/>
  <c r="R7"/>
  <c r="AA6"/>
  <c r="X6"/>
  <c r="U6"/>
  <c r="R6"/>
  <c r="AA5"/>
  <c r="X5"/>
  <c r="U5"/>
  <c r="R5"/>
  <c r="I2" l="1"/>
  <c r="L657" l="1"/>
  <c r="O657" s="1"/>
  <c r="L656"/>
  <c r="O656" s="1"/>
  <c r="L655"/>
  <c r="O655" s="1"/>
  <c r="L654"/>
  <c r="O654" s="1"/>
  <c r="L653"/>
  <c r="O653" s="1"/>
  <c r="L652"/>
  <c r="O652" s="1"/>
  <c r="L651"/>
  <c r="O651" s="1"/>
  <c r="L650"/>
  <c r="O650" s="1"/>
  <c r="L649"/>
  <c r="O649" s="1"/>
  <c r="L648"/>
  <c r="O648" s="1"/>
  <c r="L647"/>
  <c r="O647" s="1"/>
  <c r="L646"/>
  <c r="O646" s="1"/>
  <c r="L645"/>
  <c r="O645" s="1"/>
  <c r="L644"/>
  <c r="O644" s="1"/>
  <c r="L643"/>
  <c r="O643" s="1"/>
  <c r="L642"/>
  <c r="O642" s="1"/>
  <c r="L641"/>
  <c r="O641" s="1"/>
  <c r="L640"/>
  <c r="O640" s="1"/>
  <c r="L639"/>
  <c r="O639" s="1"/>
  <c r="L638"/>
  <c r="O638" s="1"/>
  <c r="L637"/>
  <c r="O637" s="1"/>
  <c r="L636"/>
  <c r="O636" s="1"/>
  <c r="L635"/>
  <c r="O635" s="1"/>
  <c r="L634"/>
  <c r="O634" s="1"/>
  <c r="L633"/>
  <c r="O633" s="1"/>
  <c r="L632"/>
  <c r="O632" s="1"/>
  <c r="L631"/>
  <c r="O631" s="1"/>
  <c r="L630"/>
  <c r="O630" s="1"/>
  <c r="L629"/>
  <c r="O629" s="1"/>
  <c r="L628"/>
  <c r="O628" s="1"/>
  <c r="L627"/>
  <c r="O627" s="1"/>
  <c r="L626"/>
  <c r="O626" s="1"/>
  <c r="L625"/>
  <c r="O625" s="1"/>
  <c r="L624"/>
  <c r="O624" s="1"/>
  <c r="L623"/>
  <c r="O623" s="1"/>
  <c r="L622"/>
  <c r="O622" s="1"/>
  <c r="L621"/>
  <c r="O621" s="1"/>
  <c r="L620"/>
  <c r="O620" s="1"/>
  <c r="L619"/>
  <c r="O619" s="1"/>
  <c r="L618"/>
  <c r="O618" s="1"/>
  <c r="L617"/>
  <c r="O617" s="1"/>
  <c r="L616"/>
  <c r="O616" s="1"/>
  <c r="L615"/>
  <c r="O615" s="1"/>
  <c r="L614"/>
  <c r="O614" s="1"/>
  <c r="L612"/>
  <c r="O612" s="1"/>
  <c r="L610"/>
  <c r="O610" s="1"/>
  <c r="L608"/>
  <c r="O608" s="1"/>
  <c r="L606"/>
  <c r="O606" s="1"/>
  <c r="L604"/>
  <c r="O604" s="1"/>
  <c r="L602"/>
  <c r="O602" s="1"/>
  <c r="L600"/>
  <c r="O600" s="1"/>
  <c r="L598"/>
  <c r="O598" s="1"/>
  <c r="L596"/>
  <c r="O596" s="1"/>
  <c r="L594"/>
  <c r="O594" s="1"/>
  <c r="L592"/>
  <c r="O592" s="1"/>
  <c r="L590"/>
  <c r="O590" s="1"/>
  <c r="L588"/>
  <c r="O588" s="1"/>
  <c r="L586"/>
  <c r="O586" s="1"/>
  <c r="L584"/>
  <c r="O584" s="1"/>
  <c r="L582"/>
  <c r="O582" s="1"/>
  <c r="L580"/>
  <c r="O580" s="1"/>
  <c r="L578"/>
  <c r="O578" s="1"/>
  <c r="L576"/>
  <c r="O576" s="1"/>
  <c r="L574"/>
  <c r="O574" s="1"/>
  <c r="L572"/>
  <c r="O572" s="1"/>
  <c r="L570"/>
  <c r="O570" s="1"/>
  <c r="L568"/>
  <c r="O568" s="1"/>
  <c r="L566"/>
  <c r="O566" s="1"/>
  <c r="L564"/>
  <c r="O564" s="1"/>
  <c r="L562"/>
  <c r="O562" s="1"/>
  <c r="L560"/>
  <c r="O560" s="1"/>
  <c r="L558"/>
  <c r="O558" s="1"/>
  <c r="L556"/>
  <c r="O556" s="1"/>
  <c r="L554"/>
  <c r="O554" s="1"/>
  <c r="L552"/>
  <c r="O552" s="1"/>
  <c r="L550"/>
  <c r="O550" s="1"/>
  <c r="L548"/>
  <c r="O548" s="1"/>
  <c r="L546"/>
  <c r="O546" s="1"/>
  <c r="L544"/>
  <c r="O544" s="1"/>
  <c r="L542"/>
  <c r="O542" s="1"/>
  <c r="L540"/>
  <c r="O540" s="1"/>
  <c r="L538"/>
  <c r="O538" s="1"/>
  <c r="L536"/>
  <c r="O536" s="1"/>
  <c r="L534"/>
  <c r="O534" s="1"/>
  <c r="L532"/>
  <c r="O532" s="1"/>
  <c r="L530"/>
  <c r="O530" s="1"/>
  <c r="L528"/>
  <c r="O528" s="1"/>
  <c r="L526"/>
  <c r="O526" s="1"/>
  <c r="L524"/>
  <c r="O524" s="1"/>
  <c r="L522"/>
  <c r="O522" s="1"/>
  <c r="L520"/>
  <c r="O520" s="1"/>
  <c r="L518"/>
  <c r="O518" s="1"/>
  <c r="L516"/>
  <c r="O516" s="1"/>
  <c r="L514"/>
  <c r="O514" s="1"/>
  <c r="L512"/>
  <c r="O512" s="1"/>
  <c r="L510"/>
  <c r="O510" s="1"/>
  <c r="L508"/>
  <c r="O508" s="1"/>
  <c r="L506"/>
  <c r="O506" s="1"/>
  <c r="L504"/>
  <c r="O504" s="1"/>
  <c r="L502"/>
  <c r="O502" s="1"/>
  <c r="L500"/>
  <c r="O500" s="1"/>
  <c r="L498"/>
  <c r="O498" s="1"/>
  <c r="L496"/>
  <c r="O496" s="1"/>
  <c r="L494"/>
  <c r="O494" s="1"/>
  <c r="L492"/>
  <c r="O492" s="1"/>
  <c r="L490"/>
  <c r="O490" s="1"/>
  <c r="L488"/>
  <c r="O488" s="1"/>
  <c r="L486"/>
  <c r="O486" s="1"/>
  <c r="L484"/>
  <c r="O484" s="1"/>
  <c r="L482"/>
  <c r="O482" s="1"/>
  <c r="L480"/>
  <c r="O480" s="1"/>
  <c r="L478"/>
  <c r="O478" s="1"/>
  <c r="L476"/>
  <c r="O476" s="1"/>
  <c r="L474"/>
  <c r="O474" s="1"/>
  <c r="L472"/>
  <c r="O472" s="1"/>
  <c r="L470"/>
  <c r="O470" s="1"/>
  <c r="L468"/>
  <c r="O468" s="1"/>
  <c r="L466"/>
  <c r="O466" s="1"/>
  <c r="L464"/>
  <c r="O464" s="1"/>
  <c r="L462"/>
  <c r="O462" s="1"/>
  <c r="L460"/>
  <c r="O460" s="1"/>
  <c r="L458"/>
  <c r="O458" s="1"/>
  <c r="L456"/>
  <c r="O456" s="1"/>
  <c r="L454"/>
  <c r="O454" s="1"/>
  <c r="L452"/>
  <c r="O452" s="1"/>
  <c r="L450"/>
  <c r="O450" s="1"/>
  <c r="L448"/>
  <c r="O448" s="1"/>
  <c r="L446"/>
  <c r="O446" s="1"/>
  <c r="L444"/>
  <c r="O444" s="1"/>
  <c r="L442"/>
  <c r="O442" s="1"/>
  <c r="L440"/>
  <c r="O440" s="1"/>
  <c r="L438"/>
  <c r="O438" s="1"/>
  <c r="L436"/>
  <c r="O436" s="1"/>
  <c r="L434"/>
  <c r="O434" s="1"/>
  <c r="L432"/>
  <c r="O432" s="1"/>
  <c r="L430"/>
  <c r="O430" s="1"/>
  <c r="L428"/>
  <c r="O428" s="1"/>
  <c r="L426"/>
  <c r="O426" s="1"/>
  <c r="L424"/>
  <c r="O424" s="1"/>
  <c r="L422"/>
  <c r="O422" s="1"/>
  <c r="L420"/>
  <c r="O420" s="1"/>
  <c r="L418"/>
  <c r="O418" s="1"/>
  <c r="L416"/>
  <c r="O416" s="1"/>
  <c r="L414"/>
  <c r="O414" s="1"/>
  <c r="L412"/>
  <c r="O412" s="1"/>
  <c r="L410"/>
  <c r="O410" s="1"/>
  <c r="L408"/>
  <c r="O408" s="1"/>
  <c r="L406"/>
  <c r="O406" s="1"/>
  <c r="L404"/>
  <c r="O404" s="1"/>
  <c r="L402"/>
  <c r="O402" s="1"/>
  <c r="L613"/>
  <c r="O613" s="1"/>
  <c r="L611"/>
  <c r="O611" s="1"/>
  <c r="L609"/>
  <c r="O609" s="1"/>
  <c r="L607"/>
  <c r="O607" s="1"/>
  <c r="L605"/>
  <c r="O605" s="1"/>
  <c r="L603"/>
  <c r="O603" s="1"/>
  <c r="L601"/>
  <c r="O601" s="1"/>
  <c r="L599"/>
  <c r="O599" s="1"/>
  <c r="L597"/>
  <c r="O597" s="1"/>
  <c r="L595"/>
  <c r="O595" s="1"/>
  <c r="L593"/>
  <c r="O593" s="1"/>
  <c r="L591"/>
  <c r="O591" s="1"/>
  <c r="L589"/>
  <c r="O589" s="1"/>
  <c r="L587"/>
  <c r="O587" s="1"/>
  <c r="L585"/>
  <c r="O585" s="1"/>
  <c r="L583"/>
  <c r="O583" s="1"/>
  <c r="L581"/>
  <c r="O581" s="1"/>
  <c r="L579"/>
  <c r="O579" s="1"/>
  <c r="L577"/>
  <c r="O577" s="1"/>
  <c r="L575"/>
  <c r="O575" s="1"/>
  <c r="L573"/>
  <c r="O573" s="1"/>
  <c r="L571"/>
  <c r="O571" s="1"/>
  <c r="L569"/>
  <c r="O569" s="1"/>
  <c r="L567"/>
  <c r="O567" s="1"/>
  <c r="L565"/>
  <c r="O565" s="1"/>
  <c r="L563"/>
  <c r="O563" s="1"/>
  <c r="L561"/>
  <c r="O561" s="1"/>
  <c r="L559"/>
  <c r="O559" s="1"/>
  <c r="L557"/>
  <c r="O557" s="1"/>
  <c r="L555"/>
  <c r="O555" s="1"/>
  <c r="L553"/>
  <c r="O553" s="1"/>
  <c r="L551"/>
  <c r="O551" s="1"/>
  <c r="L549"/>
  <c r="O549" s="1"/>
  <c r="L547"/>
  <c r="O547" s="1"/>
  <c r="L545"/>
  <c r="O545" s="1"/>
  <c r="L543"/>
  <c r="O543" s="1"/>
  <c r="L541"/>
  <c r="O541" s="1"/>
  <c r="L539"/>
  <c r="O539" s="1"/>
  <c r="L537"/>
  <c r="O537" s="1"/>
  <c r="L535"/>
  <c r="O535" s="1"/>
  <c r="L533"/>
  <c r="O533" s="1"/>
  <c r="L531"/>
  <c r="O531" s="1"/>
  <c r="L529"/>
  <c r="O529" s="1"/>
  <c r="L527"/>
  <c r="O527" s="1"/>
  <c r="L525"/>
  <c r="O525" s="1"/>
  <c r="L523"/>
  <c r="O523" s="1"/>
  <c r="L521"/>
  <c r="O521" s="1"/>
  <c r="L519"/>
  <c r="O519" s="1"/>
  <c r="L517"/>
  <c r="O517" s="1"/>
  <c r="L515"/>
  <c r="O515" s="1"/>
  <c r="L513"/>
  <c r="O513" s="1"/>
  <c r="L511"/>
  <c r="O511" s="1"/>
  <c r="L509"/>
  <c r="O509" s="1"/>
  <c r="L507"/>
  <c r="O507" s="1"/>
  <c r="L505"/>
  <c r="O505" s="1"/>
  <c r="L503"/>
  <c r="O503" s="1"/>
  <c r="L501"/>
  <c r="O501" s="1"/>
  <c r="L499"/>
  <c r="O499" s="1"/>
  <c r="L497"/>
  <c r="O497" s="1"/>
  <c r="L495"/>
  <c r="O495" s="1"/>
  <c r="L493"/>
  <c r="O493" s="1"/>
  <c r="L491"/>
  <c r="O491" s="1"/>
  <c r="L489"/>
  <c r="O489" s="1"/>
  <c r="L487"/>
  <c r="O487" s="1"/>
  <c r="L485"/>
  <c r="O485" s="1"/>
  <c r="L483"/>
  <c r="O483" s="1"/>
  <c r="L481"/>
  <c r="O481" s="1"/>
  <c r="L479"/>
  <c r="O479" s="1"/>
  <c r="L477"/>
  <c r="O477" s="1"/>
  <c r="L475"/>
  <c r="O475" s="1"/>
  <c r="L473"/>
  <c r="O473" s="1"/>
  <c r="L471"/>
  <c r="O471" s="1"/>
  <c r="L469"/>
  <c r="O469" s="1"/>
  <c r="L467"/>
  <c r="O467" s="1"/>
  <c r="L465"/>
  <c r="O465" s="1"/>
  <c r="L463"/>
  <c r="O463" s="1"/>
  <c r="L461"/>
  <c r="O461" s="1"/>
  <c r="L459"/>
  <c r="O459" s="1"/>
  <c r="L457"/>
  <c r="O457" s="1"/>
  <c r="L455"/>
  <c r="O455" s="1"/>
  <c r="L453"/>
  <c r="O453" s="1"/>
  <c r="L451"/>
  <c r="O451" s="1"/>
  <c r="L449"/>
  <c r="O449" s="1"/>
  <c r="L447"/>
  <c r="O447" s="1"/>
  <c r="L445"/>
  <c r="O445" s="1"/>
  <c r="L443"/>
  <c r="O443" s="1"/>
  <c r="L441"/>
  <c r="O441" s="1"/>
  <c r="L439"/>
  <c r="O439" s="1"/>
  <c r="L437"/>
  <c r="O437" s="1"/>
  <c r="L435"/>
  <c r="O435" s="1"/>
  <c r="L433"/>
  <c r="O433" s="1"/>
  <c r="L431"/>
  <c r="O431" s="1"/>
  <c r="L429"/>
  <c r="O429" s="1"/>
  <c r="L427"/>
  <c r="O427" s="1"/>
  <c r="L425"/>
  <c r="O425" s="1"/>
  <c r="L423"/>
  <c r="O423" s="1"/>
  <c r="L421"/>
  <c r="O421" s="1"/>
  <c r="L419"/>
  <c r="O419" s="1"/>
  <c r="L417"/>
  <c r="O417" s="1"/>
  <c r="L415"/>
  <c r="O415" s="1"/>
  <c r="L413"/>
  <c r="O413" s="1"/>
  <c r="L411"/>
  <c r="O411" s="1"/>
  <c r="L409"/>
  <c r="O409" s="1"/>
  <c r="L407"/>
  <c r="O407" s="1"/>
  <c r="L405"/>
  <c r="O405" s="1"/>
  <c r="L403"/>
  <c r="O403" s="1"/>
  <c r="L401"/>
  <c r="O401" s="1"/>
  <c r="L400"/>
  <c r="O400" s="1"/>
  <c r="L399"/>
  <c r="O399" s="1"/>
  <c r="L398"/>
  <c r="O398" s="1"/>
  <c r="L397"/>
  <c r="O397" s="1"/>
  <c r="L396"/>
  <c r="O396" s="1"/>
  <c r="L395"/>
  <c r="O395" s="1"/>
  <c r="L394"/>
  <c r="O394" s="1"/>
  <c r="L393"/>
  <c r="O393" s="1"/>
  <c r="L392"/>
  <c r="O392" s="1"/>
  <c r="L391"/>
  <c r="O391" s="1"/>
  <c r="L390"/>
  <c r="O390" s="1"/>
  <c r="L389"/>
  <c r="O389" s="1"/>
  <c r="L388"/>
  <c r="O388" s="1"/>
  <c r="L387"/>
  <c r="O387" s="1"/>
  <c r="L386"/>
  <c r="O386" s="1"/>
  <c r="L385"/>
  <c r="O385" s="1"/>
  <c r="L384"/>
  <c r="O384" s="1"/>
  <c r="L383"/>
  <c r="O383" s="1"/>
  <c r="L382"/>
  <c r="O382" s="1"/>
  <c r="L381"/>
  <c r="O381" s="1"/>
  <c r="L380"/>
  <c r="O380" s="1"/>
  <c r="L379"/>
  <c r="O379" s="1"/>
  <c r="L378"/>
  <c r="O378" s="1"/>
  <c r="L377"/>
  <c r="O377" s="1"/>
  <c r="L376"/>
  <c r="O376" s="1"/>
  <c r="L375"/>
  <c r="O375" s="1"/>
  <c r="L374"/>
  <c r="O374" s="1"/>
  <c r="L373"/>
  <c r="O373" s="1"/>
  <c r="L372"/>
  <c r="O372" s="1"/>
  <c r="L371"/>
  <c r="O371" s="1"/>
  <c r="L370"/>
  <c r="O370" s="1"/>
  <c r="L369"/>
  <c r="O369" s="1"/>
  <c r="L368"/>
  <c r="O368" s="1"/>
  <c r="L367"/>
  <c r="O367" s="1"/>
  <c r="L366"/>
  <c r="O366" s="1"/>
  <c r="L365"/>
  <c r="O365" s="1"/>
  <c r="L364"/>
  <c r="O364" s="1"/>
  <c r="L363"/>
  <c r="O363" s="1"/>
  <c r="L362"/>
  <c r="O362" s="1"/>
  <c r="L361"/>
  <c r="O361" s="1"/>
  <c r="L360"/>
  <c r="O360" s="1"/>
  <c r="L359"/>
  <c r="O359" s="1"/>
  <c r="L358"/>
  <c r="O358" s="1"/>
  <c r="L357"/>
  <c r="O357" s="1"/>
  <c r="L356"/>
  <c r="O356" s="1"/>
  <c r="L355"/>
  <c r="O355" s="1"/>
  <c r="L354"/>
  <c r="O354" s="1"/>
  <c r="L353"/>
  <c r="O353" s="1"/>
  <c r="L352"/>
  <c r="O352" s="1"/>
  <c r="L351"/>
  <c r="O351" s="1"/>
  <c r="L350"/>
  <c r="O350" s="1"/>
  <c r="L349"/>
  <c r="O349" s="1"/>
  <c r="L348"/>
  <c r="O348" s="1"/>
  <c r="L347"/>
  <c r="O347" s="1"/>
  <c r="L346"/>
  <c r="O346" s="1"/>
  <c r="L345"/>
  <c r="O345" s="1"/>
  <c r="L344"/>
  <c r="O344" s="1"/>
  <c r="L343"/>
  <c r="O343" s="1"/>
  <c r="L342"/>
  <c r="O342" s="1"/>
  <c r="L341"/>
  <c r="O341" s="1"/>
  <c r="L340"/>
  <c r="O340" s="1"/>
  <c r="L339"/>
  <c r="O339" s="1"/>
  <c r="L338"/>
  <c r="O338" s="1"/>
  <c r="L337"/>
  <c r="O337" s="1"/>
  <c r="L336"/>
  <c r="O336" s="1"/>
  <c r="L335"/>
  <c r="O335" s="1"/>
  <c r="L334"/>
  <c r="O334" s="1"/>
  <c r="L333"/>
  <c r="O333" s="1"/>
  <c r="L332"/>
  <c r="O332" s="1"/>
  <c r="L331"/>
  <c r="O331" s="1"/>
  <c r="L330"/>
  <c r="O330" s="1"/>
  <c r="L329"/>
  <c r="O329" s="1"/>
  <c r="L328"/>
  <c r="O328" s="1"/>
  <c r="L327"/>
  <c r="O327" s="1"/>
  <c r="L326"/>
  <c r="O326" s="1"/>
  <c r="L325"/>
  <c r="O325" s="1"/>
  <c r="L324"/>
  <c r="O324" s="1"/>
  <c r="L323"/>
  <c r="O323" s="1"/>
  <c r="L322"/>
  <c r="O322" s="1"/>
  <c r="L321"/>
  <c r="O321" s="1"/>
  <c r="L320"/>
  <c r="O320" s="1"/>
  <c r="L319"/>
  <c r="O319" s="1"/>
  <c r="L318"/>
  <c r="O318" s="1"/>
  <c r="L317"/>
  <c r="O317" s="1"/>
  <c r="L316"/>
  <c r="O316" s="1"/>
  <c r="L315"/>
  <c r="O315" s="1"/>
  <c r="L314"/>
  <c r="O314" s="1"/>
  <c r="L313"/>
  <c r="O313" s="1"/>
  <c r="L312"/>
  <c r="O312" s="1"/>
  <c r="L311"/>
  <c r="O311" s="1"/>
  <c r="L310"/>
  <c r="O310" s="1"/>
  <c r="L309"/>
  <c r="O309" s="1"/>
  <c r="L308"/>
  <c r="O308" s="1"/>
  <c r="L307"/>
  <c r="O307" s="1"/>
  <c r="L306"/>
  <c r="O306" s="1"/>
  <c r="L305"/>
  <c r="O305" s="1"/>
  <c r="L304"/>
  <c r="O304" s="1"/>
  <c r="L303"/>
  <c r="O303" s="1"/>
  <c r="L302"/>
  <c r="O302" s="1"/>
  <c r="L301"/>
  <c r="O301" s="1"/>
  <c r="L300"/>
  <c r="O300" s="1"/>
  <c r="L299"/>
  <c r="O299" s="1"/>
  <c r="L298"/>
  <c r="O298" s="1"/>
  <c r="L297"/>
  <c r="O297" s="1"/>
  <c r="L296"/>
  <c r="O296" s="1"/>
  <c r="L295"/>
  <c r="O295" s="1"/>
  <c r="L294"/>
  <c r="O294" s="1"/>
  <c r="L293"/>
  <c r="O293" s="1"/>
  <c r="L292"/>
  <c r="O292" s="1"/>
  <c r="L291"/>
  <c r="O291" s="1"/>
  <c r="L290"/>
  <c r="O290" s="1"/>
  <c r="L289"/>
  <c r="O289" s="1"/>
  <c r="L288"/>
  <c r="O288" s="1"/>
  <c r="L287"/>
  <c r="O287" s="1"/>
  <c r="L286"/>
  <c r="O286" s="1"/>
  <c r="L285"/>
  <c r="O285" s="1"/>
  <c r="L284"/>
  <c r="O284" s="1"/>
  <c r="L283"/>
  <c r="O283" s="1"/>
  <c r="L282"/>
  <c r="O282" s="1"/>
  <c r="L281"/>
  <c r="O281" s="1"/>
  <c r="L280"/>
  <c r="O280" s="1"/>
  <c r="L279"/>
  <c r="O279" s="1"/>
  <c r="L278"/>
  <c r="O278" s="1"/>
  <c r="L277"/>
  <c r="O277" s="1"/>
  <c r="L276"/>
  <c r="O276" s="1"/>
  <c r="L275"/>
  <c r="O275" s="1"/>
  <c r="L274"/>
  <c r="O274" s="1"/>
  <c r="L272"/>
  <c r="O272" s="1"/>
  <c r="L270"/>
  <c r="O270" s="1"/>
  <c r="L268"/>
  <c r="O268" s="1"/>
  <c r="L266"/>
  <c r="O266" s="1"/>
  <c r="L264"/>
  <c r="O264" s="1"/>
  <c r="L262"/>
  <c r="O262" s="1"/>
  <c r="L260"/>
  <c r="O260" s="1"/>
  <c r="L258"/>
  <c r="O258" s="1"/>
  <c r="L256"/>
  <c r="O256" s="1"/>
  <c r="L254"/>
  <c r="O254" s="1"/>
  <c r="L252"/>
  <c r="O252" s="1"/>
  <c r="L250"/>
  <c r="O250" s="1"/>
  <c r="L248"/>
  <c r="O248" s="1"/>
  <c r="L246"/>
  <c r="O246" s="1"/>
  <c r="L244"/>
  <c r="O244" s="1"/>
  <c r="L242"/>
  <c r="O242" s="1"/>
  <c r="L240"/>
  <c r="O240" s="1"/>
  <c r="L238"/>
  <c r="O238" s="1"/>
  <c r="L236"/>
  <c r="O236" s="1"/>
  <c r="L234"/>
  <c r="O234" s="1"/>
  <c r="L232"/>
  <c r="O232" s="1"/>
  <c r="L230"/>
  <c r="O230" s="1"/>
  <c r="L228"/>
  <c r="O228" s="1"/>
  <c r="L226"/>
  <c r="O226" s="1"/>
  <c r="L224"/>
  <c r="O224" s="1"/>
  <c r="L222"/>
  <c r="O222" s="1"/>
  <c r="L220"/>
  <c r="O220" s="1"/>
  <c r="L218"/>
  <c r="O218" s="1"/>
  <c r="L216"/>
  <c r="O216" s="1"/>
  <c r="L214"/>
  <c r="O214" s="1"/>
  <c r="L212"/>
  <c r="O212" s="1"/>
  <c r="L210"/>
  <c r="O210" s="1"/>
  <c r="L209"/>
  <c r="O209" s="1"/>
  <c r="L208"/>
  <c r="O208" s="1"/>
  <c r="L207"/>
  <c r="O207" s="1"/>
  <c r="L206"/>
  <c r="O206" s="1"/>
  <c r="L205"/>
  <c r="O205" s="1"/>
  <c r="L204"/>
  <c r="O204" s="1"/>
  <c r="L203"/>
  <c r="O203" s="1"/>
  <c r="L202"/>
  <c r="O202" s="1"/>
  <c r="L201"/>
  <c r="O201" s="1"/>
  <c r="L200"/>
  <c r="O200" s="1"/>
  <c r="L199"/>
  <c r="O199" s="1"/>
  <c r="L198"/>
  <c r="O198" s="1"/>
  <c r="L197"/>
  <c r="O197" s="1"/>
  <c r="L196"/>
  <c r="O196" s="1"/>
  <c r="L195"/>
  <c r="O195" s="1"/>
  <c r="L194"/>
  <c r="O194" s="1"/>
  <c r="L193"/>
  <c r="O193" s="1"/>
  <c r="L192"/>
  <c r="O192" s="1"/>
  <c r="L191"/>
  <c r="O191" s="1"/>
  <c r="L190"/>
  <c r="O190" s="1"/>
  <c r="L189"/>
  <c r="O189" s="1"/>
  <c r="L188"/>
  <c r="O188" s="1"/>
  <c r="L187"/>
  <c r="O187" s="1"/>
  <c r="L186"/>
  <c r="O186" s="1"/>
  <c r="L185"/>
  <c r="O185" s="1"/>
  <c r="L184"/>
  <c r="O184" s="1"/>
  <c r="L183"/>
  <c r="O183" s="1"/>
  <c r="L182"/>
  <c r="O182" s="1"/>
  <c r="L181"/>
  <c r="O181" s="1"/>
  <c r="L180"/>
  <c r="O180" s="1"/>
  <c r="L179"/>
  <c r="O179" s="1"/>
  <c r="L178"/>
  <c r="O178" s="1"/>
  <c r="L177"/>
  <c r="O177" s="1"/>
  <c r="L176"/>
  <c r="O176" s="1"/>
  <c r="L175"/>
  <c r="O175" s="1"/>
  <c r="L174"/>
  <c r="O174" s="1"/>
  <c r="L173"/>
  <c r="O173" s="1"/>
  <c r="L172"/>
  <c r="O172" s="1"/>
  <c r="L171"/>
  <c r="O171" s="1"/>
  <c r="L170"/>
  <c r="O170" s="1"/>
  <c r="L169"/>
  <c r="O169" s="1"/>
  <c r="L168"/>
  <c r="O168" s="1"/>
  <c r="L167"/>
  <c r="O167" s="1"/>
  <c r="L166"/>
  <c r="O166" s="1"/>
  <c r="L165"/>
  <c r="O165" s="1"/>
  <c r="L164"/>
  <c r="O164" s="1"/>
  <c r="L163"/>
  <c r="O163" s="1"/>
  <c r="L162"/>
  <c r="O162" s="1"/>
  <c r="L161"/>
  <c r="O161" s="1"/>
  <c r="L160"/>
  <c r="O160" s="1"/>
  <c r="L159"/>
  <c r="O159" s="1"/>
  <c r="L158"/>
  <c r="O158" s="1"/>
  <c r="L157"/>
  <c r="O157" s="1"/>
  <c r="L156"/>
  <c r="O156" s="1"/>
  <c r="L155"/>
  <c r="O155" s="1"/>
  <c r="L154"/>
  <c r="O154" s="1"/>
  <c r="L153"/>
  <c r="O153" s="1"/>
  <c r="L152"/>
  <c r="O152" s="1"/>
  <c r="L151"/>
  <c r="O151" s="1"/>
  <c r="L150"/>
  <c r="O150" s="1"/>
  <c r="L149"/>
  <c r="O149" s="1"/>
  <c r="L148"/>
  <c r="O148" s="1"/>
  <c r="L147"/>
  <c r="O147" s="1"/>
  <c r="L146"/>
  <c r="O146" s="1"/>
  <c r="L145"/>
  <c r="O145" s="1"/>
  <c r="L144"/>
  <c r="O144" s="1"/>
  <c r="L143"/>
  <c r="O143" s="1"/>
  <c r="L142"/>
  <c r="O142" s="1"/>
  <c r="L141"/>
  <c r="O141" s="1"/>
  <c r="L140"/>
  <c r="O140" s="1"/>
  <c r="L139"/>
  <c r="O139" s="1"/>
  <c r="L138"/>
  <c r="O138" s="1"/>
  <c r="L137"/>
  <c r="O137" s="1"/>
  <c r="L136"/>
  <c r="O136" s="1"/>
  <c r="L135"/>
  <c r="O135" s="1"/>
  <c r="L134"/>
  <c r="O134" s="1"/>
  <c r="L133"/>
  <c r="O133" s="1"/>
  <c r="L132"/>
  <c r="O132" s="1"/>
  <c r="L131"/>
  <c r="O131" s="1"/>
  <c r="L130"/>
  <c r="O130" s="1"/>
  <c r="L129"/>
  <c r="O129" s="1"/>
  <c r="L128"/>
  <c r="O128" s="1"/>
  <c r="L127"/>
  <c r="O127" s="1"/>
  <c r="L126"/>
  <c r="O126" s="1"/>
  <c r="L125"/>
  <c r="O125" s="1"/>
  <c r="L124"/>
  <c r="O124" s="1"/>
  <c r="L30"/>
  <c r="O30" s="1"/>
  <c r="L28"/>
  <c r="O28" s="1"/>
  <c r="L26"/>
  <c r="O26" s="1"/>
  <c r="L24"/>
  <c r="O24" s="1"/>
  <c r="L23"/>
  <c r="O23" s="1"/>
  <c r="L21"/>
  <c r="O21" s="1"/>
  <c r="L20"/>
  <c r="O20" s="1"/>
  <c r="L18"/>
  <c r="O18" s="1"/>
  <c r="L16"/>
  <c r="O16" s="1"/>
  <c r="L15"/>
  <c r="O15" s="1"/>
  <c r="L13"/>
  <c r="O13" s="1"/>
  <c r="L12"/>
  <c r="O12" s="1"/>
  <c r="L10"/>
  <c r="O10" s="1"/>
  <c r="L9"/>
  <c r="O9" s="1"/>
  <c r="L7"/>
  <c r="O7" s="1"/>
  <c r="L6"/>
  <c r="O6" s="1"/>
  <c r="L273"/>
  <c r="O273" s="1"/>
  <c r="L271"/>
  <c r="O271" s="1"/>
  <c r="L269"/>
  <c r="O269" s="1"/>
  <c r="L267"/>
  <c r="O267" s="1"/>
  <c r="L265"/>
  <c r="O265" s="1"/>
  <c r="L263"/>
  <c r="O263" s="1"/>
  <c r="L261"/>
  <c r="O261" s="1"/>
  <c r="L259"/>
  <c r="O259" s="1"/>
  <c r="L257"/>
  <c r="O257" s="1"/>
  <c r="L255"/>
  <c r="O255" s="1"/>
  <c r="L253"/>
  <c r="O253" s="1"/>
  <c r="L251"/>
  <c r="O251" s="1"/>
  <c r="L249"/>
  <c r="O249" s="1"/>
  <c r="L247"/>
  <c r="O247" s="1"/>
  <c r="L245"/>
  <c r="O245" s="1"/>
  <c r="L243"/>
  <c r="O243" s="1"/>
  <c r="L241"/>
  <c r="O241" s="1"/>
  <c r="L239"/>
  <c r="O239" s="1"/>
  <c r="L237"/>
  <c r="O237" s="1"/>
  <c r="L235"/>
  <c r="O235" s="1"/>
  <c r="L233"/>
  <c r="O233" s="1"/>
  <c r="L231"/>
  <c r="O231" s="1"/>
  <c r="L229"/>
  <c r="O229" s="1"/>
  <c r="L227"/>
  <c r="O227" s="1"/>
  <c r="L225"/>
  <c r="O225" s="1"/>
  <c r="L223"/>
  <c r="O223" s="1"/>
  <c r="L221"/>
  <c r="O221" s="1"/>
  <c r="L219"/>
  <c r="O219" s="1"/>
  <c r="L217"/>
  <c r="O217" s="1"/>
  <c r="L215"/>
  <c r="O215" s="1"/>
  <c r="L213"/>
  <c r="O213" s="1"/>
  <c r="L211"/>
  <c r="O211" s="1"/>
  <c r="L123"/>
  <c r="O123" s="1"/>
  <c r="L122"/>
  <c r="O122" s="1"/>
  <c r="L121"/>
  <c r="O121" s="1"/>
  <c r="L120"/>
  <c r="O120" s="1"/>
  <c r="L119"/>
  <c r="O119" s="1"/>
  <c r="L118"/>
  <c r="O118" s="1"/>
  <c r="L117"/>
  <c r="O117" s="1"/>
  <c r="L116"/>
  <c r="O116" s="1"/>
  <c r="L115"/>
  <c r="O115" s="1"/>
  <c r="L114"/>
  <c r="O114" s="1"/>
  <c r="L113"/>
  <c r="O113" s="1"/>
  <c r="L112"/>
  <c r="O112" s="1"/>
  <c r="L111"/>
  <c r="O111" s="1"/>
  <c r="L110"/>
  <c r="O110" s="1"/>
  <c r="L109"/>
  <c r="O109" s="1"/>
  <c r="L108"/>
  <c r="O108" s="1"/>
  <c r="L107"/>
  <c r="O107" s="1"/>
  <c r="L106"/>
  <c r="O106" s="1"/>
  <c r="L105"/>
  <c r="O105" s="1"/>
  <c r="L104"/>
  <c r="O104" s="1"/>
  <c r="L103"/>
  <c r="O103" s="1"/>
  <c r="L102"/>
  <c r="O102" s="1"/>
  <c r="L101"/>
  <c r="O101" s="1"/>
  <c r="L100"/>
  <c r="O100" s="1"/>
  <c r="L99"/>
  <c r="O99" s="1"/>
  <c r="L98"/>
  <c r="O98" s="1"/>
  <c r="L97"/>
  <c r="O97" s="1"/>
  <c r="L96"/>
  <c r="O96" s="1"/>
  <c r="L95"/>
  <c r="O95" s="1"/>
  <c r="L94"/>
  <c r="O94" s="1"/>
  <c r="L93"/>
  <c r="O93" s="1"/>
  <c r="L92"/>
  <c r="O92" s="1"/>
  <c r="L91"/>
  <c r="O91" s="1"/>
  <c r="L90"/>
  <c r="O90" s="1"/>
  <c r="L89"/>
  <c r="O89" s="1"/>
  <c r="L88"/>
  <c r="O88" s="1"/>
  <c r="L87"/>
  <c r="O87" s="1"/>
  <c r="L86"/>
  <c r="O86" s="1"/>
  <c r="L85"/>
  <c r="O85" s="1"/>
  <c r="L84"/>
  <c r="O84" s="1"/>
  <c r="L83"/>
  <c r="O83" s="1"/>
  <c r="L82"/>
  <c r="O82" s="1"/>
  <c r="L81"/>
  <c r="O81" s="1"/>
  <c r="L80"/>
  <c r="O80" s="1"/>
  <c r="L79"/>
  <c r="O79" s="1"/>
  <c r="L78"/>
  <c r="O78" s="1"/>
  <c r="L77"/>
  <c r="O77" s="1"/>
  <c r="L76"/>
  <c r="O76" s="1"/>
  <c r="L75"/>
  <c r="O75" s="1"/>
  <c r="L74"/>
  <c r="O74" s="1"/>
  <c r="L73"/>
  <c r="O73" s="1"/>
  <c r="L72"/>
  <c r="O72" s="1"/>
  <c r="L71"/>
  <c r="O71" s="1"/>
  <c r="L70"/>
  <c r="O70" s="1"/>
  <c r="L69"/>
  <c r="O69" s="1"/>
  <c r="L68"/>
  <c r="O68" s="1"/>
  <c r="L67"/>
  <c r="O67" s="1"/>
  <c r="L66"/>
  <c r="O66" s="1"/>
  <c r="L65"/>
  <c r="O65" s="1"/>
  <c r="L64"/>
  <c r="O64" s="1"/>
  <c r="L63"/>
  <c r="O63" s="1"/>
  <c r="L62"/>
  <c r="O62" s="1"/>
  <c r="L61"/>
  <c r="O61" s="1"/>
  <c r="L60"/>
  <c r="O60" s="1"/>
  <c r="L59"/>
  <c r="O59" s="1"/>
  <c r="L58"/>
  <c r="O58" s="1"/>
  <c r="L57"/>
  <c r="O57" s="1"/>
  <c r="L56"/>
  <c r="O56" s="1"/>
  <c r="L55"/>
  <c r="O55" s="1"/>
  <c r="L54"/>
  <c r="O54" s="1"/>
  <c r="L53"/>
  <c r="O53" s="1"/>
  <c r="L52"/>
  <c r="O52" s="1"/>
  <c r="L51"/>
  <c r="O51" s="1"/>
  <c r="L50"/>
  <c r="O50" s="1"/>
  <c r="L49"/>
  <c r="O49" s="1"/>
  <c r="L48"/>
  <c r="O48" s="1"/>
  <c r="L47"/>
  <c r="O47" s="1"/>
  <c r="L46"/>
  <c r="O46" s="1"/>
  <c r="L45"/>
  <c r="O45" s="1"/>
  <c r="L44"/>
  <c r="O44" s="1"/>
  <c r="L43"/>
  <c r="O43" s="1"/>
  <c r="L42"/>
  <c r="O42" s="1"/>
  <c r="L41"/>
  <c r="O41" s="1"/>
  <c r="L40"/>
  <c r="O40" s="1"/>
  <c r="L39"/>
  <c r="O39" s="1"/>
  <c r="L38"/>
  <c r="O38" s="1"/>
  <c r="L37"/>
  <c r="O37" s="1"/>
  <c r="L36"/>
  <c r="O36" s="1"/>
  <c r="L35"/>
  <c r="O35" s="1"/>
  <c r="L34"/>
  <c r="O34" s="1"/>
  <c r="L33"/>
  <c r="O33" s="1"/>
  <c r="L32"/>
  <c r="O32" s="1"/>
  <c r="L31"/>
  <c r="O31" s="1"/>
  <c r="L29"/>
  <c r="O29" s="1"/>
  <c r="L27"/>
  <c r="O27" s="1"/>
  <c r="L25"/>
  <c r="O25" s="1"/>
  <c r="L22"/>
  <c r="O22" s="1"/>
  <c r="L19"/>
  <c r="O19" s="1"/>
  <c r="L17"/>
  <c r="O17" s="1"/>
  <c r="L14"/>
  <c r="O14" s="1"/>
  <c r="L11"/>
  <c r="O11" s="1"/>
  <c r="L8"/>
  <c r="O8" s="1"/>
  <c r="L5"/>
  <c r="O5" s="1"/>
</calcChain>
</file>

<file path=xl/sharedStrings.xml><?xml version="1.0" encoding="utf-8"?>
<sst xmlns="http://schemas.openxmlformats.org/spreadsheetml/2006/main" count="5370" uniqueCount="1474">
  <si>
    <t>%</t>
  </si>
  <si>
    <t>Cambio</t>
  </si>
  <si>
    <t>proveedor</t>
  </si>
  <si>
    <t>codigo</t>
  </si>
  <si>
    <t>undbas</t>
  </si>
  <si>
    <t>Marca</t>
  </si>
  <si>
    <t>Precio Base</t>
  </si>
  <si>
    <t>%Promo</t>
  </si>
  <si>
    <t>Periodo</t>
  </si>
  <si>
    <t>minimo1</t>
  </si>
  <si>
    <t>descuento1</t>
  </si>
  <si>
    <t>Impte 1</t>
  </si>
  <si>
    <t>minimo2</t>
  </si>
  <si>
    <t>descuento2</t>
  </si>
  <si>
    <t>Impte 2</t>
  </si>
  <si>
    <t>minimo3</t>
  </si>
  <si>
    <t>descuento3</t>
  </si>
  <si>
    <t>Impte 3</t>
  </si>
  <si>
    <t>minimo4</t>
  </si>
  <si>
    <t>descuento4</t>
  </si>
  <si>
    <t>Impte 4</t>
  </si>
  <si>
    <t>minimo5</t>
  </si>
  <si>
    <t>descuento5</t>
  </si>
  <si>
    <t>Impte 5</t>
  </si>
  <si>
    <t>minimo6</t>
  </si>
  <si>
    <t>descuento6</t>
  </si>
  <si>
    <t>Impte 6</t>
  </si>
  <si>
    <t>minimo7</t>
  </si>
  <si>
    <t>descuento7</t>
  </si>
  <si>
    <t>Impte 7</t>
  </si>
  <si>
    <t>Proceso :</t>
  </si>
  <si>
    <t>CodPro</t>
  </si>
  <si>
    <t>descripcion</t>
  </si>
  <si>
    <t>Linea</t>
  </si>
  <si>
    <t>SubLinea</t>
  </si>
  <si>
    <t>precio Oficina</t>
  </si>
  <si>
    <t>minimo8</t>
  </si>
  <si>
    <t>descuento8</t>
  </si>
  <si>
    <t>Impte 8</t>
  </si>
  <si>
    <t>precio Lista</t>
  </si>
  <si>
    <t>A</t>
  </si>
  <si>
    <t>A1</t>
  </si>
  <si>
    <t>B</t>
  </si>
  <si>
    <t>B1</t>
  </si>
  <si>
    <t>B2</t>
  </si>
  <si>
    <t>B3</t>
  </si>
  <si>
    <t>C</t>
  </si>
  <si>
    <t>Precio</t>
  </si>
  <si>
    <t>09/02/2016 05:15:14 PM</t>
  </si>
  <si>
    <t>10005035</t>
  </si>
  <si>
    <t>A.W. FABER CASTELL PERUANA S.A.</t>
  </si>
  <si>
    <t>000752</t>
  </si>
  <si>
    <t>BOLIGRAFO F.C 034 LUX AZUL</t>
  </si>
  <si>
    <t>UNI</t>
  </si>
  <si>
    <t>FABER C.</t>
  </si>
  <si>
    <t>001 UTILES DE OFICINA Y ESCOLARES</t>
  </si>
  <si>
    <t>018 BOLIGRAFOS TINTA SECA</t>
  </si>
  <si>
    <t>000753</t>
  </si>
  <si>
    <t>BOLIGRAFO F.C 034 LUX ROJO</t>
  </si>
  <si>
    <t>000754</t>
  </si>
  <si>
    <t>BOLIGRAFO F.C 034 LUX NEGRO</t>
  </si>
  <si>
    <t>000768</t>
  </si>
  <si>
    <t>BOLIGRAFO F.C 033 P/MEDIA AZUL</t>
  </si>
  <si>
    <t>000769</t>
  </si>
  <si>
    <t>BOLIGRAFO F.C 033 P/MEDIA ROJO</t>
  </si>
  <si>
    <t>000770</t>
  </si>
  <si>
    <t>BOLIGRAFO F.C 033 P/MEDIA NEGRO</t>
  </si>
  <si>
    <t>10006929</t>
  </si>
  <si>
    <t>KURESA S.A.</t>
  </si>
  <si>
    <t>000979</t>
  </si>
  <si>
    <t>BOLIGRAFO PLT BP-SF AZUL</t>
  </si>
  <si>
    <t>PILOT</t>
  </si>
  <si>
    <t>000980</t>
  </si>
  <si>
    <t>BOLIGRAFO PLT BP-SF ROJO</t>
  </si>
  <si>
    <t>000981</t>
  </si>
  <si>
    <t>BOLIGRAFO PLT BP-SF NEGRO</t>
  </si>
  <si>
    <t>000982</t>
  </si>
  <si>
    <t>BOLIGRAFO PLT BP-SF VERDE</t>
  </si>
  <si>
    <t>000983</t>
  </si>
  <si>
    <t>BOLIGRAFO PLT BP-SF VIOLETA</t>
  </si>
  <si>
    <t>000984</t>
  </si>
  <si>
    <t>BOLIGRAFO PLT BP-SF ROSADO</t>
  </si>
  <si>
    <t>000994</t>
  </si>
  <si>
    <t>BOLIGRAFO F.C 060 P/FINA AZUL</t>
  </si>
  <si>
    <t>000995</t>
  </si>
  <si>
    <t>BOLIGRAFO F.C 060 P/FINA NEGRO</t>
  </si>
  <si>
    <t>000996</t>
  </si>
  <si>
    <t>BOLIGRAFO F.C 060 P/FINA ROJO</t>
  </si>
  <si>
    <t>001003</t>
  </si>
  <si>
    <t>BOLIGRAFO PLT BL-G1-7 METALIC DORADO</t>
  </si>
  <si>
    <t>307 BOLIGRAFO TINTA GEL</t>
  </si>
  <si>
    <t>001004</t>
  </si>
  <si>
    <t>BOLIGRAFO PLT BL-G1-7 METALIC PLATEADO</t>
  </si>
  <si>
    <t>001005</t>
  </si>
  <si>
    <t>BOLIGRAFO PLT G-1 0.5MM AZUL</t>
  </si>
  <si>
    <t>001006</t>
  </si>
  <si>
    <t>BOLIGRAFO PLT G-1 0.5MM NEGRO</t>
  </si>
  <si>
    <t>001007</t>
  </si>
  <si>
    <t>BOLIGRAFO PLT G-1 0.5MM ROJO</t>
  </si>
  <si>
    <t>001008</t>
  </si>
  <si>
    <t>BOLIGRAFO PLT BPS-GP AZUL 0.7</t>
  </si>
  <si>
    <t>001009</t>
  </si>
  <si>
    <t>BOLIGRAFO PLT BPS-GP NEGRO 0.7</t>
  </si>
  <si>
    <t>001010</t>
  </si>
  <si>
    <t>BOLIGRAFO PLT BPS-GP ROJO 0.7</t>
  </si>
  <si>
    <t>001063</t>
  </si>
  <si>
    <t>BOLIGRAFO PLT G-1 0.5MM VERDE</t>
  </si>
  <si>
    <t>001159</t>
  </si>
  <si>
    <t>BORRADOR F.C  7095-20 BLANCO GRANDE</t>
  </si>
  <si>
    <t>020 BORRADORES</t>
  </si>
  <si>
    <t>001160</t>
  </si>
  <si>
    <t>BORRADOR F.C  7096-30 BLANCO CHICO</t>
  </si>
  <si>
    <t>001275</t>
  </si>
  <si>
    <t>CINTA ADHES. TRANSP. 1/2 X 36 YD</t>
  </si>
  <si>
    <t>PEGAFAN</t>
  </si>
  <si>
    <t>033 CINTAS ADHESIVAS</t>
  </si>
  <si>
    <t>001276</t>
  </si>
  <si>
    <t>CINTA ADHES. TRANSP. 1/2 X 72 YD</t>
  </si>
  <si>
    <t>001277</t>
  </si>
  <si>
    <t>CINTA ADHES. TRANSP. 3/4X36 YD</t>
  </si>
  <si>
    <t>001278</t>
  </si>
  <si>
    <t>CINTA ADHES. TRANSP. 3/4x72 YD</t>
  </si>
  <si>
    <t>001305</t>
  </si>
  <si>
    <t>CINTA ADHES. CRISTAL  1/2x36 YD</t>
  </si>
  <si>
    <t>001338</t>
  </si>
  <si>
    <t>CINTA ADHES. M.TAPE 500 1/2X40 YD</t>
  </si>
  <si>
    <t>001339</t>
  </si>
  <si>
    <t>CINTA ADHES. M.TAPE 500 3/4X40 YD</t>
  </si>
  <si>
    <t>001340</t>
  </si>
  <si>
    <t>CINTA ADHES. M.TAPE 500 1X40 YD</t>
  </si>
  <si>
    <t>001341</t>
  </si>
  <si>
    <t>CINTA ADHES. M.TAPE 500 1 1/2X40 YD</t>
  </si>
  <si>
    <t>001342</t>
  </si>
  <si>
    <t>CINTA ADHES. M.TAPE 500 2X40 YD</t>
  </si>
  <si>
    <t>001353</t>
  </si>
  <si>
    <t>CINTA ADHES. EMBALAJE 2 X 55 YD TRANSP 770</t>
  </si>
  <si>
    <t>001378</t>
  </si>
  <si>
    <t>CINTA ADHES. CRISTAL  3/4x72 YD</t>
  </si>
  <si>
    <t>001390</t>
  </si>
  <si>
    <t>CINTA ADHES. CRISTAL  1/2x72 YD</t>
  </si>
  <si>
    <t>001629</t>
  </si>
  <si>
    <t>CRAYONES  F.C GRIP JUMBO X 12 LARG. 243012</t>
  </si>
  <si>
    <t>045 CRAYONES</t>
  </si>
  <si>
    <t>001630</t>
  </si>
  <si>
    <t>CRAYONES  F.C GRIP DELGADO X 12  242012</t>
  </si>
  <si>
    <t>10006732</t>
  </si>
  <si>
    <t>ARTESCO S.A.</t>
  </si>
  <si>
    <t>001686</t>
  </si>
  <si>
    <t>DISPENSADOR GRANDE P/36-72 YD</t>
  </si>
  <si>
    <t>ARTESCO</t>
  </si>
  <si>
    <t>054 DISPENSADORES</t>
  </si>
  <si>
    <t>S</t>
  </si>
  <si>
    <t>10065402</t>
  </si>
  <si>
    <t>CORPORACION DE INDUSTRIAS PLASTICAS S.A.</t>
  </si>
  <si>
    <t>001715</t>
  </si>
  <si>
    <t>ENGRAPADOR K1 ALICATE</t>
  </si>
  <si>
    <t>RAPID</t>
  </si>
  <si>
    <t>060 ENGRAPADORES</t>
  </si>
  <si>
    <t>001748</t>
  </si>
  <si>
    <t>ENGRAPADOR 222 ALICATE</t>
  </si>
  <si>
    <t>001757</t>
  </si>
  <si>
    <t>FORRO  T/OF. CRISTAL X 5MT</t>
  </si>
  <si>
    <t>VINIFAN</t>
  </si>
  <si>
    <t>063 FORROS PLASTICOS</t>
  </si>
  <si>
    <t>001758</t>
  </si>
  <si>
    <t>FORRO  T/CARTA CRISTAL X 5MT</t>
  </si>
  <si>
    <t>001761</t>
  </si>
  <si>
    <t>FORRO  VINIFANCITO CRISTAL X 2.5MT</t>
  </si>
  <si>
    <t>001782</t>
  </si>
  <si>
    <t>FORRO  AUTOADHES CONTACT CRISTAL 0.45 X3MT</t>
  </si>
  <si>
    <t>001816</t>
  </si>
  <si>
    <t>ESPONJERO REDONDO PLASTICO</t>
  </si>
  <si>
    <t>070 ESPONJEROS</t>
  </si>
  <si>
    <t>001818</t>
  </si>
  <si>
    <t>ESTUCHE  GEOMETRICO 20 CM CRISTAL AUTOSERV</t>
  </si>
  <si>
    <t>072 ESTUCHES GEOMETRICOS</t>
  </si>
  <si>
    <t>001819</t>
  </si>
  <si>
    <t>ESTUCHE  GEOMETRICO 30 CM CRISTAL AUTOSERV</t>
  </si>
  <si>
    <t>001906</t>
  </si>
  <si>
    <t>ETIQUETAS 19X13MM FLUORESC AMARILLO X500</t>
  </si>
  <si>
    <t>074 ETIQUETAS PARA OFICINA</t>
  </si>
  <si>
    <t>001907</t>
  </si>
  <si>
    <t>ETIQUETAS 19X13MM FLUORESC VERDE X500</t>
  </si>
  <si>
    <t>001908</t>
  </si>
  <si>
    <t>ETIQUETAS 19X13MM FLUORESC NARANJA X500</t>
  </si>
  <si>
    <t>001911</t>
  </si>
  <si>
    <t>FASTENER  C X 50</t>
  </si>
  <si>
    <t>CJA</t>
  </si>
  <si>
    <t>080 FASTENER</t>
  </si>
  <si>
    <t>001915</t>
  </si>
  <si>
    <t>FASTENER  C X 25 T/GUSANO PLASTICO</t>
  </si>
  <si>
    <t>10050944</t>
  </si>
  <si>
    <t>OTECSA  S.A.C</t>
  </si>
  <si>
    <t>001926</t>
  </si>
  <si>
    <t>FECHADOR  1020 CLASSIC 5MM</t>
  </si>
  <si>
    <t>TRODAT</t>
  </si>
  <si>
    <t>082 FECHADORES</t>
  </si>
  <si>
    <t>001990</t>
  </si>
  <si>
    <t>FOLDER FANTASIA T/OF  MIX</t>
  </si>
  <si>
    <t>084 FILES Y FOLDERES PLASTICOS</t>
  </si>
  <si>
    <t>002001</t>
  </si>
  <si>
    <t>VINIFILE  PRESENTACION T/A4 CRISTAL</t>
  </si>
  <si>
    <t>VINIFILE</t>
  </si>
  <si>
    <t>002002</t>
  </si>
  <si>
    <t>VINIFILE  PRESENTACION T/A4 AZUL</t>
  </si>
  <si>
    <t>002003</t>
  </si>
  <si>
    <t>VINIFILE  PRESENTACION T/A4 ROJO</t>
  </si>
  <si>
    <t>002004</t>
  </si>
  <si>
    <t>VINIFILE  PRESENTACION T/A4 VERDE</t>
  </si>
  <si>
    <t>002031</t>
  </si>
  <si>
    <t>GRAPAS  26/ 6 X 5000  ( 25 HJ )</t>
  </si>
  <si>
    <t>090 GRAPAS</t>
  </si>
  <si>
    <t>002056</t>
  </si>
  <si>
    <t>002124</t>
  </si>
  <si>
    <t>LAPIZ  F.C TABLA MULTIPLICAR C/BORR  933/B</t>
  </si>
  <si>
    <t>100 LAPICES</t>
  </si>
  <si>
    <t>002133</t>
  </si>
  <si>
    <t>LAPIZ  F.C CARPINTERO OVALADO  2835P</t>
  </si>
  <si>
    <t>323 LAPICES TECNICOS</t>
  </si>
  <si>
    <t>002140</t>
  </si>
  <si>
    <t>LAPIZ  F.C BICOLOR MEDIANO  737T</t>
  </si>
  <si>
    <t>002151</t>
  </si>
  <si>
    <t>LAPIZ  F.C CHEQUEO C/BORR ROJO 3109T/BDZP</t>
  </si>
  <si>
    <t>002168</t>
  </si>
  <si>
    <t>LIGUILLAS  N18  1 LB</t>
  </si>
  <si>
    <t>ALLEANZA</t>
  </si>
  <si>
    <t>112 LIGUILLAS</t>
  </si>
  <si>
    <t>002174</t>
  </si>
  <si>
    <t>LIGUILLAS  N'18  1/4 LB</t>
  </si>
  <si>
    <t>002312</t>
  </si>
  <si>
    <t>BORRADOR PARA PIZARRA</t>
  </si>
  <si>
    <t>130 MOTAS</t>
  </si>
  <si>
    <t>10230128</t>
  </si>
  <si>
    <t>INQUIDA S.R.L.</t>
  </si>
  <si>
    <t>002361</t>
  </si>
  <si>
    <t>PEGAMENTO  GOMA  23 CC</t>
  </si>
  <si>
    <t>DAVID</t>
  </si>
  <si>
    <t>148 PEGAMENTOS GOMA</t>
  </si>
  <si>
    <t>002365</t>
  </si>
  <si>
    <t>PEGAMENTO  COLA  23 CC</t>
  </si>
  <si>
    <t>315 PEGAMENTOS COLA</t>
  </si>
  <si>
    <t>002367</t>
  </si>
  <si>
    <t>PEGAMENTO  COLA 250 GR</t>
  </si>
  <si>
    <t>10031028</t>
  </si>
  <si>
    <t>PRODUCTOS INDUSTRIALES ARTI S.A.</t>
  </si>
  <si>
    <t>002385</t>
  </si>
  <si>
    <t>PEGAMENTO # 13  60 ML   TPE130</t>
  </si>
  <si>
    <t>UHU</t>
  </si>
  <si>
    <t>316 PEGAMENTOS MULTIUSO</t>
  </si>
  <si>
    <t>002386</t>
  </si>
  <si>
    <t>PEGAMENTO BARRA  8 GR STICK  TPE150</t>
  </si>
  <si>
    <t>314 PEGAMENTOS BARRA</t>
  </si>
  <si>
    <t>002388</t>
  </si>
  <si>
    <t>PEGAMENTO  GOMA  60 CC</t>
  </si>
  <si>
    <t>002439</t>
  </si>
  <si>
    <t>PEGAMENTO BARRA 40 GR STICK  TPE170</t>
  </si>
  <si>
    <t>002445</t>
  </si>
  <si>
    <t>PEGAMENTO  COLA  60 CC</t>
  </si>
  <si>
    <t>002684</t>
  </si>
  <si>
    <t>PLUMON F.C 499 FINEPEN AZUL</t>
  </si>
  <si>
    <t>318 PLUMONES TINTA INDELEBLE</t>
  </si>
  <si>
    <t>002687</t>
  </si>
  <si>
    <t>PLUMON F.C  45 ESTUCHE X 20</t>
  </si>
  <si>
    <t>170 PLUMONES TINTA A BASE DE AGUA</t>
  </si>
  <si>
    <t>002688</t>
  </si>
  <si>
    <t>PLUMON F.C  45 ESTUCHE X 30</t>
  </si>
  <si>
    <t>002721</t>
  </si>
  <si>
    <t>PLUMON F.C 499 FINEPEN NEGRO</t>
  </si>
  <si>
    <t>002722</t>
  </si>
  <si>
    <t>PLUMON F.C 499 FINEPEN ROJO</t>
  </si>
  <si>
    <t>002726</t>
  </si>
  <si>
    <t>PLUMON F.C FABERCITO ESTUCHE X 10 30040</t>
  </si>
  <si>
    <t>002734</t>
  </si>
  <si>
    <t>PLUMON F.C  47 ESTUCHE X  6  30647</t>
  </si>
  <si>
    <t>002735</t>
  </si>
  <si>
    <t>PLUMON F.C  47 ESTUCHE X 10  30047</t>
  </si>
  <si>
    <t>002794</t>
  </si>
  <si>
    <t>PLUMON F.C  56  ESTUCHE X  6  30656</t>
  </si>
  <si>
    <t>002795</t>
  </si>
  <si>
    <t>PLUMON F.C  56  ESTUCHE X 10  30056</t>
  </si>
  <si>
    <t>002796</t>
  </si>
  <si>
    <t>PLUMON F.C  56  ESTUCHE X 12  31256</t>
  </si>
  <si>
    <t>002825</t>
  </si>
  <si>
    <t>PLUMON F.C 123 P/PIZAR P/GSA. AZUL</t>
  </si>
  <si>
    <t>319 PLUMONES TINTA PARA PIZARRA</t>
  </si>
  <si>
    <t>002826</t>
  </si>
  <si>
    <t>PLUMON F.C 123 P/PIZAR P/GSA. NEGRO</t>
  </si>
  <si>
    <t>002827</t>
  </si>
  <si>
    <t>PLUMON F.C 123 P/PIZAR P/GSA. ROJO</t>
  </si>
  <si>
    <t>002828</t>
  </si>
  <si>
    <t>PLUMON F.C 123 P/PIZAR P/GSA. VERDE</t>
  </si>
  <si>
    <t>002833</t>
  </si>
  <si>
    <t>PLUMON F.C 126 P/PIZAR RECARG AZUL</t>
  </si>
  <si>
    <t>002834</t>
  </si>
  <si>
    <t>PLUMON F.C 126 P/PIZAR RECARG NEGRO</t>
  </si>
  <si>
    <t>002835</t>
  </si>
  <si>
    <t>PLUMON F.C 126 P/PIZAR RECARG ROJO</t>
  </si>
  <si>
    <t>002841</t>
  </si>
  <si>
    <t>PLUMON F.C  23 INDEL P/GRUESA. AZUL</t>
  </si>
  <si>
    <t>002842</t>
  </si>
  <si>
    <t>PLUMON F.C  23 INDEL P/GRUESA NEGRO</t>
  </si>
  <si>
    <t>002843</t>
  </si>
  <si>
    <t>PLUMON F.C  23 INDEL P/GRUESA ROJO</t>
  </si>
  <si>
    <t>002844</t>
  </si>
  <si>
    <t>PLUMON F.C  23 INDEL P/GRUESA VERDE</t>
  </si>
  <si>
    <t>002854</t>
  </si>
  <si>
    <t>PLUMON F.C 421-F PROY NEGRO</t>
  </si>
  <si>
    <t>002873</t>
  </si>
  <si>
    <t>PLUMON F.C  45 P/FINA AZUL</t>
  </si>
  <si>
    <t>002874</t>
  </si>
  <si>
    <t>PLUMON F.C  45 P/FINA NEGRO</t>
  </si>
  <si>
    <t>002875</t>
  </si>
  <si>
    <t>PLUMON F.C  45 P/FINA ROJO</t>
  </si>
  <si>
    <t>002876</t>
  </si>
  <si>
    <t>PLUMON F.C  45 P/FINA VERDE</t>
  </si>
  <si>
    <t>002877</t>
  </si>
  <si>
    <t>PLUMON F.C  45 P/FINA AMARILLO</t>
  </si>
  <si>
    <t>002878</t>
  </si>
  <si>
    <t>PLUMON F.C  45 P/FINA NARANJA</t>
  </si>
  <si>
    <t>002879</t>
  </si>
  <si>
    <t>PLUMON F.C  45 P/FINA VIOLETA</t>
  </si>
  <si>
    <t>002880</t>
  </si>
  <si>
    <t>PLUMON F.C  45 P/FINA MARRON</t>
  </si>
  <si>
    <t>002881</t>
  </si>
  <si>
    <t>PLUMON F.C  45 P/FINA CELESTE</t>
  </si>
  <si>
    <t>002882</t>
  </si>
  <si>
    <t>PLUMON F.C  45 P/FINA ROSADO</t>
  </si>
  <si>
    <t>002883</t>
  </si>
  <si>
    <t>PLUMON F.C  47 P/GRUESA AZUL</t>
  </si>
  <si>
    <t>002884</t>
  </si>
  <si>
    <t>PLUMON F.C  47 P/GRUESA NEGRO</t>
  </si>
  <si>
    <t>002885</t>
  </si>
  <si>
    <t>PLUMON F.C  47 P/GRUESA ROJO</t>
  </si>
  <si>
    <t>002886</t>
  </si>
  <si>
    <t>PLUMON F.C  47 P/GRUESA VERDE</t>
  </si>
  <si>
    <t>002904</t>
  </si>
  <si>
    <t>PLUMON F.C 48 TEXTLINER VERDE</t>
  </si>
  <si>
    <t>321 RESALTADORES</t>
  </si>
  <si>
    <t>002954</t>
  </si>
  <si>
    <t>PORTA PAPEL T/OF</t>
  </si>
  <si>
    <t>174 PORTAPAPELES</t>
  </si>
  <si>
    <t>002955</t>
  </si>
  <si>
    <t>PORTA PAPEL T/A-4</t>
  </si>
  <si>
    <t>002961</t>
  </si>
  <si>
    <t>MICA  FOTOCHECK</t>
  </si>
  <si>
    <t>003051</t>
  </si>
  <si>
    <t>REGLA  20 CM. CRISTAL</t>
  </si>
  <si>
    <t>180 REGLAS</t>
  </si>
  <si>
    <t>003055</t>
  </si>
  <si>
    <t>REGLA  30 CM. CRISTAL</t>
  </si>
  <si>
    <t>003061</t>
  </si>
  <si>
    <t>REGLA  60 CM. CRISTAL</t>
  </si>
  <si>
    <t>003138</t>
  </si>
  <si>
    <t>SEPARADOR  INDEX T/A-4  5 DIV</t>
  </si>
  <si>
    <t>186 SEPARADORES - INDICES</t>
  </si>
  <si>
    <t>003139</t>
  </si>
  <si>
    <t>SEPARADOR  INDEX T/A-4 10 DIV</t>
  </si>
  <si>
    <t>003140</t>
  </si>
  <si>
    <t>SEPARADOR  INDEX T/A-4 12 DIV</t>
  </si>
  <si>
    <t>003159</t>
  </si>
  <si>
    <t>TABLERO OF PLAST SOLIDO C/MANIJA</t>
  </si>
  <si>
    <t>198 TABLEROS</t>
  </si>
  <si>
    <t>34305501</t>
  </si>
  <si>
    <t>INDUSTRIAS LOO S.A.C.</t>
  </si>
  <si>
    <t>003293</t>
  </si>
  <si>
    <t>TEMPERA  DAV EST X 7 C/PINCEL</t>
  </si>
  <si>
    <t>322 TEMPERAS EN ESTUCHE</t>
  </si>
  <si>
    <t>003345</t>
  </si>
  <si>
    <t>TINTA INDELEBLE 305 NEGRO</t>
  </si>
  <si>
    <t>236 TINTAS</t>
  </si>
  <si>
    <t>003366</t>
  </si>
  <si>
    <t>TINTA P/PIZARRA 306 AZUL</t>
  </si>
  <si>
    <t>003367</t>
  </si>
  <si>
    <t>TINTA P/PIZARRA 306 NEGRO</t>
  </si>
  <si>
    <t>003368</t>
  </si>
  <si>
    <t>TINTA P/PIZARRA 306 ROJO</t>
  </si>
  <si>
    <t>003421</t>
  </si>
  <si>
    <t>TRANSPORTADOR  180 X  9</t>
  </si>
  <si>
    <t>244 TRANSPORTADORES</t>
  </si>
  <si>
    <t>014963</t>
  </si>
  <si>
    <t>ETIQUETAS 23.5X76MM FLUOR AMARILLA (3"X1")</t>
  </si>
  <si>
    <t>014964</t>
  </si>
  <si>
    <t>ETIQUETAS 23.5X76MM FLUOR NARANJA (3"X1")</t>
  </si>
  <si>
    <t>014965</t>
  </si>
  <si>
    <t>ETIQUETAS 23.5X76MM FLUOR VERDE (3"X1")</t>
  </si>
  <si>
    <t>014969</t>
  </si>
  <si>
    <t>GRAPAS  26/ 6 X 1000  ( 25 HJ )</t>
  </si>
  <si>
    <t>015310</t>
  </si>
  <si>
    <t>TAJADOR DE METAL C/DEPOSITO</t>
  </si>
  <si>
    <t>204 TAJADORES</t>
  </si>
  <si>
    <t>015314</t>
  </si>
  <si>
    <t>FORRO  AUTOADHESIVO AFILM GRANDE 0.45X3MT</t>
  </si>
  <si>
    <t>015394</t>
  </si>
  <si>
    <t>FOLDER FANTASIA T/OF  ECO</t>
  </si>
  <si>
    <t>29963444</t>
  </si>
  <si>
    <t>GRAFIPAPEL S.A.</t>
  </si>
  <si>
    <t>015564</t>
  </si>
  <si>
    <t>SOBRE NRO 11 OFICIO 75G (11,0X22,0CM)</t>
  </si>
  <si>
    <t>CTO</t>
  </si>
  <si>
    <t>GRAFIPAPEL</t>
  </si>
  <si>
    <t>002 PAPELES CARTONES Y DERIVADOS</t>
  </si>
  <si>
    <t>090 SOBRES EN PAPEL BOND</t>
  </si>
  <si>
    <t>015565</t>
  </si>
  <si>
    <t>SOBRE NRO 16 CARTA 56G (11,5X16,2CM)</t>
  </si>
  <si>
    <t>015566</t>
  </si>
  <si>
    <t>SOBRE NRO 18 CARTA 75G (11,5X16,2CM)</t>
  </si>
  <si>
    <t>015579</t>
  </si>
  <si>
    <t>SOBRE MANILA 80G PAGO</t>
  </si>
  <si>
    <t>095 SOBRES EN PAPEL MANILA</t>
  </si>
  <si>
    <t>015582</t>
  </si>
  <si>
    <t>SOBRE MANILA 80GR OFICIO</t>
  </si>
  <si>
    <t>015583</t>
  </si>
  <si>
    <t>SOBRE MANILA 80G EXTRA OFICIO</t>
  </si>
  <si>
    <t>015584</t>
  </si>
  <si>
    <t>SOBRE MANILA 80GR A-4</t>
  </si>
  <si>
    <t>51824857</t>
  </si>
  <si>
    <t>CORPORACION RAY PERU S.A.C.</t>
  </si>
  <si>
    <t>015639</t>
  </si>
  <si>
    <t>CUAD EMPASTADO 100HJ CARGO</t>
  </si>
  <si>
    <t>RAYPERU</t>
  </si>
  <si>
    <t>011 CUADERNOS EMPASTADOS</t>
  </si>
  <si>
    <t>015641</t>
  </si>
  <si>
    <t>CUAD EMPASTADO 200HJ CARGO</t>
  </si>
  <si>
    <t>015676</t>
  </si>
  <si>
    <t>CINTA ADHES. CRISTAL  1/2x25 YD</t>
  </si>
  <si>
    <t>015677</t>
  </si>
  <si>
    <t>CINTA ADHES. CRISTAL  1/2x50 YD</t>
  </si>
  <si>
    <t>015678</t>
  </si>
  <si>
    <t>CINTA ADHES. CRISTAL  3/4X25 YD</t>
  </si>
  <si>
    <t>015679</t>
  </si>
  <si>
    <t>CINTA ADHES. CRISTAL  3/4x50 YD</t>
  </si>
  <si>
    <t>015681</t>
  </si>
  <si>
    <t>CINTA ADHES. TRANSP. 1/2X25 YD</t>
  </si>
  <si>
    <t>015682</t>
  </si>
  <si>
    <t>CINTA ADHES. TRANSP. 1/2x50 YD</t>
  </si>
  <si>
    <t>015683</t>
  </si>
  <si>
    <t>CINTA ADHES. TRANSP. 3/4X25 YD</t>
  </si>
  <si>
    <t>015741</t>
  </si>
  <si>
    <t>VINIFILE  PRESENTACION T/A4 HUMO</t>
  </si>
  <si>
    <t>015743</t>
  </si>
  <si>
    <t>FOLDER FANTASIA T/OF  TOP</t>
  </si>
  <si>
    <t>TOP</t>
  </si>
  <si>
    <t>015744</t>
  </si>
  <si>
    <t>015745</t>
  </si>
  <si>
    <t>015772</t>
  </si>
  <si>
    <t>PEGAMENTO BARRA 25 GR STICK TPE180</t>
  </si>
  <si>
    <t>015777</t>
  </si>
  <si>
    <t>PLUMON F.C 27 MULTIMARK AZUL</t>
  </si>
  <si>
    <t>015778</t>
  </si>
  <si>
    <t>PLUMON F.C 27 MULTIMARK NEGRO</t>
  </si>
  <si>
    <t>015779</t>
  </si>
  <si>
    <t>PLUMON F.C 27 MULTIMARK ROJO</t>
  </si>
  <si>
    <t>015791</t>
  </si>
  <si>
    <t>PLUMON F.C 421-S PROY AZUL</t>
  </si>
  <si>
    <t>015792</t>
  </si>
  <si>
    <t>PLUMON F.C 421-S PROY NEGR</t>
  </si>
  <si>
    <t>015793</t>
  </si>
  <si>
    <t>PLUMON F.C 421-S PROY ROJO</t>
  </si>
  <si>
    <t>015860</t>
  </si>
  <si>
    <t>ETIQUETAS 19X13MM BLANCO X500</t>
  </si>
  <si>
    <t>015949</t>
  </si>
  <si>
    <t>CORRECTOR  LAPICERO 9 ML  PRL-10</t>
  </si>
  <si>
    <t>042 CORRECTORES Y DILUYENTES</t>
  </si>
  <si>
    <t>015967</t>
  </si>
  <si>
    <t>FORRO  T/OF. CRISTAL</t>
  </si>
  <si>
    <t>015968</t>
  </si>
  <si>
    <t>FORRO  T/CARTA  CRISTAL</t>
  </si>
  <si>
    <t>015969</t>
  </si>
  <si>
    <t>FORRO  JUNIOR  CRISTAL</t>
  </si>
  <si>
    <t>015989</t>
  </si>
  <si>
    <t>COLORES F.C TRIANG x48 LARG  120548G</t>
  </si>
  <si>
    <t>038 COLORES</t>
  </si>
  <si>
    <t>016211</t>
  </si>
  <si>
    <t>PLUMON SCH JOB RESALTADOR  AMARILLO</t>
  </si>
  <si>
    <t>016212</t>
  </si>
  <si>
    <t>PLUMON SCH JOB RESALTADOR CELESTE</t>
  </si>
  <si>
    <t>016213</t>
  </si>
  <si>
    <t>PLUMON SCH JOB RESALTADOR NARANJA</t>
  </si>
  <si>
    <t>016214</t>
  </si>
  <si>
    <t>PLUMON SCH JOB RESALTADOR ROSADO</t>
  </si>
  <si>
    <t>016215</t>
  </si>
  <si>
    <t>PLUMON SCH JOB RESALTADOR  VERDE</t>
  </si>
  <si>
    <t>42748137</t>
  </si>
  <si>
    <t>SHURTAPE PERU S.A.</t>
  </si>
  <si>
    <t>016531</t>
  </si>
  <si>
    <t>CINTA ADHES. EMBALAJE 2X110 YD HABANO</t>
  </si>
  <si>
    <t>SHURTAPE</t>
  </si>
  <si>
    <t>016532</t>
  </si>
  <si>
    <t>CINTA ADHES. EMBALAJE 2X110 YD TRANSP.</t>
  </si>
  <si>
    <t>016574</t>
  </si>
  <si>
    <t>FECHADOR  2910/UI-24 HORARIO</t>
  </si>
  <si>
    <t>016631</t>
  </si>
  <si>
    <t>CINTA ADHES. EMBALAJE 2X40 YD TRANSP. 770</t>
  </si>
  <si>
    <t>017271</t>
  </si>
  <si>
    <t>CINTA ADHES. M.TAPE 1/2X40 YD</t>
  </si>
  <si>
    <t>017702</t>
  </si>
  <si>
    <t>TIZA  COLORES CX12 ANTIALERGICA</t>
  </si>
  <si>
    <t>240 TIZAS PARA PIZARRAS</t>
  </si>
  <si>
    <t>017822</t>
  </si>
  <si>
    <t>FOLDER FANTASIA T/OF  INFANTIL</t>
  </si>
  <si>
    <t>017842</t>
  </si>
  <si>
    <t>CINTA ADHES. TRANSP. 1/2X36 YD</t>
  </si>
  <si>
    <t>017843</t>
  </si>
  <si>
    <t>017844</t>
  </si>
  <si>
    <t>CINTA ADHES. TRANSP. 1/2X72 YD</t>
  </si>
  <si>
    <t>017891</t>
  </si>
  <si>
    <t>COLORES F.C TRIANG X12 LARG +TAJAD+02LAPIZ</t>
  </si>
  <si>
    <t>017892</t>
  </si>
  <si>
    <t>COLORES F.C TRIANG x24 LARG 120524GP</t>
  </si>
  <si>
    <t>017893</t>
  </si>
  <si>
    <t>MINAS  0.7 MM  2B  EST.x 24</t>
  </si>
  <si>
    <t>126 MINAS</t>
  </si>
  <si>
    <t>018271</t>
  </si>
  <si>
    <t>FORRO  T/OF. VINIFORRO CRISTAL X 5MT</t>
  </si>
  <si>
    <t>VINIFORRO</t>
  </si>
  <si>
    <t>018273</t>
  </si>
  <si>
    <t>FORRO  T/CARTA VINIFORRO CRISTAL X 5MT</t>
  </si>
  <si>
    <t>018274</t>
  </si>
  <si>
    <t>FORRO  VINIFORRITO CRISTAL X 2.5MT</t>
  </si>
  <si>
    <t>018378</t>
  </si>
  <si>
    <t>DISPENSADOR CHICO M 310  P/36 YDA</t>
  </si>
  <si>
    <t>018520</t>
  </si>
  <si>
    <t>PIONER UNIVER T/A4 2ANILL 25MM AZUL</t>
  </si>
  <si>
    <t>158 PIONER</t>
  </si>
  <si>
    <t>018521</t>
  </si>
  <si>
    <t>PIONER UNIVER T/A4 2ANILL 25MM BLANCO</t>
  </si>
  <si>
    <t>018522</t>
  </si>
  <si>
    <t>PIONER UNIVER T/A4 2ANILL 25MM NEGRO</t>
  </si>
  <si>
    <t>018524</t>
  </si>
  <si>
    <t>PIONER UNIVER T/A4 2ANILL 45MM AZUL</t>
  </si>
  <si>
    <t>018525</t>
  </si>
  <si>
    <t>PIONER UNIVER T/A4 2ANILL 45MM BLANCO</t>
  </si>
  <si>
    <t>018526</t>
  </si>
  <si>
    <t>PIONER UNIVER T/A4 2ANILL 45MM NEGRO</t>
  </si>
  <si>
    <t>018564</t>
  </si>
  <si>
    <t>FOLDER D/TAPA T/OF C/SUJ SUPER AZUL</t>
  </si>
  <si>
    <t>018565</t>
  </si>
  <si>
    <t>FOLDER D/TAPA T/OF C/SUJ SUPER NEGRO</t>
  </si>
  <si>
    <t>018707</t>
  </si>
  <si>
    <t>SOBRE NRO 03 ESQUELA AEREO 56G (9,2X16,3CM)</t>
  </si>
  <si>
    <t>018708</t>
  </si>
  <si>
    <t>SOBRE NRO 15 CARTA AEREO 56G (11,5X16,2CM)</t>
  </si>
  <si>
    <t>018734</t>
  </si>
  <si>
    <t>CINTA ADHES. EMBALAJE 2X110 YD TRANSP. 770</t>
  </si>
  <si>
    <t>018822</t>
  </si>
  <si>
    <t>MICA P/ANILL. LISO T/OF CRISTAL</t>
  </si>
  <si>
    <t>205 MICAS</t>
  </si>
  <si>
    <t>018830</t>
  </si>
  <si>
    <t>MICA P/ANILL. LISO T/A4 CRISTAL</t>
  </si>
  <si>
    <t>019050</t>
  </si>
  <si>
    <t>ARCHIVADOR L/ANCHO T/OF MARM. NEGRO</t>
  </si>
  <si>
    <t>007 ARCHIVADORES Y COLECTORES</t>
  </si>
  <si>
    <t>019349</t>
  </si>
  <si>
    <t>FILE MANILA A-4</t>
  </si>
  <si>
    <t>022 FILE MANILA</t>
  </si>
  <si>
    <t>019498</t>
  </si>
  <si>
    <t>TIJERA ESCOLAR M/NARANJA</t>
  </si>
  <si>
    <t>230 TIJERAS</t>
  </si>
  <si>
    <t>019787</t>
  </si>
  <si>
    <t>FOLDER FANTASIA T/A-4 DURAMAX</t>
  </si>
  <si>
    <t>019788</t>
  </si>
  <si>
    <t>FOLDER FANTASIA T/OF  DURAMAX</t>
  </si>
  <si>
    <t>020012</t>
  </si>
  <si>
    <t>TAJADOR METAL 071</t>
  </si>
  <si>
    <t>020036</t>
  </si>
  <si>
    <t>TEMPERA  F.C ESTX7  164007</t>
  </si>
  <si>
    <t>020313</t>
  </si>
  <si>
    <t>PLUMON F.C  56 P/MED AZUL</t>
  </si>
  <si>
    <t>020314</t>
  </si>
  <si>
    <t>PLUMON F.C  56 P/MED NEGRO</t>
  </si>
  <si>
    <t>020315</t>
  </si>
  <si>
    <t>PLUMON F.C  56 P/MED ROJO</t>
  </si>
  <si>
    <t>020316</t>
  </si>
  <si>
    <t>PLUMON F.C  56 P/MED VERDE</t>
  </si>
  <si>
    <t>021724</t>
  </si>
  <si>
    <t>PLUMON F.C 1546 TEXT ICE SUPERF. VERDE</t>
  </si>
  <si>
    <t>022328</t>
  </si>
  <si>
    <t>CINTA ADHES. EMBALAJE 2X40 YD TRANSP</t>
  </si>
  <si>
    <t>022438</t>
  </si>
  <si>
    <t>TAJADOR METAL SIMPLE</t>
  </si>
  <si>
    <t>022465</t>
  </si>
  <si>
    <t>PLUMON F.C  52 INDEL P/MED AZUL</t>
  </si>
  <si>
    <t>022466</t>
  </si>
  <si>
    <t>PLUMON F.C  52 INDEL P/MED NEGRO</t>
  </si>
  <si>
    <t>022467</t>
  </si>
  <si>
    <t>PLUMON F.C  52 INDEL P/MED ROJO</t>
  </si>
  <si>
    <t>022468</t>
  </si>
  <si>
    <t>PLUMON F.C  52 INDEL P/MED VERDE</t>
  </si>
  <si>
    <t>022501</t>
  </si>
  <si>
    <t>CORRECTOR  LAPICERO 9CC</t>
  </si>
  <si>
    <t>022537</t>
  </si>
  <si>
    <t>PLUMON F.C 27 MULTIMARK VERDE</t>
  </si>
  <si>
    <t>022595</t>
  </si>
  <si>
    <t>CLIPS  CJAX100 33MM</t>
  </si>
  <si>
    <t>CJT</t>
  </si>
  <si>
    <t>036 CLIPS</t>
  </si>
  <si>
    <t>022648</t>
  </si>
  <si>
    <t xml:space="preserve">COLORES F.C TRIANG x12 CORTOS+TAJ </t>
  </si>
  <si>
    <t>023042</t>
  </si>
  <si>
    <t>TEMPERA ART KIDS EST X 7 C/PINCEL</t>
  </si>
  <si>
    <t>023071</t>
  </si>
  <si>
    <t>CINTA ADHES. TRANSP. 1/2 X 36 PAQX12</t>
  </si>
  <si>
    <t>PAQ</t>
  </si>
  <si>
    <t>023072</t>
  </si>
  <si>
    <t>CINTA ADHES. CRISTAL  1/2X36 YD  PAQX12</t>
  </si>
  <si>
    <t>023073</t>
  </si>
  <si>
    <t>CINTA ADHES. CRISTAL  1/2X16 YD  PAQX12</t>
  </si>
  <si>
    <t>023086</t>
  </si>
  <si>
    <t>CINTA ADHES. EMBALAJE 2X25 YD TRANSP. 770</t>
  </si>
  <si>
    <t>023285</t>
  </si>
  <si>
    <t>COLORES F.C TRIANG x36 LARG 120536GP</t>
  </si>
  <si>
    <t>023289</t>
  </si>
  <si>
    <t>PLASTILINA F.C JUMBOX12  PLPJ-12</t>
  </si>
  <si>
    <t>166 PLASTILINAS</t>
  </si>
  <si>
    <t>023290</t>
  </si>
  <si>
    <t>REGLA  20 CM. CRISTAL 815-20</t>
  </si>
  <si>
    <t>023292</t>
  </si>
  <si>
    <t>ESTUCHE  GEOMETRICO 20 CM.  915-20</t>
  </si>
  <si>
    <t>023293</t>
  </si>
  <si>
    <t>ESTUCHE  GEOMETRICO 30 CM.  915-30</t>
  </si>
  <si>
    <t>023296</t>
  </si>
  <si>
    <t>PEGAMENTO COLA C/ APLIC. 250 GR PEGA BIEN</t>
  </si>
  <si>
    <t>023297</t>
  </si>
  <si>
    <t>TIJERA ESCOLAR P/DIESTROS 180120</t>
  </si>
  <si>
    <t>023298</t>
  </si>
  <si>
    <t>CINTA ADHES. M.TAPE 12MM X 20 YD</t>
  </si>
  <si>
    <t>023299</t>
  </si>
  <si>
    <t>CINTA ADHES. M.TAPE 15MM X 20 YD</t>
  </si>
  <si>
    <t>023300</t>
  </si>
  <si>
    <t>CINTA ADHES. M.TAPE 22MM X 20 YD</t>
  </si>
  <si>
    <t>023301</t>
  </si>
  <si>
    <t>CINTA ADHES. M.TAPE 33MM X 20 YD</t>
  </si>
  <si>
    <t>023302</t>
  </si>
  <si>
    <t>CINTA ADHES. M.TAPE 44MM X 20 YD</t>
  </si>
  <si>
    <t>023438</t>
  </si>
  <si>
    <t>LAPIZ  F.C JUMBO GRIP-B   111900</t>
  </si>
  <si>
    <t>023470</t>
  </si>
  <si>
    <t>CINTA ADHES. EMBALAJE 2X40 YD HABANO</t>
  </si>
  <si>
    <t>023487</t>
  </si>
  <si>
    <t>PLUMON F.C  56 P/MED CELESTE</t>
  </si>
  <si>
    <t>023488</t>
  </si>
  <si>
    <t>PLUMON F.C  56 P/MED MARRON</t>
  </si>
  <si>
    <t>023489</t>
  </si>
  <si>
    <t>PLUMON F.C  56 P/MED NARANJA</t>
  </si>
  <si>
    <t>023490</t>
  </si>
  <si>
    <t>PLUMON F.C  56 P/MED ROSADO</t>
  </si>
  <si>
    <t>023491</t>
  </si>
  <si>
    <t>PLUMON F.C  56 P/MED VIOLETA</t>
  </si>
  <si>
    <t>023934</t>
  </si>
  <si>
    <t>CINTA ADHES. EMBALAJE 2X20 YD TRANSP.</t>
  </si>
  <si>
    <t>024098</t>
  </si>
  <si>
    <t>PLUMON F.C 152 P/PIZARR AZUL</t>
  </si>
  <si>
    <t>024099</t>
  </si>
  <si>
    <t>PLUMON F.C 152 P/PIZARR NEGRO</t>
  </si>
  <si>
    <t>024100</t>
  </si>
  <si>
    <t>PLUMON F.C 152 P/PIZARR ROJO</t>
  </si>
  <si>
    <t>024101</t>
  </si>
  <si>
    <t>PLUMON F.C 152 P/PIZARR VERDE</t>
  </si>
  <si>
    <t>024323</t>
  </si>
  <si>
    <t>BORRADOR F.C  F-48  BLANCO EXTRA-CHICO</t>
  </si>
  <si>
    <t>024480</t>
  </si>
  <si>
    <t>TAMPON MEDIANO AZUL</t>
  </si>
  <si>
    <t>206 TAMPONES Y ALMOHADILLAS</t>
  </si>
  <si>
    <t>024481</t>
  </si>
  <si>
    <t>TAMPON MEDIANO NEGRO</t>
  </si>
  <si>
    <t>024482</t>
  </si>
  <si>
    <t>TAMPON MEDIANO ROJO</t>
  </si>
  <si>
    <t>024945</t>
  </si>
  <si>
    <t>ENGRAPADOR MINI M-513 METAL NEGRO</t>
  </si>
  <si>
    <t>024947</t>
  </si>
  <si>
    <t>BORRADOR ART BLANCO GRANDE</t>
  </si>
  <si>
    <t>024948</t>
  </si>
  <si>
    <t>BORRADOR ART BLANCO CHICO</t>
  </si>
  <si>
    <t>024952</t>
  </si>
  <si>
    <t xml:space="preserve">TINTA P/TAMPON AZUL </t>
  </si>
  <si>
    <t>024953</t>
  </si>
  <si>
    <t xml:space="preserve">TINTA P/TAMPON NEGRO </t>
  </si>
  <si>
    <t>024954</t>
  </si>
  <si>
    <t xml:space="preserve">TINTA P/TAMPON ROJO </t>
  </si>
  <si>
    <t>025555</t>
  </si>
  <si>
    <t>COLORES F.C TRIANG JUMBO x12  12.5012AP</t>
  </si>
  <si>
    <t>025620</t>
  </si>
  <si>
    <t>MICA P/ANILL CATEDRAL T/A-4 CRISTAL</t>
  </si>
  <si>
    <t>025702</t>
  </si>
  <si>
    <t>ENGRAPADOR INDUSTRIAL M-EO1L  230HJ</t>
  </si>
  <si>
    <t>025707</t>
  </si>
  <si>
    <t>CATALOGO 20 HJ A-4 NEGRO</t>
  </si>
  <si>
    <t>027 CATALOGOS</t>
  </si>
  <si>
    <t>025708</t>
  </si>
  <si>
    <t>CATALOGO 40 HJ A-4 NEGRO</t>
  </si>
  <si>
    <t>026383</t>
  </si>
  <si>
    <t>PIONER UNIVER T/A4 2ANILL 65MM BLANCO</t>
  </si>
  <si>
    <t>027092</t>
  </si>
  <si>
    <t>COLORES AR TRIANG. X12 CORTOS + TAJAD.</t>
  </si>
  <si>
    <t>027093</t>
  </si>
  <si>
    <t>COLORES AR TRIANG. X12 LARG + LAP+TAJ.</t>
  </si>
  <si>
    <t>027094</t>
  </si>
  <si>
    <t>PLASTILINA  AR X 10 DELGADA</t>
  </si>
  <si>
    <t>027095</t>
  </si>
  <si>
    <t>PLASTILINA  AR X 12 JUMBO</t>
  </si>
  <si>
    <t>027096</t>
  </si>
  <si>
    <t>CRAYONES  AR X 12 DELGADO</t>
  </si>
  <si>
    <t>027097</t>
  </si>
  <si>
    <t>CRAYONES  AR X 12 JUMBO</t>
  </si>
  <si>
    <t>027555</t>
  </si>
  <si>
    <t>PEGAMENTO COLA C/APLICA 8 ONZ STICKY</t>
  </si>
  <si>
    <t>027557</t>
  </si>
  <si>
    <t>LAPIZ  ART GRAFITO C/BORRADOR  2B</t>
  </si>
  <si>
    <t>027599</t>
  </si>
  <si>
    <t>PERFORADOR ESCOLAR METAL  U10   10 HJ AZUL</t>
  </si>
  <si>
    <t>150 PERFORADORES</t>
  </si>
  <si>
    <t>027840</t>
  </si>
  <si>
    <t>MINAS  0.5 MM  2B  EST X 24</t>
  </si>
  <si>
    <t>028040</t>
  </si>
  <si>
    <t>PEGAMENTO COLA C/APLICA 2 ONZ STICKY</t>
  </si>
  <si>
    <t>028306</t>
  </si>
  <si>
    <t>TEMPERA  C/APLIC 250 CC AMARILLO FUERTE</t>
  </si>
  <si>
    <t>220 TEMPERAS</t>
  </si>
  <si>
    <t>028307</t>
  </si>
  <si>
    <t>TEMPERA  C/APLIC 250 CC AZUL PURPURA</t>
  </si>
  <si>
    <t>028310</t>
  </si>
  <si>
    <t>TEMPERA  C/APLIC 250 CC ROJO BRILLANTE</t>
  </si>
  <si>
    <t>028311</t>
  </si>
  <si>
    <t>TEMPERA  C/APLIC 250 CC VERDE FUERTE</t>
  </si>
  <si>
    <t>029344</t>
  </si>
  <si>
    <t>PEGAMENTO BARRA  8 GR STIC  TAC608</t>
  </si>
  <si>
    <t>ARTI CREATIVO</t>
  </si>
  <si>
    <t>029345</t>
  </si>
  <si>
    <t>PEGAMENTO BARRA 25 GR STIC TAC625</t>
  </si>
  <si>
    <t>029346</t>
  </si>
  <si>
    <t>PEGAMENTO BARRA 45 GR STIC TAC645</t>
  </si>
  <si>
    <t>029576</t>
  </si>
  <si>
    <t>COLORES AR TRIANG. x24 LARG</t>
  </si>
  <si>
    <t>029577</t>
  </si>
  <si>
    <t>LAPIZ  ART BICOLOR DELGADO</t>
  </si>
  <si>
    <t>029578</t>
  </si>
  <si>
    <t>LAPIZ  ART CHEQUEO C/BORRADOR</t>
  </si>
  <si>
    <t>029579</t>
  </si>
  <si>
    <t>LIMPIATIPOS COLORES STICKY TAC 35GR</t>
  </si>
  <si>
    <t>114 LIMPIATIPOS</t>
  </si>
  <si>
    <t>029580</t>
  </si>
  <si>
    <t>PEGAMENTO BARRA STICKY  21 GR</t>
  </si>
  <si>
    <t>029720</t>
  </si>
  <si>
    <t>OLEO PASTEL X 12  122712   CAJA ROJA</t>
  </si>
  <si>
    <t>313 OLEOS PASTEL</t>
  </si>
  <si>
    <t>029721</t>
  </si>
  <si>
    <t>LAPIZ  F.C GRIP GRIS 2001BP S/BORRAD.</t>
  </si>
  <si>
    <t>029728</t>
  </si>
  <si>
    <t>TEMPERA ART KIDS EST X 6 C/PINCEL</t>
  </si>
  <si>
    <t>030183</t>
  </si>
  <si>
    <t>ENGRAPADOR ALICATE  P-101</t>
  </si>
  <si>
    <t>030336</t>
  </si>
  <si>
    <t>MINAS  0.7 MM  HB  EST.X 24</t>
  </si>
  <si>
    <t>030450</t>
  </si>
  <si>
    <t>PEGAMENTO COLA C/ APLIC. 125 GR PEGA BIEN</t>
  </si>
  <si>
    <t>030892</t>
  </si>
  <si>
    <t>CATALOGO 20 HJ A-4 AZUL</t>
  </si>
  <si>
    <t>030893</t>
  </si>
  <si>
    <t>CATALOGO 40 HJ A-4 AZUL</t>
  </si>
  <si>
    <t>030951</t>
  </si>
  <si>
    <t>LAPIZ  F.C TECNICO 1900  HB  C/BORRAD.</t>
  </si>
  <si>
    <t>030952</t>
  </si>
  <si>
    <t>LAPIZ  F.C TECNICO 1900  B  C/BORRAD.</t>
  </si>
  <si>
    <t>030953</t>
  </si>
  <si>
    <t>LAPIZ  F.C TECNICO 1900  2B  C/BORRAD.</t>
  </si>
  <si>
    <t>030992</t>
  </si>
  <si>
    <t>PORTA PAPEL TOP  T/A-4</t>
  </si>
  <si>
    <t>030993</t>
  </si>
  <si>
    <t>PORTA PAPEL TOP T/OF</t>
  </si>
  <si>
    <t>031032</t>
  </si>
  <si>
    <t>CINTA ADHES. EMBALAJE 2X110 YD TRANSP. 740</t>
  </si>
  <si>
    <t>031131</t>
  </si>
  <si>
    <t>TIJERA OFICINA 8" UNIVERSAL M/ PLASTICO</t>
  </si>
  <si>
    <t>031132</t>
  </si>
  <si>
    <t>LAPIZ  ART TABLA MULTIPLICAR C/BORRADOR</t>
  </si>
  <si>
    <t>031672</t>
  </si>
  <si>
    <t>SILICONA LIQUIDA FRASCO  30ML</t>
  </si>
  <si>
    <t>306 SILICONAS</t>
  </si>
  <si>
    <t>031674</t>
  </si>
  <si>
    <t>SILICONA LIQUIDA FRASCO 250ML</t>
  </si>
  <si>
    <t>031731</t>
  </si>
  <si>
    <t>OLEO PASTEL X 24  122724   CAJA ROJA</t>
  </si>
  <si>
    <t>031953</t>
  </si>
  <si>
    <t>COLORES AR TRIANG. X12 JUMBO + TAJAD.</t>
  </si>
  <si>
    <t>031954</t>
  </si>
  <si>
    <t>LAPIZ  ART JUMBO 2B S/BORRADOR</t>
  </si>
  <si>
    <t>032102</t>
  </si>
  <si>
    <t>FOLDER FANTASIA T/A-4 PRINCESAS C/ESCARCHA</t>
  </si>
  <si>
    <t>032106</t>
  </si>
  <si>
    <t>FOLDER FANTASIA T/OF PRINCESAS C/ESCARCHA</t>
  </si>
  <si>
    <t>032109</t>
  </si>
  <si>
    <t>FOLDER FANTASIA T/OF MICKEY &amp; AMIGOS NEON</t>
  </si>
  <si>
    <t>032343</t>
  </si>
  <si>
    <t>BOLIGRAFO STB 318F MARATHON ROSADO</t>
  </si>
  <si>
    <t>STABILO</t>
  </si>
  <si>
    <t>032344</t>
  </si>
  <si>
    <t>BOLIGRAFO STB 318F MARATHON VERDE</t>
  </si>
  <si>
    <t>032345</t>
  </si>
  <si>
    <t>BOLIGRAFO STB 318F MARATHON VIOLETA</t>
  </si>
  <si>
    <t>032346</t>
  </si>
  <si>
    <t>BOLIGRAFO PLT BPS-GP VERDE 0.7</t>
  </si>
  <si>
    <t>032649</t>
  </si>
  <si>
    <t>CERAMICA FRIO X 250 GR BLANCO  POTE</t>
  </si>
  <si>
    <t>031 CERAMICAS EN FRIO</t>
  </si>
  <si>
    <t>032684</t>
  </si>
  <si>
    <t>ALFILERES  CJT X 50 GR 28MM</t>
  </si>
  <si>
    <t>006 ALFILERES</t>
  </si>
  <si>
    <t>032685</t>
  </si>
  <si>
    <t>CHINCHES DORADO CJA X 100 10MM</t>
  </si>
  <si>
    <t>046 CHINCHES</t>
  </si>
  <si>
    <t>032790</t>
  </si>
  <si>
    <t>PIONER UNIVER T/A4 2ANILL 65MM AZUL</t>
  </si>
  <si>
    <t>032791</t>
  </si>
  <si>
    <t>PIONER UNIVER T/A4 2ANILL 65MM NEGRO</t>
  </si>
  <si>
    <t>032846</t>
  </si>
  <si>
    <t>PERFORADOR  METAL  U20   20 HJ AZUL</t>
  </si>
  <si>
    <t>032892</t>
  </si>
  <si>
    <t>PLUMON P/PIZARR C/PLASTICO AZUL WBMA RECAR</t>
  </si>
  <si>
    <t>032893</t>
  </si>
  <si>
    <t>PLUMON P/PIZARR C/PLASTICO NEGRO WBMA RECA</t>
  </si>
  <si>
    <t>032894</t>
  </si>
  <si>
    <t>PLUMON P/PIZARR C/PLASTICO ROJO WBMA RECAR</t>
  </si>
  <si>
    <t>032895</t>
  </si>
  <si>
    <t>PLUMON P/PIZARR C/PLASTICO VERDE WBMA RECA</t>
  </si>
  <si>
    <t>032909</t>
  </si>
  <si>
    <t>TINTA P/RECARG PLUM PIZARR AZUL WBS-VBM</t>
  </si>
  <si>
    <t>032910</t>
  </si>
  <si>
    <t>TINTA P/RECARG PLUM PIZARR NEGRO WBS-VMB</t>
  </si>
  <si>
    <t>032911</t>
  </si>
  <si>
    <t>TINTA P/RECARG PLUM PIZARR ROJO WBS-VMB</t>
  </si>
  <si>
    <t>033541</t>
  </si>
  <si>
    <t>PEGAMENTO COLA C/APLICA 3 ONZ  STICKY</t>
  </si>
  <si>
    <t>033573</t>
  </si>
  <si>
    <t>SILICONA LIQUIDA FRASCO 250 ML</t>
  </si>
  <si>
    <t>033574</t>
  </si>
  <si>
    <t>SILICONA LIQUIDA FRASCO 100 ML</t>
  </si>
  <si>
    <t>033575</t>
  </si>
  <si>
    <t>SILICONA LIQUIDA FRASCO  30 ML</t>
  </si>
  <si>
    <t>033589</t>
  </si>
  <si>
    <t>TAMPON CHICO NEGRO</t>
  </si>
  <si>
    <t>033590</t>
  </si>
  <si>
    <t>TAMPON CHICO ROJO</t>
  </si>
  <si>
    <t>033591</t>
  </si>
  <si>
    <t>TAMPON CHICO AZUL</t>
  </si>
  <si>
    <t>033715</t>
  </si>
  <si>
    <t>FASTENER  C X 50  ANTICORTE</t>
  </si>
  <si>
    <t>033892</t>
  </si>
  <si>
    <t>PLASTILINA F.C DELGADAx10  PLP-10</t>
  </si>
  <si>
    <t>033940</t>
  </si>
  <si>
    <t>PIONER UNIVER T/A4 3ANILL 45MM NEGRO</t>
  </si>
  <si>
    <t>033945</t>
  </si>
  <si>
    <t>033946</t>
  </si>
  <si>
    <t>033959</t>
  </si>
  <si>
    <t>PIONER STANDARD T/A4 2ANILL 25MM AZUL</t>
  </si>
  <si>
    <t>034009</t>
  </si>
  <si>
    <t>PIONER UNIVER T/A4 3ANILL 45MM BLANCO</t>
  </si>
  <si>
    <t>52243548</t>
  </si>
  <si>
    <t>INDUSTRIAL Y COMERCIALIZADORA VIKINGO SAC</t>
  </si>
  <si>
    <t>034102</t>
  </si>
  <si>
    <t>PLUMON VK  47 P/GRUEZA NARANJA  **DESC</t>
  </si>
  <si>
    <t>VIKINGO</t>
  </si>
  <si>
    <t>034335</t>
  </si>
  <si>
    <t>CINTA ADHES. CRISTAL  3/4X36 YD</t>
  </si>
  <si>
    <t>034827</t>
  </si>
  <si>
    <t>BOLIGRAFO PLT FRIXION AZUL BL-FR7</t>
  </si>
  <si>
    <t>034828</t>
  </si>
  <si>
    <t>BOLIGRAFO PLT FRIXION NEGRO BL-FR7</t>
  </si>
  <si>
    <t>035940</t>
  </si>
  <si>
    <t>LAPIZ F.C TRIANG. AZUL 2B 1210TBAZ/12</t>
  </si>
  <si>
    <t>036047</t>
  </si>
  <si>
    <t>PLUMON F.C  45 ESTUCHE X 10 + 2GRATIS</t>
  </si>
  <si>
    <t>171 PLUMONES EN ESTUCHE</t>
  </si>
  <si>
    <t>036253</t>
  </si>
  <si>
    <t>BOLIGRAFO  F.C TRILUX 031-F AZUL</t>
  </si>
  <si>
    <t>036255</t>
  </si>
  <si>
    <t>BOLIGRAFO  F.C TRILUX 031-F NEGRO</t>
  </si>
  <si>
    <t>036256</t>
  </si>
  <si>
    <t>BOLIGRAFO  F.C TRILUX 031-F ROJO</t>
  </si>
  <si>
    <t>036309</t>
  </si>
  <si>
    <t>036315</t>
  </si>
  <si>
    <t>PERFORADOR METAL U40 40 HJ AZUL</t>
  </si>
  <si>
    <t>036356</t>
  </si>
  <si>
    <t>PEGAMENTO BARRA STICKY 40 GR</t>
  </si>
  <si>
    <t>036357</t>
  </si>
  <si>
    <t>PEGAMENTO ESCARCHA BLISTER X 6 10ML</t>
  </si>
  <si>
    <t>036458</t>
  </si>
  <si>
    <t>LAPIZ  ART GRAFITO C/BORRADOR 2HB AMARILLO</t>
  </si>
  <si>
    <t>036476</t>
  </si>
  <si>
    <t>PLUMON MAX 45 ESTUCHE X 12 + PLANTILLA</t>
  </si>
  <si>
    <t>036477</t>
  </si>
  <si>
    <t>PLUMON MAX 45 ESTUCHE X 6</t>
  </si>
  <si>
    <t>036511</t>
  </si>
  <si>
    <t>BOLIGRAFO PLT FRIXION ROJO BL-FR7</t>
  </si>
  <si>
    <t>036512</t>
  </si>
  <si>
    <t>BOLIGRAFO PLT FRIXION VERDE BL-FR7</t>
  </si>
  <si>
    <t>036514</t>
  </si>
  <si>
    <t>BOLIGRAFO PLT FRIXION ROSADO BL-FR7</t>
  </si>
  <si>
    <t>036515</t>
  </si>
  <si>
    <t>BOLIGRAFO PLT FRIXION VIOLETA BL-FR7</t>
  </si>
  <si>
    <t>036546</t>
  </si>
  <si>
    <t>PLUMON MAX JOB RESALT TRANSP AMARILLO</t>
  </si>
  <si>
    <t>036547</t>
  </si>
  <si>
    <t>PLUMON A-123 P/PIZARRA P/GZA AZUL</t>
  </si>
  <si>
    <t>036548</t>
  </si>
  <si>
    <t>PLUMON A-123 P/PIZARRA P/GZA NEGRO</t>
  </si>
  <si>
    <t>036549</t>
  </si>
  <si>
    <t>PLUMON A-123 P/PIZARRA P/GZA ROJO</t>
  </si>
  <si>
    <t>036550</t>
  </si>
  <si>
    <t>PLUMON A-123 P/PIZARRA P/GZA VERDE</t>
  </si>
  <si>
    <t>036559</t>
  </si>
  <si>
    <t>PLUMON P/CD MAX INDEL P/FINA AZUL</t>
  </si>
  <si>
    <t>036560</t>
  </si>
  <si>
    <t>PLUMON P/CD MAX INDEL P/FINA NEGRO</t>
  </si>
  <si>
    <t>036561</t>
  </si>
  <si>
    <t>PLUMON P/CD MAX INDEL P/FINA ROJO</t>
  </si>
  <si>
    <t>036569</t>
  </si>
  <si>
    <t>PLUMON AQUAMAX 47 P/GRUEZA AZUL</t>
  </si>
  <si>
    <t>036570</t>
  </si>
  <si>
    <t>PLUMON AQUAMAX 47 P/GRUEZA ROJO</t>
  </si>
  <si>
    <t>036571</t>
  </si>
  <si>
    <t>PLUMON AQUAMAX 47 P/GRUEZA VERDE</t>
  </si>
  <si>
    <t>036572</t>
  </si>
  <si>
    <t>PLUMON AQUAMAX 47 P/GRUEZA NEGRO</t>
  </si>
  <si>
    <t>037209</t>
  </si>
  <si>
    <t>BOLIGRAFO  F.C TRILUX 035-F ROJO</t>
  </si>
  <si>
    <t>037210</t>
  </si>
  <si>
    <t>BOLIGRAFO  F.C TRILUX 035-F AZUL</t>
  </si>
  <si>
    <t>037211</t>
  </si>
  <si>
    <t>BOLIGRAFO  F.C TRILUX 035-F NEGRO</t>
  </si>
  <si>
    <t>037394</t>
  </si>
  <si>
    <t>TAMPON P/HUELLA DACTILAR 9094 NEGRO FIELTRO</t>
  </si>
  <si>
    <t>037447</t>
  </si>
  <si>
    <t>ENGRAPADOR M-515 PLASTICO NEGRO</t>
  </si>
  <si>
    <t>037448</t>
  </si>
  <si>
    <t>ENGRAPADOR M-526 METAL C/SACAG AZUL</t>
  </si>
  <si>
    <t>037449</t>
  </si>
  <si>
    <t>ENGRAPADOR M-526 METAL C/SACAG NEGRO</t>
  </si>
  <si>
    <t>037450</t>
  </si>
  <si>
    <t>ENGRAPADOR M-527 METAL AZUL</t>
  </si>
  <si>
    <t>037451</t>
  </si>
  <si>
    <t>ENGRAPADOR M-527 METAL NEGRO</t>
  </si>
  <si>
    <t>037452</t>
  </si>
  <si>
    <t>ENGRAPADOR M-727 METAL AZUL</t>
  </si>
  <si>
    <t>037453</t>
  </si>
  <si>
    <t>PERFORADOR M-01  AZUL  (8 HJ)</t>
  </si>
  <si>
    <t>037454</t>
  </si>
  <si>
    <t>PERFORADOR M-01  NEGRO  (8 HJ)</t>
  </si>
  <si>
    <t>037457</t>
  </si>
  <si>
    <t>PERFORADOR M-73  AZUL  (20 HJ)</t>
  </si>
  <si>
    <t>037458</t>
  </si>
  <si>
    <t>PERFORADOR M-73  NEGRO  (20 HJ)</t>
  </si>
  <si>
    <t>037460</t>
  </si>
  <si>
    <t>SACAGRAPA  111 AZUL</t>
  </si>
  <si>
    <t>185 SACAGRAPAS</t>
  </si>
  <si>
    <t>037461</t>
  </si>
  <si>
    <t>SACAGRAPA  111 NEGRO</t>
  </si>
  <si>
    <t>037463</t>
  </si>
  <si>
    <t>ENGRAPADOR M-727 METAL NEGRO</t>
  </si>
  <si>
    <t>038021</t>
  </si>
  <si>
    <t>FORRO  AUTOADHESIVO AFILM CHICO 0.45X1.5MT</t>
  </si>
  <si>
    <t>038064</t>
  </si>
  <si>
    <t>LAPIZ  ART GRAFITO PROFESIONAL 2B S/B</t>
  </si>
  <si>
    <t>038235</t>
  </si>
  <si>
    <t>SOBRE NRO 20 VISITA 90G (6,1X9,5CM)</t>
  </si>
  <si>
    <t>038397</t>
  </si>
  <si>
    <t>PEGAMENTO ESCARCHA VERDE 10 ML</t>
  </si>
  <si>
    <t>066 ESCARCHAS</t>
  </si>
  <si>
    <t>038398</t>
  </si>
  <si>
    <t>PEGAMENTO ESCARCHA ROJO 10 ML</t>
  </si>
  <si>
    <t>038399</t>
  </si>
  <si>
    <t>PEGAMENTO ESCARCHA DORADO 10 ML</t>
  </si>
  <si>
    <t>038400</t>
  </si>
  <si>
    <t>PEGAMENTO ESCARCHA PLATEADO 10 ML</t>
  </si>
  <si>
    <t>038401</t>
  </si>
  <si>
    <t>PLUMON MAX JOB RESALT TRANSP VERDE</t>
  </si>
  <si>
    <t>038460</t>
  </si>
  <si>
    <t>BANDEJA  2 PISOS PLASTICA TOPACIO</t>
  </si>
  <si>
    <t>013 BANDEJAS</t>
  </si>
  <si>
    <t>038461</t>
  </si>
  <si>
    <t>BANDEJA  2 PISOS PLASTICA NEGRO</t>
  </si>
  <si>
    <t>038463</t>
  </si>
  <si>
    <t>PORTA TACO NEGRO</t>
  </si>
  <si>
    <t>178 PORTA-NOTAS</t>
  </si>
  <si>
    <t>038464</t>
  </si>
  <si>
    <t>PORTA LAPICERO T/VASO TOPACIO</t>
  </si>
  <si>
    <t>172 PORTACLIPS Y PORTALAPICEROS</t>
  </si>
  <si>
    <t>038465</t>
  </si>
  <si>
    <t>PORTA LAPICERO T/VASO NEGRO</t>
  </si>
  <si>
    <t>039462</t>
  </si>
  <si>
    <t>PIONER UNIVER T/A4 2ANILL 16MM BLANCO</t>
  </si>
  <si>
    <t>039567</t>
  </si>
  <si>
    <t>BOLIGRAFO F.C GRIP 2020 NEGRO P/MED</t>
  </si>
  <si>
    <t>039568</t>
  </si>
  <si>
    <t>BOLIGRAFO F.C GRIP 2020 ROJO P/MED</t>
  </si>
  <si>
    <t>039569</t>
  </si>
  <si>
    <t>BOLIGRAFO F.C GRIP 2020 AZUL P/MED</t>
  </si>
  <si>
    <t>040020</t>
  </si>
  <si>
    <t>TINTA P/ALMOHADILLA NEGRO 28ML 7011</t>
  </si>
  <si>
    <t>040426</t>
  </si>
  <si>
    <t>FOLDER FANTASIA T/A-4 ECO</t>
  </si>
  <si>
    <t>040483</t>
  </si>
  <si>
    <t>BORRADOR ART BICOLOR JUVENIL</t>
  </si>
  <si>
    <t>040484</t>
  </si>
  <si>
    <t>BORRADOR ART NEGRO ROCK</t>
  </si>
  <si>
    <t>040502</t>
  </si>
  <si>
    <t>FASTENER ECO CJA X 50</t>
  </si>
  <si>
    <t>040545</t>
  </si>
  <si>
    <t>BOLIGRAFO F.C GRIP 2020 VERDE P/MED</t>
  </si>
  <si>
    <t>040704</t>
  </si>
  <si>
    <t>TEMPERA C/APLICADOR 125CC  AMARILLO NEON</t>
  </si>
  <si>
    <t>040706</t>
  </si>
  <si>
    <t>TEMPERA C/APLICADOR 125CC  VERDE NEON</t>
  </si>
  <si>
    <t>040707</t>
  </si>
  <si>
    <t>TEMPERA C/APLICADOR 125CC  NARANJA NEON</t>
  </si>
  <si>
    <t>040708</t>
  </si>
  <si>
    <t>TEMPERA C/APLICADOR 125CC  ROJO NEON</t>
  </si>
  <si>
    <t>040709</t>
  </si>
  <si>
    <t>TEMPERA C/APLICADOR 125CC  VIOLETA NEON</t>
  </si>
  <si>
    <t>040710</t>
  </si>
  <si>
    <t>TEMPERA C/APLICADOR 125CC  ROSADO NEON</t>
  </si>
  <si>
    <t>040712</t>
  </si>
  <si>
    <t>TIJERA ESCOLAR CON REBOTE</t>
  </si>
  <si>
    <t>040731</t>
  </si>
  <si>
    <t>TAJADOR PLAST ESCOLAR SIMPLE 25-FC</t>
  </si>
  <si>
    <t>040732</t>
  </si>
  <si>
    <t>TAJADOR PLAST ESCOLAR C/DEPOS 125-FC</t>
  </si>
  <si>
    <t>044412</t>
  </si>
  <si>
    <t>TINTA P/ALMOHADILLA ROJA 28ML 7011</t>
  </si>
  <si>
    <t>044703</t>
  </si>
  <si>
    <t>TINTA P/ALMOHADILLA AZUL 28ML 7011</t>
  </si>
  <si>
    <t>045078</t>
  </si>
  <si>
    <t>PORTA CLIPS REDONDO NEGRO</t>
  </si>
  <si>
    <t>045231</t>
  </si>
  <si>
    <t>TAJADOR PLAST C/DEPOSITO VK24</t>
  </si>
  <si>
    <t>045378</t>
  </si>
  <si>
    <t>CATALOGO BOLT A-4 S/PORTAPAPEL AZUL</t>
  </si>
  <si>
    <t>045584</t>
  </si>
  <si>
    <t>CORRECTOR LAPICERO MINI 4ML</t>
  </si>
  <si>
    <t>045636</t>
  </si>
  <si>
    <t>ESTUCHE ECONOMICO PP 20 CM</t>
  </si>
  <si>
    <t>045637</t>
  </si>
  <si>
    <t>ESTUCHE ECONOMICO PP 30 CM</t>
  </si>
  <si>
    <t>046271</t>
  </si>
  <si>
    <t>BOLIGRAFO  F.C TRILUX 032-M VERDE LIMON</t>
  </si>
  <si>
    <t>046273</t>
  </si>
  <si>
    <t>BOLIGRAFO  F.C TRILUX 032-M ROSADO</t>
  </si>
  <si>
    <t>046276</t>
  </si>
  <si>
    <t>BOLIGRAFO  F.C TRILUX 032-M NARANJA</t>
  </si>
  <si>
    <t>046278</t>
  </si>
  <si>
    <t>BOLIGRAFO  F.C TRILUX 032-M VIOLETA</t>
  </si>
  <si>
    <t>046280</t>
  </si>
  <si>
    <t>BOLIGRAFO  F.C TRILUX 032-M CELESTE</t>
  </si>
  <si>
    <t>046281</t>
  </si>
  <si>
    <t>TRANSPORTADOR ESCOLAR 180 X 9</t>
  </si>
  <si>
    <t>046843</t>
  </si>
  <si>
    <t>SELLO 46025 PRINTY NEGRO REDONDO 25</t>
  </si>
  <si>
    <t>263 SELLOS</t>
  </si>
  <si>
    <t>046871</t>
  </si>
  <si>
    <t>PLUMON MASTER 123 P/PIZARRA NEGRO</t>
  </si>
  <si>
    <t>046874</t>
  </si>
  <si>
    <t>ESTUCHE GEOMETRICO 20 CM CRISTAL</t>
  </si>
  <si>
    <t>046878</t>
  </si>
  <si>
    <t>LAPIZ TRIANGULAR GRAFITO 2B C/BORRADOR</t>
  </si>
  <si>
    <t>046880</t>
  </si>
  <si>
    <t>PEGAMENTO BARRA CIRCULAR 10 GR</t>
  </si>
  <si>
    <t>046884</t>
  </si>
  <si>
    <t>PLUMON FOREVER 23 PERMANENTE VERDE</t>
  </si>
  <si>
    <t>046885</t>
  </si>
  <si>
    <t>PLUMON BEST 421 CD/DVD PERMANENTE VERDE</t>
  </si>
  <si>
    <t>046890</t>
  </si>
  <si>
    <t>PLUMON FOREVER 23 PERMANENTE NEGRO</t>
  </si>
  <si>
    <t>046891</t>
  </si>
  <si>
    <t>PLUMON FOREVER 23 PERMANENTE AZUL</t>
  </si>
  <si>
    <t>046892</t>
  </si>
  <si>
    <t>PLUMON FOREVER 23 PERMANENTE ROJO</t>
  </si>
  <si>
    <t>046893</t>
  </si>
  <si>
    <t>COLORES TRIANG X12 LARG +2LAPIZ BICOLOR</t>
  </si>
  <si>
    <t>046895</t>
  </si>
  <si>
    <t>COLORES TRIANG X12 CORTOS + 1 BORRADOR</t>
  </si>
  <si>
    <t>046897</t>
  </si>
  <si>
    <t>LAPIZ TRIANGULAR BICOLOR</t>
  </si>
  <si>
    <t>046899</t>
  </si>
  <si>
    <t>LAPIZ CIRCULAR T.DE MULTIPLICAR C/BORRADOR</t>
  </si>
  <si>
    <t>046901</t>
  </si>
  <si>
    <t>PLUMON MASTER 123 P/PIZARRA ROJO</t>
  </si>
  <si>
    <t>046903</t>
  </si>
  <si>
    <t>PEGAMENTO BARRA CIRCULAR 21 GR</t>
  </si>
  <si>
    <t>046905</t>
  </si>
  <si>
    <t>ESTUCHE GEOMETRICO 30 CM CRISTAL</t>
  </si>
  <si>
    <t>046908</t>
  </si>
  <si>
    <t>PLUMON BEST 421 CD/DVD PERMANENTE NEGRO</t>
  </si>
  <si>
    <t>046909</t>
  </si>
  <si>
    <t>CORRECTOR LIQUIDO 9 ML</t>
  </si>
  <si>
    <t>046910</t>
  </si>
  <si>
    <t>PEGAMENTO BARRA CIRCULAR 40 GR</t>
  </si>
  <si>
    <t>046911</t>
  </si>
  <si>
    <t>PLUMON MASTER 123 P/PIZARRA AZUL</t>
  </si>
  <si>
    <t>046914</t>
  </si>
  <si>
    <t>PLUMON BEST 421 CD/DVD PERMANENTE AZUL</t>
  </si>
  <si>
    <t>046915</t>
  </si>
  <si>
    <t>PLUMON BEST 421 CD/DVD PERMANENTE ROJO</t>
  </si>
  <si>
    <t>046958</t>
  </si>
  <si>
    <t>CERAMICA FRIO POTE x 250 GR ROJO</t>
  </si>
  <si>
    <t>046959</t>
  </si>
  <si>
    <t>CERAMICA FRIO POTE x 250 GR VERDE</t>
  </si>
  <si>
    <t>046960</t>
  </si>
  <si>
    <t>MASA MOLDEABLE NEON CJA X4 COLORES</t>
  </si>
  <si>
    <t>312 MASA BLANDA</t>
  </si>
  <si>
    <t>046961</t>
  </si>
  <si>
    <t>BOLIGRAFO  F.C TRILUX 032-M EST X 5 COLOR</t>
  </si>
  <si>
    <t>046962</t>
  </si>
  <si>
    <t>CERAMICA FRIO POTE x 250 GR AMARILLO</t>
  </si>
  <si>
    <t>046963</t>
  </si>
  <si>
    <t>BOLIGRAFO F.C RETRACTIL GRIP 2022 AZUL</t>
  </si>
  <si>
    <t>046964</t>
  </si>
  <si>
    <t>BOLIGRAFO F.C RETRACTIL GRIP 2022 NEGRO</t>
  </si>
  <si>
    <t>046966</t>
  </si>
  <si>
    <t>BOLIGRAFO F.C RETRACTIL GRIP 2022 ROJO</t>
  </si>
  <si>
    <t>047158</t>
  </si>
  <si>
    <t>BOLIGRAFO PLT BPT-P-F NEGRO</t>
  </si>
  <si>
    <t>047159</t>
  </si>
  <si>
    <t>BOLIGRAFO PLT BPT-P-F AZUL</t>
  </si>
  <si>
    <t>047160</t>
  </si>
  <si>
    <t>BOLIGRAFO PLT BPT-P-F ROJO</t>
  </si>
  <si>
    <t>047225</t>
  </si>
  <si>
    <t>BOLIGRAFO  F.C TRILUX 032-M VERDE OSCURO</t>
  </si>
  <si>
    <t>047391</t>
  </si>
  <si>
    <t>TAJADOR DOBLE C/DEPOSITO 225D COL</t>
  </si>
  <si>
    <t>047611</t>
  </si>
  <si>
    <t>PIONER UNIVER T/A4 3ANILL 65MM BLANCO</t>
  </si>
  <si>
    <t>047614</t>
  </si>
  <si>
    <t>PLUMON GRUESO CHILDREN 47 VERDE CLARO</t>
  </si>
  <si>
    <t>047615</t>
  </si>
  <si>
    <t>PLUMON GRUESO CHILDREN 47 MARRON</t>
  </si>
  <si>
    <t>047616</t>
  </si>
  <si>
    <t>FOLDER PLAST C/LIGAS JUVENIL</t>
  </si>
  <si>
    <t>047617</t>
  </si>
  <si>
    <t>PLUMON GRUESO CHILDREN 47 VERDE OSCURO</t>
  </si>
  <si>
    <t>047618</t>
  </si>
  <si>
    <t>PLUMON GRUESO CHILDREN 47 ROJO</t>
  </si>
  <si>
    <t>047619</t>
  </si>
  <si>
    <t>PLUMON GRUESO CHILDREN 47 AZUL</t>
  </si>
  <si>
    <t>047620</t>
  </si>
  <si>
    <t>PLUMON GRUESO CHILDREN 47 AMARILLO</t>
  </si>
  <si>
    <t>047621</t>
  </si>
  <si>
    <t>PLUMON GRUESO CHILDREN 47 CELESTE</t>
  </si>
  <si>
    <t>047623</t>
  </si>
  <si>
    <t>FOLDER PLAST C/LIGAS BEN 10</t>
  </si>
  <si>
    <t>047624</t>
  </si>
  <si>
    <t>CARPETA PORTA DOCUMENTO C/CIERRE JUVENIL</t>
  </si>
  <si>
    <t>047625</t>
  </si>
  <si>
    <t>PLUMON GRUESO CHILDREN 47 MORADO</t>
  </si>
  <si>
    <t>047628</t>
  </si>
  <si>
    <t>PLUMON GRUESO CHILDREN 47 NEGRO</t>
  </si>
  <si>
    <t>047629</t>
  </si>
  <si>
    <t>PLUMON GRUESO CHILDREN 47 NARANJA</t>
  </si>
  <si>
    <t>047772</t>
  </si>
  <si>
    <t>PEGAMENTO ESCARCHA MORADO 10 ML</t>
  </si>
  <si>
    <t>047775</t>
  </si>
  <si>
    <t>PEGAMENTO ESCARCHA AZUL 10 ML</t>
  </si>
  <si>
    <t>048989</t>
  </si>
  <si>
    <t>PLUMON F.C 421-S PROY VERDE</t>
  </si>
  <si>
    <t>049270</t>
  </si>
  <si>
    <t>SELLO 4910 P4 PRINTY NEGRO RECTANG 26X9</t>
  </si>
  <si>
    <t>049271</t>
  </si>
  <si>
    <t>SELLO 4911 P4 PRINTY NEGRO RECTANG 38X14</t>
  </si>
  <si>
    <t>049272</t>
  </si>
  <si>
    <t>SELLO 4912 P4 PRINTY NEGRO RECTANG 47X18</t>
  </si>
  <si>
    <t>049273</t>
  </si>
  <si>
    <t>SELLO 4913 P4 PRINTY NEGRO RECTANG 58X22</t>
  </si>
  <si>
    <t>49242476</t>
  </si>
  <si>
    <t>INTEGRADOS S.A.C</t>
  </si>
  <si>
    <t>050878</t>
  </si>
  <si>
    <t>MEMORIA USB 4GB T01 NEGRO METAL</t>
  </si>
  <si>
    <t>SILICON POWER</t>
  </si>
  <si>
    <t>000 SUMINISTROS DE COMPUTO</t>
  </si>
  <si>
    <t>130 DISPOSITIVOS DE ALMACENAMIENTO</t>
  </si>
  <si>
    <t>050879</t>
  </si>
  <si>
    <t>MEMORIA USB 8GB T01 NEGRO METAL</t>
  </si>
  <si>
    <t>050891</t>
  </si>
  <si>
    <t>MEMORIA USB 4GB 101 AZUL C/TAPA, ALUMINIO</t>
  </si>
  <si>
    <t>050892</t>
  </si>
  <si>
    <t>MEMORIA USB 8GB 101 AZUL C/TAPA, ALUMINIO</t>
  </si>
  <si>
    <t>050894</t>
  </si>
  <si>
    <t>MEMORIA USB 4GB 101 VERDE C/TAPA, ALUMIN</t>
  </si>
  <si>
    <t>050895</t>
  </si>
  <si>
    <t>MEMORIA USB 8GB 101 VERDE C/TAPA, ALUMIN</t>
  </si>
  <si>
    <t>050904</t>
  </si>
  <si>
    <t>MEMORIA USB 4GB II-ISERIES NEGRO T/METAL</t>
  </si>
  <si>
    <t>050905</t>
  </si>
  <si>
    <t>MEMORIA USB 8GB II-ISERIES NEGRO T/METAL</t>
  </si>
  <si>
    <t>050907</t>
  </si>
  <si>
    <t>MEMORIA USB 4GB II-ISERIES PLATA T/METAL</t>
  </si>
  <si>
    <t>050908</t>
  </si>
  <si>
    <t>MEMORIA USB 8GB II-ISERIES PLATA T/METAL</t>
  </si>
  <si>
    <t>050911</t>
  </si>
  <si>
    <t>MEMORIA USB 8GB 830 PLATA METAL</t>
  </si>
  <si>
    <t>050912</t>
  </si>
  <si>
    <t>MEMORIA USB 16GB 830 PLATA METAL</t>
  </si>
  <si>
    <t>050914</t>
  </si>
  <si>
    <t>MEMORIA USB 8GB 835 AZUL METAL</t>
  </si>
  <si>
    <t>050915</t>
  </si>
  <si>
    <t>MEMORIA USB 16GB 835 AZUL METAL</t>
  </si>
  <si>
    <t>47413699</t>
  </si>
  <si>
    <t>MACRO WORK S.A.C.</t>
  </si>
  <si>
    <t>050916</t>
  </si>
  <si>
    <t>MEMORIA USB 4GB 836 BRONCE METAL</t>
  </si>
  <si>
    <t>050917</t>
  </si>
  <si>
    <t>MEMORIA USB 8GB 836 BRONCE METAL</t>
  </si>
  <si>
    <t>050937</t>
  </si>
  <si>
    <t>MEMORIA USB 4GB U03 NEGRO</t>
  </si>
  <si>
    <t>050938</t>
  </si>
  <si>
    <t>MEMORIA USB 8GB U03 NEGRO</t>
  </si>
  <si>
    <t>050940</t>
  </si>
  <si>
    <t>MEMORIA USB 4GB U03 BLANCO</t>
  </si>
  <si>
    <t>050941</t>
  </si>
  <si>
    <t>MEMORIA USB 8GB U03 BLANCO</t>
  </si>
  <si>
    <t>051344</t>
  </si>
  <si>
    <t>SELLO 4910 P4 PRINTY AZUL RECTANG 26X9</t>
  </si>
  <si>
    <t>051349</t>
  </si>
  <si>
    <t>SELLO 4912 P4 PRINTY GRIS RECTANG 47X18</t>
  </si>
  <si>
    <t>051357</t>
  </si>
  <si>
    <t>SELLO 4910 P4 PRINTY GRIS RECTANG 26X9</t>
  </si>
  <si>
    <t>052067</t>
  </si>
  <si>
    <t>LAPIZ  F.C GRIP MADERA NATURAL 2B 2001BWP</t>
  </si>
  <si>
    <t>052987</t>
  </si>
  <si>
    <t>BOLIGRAFO F.C  ICE 061-F 0.8MM ROJO</t>
  </si>
  <si>
    <t>052988</t>
  </si>
  <si>
    <t>BOLIGRAFO F.C  ICE 061-F 0.8MM NEGRO</t>
  </si>
  <si>
    <t>053098</t>
  </si>
  <si>
    <t>TAMPON DACTILAR NEGRO</t>
  </si>
  <si>
    <t>053196</t>
  </si>
  <si>
    <t>LAPIZ  ART GRAFITO 2B GEO AZUL</t>
  </si>
  <si>
    <t>053202</t>
  </si>
  <si>
    <t>OLEO PASTEL JUMBO  X 12</t>
  </si>
  <si>
    <t>053206</t>
  </si>
  <si>
    <t>PLUMON ESCARCHADO GLITZ EST X 6</t>
  </si>
  <si>
    <t>053242</t>
  </si>
  <si>
    <t>FOLDER FANTASIA T/OF MINNIE METALIZADO</t>
  </si>
  <si>
    <t>053243</t>
  </si>
  <si>
    <t>FOLDER PLAST C/LIGAS LA ERA DE HIELO 4</t>
  </si>
  <si>
    <t>053248</t>
  </si>
  <si>
    <t>FOLDER FANTASIA T/OF  ONE DIRECTION</t>
  </si>
  <si>
    <t>053253</t>
  </si>
  <si>
    <t>FOLDER PLAST C/LIGAS PLAYSTATION</t>
  </si>
  <si>
    <t>053293</t>
  </si>
  <si>
    <t>FOLDER FANTASIA T/A-4 HADAS C/ESCARCHA</t>
  </si>
  <si>
    <t>053294</t>
  </si>
  <si>
    <t>FOLDER FANTASIA T/OF  HADAS C/ESCARCHA</t>
  </si>
  <si>
    <t>053311</t>
  </si>
  <si>
    <t>FOLDER PLAST C/LIGAS INFANTIL</t>
  </si>
  <si>
    <t>053325</t>
  </si>
  <si>
    <t>PEGAMENTO COLA C/ APLIC. 40 GR PEGA BIEN</t>
  </si>
  <si>
    <t>053409</t>
  </si>
  <si>
    <t>BOLIGRAFO PLT BPT-P-F VERDE</t>
  </si>
  <si>
    <t>053771</t>
  </si>
  <si>
    <t>CRAYONES VK DELGADO X12</t>
  </si>
  <si>
    <t>053772</t>
  </si>
  <si>
    <t>CRAYONES VK JUMBO X 12</t>
  </si>
  <si>
    <t>053774</t>
  </si>
  <si>
    <t>LAPIZ GRAFITO 2B AMARILLO C/BORRADOR</t>
  </si>
  <si>
    <t>053775</t>
  </si>
  <si>
    <t>LAPIZ TECNICO 2B VERDE C/BORRADOR</t>
  </si>
  <si>
    <t>053776</t>
  </si>
  <si>
    <t>LAPIZ GRAFITO 2B GUINDA C/BORRADOR</t>
  </si>
  <si>
    <t>053777</t>
  </si>
  <si>
    <t>LAPIZ CHEQUEO C/BORRADOR</t>
  </si>
  <si>
    <t>053778</t>
  </si>
  <si>
    <t>LAPIZ BICOLOR AZUL/ROJO C/BORRADOR</t>
  </si>
  <si>
    <t>053779</t>
  </si>
  <si>
    <t>COLORES VK TRIANG X12 CORTOS + TAJ</t>
  </si>
  <si>
    <t>053780</t>
  </si>
  <si>
    <t>COLORES VK TRIANG JUMBO X12 LARGOS + TAJ</t>
  </si>
  <si>
    <t>053781</t>
  </si>
  <si>
    <t>COLORES VK TRIANG X12 LARGOS + BICOL+TAJ</t>
  </si>
  <si>
    <t>053782</t>
  </si>
  <si>
    <t>COLORES VK TRIANG X24 LARGOS +TAJ</t>
  </si>
  <si>
    <t>053783</t>
  </si>
  <si>
    <t>COLORES VK TRIANG X36 LARGOS +TAJ</t>
  </si>
  <si>
    <t>053790</t>
  </si>
  <si>
    <t>CORRECTOR T/LAPIZ 7ML LC-VK-12</t>
  </si>
  <si>
    <t>053791</t>
  </si>
  <si>
    <t>BORRADOR VK BLANCO GRANDE C/FUNFA Y CELOF</t>
  </si>
  <si>
    <t>053792</t>
  </si>
  <si>
    <t>BORRADOR VK BLANCO PEQUEÑO C/FUNFA Y CELOF</t>
  </si>
  <si>
    <t>053795</t>
  </si>
  <si>
    <t>PEGAMENTO GLITTER GLUE X6  12ML</t>
  </si>
  <si>
    <t>BLT</t>
  </si>
  <si>
    <t>053796</t>
  </si>
  <si>
    <t>SILICONA LIQUIDA FRASCO 30ML</t>
  </si>
  <si>
    <t>053797</t>
  </si>
  <si>
    <t>SILICONA LIQUIDA FRASCO 100ML</t>
  </si>
  <si>
    <t>053798</t>
  </si>
  <si>
    <t>053843</t>
  </si>
  <si>
    <t>TAJADOR GRIP AUTO PA 183402 COL PASTEL</t>
  </si>
  <si>
    <t>053852</t>
  </si>
  <si>
    <t>COLORES VK ACUARELABLES X 12 + PINCEL</t>
  </si>
  <si>
    <t>053854</t>
  </si>
  <si>
    <t>LAPIZ GRAFITO JUMBO TRIANG</t>
  </si>
  <si>
    <t>053858</t>
  </si>
  <si>
    <t>PLUMON VK  23 INDEL P/GRUESA. AZUL</t>
  </si>
  <si>
    <t>053859</t>
  </si>
  <si>
    <t>PLUMON VK  23 INDEL P/GRUESA. NEGRO</t>
  </si>
  <si>
    <t>053860</t>
  </si>
  <si>
    <t>PLUMON VK  23 INDEL P/GRUESA. ROJO</t>
  </si>
  <si>
    <t>053861</t>
  </si>
  <si>
    <t>PLUMON VK  23 INDEL P/GRUESA. VERDE</t>
  </si>
  <si>
    <t>053872</t>
  </si>
  <si>
    <t>PLUMON VK  45 ESTUCHE X 10 + 2</t>
  </si>
  <si>
    <t>053873</t>
  </si>
  <si>
    <t>PLUMON VK  47 P/GRUESA AZUL</t>
  </si>
  <si>
    <t>053874</t>
  </si>
  <si>
    <t>PLUMON VK  47 P/GRUESA NEGRO</t>
  </si>
  <si>
    <t>053875</t>
  </si>
  <si>
    <t>PLUMON VK  47 P/GRUESA ROJO</t>
  </si>
  <si>
    <t>053879</t>
  </si>
  <si>
    <t>PLASTILINA VK DELGADAx10  PLVK-10</t>
  </si>
  <si>
    <t>053881</t>
  </si>
  <si>
    <t>TEMPERA  VK ESTUCHEX7</t>
  </si>
  <si>
    <t>053882</t>
  </si>
  <si>
    <t>PEGAMENTO COLA SINTETICA C/APLIC. 250GR</t>
  </si>
  <si>
    <t>053883</t>
  </si>
  <si>
    <t>PEGAMENTO COLA SINTETICA C/APLIC. 90GR</t>
  </si>
  <si>
    <t>053885</t>
  </si>
  <si>
    <t>PLUMON VK  48 RESALTADOR AMARILLO</t>
  </si>
  <si>
    <t>053944</t>
  </si>
  <si>
    <t>COLORES TRIANG  JUMBO X 12 + TAJADOR</t>
  </si>
  <si>
    <t>055019</t>
  </si>
  <si>
    <t>PEGAMENTO PEGAFACIL EN ROLLER ADHESIVO</t>
  </si>
  <si>
    <t>056837</t>
  </si>
  <si>
    <t>SELLO 4911 P4 PRINTY FUCSIA RECTANG 38X14</t>
  </si>
  <si>
    <t>056871</t>
  </si>
  <si>
    <t>MEMORIA USB 32GB 830 PLATA METAL</t>
  </si>
  <si>
    <t>056910</t>
  </si>
  <si>
    <t>MEMORIA USB 8GB 835 GRIS</t>
  </si>
  <si>
    <t>056911</t>
  </si>
  <si>
    <t>MEMORIA USB 16GB 835 GRIS</t>
  </si>
  <si>
    <t>057006</t>
  </si>
  <si>
    <t>PIONER UNIVER T/A4 2ANILL 16MM AZUL</t>
  </si>
  <si>
    <t>057460</t>
  </si>
  <si>
    <t>SELLO 46019 PRINTY REDONDO NEGRO 19</t>
  </si>
  <si>
    <t>058591</t>
  </si>
  <si>
    <t>BORRADOR PLT EE-101</t>
  </si>
  <si>
    <t>059042</t>
  </si>
  <si>
    <t>MEMORIA USB 4GB TOUCH 835 PLATEADO</t>
  </si>
  <si>
    <t>060363</t>
  </si>
  <si>
    <t>LAPIZ  F.C GRIP ROSADO 2001BP S/BORRAD</t>
  </si>
  <si>
    <t>060364</t>
  </si>
  <si>
    <t>LAPIZ  F.C GRIP NEGRO 2001BP S/BORRAD</t>
  </si>
  <si>
    <t>060371</t>
  </si>
  <si>
    <t>ENGRAPADOR MINI M-634 PLASTICO VERDE</t>
  </si>
  <si>
    <t>060374</t>
  </si>
  <si>
    <t>ENGRAPADOR M-546 PLASTICO CELESTE</t>
  </si>
  <si>
    <t>060375</t>
  </si>
  <si>
    <t>ENGRAPADOR M-677 METAL NEGRO</t>
  </si>
  <si>
    <t>060378</t>
  </si>
  <si>
    <t>PERFORADOR M-208  METAL CELESTE  (10 HJ)</t>
  </si>
  <si>
    <t>060749</t>
  </si>
  <si>
    <t>BOLIGRAFO  F.C TRILUX 032-M MARRON</t>
  </si>
  <si>
    <t>060750</t>
  </si>
  <si>
    <t>BOLIGRAFO  F.C TRILUX 032-M DORADO</t>
  </si>
  <si>
    <t>061099</t>
  </si>
  <si>
    <t>PERFORADOR ESCOLAR METAL U-10P PREMIUM</t>
  </si>
  <si>
    <t>061100</t>
  </si>
  <si>
    <t>PERFORADOR METAL U-25 PREMIUM</t>
  </si>
  <si>
    <t>061101</t>
  </si>
  <si>
    <t>ENGRAPADOR METAL E-35 NEGRO</t>
  </si>
  <si>
    <t>061102</t>
  </si>
  <si>
    <t>ENGRAPADOR METAL E-35 AZUL</t>
  </si>
  <si>
    <t>061106</t>
  </si>
  <si>
    <t>ENGRAPADOR METAL C/SACAGRAPA E-25-SG NEGRO</t>
  </si>
  <si>
    <t>061107</t>
  </si>
  <si>
    <t>ENGRAPADOR METAL C/SACAGRAPA E-25-SG AZUL</t>
  </si>
  <si>
    <t>061110</t>
  </si>
  <si>
    <t>ENGRAPADOR PLASTICO E-20 NEGRO</t>
  </si>
  <si>
    <t>061111</t>
  </si>
  <si>
    <t>ENGRAPADOR PLASTICO E-20 AZUL</t>
  </si>
  <si>
    <t>061112</t>
  </si>
  <si>
    <t>ENGRAPADOR METAL E-25 NEGRO</t>
  </si>
  <si>
    <t>061113</t>
  </si>
  <si>
    <t>ENGRAPADOR METAL E-25 AZUL</t>
  </si>
  <si>
    <t>061264</t>
  </si>
  <si>
    <t>FOLDER FANTASIA T/OF ADVENTURE TIME</t>
  </si>
  <si>
    <t>061269</t>
  </si>
  <si>
    <t>FOLDER FANTASIA T/A-4 MY LITTLE PONY C/ESC</t>
  </si>
  <si>
    <t>061274</t>
  </si>
  <si>
    <t>FOLDER FANTASIA T/A-4 REAL MADRID</t>
  </si>
  <si>
    <t>061277</t>
  </si>
  <si>
    <t>FOLDER PLAST C/LIGAS ONE DIRECTION</t>
  </si>
  <si>
    <t>061279</t>
  </si>
  <si>
    <t>FOLDER PLAST C/LIGAS LITTLEST PET SHOP</t>
  </si>
  <si>
    <t>061292</t>
  </si>
  <si>
    <t>TAJADOR DE METAL SIMPLE SA1104</t>
  </si>
  <si>
    <t>061302</t>
  </si>
  <si>
    <t>REGLA COLORS FUN 30CM</t>
  </si>
  <si>
    <t>061305</t>
  </si>
  <si>
    <t>LAPIZ GRAFITO TRIANG D TRIGO COLORS2HB C/B</t>
  </si>
  <si>
    <t>266 LAPIZ P.DIBUJO ARTISTICO (ART.</t>
  </si>
  <si>
    <t>061309</t>
  </si>
  <si>
    <t>OLEO PASTEL JUMBO X 24 UND</t>
  </si>
  <si>
    <t>061488</t>
  </si>
  <si>
    <t>BOLIGRAFO PLT FRIXION POINT NEGRO BL-FRP5</t>
  </si>
  <si>
    <t>061489</t>
  </si>
  <si>
    <t>BOLIGRAFO PLT FRIXION POINT ROJO BL-FRP5</t>
  </si>
  <si>
    <t>061490</t>
  </si>
  <si>
    <t>BOLIGRAFO PLT FRIXION POINT AZUL BL-FRP5</t>
  </si>
  <si>
    <t>061523</t>
  </si>
  <si>
    <t>PLUMON F.C TEXTMARKER PLUS AMARILLO</t>
  </si>
  <si>
    <t>061524</t>
  </si>
  <si>
    <t>PLUMON F.C TEXTMARKER PLUS ANARANJADO</t>
  </si>
  <si>
    <t>061525</t>
  </si>
  <si>
    <t>PLUMON F.C TEXTMARKER PLUS MORADO</t>
  </si>
  <si>
    <t>061526</t>
  </si>
  <si>
    <t>PLUMON F.C TEXTMARKER PLUS ROSADO</t>
  </si>
  <si>
    <t>061527</t>
  </si>
  <si>
    <t>PLUMON F.C TEXTMARKER PLUS VERDE</t>
  </si>
  <si>
    <t>061528</t>
  </si>
  <si>
    <t>PLUMON F.C TEXTMARKER PLUS EST X 4</t>
  </si>
  <si>
    <t>061530</t>
  </si>
  <si>
    <t>PLUMON F.C MULTIMARK PLUS AZUL</t>
  </si>
  <si>
    <t>061531</t>
  </si>
  <si>
    <t>PLUMON F.C MULTIMARK PLUS NEGRO</t>
  </si>
  <si>
    <t>061533</t>
  </si>
  <si>
    <t>PLUMON F.C MULTIMARK PLUS VERDE</t>
  </si>
  <si>
    <t>061537</t>
  </si>
  <si>
    <t>PLUMON F.C MULTIMARK PLUS EST X 4 A/N/R/V</t>
  </si>
  <si>
    <t>061538</t>
  </si>
  <si>
    <t>PLUMON F.C MULTIMARK PLUS EST X 4 M/R/N/A</t>
  </si>
  <si>
    <t>061539</t>
  </si>
  <si>
    <t>PORTAMINA 0.5 MM SUPER PENCIL R/N/A 238410</t>
  </si>
  <si>
    <t>175 PORTAMINAS</t>
  </si>
  <si>
    <t>061540</t>
  </si>
  <si>
    <t>PORTAMINA 0.5 MM SUPER PENCIL V/C/V 238411</t>
  </si>
  <si>
    <t>062062</t>
  </si>
  <si>
    <t>PEGAMENTO COLA SINTETICA C/APLIC. 40GR</t>
  </si>
  <si>
    <t>062502</t>
  </si>
  <si>
    <t>ENGRAPADOR M-546 PLASTICO ROSADO</t>
  </si>
  <si>
    <t>062503</t>
  </si>
  <si>
    <t>ENGRAPADOR M-546 PLASTICO VERDE</t>
  </si>
  <si>
    <t>062514</t>
  </si>
  <si>
    <t>PERFORADOR M-208  METAL ROSADO  (10 HJ)</t>
  </si>
  <si>
    <t>062644</t>
  </si>
  <si>
    <t>FOLDER FANTASIA T/OF  MIX JUVENIL</t>
  </si>
  <si>
    <t>062660</t>
  </si>
  <si>
    <t>LAPIZ TRIANGULAR AMARILLO HB C/BORRADOR</t>
  </si>
  <si>
    <t>062668</t>
  </si>
  <si>
    <t>SILICONA LIQUIDA FRASCO 30 ML</t>
  </si>
  <si>
    <t>062669</t>
  </si>
  <si>
    <t>062671</t>
  </si>
  <si>
    <t>TAJADOR PLASTICO SIMPLE</t>
  </si>
  <si>
    <t>062805</t>
  </si>
  <si>
    <t>MEMORIA USB 4GB LUXMINI 320 BLANCO</t>
  </si>
  <si>
    <t>062807</t>
  </si>
  <si>
    <t>MEMORIA USB 4GB TOUCH T03 TRANSP</t>
  </si>
  <si>
    <t>062808</t>
  </si>
  <si>
    <t>MEMORIA USB 8GB TOUCH T03 TRANSP</t>
  </si>
  <si>
    <t>062816</t>
  </si>
  <si>
    <t>MEMORIA USB 4GB U05 NEGRO</t>
  </si>
  <si>
    <t>062817</t>
  </si>
  <si>
    <t>MEMORIA USB 8GB U05 AZUL</t>
  </si>
  <si>
    <t>062818</t>
  </si>
  <si>
    <t>MEMORIA USB 8GB U05 ROSADO</t>
  </si>
  <si>
    <t>062819</t>
  </si>
  <si>
    <t>MEMORIA USB 8GB U05 NEGRO</t>
  </si>
  <si>
    <t>065369</t>
  </si>
  <si>
    <t>ENGRAPADOR SOON MINI PACKX20 (26/6)</t>
  </si>
  <si>
    <t>065453</t>
  </si>
  <si>
    <t>LAPIZ  F.C CHEQUEO C/GRIP ROJO 3109T/GBP</t>
  </si>
  <si>
    <t>066215</t>
  </si>
  <si>
    <t>BORRADOR F.C 40 MIXTO 187040</t>
  </si>
  <si>
    <t>070375</t>
  </si>
  <si>
    <t>SELLO 4912 P4 PRINTY NARANJA  NEON 47X18</t>
  </si>
  <si>
    <t>070376</t>
  </si>
  <si>
    <t>SELLO 4912 P4 PRINTY ROSADO NEON 47X18</t>
  </si>
</sst>
</file>

<file path=xl/styles.xml><?xml version="1.0" encoding="utf-8"?>
<styleSheet xmlns="http://schemas.openxmlformats.org/spreadsheetml/2006/main">
  <numFmts count="1">
    <numFmt numFmtId="164" formatCode="###,###,##0.00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0" fillId="2" borderId="0" xfId="0" applyFill="1" applyAlignment="1">
      <alignment horizontal="left"/>
    </xf>
    <xf numFmtId="10" fontId="0" fillId="2" borderId="0" xfId="0" applyNumberFormat="1" applyFill="1"/>
    <xf numFmtId="0" fontId="0" fillId="2" borderId="0" xfId="0" applyFill="1" applyAlignment="1">
      <alignment horizontal="left" textRotation="90"/>
    </xf>
    <xf numFmtId="0" fontId="0" fillId="0" borderId="0" xfId="0" applyAlignment="1">
      <alignment horizontal="right"/>
    </xf>
    <xf numFmtId="0" fontId="0" fillId="0" borderId="0" xfId="0" quotePrefix="1"/>
    <xf numFmtId="0" fontId="0" fillId="3" borderId="0" xfId="0" applyFill="1"/>
    <xf numFmtId="0" fontId="0" fillId="2" borderId="0" xfId="0" applyFill="1" applyAlignment="1">
      <alignment textRotation="90"/>
    </xf>
    <xf numFmtId="0" fontId="1" fillId="0" borderId="0" xfId="0" quotePrefix="1" applyFont="1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M657"/>
  <sheetViews>
    <sheetView tabSelected="1" workbookViewId="0">
      <pane ySplit="4" topLeftCell="A502" activePane="bottomLeft" state="frozen"/>
      <selection activeCell="J1" sqref="J1"/>
      <selection pane="bottomLeft" activeCell="A634" sqref="A634"/>
    </sheetView>
  </sheetViews>
  <sheetFormatPr baseColWidth="10" defaultRowHeight="15"/>
  <cols>
    <col min="1" max="1" width="9" customWidth="1"/>
    <col min="2" max="2" width="9" bestFit="1" customWidth="1"/>
    <col min="3" max="3" width="44.42578125" bestFit="1" customWidth="1"/>
    <col min="4" max="4" width="7" bestFit="1" customWidth="1"/>
    <col min="5" max="5" width="47.85546875" bestFit="1" customWidth="1"/>
    <col min="6" max="6" width="4.85546875" bestFit="1" customWidth="1"/>
    <col min="7" max="7" width="15" bestFit="1" customWidth="1"/>
    <col min="8" max="8" width="34.42578125" bestFit="1" customWidth="1"/>
    <col min="9" max="9" width="37.7109375" bestFit="1" customWidth="1"/>
    <col min="10" max="11" width="8" bestFit="1" customWidth="1"/>
    <col min="12" max="12" width="7.5703125" bestFit="1" customWidth="1"/>
    <col min="13" max="14" width="3.7109375" bestFit="1" customWidth="1"/>
    <col min="15" max="15" width="7.5703125" bestFit="1" customWidth="1"/>
    <col min="16" max="16" width="5" bestFit="1" customWidth="1"/>
    <col min="17" max="17" width="8" bestFit="1" customWidth="1"/>
    <col min="18" max="18" width="7.5703125" bestFit="1" customWidth="1"/>
    <col min="19" max="19" width="5" bestFit="1" customWidth="1"/>
    <col min="20" max="20" width="8" bestFit="1" customWidth="1"/>
    <col min="21" max="21" width="7.5703125" bestFit="1" customWidth="1"/>
    <col min="22" max="22" width="6" bestFit="1" customWidth="1"/>
    <col min="23" max="23" width="8" bestFit="1" customWidth="1"/>
    <col min="24" max="24" width="7.5703125" bestFit="1" customWidth="1"/>
    <col min="25" max="25" width="6" bestFit="1" customWidth="1"/>
    <col min="26" max="26" width="8" bestFit="1" customWidth="1"/>
    <col min="27" max="27" width="7.5703125" bestFit="1" customWidth="1"/>
    <col min="28" max="39" width="3.7109375" bestFit="1" customWidth="1"/>
  </cols>
  <sheetData>
    <row r="1" spans="1:39">
      <c r="A1" s="5" t="s">
        <v>30</v>
      </c>
      <c r="B1" s="9" t="s">
        <v>48</v>
      </c>
      <c r="C1" s="10"/>
      <c r="D1" s="10"/>
      <c r="I1" s="7" t="s">
        <v>40</v>
      </c>
    </row>
    <row r="2" spans="1:39" s="1" customFormat="1">
      <c r="F2" s="2"/>
      <c r="I2" s="1">
        <f>+VLOOKUP(I1,Hoja2!$A$1:$B$7,2,0)</f>
        <v>6</v>
      </c>
      <c r="K2" s="2"/>
      <c r="L2" s="2"/>
      <c r="M2" s="3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</row>
    <row r="3" spans="1:39" s="1" customFormat="1">
      <c r="F3" s="2"/>
      <c r="K3" s="2"/>
      <c r="L3" s="2"/>
      <c r="M3" s="3"/>
      <c r="O3" s="2"/>
      <c r="P3" s="2"/>
      <c r="Q3" s="2" t="s">
        <v>0</v>
      </c>
      <c r="R3" s="2"/>
      <c r="S3" s="2"/>
      <c r="T3" s="2" t="s">
        <v>0</v>
      </c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</row>
    <row r="4" spans="1:39" s="8" customFormat="1" ht="69.75">
      <c r="A4" s="8" t="s">
        <v>1</v>
      </c>
      <c r="B4" s="8" t="s">
        <v>31</v>
      </c>
      <c r="C4" s="8" t="s">
        <v>2</v>
      </c>
      <c r="D4" s="8" t="s">
        <v>3</v>
      </c>
      <c r="E4" s="8" t="s">
        <v>32</v>
      </c>
      <c r="F4" s="4" t="s">
        <v>4</v>
      </c>
      <c r="G4" s="8" t="s">
        <v>5</v>
      </c>
      <c r="H4" s="8" t="s">
        <v>33</v>
      </c>
      <c r="I4" s="8" t="s">
        <v>34</v>
      </c>
      <c r="J4" s="4" t="s">
        <v>35</v>
      </c>
      <c r="K4" s="4" t="s">
        <v>39</v>
      </c>
      <c r="L4" s="4" t="s">
        <v>6</v>
      </c>
      <c r="M4" s="4" t="s">
        <v>7</v>
      </c>
      <c r="N4" s="8" t="s">
        <v>8</v>
      </c>
      <c r="O4" s="4" t="s">
        <v>47</v>
      </c>
      <c r="P4" s="4" t="s">
        <v>9</v>
      </c>
      <c r="Q4" s="4" t="s">
        <v>10</v>
      </c>
      <c r="R4" s="4" t="s">
        <v>11</v>
      </c>
      <c r="S4" s="4" t="s">
        <v>12</v>
      </c>
      <c r="T4" s="4" t="s">
        <v>13</v>
      </c>
      <c r="U4" s="4" t="s">
        <v>14</v>
      </c>
      <c r="V4" s="4" t="s">
        <v>15</v>
      </c>
      <c r="W4" s="4" t="s">
        <v>16</v>
      </c>
      <c r="X4" s="4" t="s">
        <v>17</v>
      </c>
      <c r="Y4" s="4" t="s">
        <v>18</v>
      </c>
      <c r="Z4" s="4" t="s">
        <v>19</v>
      </c>
      <c r="AA4" s="4" t="s">
        <v>20</v>
      </c>
      <c r="AB4" s="4" t="s">
        <v>21</v>
      </c>
      <c r="AC4" s="4" t="s">
        <v>22</v>
      </c>
      <c r="AD4" s="4" t="s">
        <v>23</v>
      </c>
      <c r="AE4" s="4" t="s">
        <v>24</v>
      </c>
      <c r="AF4" s="4" t="s">
        <v>25</v>
      </c>
      <c r="AG4" s="4" t="s">
        <v>26</v>
      </c>
      <c r="AH4" s="4" t="s">
        <v>27</v>
      </c>
      <c r="AI4" s="4" t="s">
        <v>28</v>
      </c>
      <c r="AJ4" s="4" t="s">
        <v>29</v>
      </c>
      <c r="AK4" s="4" t="s">
        <v>36</v>
      </c>
      <c r="AL4" s="4" t="s">
        <v>37</v>
      </c>
      <c r="AM4" s="4" t="s">
        <v>38</v>
      </c>
    </row>
    <row r="5" spans="1:39">
      <c r="B5" s="6" t="s">
        <v>49</v>
      </c>
      <c r="C5" t="s">
        <v>50</v>
      </c>
      <c r="D5" s="6" t="s">
        <v>51</v>
      </c>
      <c r="E5" t="s">
        <v>52</v>
      </c>
      <c r="F5" t="s">
        <v>53</v>
      </c>
      <c r="G5" t="s">
        <v>54</v>
      </c>
      <c r="H5" s="6" t="s">
        <v>55</v>
      </c>
      <c r="I5" s="6" t="s">
        <v>56</v>
      </c>
      <c r="J5">
        <v>0.24490000000000003</v>
      </c>
      <c r="K5">
        <v>0.42630000000000001</v>
      </c>
      <c r="L5" s="11">
        <f>+J5 * (1 - I2/100) * 0.96</f>
        <v>0.22099776000000002</v>
      </c>
      <c r="O5" s="11">
        <f>+L5</f>
        <v>0.22099776000000002</v>
      </c>
      <c r="P5">
        <v>2000</v>
      </c>
      <c r="Q5">
        <v>47.853599999999993</v>
      </c>
      <c r="R5" s="11">
        <f>+K5 * (1 - Q5/100)</f>
        <v>0.22230010320000007</v>
      </c>
      <c r="S5">
        <v>4000</v>
      </c>
      <c r="T5">
        <v>48.111699999999999</v>
      </c>
      <c r="U5" s="11">
        <f>+K5 * (1 - T5/100)</f>
        <v>0.22119982290000001</v>
      </c>
      <c r="V5">
        <v>10000</v>
      </c>
      <c r="W5">
        <v>48.393199999999993</v>
      </c>
      <c r="X5" s="11">
        <f>+K5 * (1 - W5/100)</f>
        <v>0.21999978840000003</v>
      </c>
      <c r="Y5">
        <v>16000</v>
      </c>
      <c r="Z5">
        <v>48.651200000000003</v>
      </c>
      <c r="AA5" s="11">
        <f>+K5 * (1 - Z5/100)</f>
        <v>0.2188999344</v>
      </c>
    </row>
    <row r="6" spans="1:39">
      <c r="B6" s="6" t="s">
        <v>49</v>
      </c>
      <c r="C6" t="s">
        <v>50</v>
      </c>
      <c r="D6" s="6" t="s">
        <v>57</v>
      </c>
      <c r="E6" t="s">
        <v>58</v>
      </c>
      <c r="F6" t="s">
        <v>53</v>
      </c>
      <c r="G6" t="s">
        <v>54</v>
      </c>
      <c r="H6" s="6" t="s">
        <v>55</v>
      </c>
      <c r="I6" s="6" t="s">
        <v>56</v>
      </c>
      <c r="J6">
        <v>0.24490000000000003</v>
      </c>
      <c r="K6">
        <v>0.42630000000000001</v>
      </c>
      <c r="L6" s="11">
        <f>+J6 * (1 - I2/100) * 0.96</f>
        <v>0.22099776000000002</v>
      </c>
      <c r="O6" s="11">
        <f>+L6</f>
        <v>0.22099776000000002</v>
      </c>
      <c r="P6">
        <v>1000</v>
      </c>
      <c r="Q6">
        <v>47.853599999999993</v>
      </c>
      <c r="R6" s="11">
        <f>+K6 * (1 - Q6/100)</f>
        <v>0.22230010320000007</v>
      </c>
      <c r="S6">
        <v>2000</v>
      </c>
      <c r="T6">
        <v>48.111699999999999</v>
      </c>
      <c r="U6" s="11">
        <f>+K6 * (1 - T6/100)</f>
        <v>0.22119982290000001</v>
      </c>
      <c r="V6">
        <v>4000</v>
      </c>
      <c r="W6">
        <v>48.393199999999993</v>
      </c>
      <c r="X6" s="11">
        <f>+K6 * (1 - W6/100)</f>
        <v>0.21999978840000003</v>
      </c>
      <c r="Y6">
        <v>6000</v>
      </c>
      <c r="Z6">
        <v>48.651200000000003</v>
      </c>
      <c r="AA6" s="11">
        <f>+K6 * (1 - Z6/100)</f>
        <v>0.2188999344</v>
      </c>
    </row>
    <row r="7" spans="1:39">
      <c r="B7" s="6" t="s">
        <v>49</v>
      </c>
      <c r="C7" t="s">
        <v>50</v>
      </c>
      <c r="D7" s="6" t="s">
        <v>59</v>
      </c>
      <c r="E7" t="s">
        <v>60</v>
      </c>
      <c r="F7" t="s">
        <v>53</v>
      </c>
      <c r="G7" t="s">
        <v>54</v>
      </c>
      <c r="H7" s="6" t="s">
        <v>55</v>
      </c>
      <c r="I7" s="6" t="s">
        <v>56</v>
      </c>
      <c r="J7">
        <v>0.24490000000000003</v>
      </c>
      <c r="K7">
        <v>0.42630000000000001</v>
      </c>
      <c r="L7" s="11">
        <f>+J7 * (1 - I2/100) * 0.96</f>
        <v>0.22099776000000002</v>
      </c>
      <c r="O7" s="11">
        <f>+L7</f>
        <v>0.22099776000000002</v>
      </c>
      <c r="P7">
        <v>1000</v>
      </c>
      <c r="Q7">
        <v>47.853599999999993</v>
      </c>
      <c r="R7" s="11">
        <f>+K7 * (1 - Q7/100)</f>
        <v>0.22230010320000007</v>
      </c>
      <c r="S7">
        <v>2000</v>
      </c>
      <c r="T7">
        <v>48.111699999999999</v>
      </c>
      <c r="U7" s="11">
        <f>+K7 * (1 - T7/100)</f>
        <v>0.22119982290000001</v>
      </c>
      <c r="V7">
        <v>4000</v>
      </c>
      <c r="W7">
        <v>48.393199999999993</v>
      </c>
      <c r="X7" s="11">
        <f>+K7 * (1 - W7/100)</f>
        <v>0.21999978840000003</v>
      </c>
      <c r="Y7">
        <v>6000</v>
      </c>
      <c r="Z7">
        <v>48.651200000000003</v>
      </c>
      <c r="AA7" s="11">
        <f>+K7 * (1 - Z7/100)</f>
        <v>0.2188999344</v>
      </c>
    </row>
    <row r="8" spans="1:39">
      <c r="B8" s="6" t="s">
        <v>49</v>
      </c>
      <c r="C8" t="s">
        <v>50</v>
      </c>
      <c r="D8" s="6" t="s">
        <v>61</v>
      </c>
      <c r="E8" t="s">
        <v>62</v>
      </c>
      <c r="F8" t="s">
        <v>53</v>
      </c>
      <c r="G8" t="s">
        <v>54</v>
      </c>
      <c r="H8" s="6" t="s">
        <v>55</v>
      </c>
      <c r="I8" s="6" t="s">
        <v>56</v>
      </c>
      <c r="J8">
        <v>1.0023</v>
      </c>
      <c r="K8">
        <v>1.7047999999999999</v>
      </c>
      <c r="L8" s="11">
        <f>+J8 * (1 - I2/100) * 0.96</f>
        <v>0.90447551999999987</v>
      </c>
      <c r="O8" s="11">
        <f>+L8</f>
        <v>0.90447551999999987</v>
      </c>
    </row>
    <row r="9" spans="1:39">
      <c r="B9" s="6" t="s">
        <v>49</v>
      </c>
      <c r="C9" t="s">
        <v>50</v>
      </c>
      <c r="D9" s="6" t="s">
        <v>63</v>
      </c>
      <c r="E9" t="s">
        <v>64</v>
      </c>
      <c r="F9" t="s">
        <v>53</v>
      </c>
      <c r="G9" t="s">
        <v>54</v>
      </c>
      <c r="H9" s="6" t="s">
        <v>55</v>
      </c>
      <c r="I9" s="6" t="s">
        <v>56</v>
      </c>
      <c r="J9">
        <v>1.0023</v>
      </c>
      <c r="K9">
        <v>1.7047999999999999</v>
      </c>
      <c r="L9" s="11">
        <f>+J9 * (1 - I2/100) * 0.96</f>
        <v>0.90447551999999987</v>
      </c>
      <c r="O9" s="11">
        <f>+L9</f>
        <v>0.90447551999999987</v>
      </c>
    </row>
    <row r="10" spans="1:39">
      <c r="B10" s="6" t="s">
        <v>49</v>
      </c>
      <c r="C10" t="s">
        <v>50</v>
      </c>
      <c r="D10" s="6" t="s">
        <v>65</v>
      </c>
      <c r="E10" t="s">
        <v>66</v>
      </c>
      <c r="F10" t="s">
        <v>53</v>
      </c>
      <c r="G10" t="s">
        <v>54</v>
      </c>
      <c r="H10" s="6" t="s">
        <v>55</v>
      </c>
      <c r="I10" s="6" t="s">
        <v>56</v>
      </c>
      <c r="J10">
        <v>1.0023</v>
      </c>
      <c r="K10">
        <v>1.7047999999999999</v>
      </c>
      <c r="L10" s="11">
        <f>+J10 * (1 - I2/100) * 0.96</f>
        <v>0.90447551999999987</v>
      </c>
      <c r="O10" s="11">
        <f>+L10</f>
        <v>0.90447551999999987</v>
      </c>
    </row>
    <row r="11" spans="1:39">
      <c r="B11" s="6" t="s">
        <v>67</v>
      </c>
      <c r="C11" t="s">
        <v>68</v>
      </c>
      <c r="D11" s="6" t="s">
        <v>69</v>
      </c>
      <c r="E11" t="s">
        <v>70</v>
      </c>
      <c r="F11" t="s">
        <v>53</v>
      </c>
      <c r="G11" t="s">
        <v>71</v>
      </c>
      <c r="H11" s="6" t="s">
        <v>55</v>
      </c>
      <c r="I11" s="6" t="s">
        <v>56</v>
      </c>
      <c r="J11">
        <v>1.6914000000000002</v>
      </c>
      <c r="K11">
        <v>2.1104000000000003</v>
      </c>
      <c r="L11" s="11">
        <f>+J11 * (1 - I2/100) * 0.96</f>
        <v>1.52631936</v>
      </c>
      <c r="O11" s="11">
        <f>+L11</f>
        <v>1.52631936</v>
      </c>
    </row>
    <row r="12" spans="1:39">
      <c r="B12" s="6" t="s">
        <v>67</v>
      </c>
      <c r="C12" t="s">
        <v>68</v>
      </c>
      <c r="D12" s="6" t="s">
        <v>72</v>
      </c>
      <c r="E12" t="s">
        <v>73</v>
      </c>
      <c r="F12" t="s">
        <v>53</v>
      </c>
      <c r="G12" t="s">
        <v>71</v>
      </c>
      <c r="H12" s="6" t="s">
        <v>55</v>
      </c>
      <c r="I12" s="6" t="s">
        <v>56</v>
      </c>
      <c r="J12">
        <v>1.6914000000000002</v>
      </c>
      <c r="K12">
        <v>2.1104000000000003</v>
      </c>
      <c r="L12" s="11">
        <f>+J12 * (1 - I2/100) * 0.96</f>
        <v>1.52631936</v>
      </c>
      <c r="O12" s="11">
        <f>+L12</f>
        <v>1.52631936</v>
      </c>
    </row>
    <row r="13" spans="1:39">
      <c r="B13" s="6" t="s">
        <v>67</v>
      </c>
      <c r="C13" t="s">
        <v>68</v>
      </c>
      <c r="D13" s="6" t="s">
        <v>74</v>
      </c>
      <c r="E13" t="s">
        <v>75</v>
      </c>
      <c r="F13" t="s">
        <v>53</v>
      </c>
      <c r="G13" t="s">
        <v>71</v>
      </c>
      <c r="H13" s="6" t="s">
        <v>55</v>
      </c>
      <c r="I13" s="6" t="s">
        <v>56</v>
      </c>
      <c r="J13">
        <v>1.6914000000000002</v>
      </c>
      <c r="K13">
        <v>2.1104000000000003</v>
      </c>
      <c r="L13" s="11">
        <f>+J13 * (1 - I2/100) * 0.96</f>
        <v>1.52631936</v>
      </c>
      <c r="O13" s="11">
        <f>+L13</f>
        <v>1.52631936</v>
      </c>
    </row>
    <row r="14" spans="1:39">
      <c r="B14" s="6" t="s">
        <v>67</v>
      </c>
      <c r="C14" t="s">
        <v>68</v>
      </c>
      <c r="D14" s="6" t="s">
        <v>76</v>
      </c>
      <c r="E14" t="s">
        <v>77</v>
      </c>
      <c r="F14" t="s">
        <v>53</v>
      </c>
      <c r="G14" t="s">
        <v>71</v>
      </c>
      <c r="H14" s="6" t="s">
        <v>55</v>
      </c>
      <c r="I14" s="6" t="s">
        <v>56</v>
      </c>
      <c r="J14">
        <v>1.6914000000000002</v>
      </c>
      <c r="K14">
        <v>2.1104000000000003</v>
      </c>
      <c r="L14" s="11">
        <f>+J14 * (1 - I2/100) * 0.96</f>
        <v>1.52631936</v>
      </c>
      <c r="O14" s="11">
        <f>+L14</f>
        <v>1.52631936</v>
      </c>
    </row>
    <row r="15" spans="1:39">
      <c r="B15" s="6" t="s">
        <v>67</v>
      </c>
      <c r="C15" t="s">
        <v>68</v>
      </c>
      <c r="D15" s="6" t="s">
        <v>78</v>
      </c>
      <c r="E15" t="s">
        <v>79</v>
      </c>
      <c r="F15" t="s">
        <v>53</v>
      </c>
      <c r="G15" t="s">
        <v>71</v>
      </c>
      <c r="H15" s="6" t="s">
        <v>55</v>
      </c>
      <c r="I15" s="6" t="s">
        <v>56</v>
      </c>
      <c r="J15">
        <v>1.6914000000000002</v>
      </c>
      <c r="K15">
        <v>2.1104000000000003</v>
      </c>
      <c r="L15" s="11">
        <f>+J15 * (1 - I2/100) * 0.96</f>
        <v>1.52631936</v>
      </c>
      <c r="O15" s="11">
        <f>+L15</f>
        <v>1.52631936</v>
      </c>
    </row>
    <row r="16" spans="1:39">
      <c r="B16" s="6" t="s">
        <v>67</v>
      </c>
      <c r="C16" t="s">
        <v>68</v>
      </c>
      <c r="D16" s="6" t="s">
        <v>80</v>
      </c>
      <c r="E16" t="s">
        <v>81</v>
      </c>
      <c r="F16" t="s">
        <v>53</v>
      </c>
      <c r="G16" t="s">
        <v>71</v>
      </c>
      <c r="H16" s="6" t="s">
        <v>55</v>
      </c>
      <c r="I16" s="6" t="s">
        <v>56</v>
      </c>
      <c r="J16">
        <v>1.6914000000000002</v>
      </c>
      <c r="K16">
        <v>2.1104000000000003</v>
      </c>
      <c r="L16" s="11">
        <f>+J16 * (1 - I2/100) * 0.96</f>
        <v>1.52631936</v>
      </c>
      <c r="O16" s="11">
        <f>+L16</f>
        <v>1.52631936</v>
      </c>
    </row>
    <row r="17" spans="2:27">
      <c r="B17" s="6" t="s">
        <v>49</v>
      </c>
      <c r="C17" t="s">
        <v>50</v>
      </c>
      <c r="D17" s="6" t="s">
        <v>82</v>
      </c>
      <c r="E17" t="s">
        <v>83</v>
      </c>
      <c r="F17" t="s">
        <v>53</v>
      </c>
      <c r="G17" t="s">
        <v>54</v>
      </c>
      <c r="H17" s="6" t="s">
        <v>55</v>
      </c>
      <c r="I17" s="6" t="s">
        <v>56</v>
      </c>
      <c r="J17">
        <v>0.76070000000000015</v>
      </c>
      <c r="K17">
        <v>1.2678</v>
      </c>
      <c r="L17" s="11">
        <f>+J17 * (1 - I2/100) * 0.96</f>
        <v>0.68645568000000001</v>
      </c>
      <c r="O17" s="11">
        <f>+L17</f>
        <v>0.68645568000000001</v>
      </c>
      <c r="P17">
        <v>240</v>
      </c>
      <c r="Q17">
        <v>45.243700000000004</v>
      </c>
      <c r="R17" s="11">
        <f>+K17 * (1 - Q17/100)</f>
        <v>0.69420037140000002</v>
      </c>
      <c r="S17">
        <v>480</v>
      </c>
      <c r="T17">
        <v>45.519800000000004</v>
      </c>
      <c r="U17" s="11">
        <f>+K17 * (1 - T17/100)</f>
        <v>0.69069997560000007</v>
      </c>
      <c r="V17">
        <v>600</v>
      </c>
      <c r="W17">
        <v>45.803800000000003</v>
      </c>
      <c r="X17" s="11">
        <f>+K17 * (1 - W17/100)</f>
        <v>0.68709942360000009</v>
      </c>
      <c r="Y17">
        <v>720</v>
      </c>
      <c r="Z17">
        <v>46.079800000000006</v>
      </c>
      <c r="AA17" s="11">
        <f>+K17 * (1 - Z17/100)</f>
        <v>0.68360029560000002</v>
      </c>
    </row>
    <row r="18" spans="2:27">
      <c r="B18" s="6" t="s">
        <v>49</v>
      </c>
      <c r="C18" t="s">
        <v>50</v>
      </c>
      <c r="D18" s="6" t="s">
        <v>84</v>
      </c>
      <c r="E18" t="s">
        <v>85</v>
      </c>
      <c r="F18" t="s">
        <v>53</v>
      </c>
      <c r="G18" t="s">
        <v>54</v>
      </c>
      <c r="H18" s="6" t="s">
        <v>55</v>
      </c>
      <c r="I18" s="6" t="s">
        <v>56</v>
      </c>
      <c r="J18">
        <v>0.76070000000000015</v>
      </c>
      <c r="K18">
        <v>1.2678</v>
      </c>
      <c r="L18" s="11">
        <f>+J18 * (1 - I2/100) * 0.96</f>
        <v>0.68645568000000001</v>
      </c>
      <c r="O18" s="11">
        <f>+L18</f>
        <v>0.68645568000000001</v>
      </c>
      <c r="P18">
        <v>120</v>
      </c>
      <c r="Q18">
        <v>45.243700000000004</v>
      </c>
      <c r="R18" s="11">
        <f>+K18 * (1 - Q18/100)</f>
        <v>0.69420037140000002</v>
      </c>
      <c r="S18">
        <v>240</v>
      </c>
      <c r="T18">
        <v>45.519800000000004</v>
      </c>
      <c r="U18" s="11">
        <f>+K18 * (1 - T18/100)</f>
        <v>0.69069997560000007</v>
      </c>
      <c r="V18">
        <v>300</v>
      </c>
      <c r="W18">
        <v>45.803800000000003</v>
      </c>
      <c r="X18" s="11">
        <f>+K18 * (1 - W18/100)</f>
        <v>0.68709942360000009</v>
      </c>
      <c r="Y18">
        <v>360</v>
      </c>
      <c r="Z18">
        <v>46.079800000000006</v>
      </c>
      <c r="AA18" s="11">
        <f>+K18 * (1 - Z18/100)</f>
        <v>0.68360029560000002</v>
      </c>
    </row>
    <row r="19" spans="2:27">
      <c r="B19" s="6" t="s">
        <v>49</v>
      </c>
      <c r="C19" t="s">
        <v>50</v>
      </c>
      <c r="D19" s="6" t="s">
        <v>86</v>
      </c>
      <c r="E19" t="s">
        <v>87</v>
      </c>
      <c r="F19" t="s">
        <v>53</v>
      </c>
      <c r="G19" t="s">
        <v>54</v>
      </c>
      <c r="H19" s="6" t="s">
        <v>55</v>
      </c>
      <c r="I19" s="6" t="s">
        <v>56</v>
      </c>
      <c r="J19">
        <v>0.76070000000000015</v>
      </c>
      <c r="K19">
        <v>1.2678</v>
      </c>
      <c r="L19" s="11">
        <f>+J19 * (1 - I2/100) * 0.96</f>
        <v>0.68645568000000001</v>
      </c>
      <c r="O19" s="11">
        <f>+L19</f>
        <v>0.68645568000000001</v>
      </c>
      <c r="P19">
        <v>120</v>
      </c>
      <c r="Q19">
        <v>45.243700000000004</v>
      </c>
      <c r="R19" s="11">
        <f>+K19 * (1 - Q19/100)</f>
        <v>0.69420037140000002</v>
      </c>
      <c r="S19">
        <v>240</v>
      </c>
      <c r="T19">
        <v>45.519800000000004</v>
      </c>
      <c r="U19" s="11">
        <f>+K19 * (1 - T19/100)</f>
        <v>0.69069997560000007</v>
      </c>
      <c r="V19">
        <v>300</v>
      </c>
      <c r="W19">
        <v>45.803800000000003</v>
      </c>
      <c r="X19" s="11">
        <f>+K19 * (1 - W19/100)</f>
        <v>0.68709942360000009</v>
      </c>
      <c r="Y19">
        <v>360</v>
      </c>
      <c r="Z19">
        <v>46.079800000000006</v>
      </c>
      <c r="AA19" s="11">
        <f>+K19 * (1 - Z19/100)</f>
        <v>0.68360029560000002</v>
      </c>
    </row>
    <row r="20" spans="2:27">
      <c r="B20" s="6" t="s">
        <v>67</v>
      </c>
      <c r="C20" t="s">
        <v>68</v>
      </c>
      <c r="D20" s="6" t="s">
        <v>88</v>
      </c>
      <c r="E20" t="s">
        <v>89</v>
      </c>
      <c r="F20" t="s">
        <v>53</v>
      </c>
      <c r="G20" t="s">
        <v>71</v>
      </c>
      <c r="H20" s="6" t="s">
        <v>55</v>
      </c>
      <c r="I20" s="6" t="s">
        <v>90</v>
      </c>
      <c r="J20">
        <v>3.0874000000000001</v>
      </c>
      <c r="K20">
        <v>3.4648000000000003</v>
      </c>
      <c r="L20" s="11">
        <f>+J20 * (1 - I2/100) * 0.96</f>
        <v>2.7860697600000002</v>
      </c>
      <c r="O20" s="11">
        <f>+L20</f>
        <v>2.7860697600000002</v>
      </c>
    </row>
    <row r="21" spans="2:27">
      <c r="B21" s="6" t="s">
        <v>67</v>
      </c>
      <c r="C21" t="s">
        <v>68</v>
      </c>
      <c r="D21" s="6" t="s">
        <v>91</v>
      </c>
      <c r="E21" t="s">
        <v>92</v>
      </c>
      <c r="F21" t="s">
        <v>53</v>
      </c>
      <c r="G21" t="s">
        <v>71</v>
      </c>
      <c r="H21" s="6" t="s">
        <v>55</v>
      </c>
      <c r="I21" s="6" t="s">
        <v>90</v>
      </c>
      <c r="J21">
        <v>3.0874000000000001</v>
      </c>
      <c r="K21">
        <v>3.4648000000000003</v>
      </c>
      <c r="L21" s="11">
        <f>+J21 * (1 - I2/100) * 0.96</f>
        <v>2.7860697600000002</v>
      </c>
      <c r="O21" s="11">
        <f>+L21</f>
        <v>2.7860697600000002</v>
      </c>
    </row>
    <row r="22" spans="2:27">
      <c r="B22" s="6" t="s">
        <v>67</v>
      </c>
      <c r="C22" t="s">
        <v>68</v>
      </c>
      <c r="D22" s="6" t="s">
        <v>93</v>
      </c>
      <c r="E22" t="s">
        <v>94</v>
      </c>
      <c r="F22" t="s">
        <v>53</v>
      </c>
      <c r="G22" t="s">
        <v>71</v>
      </c>
      <c r="H22" s="6" t="s">
        <v>55</v>
      </c>
      <c r="I22" s="6" t="s">
        <v>90</v>
      </c>
      <c r="J22">
        <v>3.0874000000000001</v>
      </c>
      <c r="K22">
        <v>3.4646999999999997</v>
      </c>
      <c r="L22" s="11">
        <f>+J22 * (1 - I2/100) * 0.96</f>
        <v>2.7860697600000002</v>
      </c>
      <c r="O22" s="11">
        <f>+L22</f>
        <v>2.7860697600000002</v>
      </c>
    </row>
    <row r="23" spans="2:27">
      <c r="B23" s="6" t="s">
        <v>67</v>
      </c>
      <c r="C23" t="s">
        <v>68</v>
      </c>
      <c r="D23" s="6" t="s">
        <v>95</v>
      </c>
      <c r="E23" t="s">
        <v>96</v>
      </c>
      <c r="F23" t="s">
        <v>53</v>
      </c>
      <c r="G23" t="s">
        <v>71</v>
      </c>
      <c r="H23" s="6" t="s">
        <v>55</v>
      </c>
      <c r="I23" s="6" t="s">
        <v>90</v>
      </c>
      <c r="J23">
        <v>3.0874000000000001</v>
      </c>
      <c r="K23">
        <v>3.4648000000000003</v>
      </c>
      <c r="L23" s="11">
        <f>+J23 * (1 - I2/100) * 0.96</f>
        <v>2.7860697600000002</v>
      </c>
      <c r="O23" s="11">
        <f>+L23</f>
        <v>2.7860697600000002</v>
      </c>
    </row>
    <row r="24" spans="2:27">
      <c r="B24" s="6" t="s">
        <v>67</v>
      </c>
      <c r="C24" t="s">
        <v>68</v>
      </c>
      <c r="D24" s="6" t="s">
        <v>97</v>
      </c>
      <c r="E24" t="s">
        <v>98</v>
      </c>
      <c r="F24" t="s">
        <v>53</v>
      </c>
      <c r="G24" t="s">
        <v>71</v>
      </c>
      <c r="H24" s="6" t="s">
        <v>55</v>
      </c>
      <c r="I24" s="6" t="s">
        <v>90</v>
      </c>
      <c r="J24">
        <v>3.0874000000000001</v>
      </c>
      <c r="K24">
        <v>3.4648000000000003</v>
      </c>
      <c r="L24" s="11">
        <f>+J24 * (1 - I2/100) * 0.96</f>
        <v>2.7860697600000002</v>
      </c>
      <c r="O24" s="11">
        <f>+L24</f>
        <v>2.7860697600000002</v>
      </c>
    </row>
    <row r="25" spans="2:27">
      <c r="B25" s="6" t="s">
        <v>67</v>
      </c>
      <c r="C25" t="s">
        <v>68</v>
      </c>
      <c r="D25" s="6" t="s">
        <v>99</v>
      </c>
      <c r="E25" t="s">
        <v>100</v>
      </c>
      <c r="F25" t="s">
        <v>53</v>
      </c>
      <c r="G25" t="s">
        <v>71</v>
      </c>
      <c r="H25" s="6" t="s">
        <v>55</v>
      </c>
      <c r="I25" s="6" t="s">
        <v>56</v>
      </c>
      <c r="J25">
        <v>2.1479000000000004</v>
      </c>
      <c r="K25">
        <v>2.5808000000000004</v>
      </c>
      <c r="L25" s="11">
        <f>+J25 * (1 - I2/100) * 0.96</f>
        <v>1.9382649600000001</v>
      </c>
      <c r="O25" s="11">
        <f>+L25</f>
        <v>1.9382649600000001</v>
      </c>
    </row>
    <row r="26" spans="2:27">
      <c r="B26" s="6" t="s">
        <v>67</v>
      </c>
      <c r="C26" t="s">
        <v>68</v>
      </c>
      <c r="D26" s="6" t="s">
        <v>101</v>
      </c>
      <c r="E26" t="s">
        <v>102</v>
      </c>
      <c r="F26" t="s">
        <v>53</v>
      </c>
      <c r="G26" t="s">
        <v>71</v>
      </c>
      <c r="H26" s="6" t="s">
        <v>55</v>
      </c>
      <c r="I26" s="6" t="s">
        <v>56</v>
      </c>
      <c r="J26">
        <v>2.1479000000000004</v>
      </c>
      <c r="K26">
        <v>2.5809000000000006</v>
      </c>
      <c r="L26" s="11">
        <f>+J26 * (1 - I2/100) * 0.96</f>
        <v>1.9382649600000001</v>
      </c>
      <c r="O26" s="11">
        <f>+L26</f>
        <v>1.9382649600000001</v>
      </c>
    </row>
    <row r="27" spans="2:27">
      <c r="B27" s="6" t="s">
        <v>67</v>
      </c>
      <c r="C27" t="s">
        <v>68</v>
      </c>
      <c r="D27" s="6" t="s">
        <v>103</v>
      </c>
      <c r="E27" t="s">
        <v>104</v>
      </c>
      <c r="F27" t="s">
        <v>53</v>
      </c>
      <c r="G27" t="s">
        <v>71</v>
      </c>
      <c r="H27" s="6" t="s">
        <v>55</v>
      </c>
      <c r="I27" s="6" t="s">
        <v>56</v>
      </c>
      <c r="J27">
        <v>2.1479000000000004</v>
      </c>
      <c r="K27">
        <v>2.5809000000000006</v>
      </c>
      <c r="L27" s="11">
        <f>+J27 * (1 - I2/100) * 0.96</f>
        <v>1.9382649600000001</v>
      </c>
      <c r="O27" s="11">
        <f>+L27</f>
        <v>1.9382649600000001</v>
      </c>
    </row>
    <row r="28" spans="2:27">
      <c r="B28" s="6" t="s">
        <v>67</v>
      </c>
      <c r="C28" t="s">
        <v>68</v>
      </c>
      <c r="D28" s="6" t="s">
        <v>105</v>
      </c>
      <c r="E28" t="s">
        <v>106</v>
      </c>
      <c r="F28" t="s">
        <v>53</v>
      </c>
      <c r="G28" t="s">
        <v>71</v>
      </c>
      <c r="H28" s="6" t="s">
        <v>55</v>
      </c>
      <c r="I28" s="6" t="s">
        <v>90</v>
      </c>
      <c r="J28">
        <v>3.0874000000000001</v>
      </c>
      <c r="K28">
        <v>3.4648000000000003</v>
      </c>
      <c r="L28" s="11">
        <f>+J28 * (1 - I2/100) * 0.96</f>
        <v>2.7860697600000002</v>
      </c>
      <c r="O28" s="11">
        <f>+L28</f>
        <v>2.7860697600000002</v>
      </c>
    </row>
    <row r="29" spans="2:27">
      <c r="B29" s="6" t="s">
        <v>49</v>
      </c>
      <c r="C29" t="s">
        <v>50</v>
      </c>
      <c r="D29" s="6" t="s">
        <v>107</v>
      </c>
      <c r="E29" t="s">
        <v>108</v>
      </c>
      <c r="F29" t="s">
        <v>53</v>
      </c>
      <c r="G29" t="s">
        <v>54</v>
      </c>
      <c r="H29" s="6" t="s">
        <v>55</v>
      </c>
      <c r="I29" s="6" t="s">
        <v>109</v>
      </c>
      <c r="J29">
        <v>0.63360000000000005</v>
      </c>
      <c r="K29">
        <v>1.1004</v>
      </c>
      <c r="L29" s="11">
        <f>+J29 * (1 - I2/100) * 0.96</f>
        <v>0.57176063999999993</v>
      </c>
      <c r="O29" s="11">
        <f>+L29</f>
        <v>0.57176063999999993</v>
      </c>
      <c r="P29">
        <v>100</v>
      </c>
      <c r="Q29">
        <v>47.991599999999998</v>
      </c>
      <c r="R29" s="11">
        <f>+K29 * (1 - Q29/100)</f>
        <v>0.57230043360000005</v>
      </c>
      <c r="S29">
        <v>200</v>
      </c>
      <c r="T29">
        <v>48.255199999999995</v>
      </c>
      <c r="U29" s="11">
        <f>+K29 * (1 - T29/100)</f>
        <v>0.56939977920000018</v>
      </c>
      <c r="V29">
        <v>400</v>
      </c>
      <c r="W29">
        <v>48.527800000000006</v>
      </c>
      <c r="X29" s="11">
        <f>+K29 * (1 - W29/100)</f>
        <v>0.56640008879999992</v>
      </c>
      <c r="Y29">
        <v>600</v>
      </c>
      <c r="Z29">
        <v>48.7913</v>
      </c>
      <c r="AA29" s="11">
        <f>+K29 * (1 - Z29/100)</f>
        <v>0.56350053479999995</v>
      </c>
    </row>
    <row r="30" spans="2:27">
      <c r="B30" s="6" t="s">
        <v>49</v>
      </c>
      <c r="C30" t="s">
        <v>50</v>
      </c>
      <c r="D30" s="6" t="s">
        <v>110</v>
      </c>
      <c r="E30" t="s">
        <v>111</v>
      </c>
      <c r="F30" t="s">
        <v>53</v>
      </c>
      <c r="G30" t="s">
        <v>54</v>
      </c>
      <c r="H30" s="6" t="s">
        <v>55</v>
      </c>
      <c r="I30" s="6" t="s">
        <v>109</v>
      </c>
      <c r="J30">
        <v>0.34370000000000001</v>
      </c>
      <c r="K30">
        <v>0.58120000000000005</v>
      </c>
      <c r="L30" s="11">
        <f>+J30 * (1 - I2/100) * 0.96</f>
        <v>0.31015487999999997</v>
      </c>
      <c r="O30" s="11">
        <f>+L30</f>
        <v>0.31015487999999997</v>
      </c>
      <c r="P30">
        <v>150</v>
      </c>
      <c r="Q30">
        <v>46.593299999999999</v>
      </c>
      <c r="R30" s="11">
        <f>+K30 * (1 - Q30/100)</f>
        <v>0.31039974040000007</v>
      </c>
      <c r="S30">
        <v>300</v>
      </c>
      <c r="T30">
        <v>46.868500000000004</v>
      </c>
      <c r="U30" s="11">
        <f>+K30 * (1 - T30/100)</f>
        <v>0.30880027800000004</v>
      </c>
      <c r="V30">
        <v>600</v>
      </c>
      <c r="W30">
        <v>47.143799999999999</v>
      </c>
      <c r="X30" s="11">
        <f>+K30 * (1 - W30/100)</f>
        <v>0.30720023439999999</v>
      </c>
      <c r="Y30">
        <v>900</v>
      </c>
      <c r="Z30">
        <v>47.4191</v>
      </c>
      <c r="AA30" s="11">
        <f>+K30 * (1 - Z30/100)</f>
        <v>0.3056001908</v>
      </c>
    </row>
    <row r="31" spans="2:27">
      <c r="B31" s="6" t="s">
        <v>67</v>
      </c>
      <c r="C31" t="s">
        <v>68</v>
      </c>
      <c r="D31" s="6" t="s">
        <v>112</v>
      </c>
      <c r="E31" t="s">
        <v>113</v>
      </c>
      <c r="F31" t="s">
        <v>53</v>
      </c>
      <c r="G31" t="s">
        <v>114</v>
      </c>
      <c r="H31" s="6" t="s">
        <v>55</v>
      </c>
      <c r="I31" s="6" t="s">
        <v>115</v>
      </c>
      <c r="J31">
        <v>0.80539999999999989</v>
      </c>
      <c r="K31">
        <v>0.93510000000000004</v>
      </c>
      <c r="L31" s="11">
        <f>+J31 * (1 - I2/100) * 0.96</f>
        <v>0.72679295999999982</v>
      </c>
      <c r="O31" s="11">
        <f>+L31</f>
        <v>0.72679295999999982</v>
      </c>
    </row>
    <row r="32" spans="2:27">
      <c r="B32" s="6" t="s">
        <v>67</v>
      </c>
      <c r="C32" t="s">
        <v>68</v>
      </c>
      <c r="D32" s="6" t="s">
        <v>116</v>
      </c>
      <c r="E32" t="s">
        <v>117</v>
      </c>
      <c r="F32" t="s">
        <v>53</v>
      </c>
      <c r="G32" t="s">
        <v>114</v>
      </c>
      <c r="H32" s="6" t="s">
        <v>55</v>
      </c>
      <c r="I32" s="6" t="s">
        <v>115</v>
      </c>
      <c r="J32">
        <v>1.427</v>
      </c>
      <c r="K32">
        <v>1.6868000000000003</v>
      </c>
      <c r="L32" s="11">
        <f>+J32 * (1 - I2/100) * 0.96</f>
        <v>1.2877247999999999</v>
      </c>
      <c r="O32" s="11">
        <f>+L32</f>
        <v>1.2877247999999999</v>
      </c>
    </row>
    <row r="33" spans="1:27">
      <c r="B33" s="6" t="s">
        <v>67</v>
      </c>
      <c r="C33" t="s">
        <v>68</v>
      </c>
      <c r="D33" s="6" t="s">
        <v>118</v>
      </c>
      <c r="E33" t="s">
        <v>119</v>
      </c>
      <c r="F33" t="s">
        <v>53</v>
      </c>
      <c r="G33" t="s">
        <v>114</v>
      </c>
      <c r="H33" s="6" t="s">
        <v>55</v>
      </c>
      <c r="I33" s="6" t="s">
        <v>115</v>
      </c>
      <c r="J33">
        <v>1.226</v>
      </c>
      <c r="K33">
        <v>1.4300999999999999</v>
      </c>
      <c r="L33" s="11">
        <f>+J33 * (1 - I2/100) * 0.96</f>
        <v>1.1063423999999999</v>
      </c>
      <c r="O33" s="11">
        <f>+L33</f>
        <v>1.1063423999999999</v>
      </c>
    </row>
    <row r="34" spans="1:27">
      <c r="B34" s="6" t="s">
        <v>67</v>
      </c>
      <c r="C34" t="s">
        <v>68</v>
      </c>
      <c r="D34" s="6" t="s">
        <v>120</v>
      </c>
      <c r="E34" t="s">
        <v>121</v>
      </c>
      <c r="F34" t="s">
        <v>53</v>
      </c>
      <c r="G34" t="s">
        <v>114</v>
      </c>
      <c r="H34" s="6" t="s">
        <v>55</v>
      </c>
      <c r="I34" s="6" t="s">
        <v>115</v>
      </c>
      <c r="J34">
        <v>2.1464000000000003</v>
      </c>
      <c r="K34">
        <v>2.5210999999999997</v>
      </c>
      <c r="L34" s="11">
        <f>+J34 * (1 - I2/100) * 0.96</f>
        <v>1.9369113600000003</v>
      </c>
      <c r="O34" s="11">
        <f>+L34</f>
        <v>1.9369113600000003</v>
      </c>
    </row>
    <row r="35" spans="1:27">
      <c r="B35" s="6" t="s">
        <v>67</v>
      </c>
      <c r="C35" t="s">
        <v>68</v>
      </c>
      <c r="D35" s="6" t="s">
        <v>122</v>
      </c>
      <c r="E35" t="s">
        <v>123</v>
      </c>
      <c r="F35" t="s">
        <v>53</v>
      </c>
      <c r="G35" t="s">
        <v>114</v>
      </c>
      <c r="H35" s="6" t="s">
        <v>55</v>
      </c>
      <c r="I35" s="6" t="s">
        <v>115</v>
      </c>
      <c r="J35">
        <v>0.80539999999999989</v>
      </c>
      <c r="K35">
        <v>0.93510000000000004</v>
      </c>
      <c r="L35" s="11">
        <f>+J35 * (1 - I2/100) * 0.96</f>
        <v>0.72679295999999982</v>
      </c>
      <c r="O35" s="11">
        <f>+L35</f>
        <v>0.72679295999999982</v>
      </c>
    </row>
    <row r="36" spans="1:27">
      <c r="B36" s="6" t="s">
        <v>67</v>
      </c>
      <c r="C36" t="s">
        <v>68</v>
      </c>
      <c r="D36" s="6" t="s">
        <v>124</v>
      </c>
      <c r="E36" t="s">
        <v>125</v>
      </c>
      <c r="F36" t="s">
        <v>53</v>
      </c>
      <c r="G36" t="s">
        <v>114</v>
      </c>
      <c r="H36" s="6" t="s">
        <v>55</v>
      </c>
      <c r="I36" s="6" t="s">
        <v>115</v>
      </c>
      <c r="J36">
        <v>1.7006000000000001</v>
      </c>
      <c r="K36">
        <v>1.8521999999999998</v>
      </c>
      <c r="L36" s="11">
        <f>+J36 * (1 - I2/100) * 0.96</f>
        <v>1.53462144</v>
      </c>
      <c r="O36" s="11">
        <f>+L36</f>
        <v>1.53462144</v>
      </c>
    </row>
    <row r="37" spans="1:27">
      <c r="B37" s="6" t="s">
        <v>67</v>
      </c>
      <c r="C37" t="s">
        <v>68</v>
      </c>
      <c r="D37" s="6" t="s">
        <v>126</v>
      </c>
      <c r="E37" t="s">
        <v>127</v>
      </c>
      <c r="F37" t="s">
        <v>53</v>
      </c>
      <c r="G37" t="s">
        <v>114</v>
      </c>
      <c r="H37" s="6" t="s">
        <v>55</v>
      </c>
      <c r="I37" s="6" t="s">
        <v>115</v>
      </c>
      <c r="J37">
        <v>2.3967000000000001</v>
      </c>
      <c r="K37">
        <v>2.8053000000000003</v>
      </c>
      <c r="L37" s="11">
        <f>+J37 * (1 - I2/100) * 0.96</f>
        <v>2.1627820799999999</v>
      </c>
      <c r="O37" s="11">
        <f>+L37</f>
        <v>2.1627820799999999</v>
      </c>
    </row>
    <row r="38" spans="1:27">
      <c r="B38" s="6" t="s">
        <v>67</v>
      </c>
      <c r="C38" t="s">
        <v>68</v>
      </c>
      <c r="D38" s="6" t="s">
        <v>128</v>
      </c>
      <c r="E38" t="s">
        <v>129</v>
      </c>
      <c r="F38" t="s">
        <v>53</v>
      </c>
      <c r="G38" t="s">
        <v>114</v>
      </c>
      <c r="H38" s="6" t="s">
        <v>55</v>
      </c>
      <c r="I38" s="6" t="s">
        <v>115</v>
      </c>
      <c r="J38">
        <v>3.1899000000000002</v>
      </c>
      <c r="K38">
        <v>3.7404000000000002</v>
      </c>
      <c r="L38" s="11">
        <f>+J38 * (1 - I2/100) * 0.96</f>
        <v>2.8785657599999999</v>
      </c>
      <c r="O38" s="11">
        <f>+L38</f>
        <v>2.8785657599999999</v>
      </c>
    </row>
    <row r="39" spans="1:27">
      <c r="B39" s="6" t="s">
        <v>67</v>
      </c>
      <c r="C39" t="s">
        <v>68</v>
      </c>
      <c r="D39" s="6" t="s">
        <v>130</v>
      </c>
      <c r="E39" t="s">
        <v>131</v>
      </c>
      <c r="F39" t="s">
        <v>53</v>
      </c>
      <c r="G39" t="s">
        <v>114</v>
      </c>
      <c r="H39" s="6" t="s">
        <v>55</v>
      </c>
      <c r="I39" s="6" t="s">
        <v>115</v>
      </c>
      <c r="J39">
        <v>4.7008999999999999</v>
      </c>
      <c r="K39">
        <v>5.1381999999999994</v>
      </c>
      <c r="L39" s="11">
        <f>+J39 * (1 - I2/100) * 0.96</f>
        <v>4.2420921599999994</v>
      </c>
      <c r="O39" s="11">
        <f>+L39</f>
        <v>4.2420921599999994</v>
      </c>
    </row>
    <row r="40" spans="1:27">
      <c r="B40" s="6" t="s">
        <v>67</v>
      </c>
      <c r="C40" t="s">
        <v>68</v>
      </c>
      <c r="D40" s="6" t="s">
        <v>132</v>
      </c>
      <c r="E40" t="s">
        <v>133</v>
      </c>
      <c r="F40" t="s">
        <v>53</v>
      </c>
      <c r="G40" t="s">
        <v>114</v>
      </c>
      <c r="H40" s="6" t="s">
        <v>55</v>
      </c>
      <c r="I40" s="6" t="s">
        <v>115</v>
      </c>
      <c r="J40">
        <v>6.3250000000000002</v>
      </c>
      <c r="K40">
        <v>7.3706000000000005</v>
      </c>
      <c r="L40" s="11">
        <f>+J40 * (1 - I2/100) * 0.96</f>
        <v>5.7076799999999999</v>
      </c>
      <c r="O40" s="11">
        <f>+L40</f>
        <v>5.7076799999999999</v>
      </c>
    </row>
    <row r="41" spans="1:27">
      <c r="B41" s="6" t="s">
        <v>67</v>
      </c>
      <c r="C41" t="s">
        <v>68</v>
      </c>
      <c r="D41" s="6" t="s">
        <v>134</v>
      </c>
      <c r="E41" t="s">
        <v>135</v>
      </c>
      <c r="F41" t="s">
        <v>53</v>
      </c>
      <c r="G41" t="s">
        <v>114</v>
      </c>
      <c r="H41" s="6" t="s">
        <v>55</v>
      </c>
      <c r="I41" s="6" t="s">
        <v>115</v>
      </c>
      <c r="J41">
        <v>1.9708999999999999</v>
      </c>
      <c r="K41">
        <v>2.1993</v>
      </c>
      <c r="L41" s="11">
        <f>+J41 * (1 - I2/100) * 0.96</f>
        <v>1.7785401599999997</v>
      </c>
      <c r="O41" s="11">
        <f>+L41</f>
        <v>1.7785401599999997</v>
      </c>
    </row>
    <row r="42" spans="1:27">
      <c r="B42" s="6" t="s">
        <v>67</v>
      </c>
      <c r="C42" t="s">
        <v>68</v>
      </c>
      <c r="D42" s="6" t="s">
        <v>136</v>
      </c>
      <c r="E42" t="s">
        <v>137</v>
      </c>
      <c r="F42" t="s">
        <v>53</v>
      </c>
      <c r="G42" t="s">
        <v>114</v>
      </c>
      <c r="H42" s="6" t="s">
        <v>55</v>
      </c>
      <c r="I42" s="6" t="s">
        <v>115</v>
      </c>
      <c r="J42">
        <v>2.1464000000000003</v>
      </c>
      <c r="K42">
        <v>2.5210999999999997</v>
      </c>
      <c r="L42" s="11">
        <f>+J42 * (1 - I2/100) * 0.96</f>
        <v>1.9369113600000003</v>
      </c>
      <c r="O42" s="11">
        <f>+L42</f>
        <v>1.9369113600000003</v>
      </c>
    </row>
    <row r="43" spans="1:27">
      <c r="B43" s="6" t="s">
        <v>67</v>
      </c>
      <c r="C43" t="s">
        <v>68</v>
      </c>
      <c r="D43" s="6" t="s">
        <v>138</v>
      </c>
      <c r="E43" t="s">
        <v>139</v>
      </c>
      <c r="F43" t="s">
        <v>53</v>
      </c>
      <c r="G43" t="s">
        <v>114</v>
      </c>
      <c r="H43" s="6" t="s">
        <v>55</v>
      </c>
      <c r="I43" s="6" t="s">
        <v>115</v>
      </c>
      <c r="J43">
        <v>1.427</v>
      </c>
      <c r="K43">
        <v>1.6868000000000003</v>
      </c>
      <c r="L43" s="11">
        <f>+J43 * (1 - I2/100) * 0.96</f>
        <v>1.2877247999999999</v>
      </c>
      <c r="O43" s="11">
        <f>+L43</f>
        <v>1.2877247999999999</v>
      </c>
    </row>
    <row r="44" spans="1:27">
      <c r="B44" s="6" t="s">
        <v>49</v>
      </c>
      <c r="C44" t="s">
        <v>50</v>
      </c>
      <c r="D44" s="6" t="s">
        <v>140</v>
      </c>
      <c r="E44" t="s">
        <v>141</v>
      </c>
      <c r="F44" t="s">
        <v>53</v>
      </c>
      <c r="G44" t="s">
        <v>54</v>
      </c>
      <c r="H44" s="6" t="s">
        <v>55</v>
      </c>
      <c r="I44" s="6" t="s">
        <v>142</v>
      </c>
      <c r="J44">
        <v>3.7051000000000003</v>
      </c>
      <c r="K44">
        <v>4.1183999999999994</v>
      </c>
      <c r="L44" s="11">
        <f>+J44 * (1 - I2/100) * 0.96</f>
        <v>3.3434822400000002</v>
      </c>
      <c r="O44" s="11">
        <f>+L44</f>
        <v>3.3434822400000002</v>
      </c>
      <c r="P44">
        <v>24</v>
      </c>
      <c r="Q44">
        <v>18.322599999999998</v>
      </c>
      <c r="R44" s="11">
        <f>+K44 * (1 - Q44/100)</f>
        <v>3.3638020415999996</v>
      </c>
      <c r="S44">
        <v>48</v>
      </c>
      <c r="T44">
        <v>18.742699999999999</v>
      </c>
      <c r="U44" s="11">
        <f>+K44 * (1 - T44/100)</f>
        <v>3.3465006431999993</v>
      </c>
      <c r="V44">
        <v>72</v>
      </c>
      <c r="W44">
        <v>19.160400000000003</v>
      </c>
      <c r="X44" s="11">
        <f>+K44 * (1 - W44/100)</f>
        <v>3.3292980863999997</v>
      </c>
      <c r="Y44">
        <v>108</v>
      </c>
      <c r="Z44">
        <v>19.580400000000004</v>
      </c>
      <c r="AA44" s="11">
        <f>+K44 * (1 - Z44/100)</f>
        <v>3.3120008063999991</v>
      </c>
    </row>
    <row r="45" spans="1:27">
      <c r="B45" s="6" t="s">
        <v>49</v>
      </c>
      <c r="C45" t="s">
        <v>50</v>
      </c>
      <c r="D45" s="6" t="s">
        <v>143</v>
      </c>
      <c r="E45" t="s">
        <v>144</v>
      </c>
      <c r="F45" t="s">
        <v>53</v>
      </c>
      <c r="G45" t="s">
        <v>54</v>
      </c>
      <c r="H45" s="6" t="s">
        <v>55</v>
      </c>
      <c r="I45" s="6" t="s">
        <v>142</v>
      </c>
      <c r="J45">
        <v>2.0314000000000001</v>
      </c>
      <c r="K45">
        <v>2.2016999999999998</v>
      </c>
      <c r="L45" s="11">
        <f>+J45 * (1 - I2/100) * 0.96</f>
        <v>1.83313536</v>
      </c>
      <c r="O45" s="11">
        <f>+L45</f>
        <v>1.83313536</v>
      </c>
      <c r="P45">
        <v>24</v>
      </c>
      <c r="Q45">
        <v>16.6599</v>
      </c>
      <c r="R45" s="11">
        <f>+K45 * (1 - Q45/100)</f>
        <v>1.8348989816999999</v>
      </c>
      <c r="S45">
        <v>48</v>
      </c>
      <c r="T45">
        <v>17.0868</v>
      </c>
      <c r="U45" s="11">
        <f>+K45 * (1 - T45/100)</f>
        <v>1.8254999243999999</v>
      </c>
      <c r="V45">
        <v>72</v>
      </c>
      <c r="W45">
        <v>17.5183</v>
      </c>
      <c r="X45" s="11">
        <f>+K45 * (1 - W45/100)</f>
        <v>1.8159995888999998</v>
      </c>
      <c r="Y45">
        <v>132</v>
      </c>
      <c r="Z45">
        <v>17.9452</v>
      </c>
      <c r="AA45" s="11">
        <f>+K45 * (1 - Z45/100)</f>
        <v>1.8066005316</v>
      </c>
    </row>
    <row r="46" spans="1:27">
      <c r="B46" s="6" t="s">
        <v>145</v>
      </c>
      <c r="C46" t="s">
        <v>146</v>
      </c>
      <c r="D46" s="6" t="s">
        <v>147</v>
      </c>
      <c r="E46" t="s">
        <v>148</v>
      </c>
      <c r="F46" t="s">
        <v>53</v>
      </c>
      <c r="G46" t="s">
        <v>149</v>
      </c>
      <c r="H46" s="6" t="s">
        <v>55</v>
      </c>
      <c r="I46" s="6" t="s">
        <v>150</v>
      </c>
      <c r="J46">
        <v>9.1277000000000008</v>
      </c>
      <c r="K46">
        <v>9.7652999999999999</v>
      </c>
      <c r="L46" s="11">
        <f>+J46 * (1 - I2/100) * 0.96</f>
        <v>8.2368364799999991</v>
      </c>
      <c r="O46" s="11">
        <f>+L46</f>
        <v>8.2368364799999991</v>
      </c>
    </row>
    <row r="47" spans="1:27">
      <c r="A47" t="s">
        <v>151</v>
      </c>
      <c r="B47" s="6" t="s">
        <v>152</v>
      </c>
      <c r="C47" t="s">
        <v>153</v>
      </c>
      <c r="D47" s="6" t="s">
        <v>154</v>
      </c>
      <c r="E47" t="s">
        <v>155</v>
      </c>
      <c r="F47" t="s">
        <v>53</v>
      </c>
      <c r="G47" t="s">
        <v>156</v>
      </c>
      <c r="H47" s="6" t="s">
        <v>55</v>
      </c>
      <c r="I47" s="6" t="s">
        <v>157</v>
      </c>
      <c r="J47">
        <v>75.060599999999994</v>
      </c>
      <c r="K47">
        <v>84.752600000000001</v>
      </c>
      <c r="L47" s="11">
        <f>+J47 * (1 - I2/100) * 0.96</f>
        <v>67.734685439999993</v>
      </c>
      <c r="O47" s="11">
        <f>+L47</f>
        <v>67.734685439999993</v>
      </c>
    </row>
    <row r="48" spans="1:27">
      <c r="B48" s="6" t="s">
        <v>145</v>
      </c>
      <c r="C48" t="s">
        <v>146</v>
      </c>
      <c r="D48" s="6" t="s">
        <v>158</v>
      </c>
      <c r="E48" t="s">
        <v>159</v>
      </c>
      <c r="F48" t="s">
        <v>53</v>
      </c>
      <c r="G48" t="s">
        <v>149</v>
      </c>
      <c r="H48" s="6" t="s">
        <v>55</v>
      </c>
      <c r="I48" s="6" t="s">
        <v>157</v>
      </c>
      <c r="J48">
        <v>27.158499999999997</v>
      </c>
      <c r="K48">
        <v>30.259599999999999</v>
      </c>
      <c r="L48" s="11">
        <f>+J48 * (1 - I2/100) * 0.96</f>
        <v>24.507830399999996</v>
      </c>
      <c r="O48" s="11">
        <f>+L48</f>
        <v>24.507830399999996</v>
      </c>
    </row>
    <row r="49" spans="1:27">
      <c r="A49" t="s">
        <v>151</v>
      </c>
      <c r="B49" s="6" t="s">
        <v>152</v>
      </c>
      <c r="C49" t="s">
        <v>153</v>
      </c>
      <c r="D49" s="6" t="s">
        <v>160</v>
      </c>
      <c r="E49" t="s">
        <v>161</v>
      </c>
      <c r="F49" t="s">
        <v>53</v>
      </c>
      <c r="G49" t="s">
        <v>162</v>
      </c>
      <c r="H49" s="6" t="s">
        <v>55</v>
      </c>
      <c r="I49" s="6" t="s">
        <v>163</v>
      </c>
      <c r="J49">
        <v>7.7748000000000008</v>
      </c>
      <c r="K49">
        <v>8.5310000000000006</v>
      </c>
      <c r="L49" s="11">
        <f>+J49 * (1 - I2/100) * 0.96</f>
        <v>7.0159795199999992</v>
      </c>
      <c r="O49" s="11">
        <f>+L49</f>
        <v>7.0159795199999992</v>
      </c>
    </row>
    <row r="50" spans="1:27">
      <c r="A50" t="s">
        <v>151</v>
      </c>
      <c r="B50" s="6" t="s">
        <v>152</v>
      </c>
      <c r="C50" t="s">
        <v>153</v>
      </c>
      <c r="D50" s="6" t="s">
        <v>164</v>
      </c>
      <c r="E50" t="s">
        <v>165</v>
      </c>
      <c r="F50" t="s">
        <v>53</v>
      </c>
      <c r="G50" t="s">
        <v>162</v>
      </c>
      <c r="H50" s="6" t="s">
        <v>55</v>
      </c>
      <c r="I50" s="6" t="s">
        <v>163</v>
      </c>
      <c r="J50">
        <v>3.8874000000000004</v>
      </c>
      <c r="K50">
        <v>4.2655000000000003</v>
      </c>
      <c r="L50" s="11">
        <f>+J50 * (1 - I2/100) * 0.96</f>
        <v>3.5079897599999996</v>
      </c>
      <c r="O50" s="11">
        <f>+L50</f>
        <v>3.5079897599999996</v>
      </c>
    </row>
    <row r="51" spans="1:27">
      <c r="A51" t="s">
        <v>151</v>
      </c>
      <c r="B51" s="6" t="s">
        <v>152</v>
      </c>
      <c r="C51" t="s">
        <v>153</v>
      </c>
      <c r="D51" s="6" t="s">
        <v>166</v>
      </c>
      <c r="E51" t="s">
        <v>167</v>
      </c>
      <c r="F51" t="s">
        <v>53</v>
      </c>
      <c r="G51" t="s">
        <v>162</v>
      </c>
      <c r="H51" s="6" t="s">
        <v>55</v>
      </c>
      <c r="I51" s="6" t="s">
        <v>163</v>
      </c>
      <c r="J51">
        <v>1.9437000000000002</v>
      </c>
      <c r="K51">
        <v>2.1328000000000005</v>
      </c>
      <c r="L51" s="11">
        <f>+J51 * (1 - I2/100) * 0.96</f>
        <v>1.7539948799999998</v>
      </c>
      <c r="O51" s="11">
        <f>+L51</f>
        <v>1.7539948799999998</v>
      </c>
    </row>
    <row r="52" spans="1:27">
      <c r="A52" t="s">
        <v>151</v>
      </c>
      <c r="B52" s="6" t="s">
        <v>152</v>
      </c>
      <c r="C52" t="s">
        <v>153</v>
      </c>
      <c r="D52" s="6" t="s">
        <v>168</v>
      </c>
      <c r="E52" t="s">
        <v>169</v>
      </c>
      <c r="F52" t="s">
        <v>53</v>
      </c>
      <c r="G52" t="s">
        <v>162</v>
      </c>
      <c r="H52" s="6" t="s">
        <v>55</v>
      </c>
      <c r="I52" s="6" t="s">
        <v>163</v>
      </c>
      <c r="J52">
        <v>4.8323999999999998</v>
      </c>
      <c r="K52">
        <v>5.2833000000000006</v>
      </c>
      <c r="L52" s="11">
        <f>+J52 * (1 - I2/100) * 0.96</f>
        <v>4.3607577599999994</v>
      </c>
      <c r="O52" s="11">
        <f>+L52</f>
        <v>4.3607577599999994</v>
      </c>
    </row>
    <row r="53" spans="1:27">
      <c r="B53" s="6" t="s">
        <v>145</v>
      </c>
      <c r="C53" t="s">
        <v>146</v>
      </c>
      <c r="D53" s="6" t="s">
        <v>170</v>
      </c>
      <c r="E53" t="s">
        <v>171</v>
      </c>
      <c r="F53" t="s">
        <v>53</v>
      </c>
      <c r="G53" t="s">
        <v>149</v>
      </c>
      <c r="H53" s="6" t="s">
        <v>55</v>
      </c>
      <c r="I53" s="6" t="s">
        <v>172</v>
      </c>
      <c r="J53">
        <v>1.6999000000000002</v>
      </c>
      <c r="K53">
        <v>2.1666999999999996</v>
      </c>
      <c r="L53" s="11">
        <f>+J53 * (1 - I2/100) * 0.96</f>
        <v>1.5339897600000001</v>
      </c>
      <c r="O53" s="11">
        <f>+L53</f>
        <v>1.5339897600000001</v>
      </c>
    </row>
    <row r="54" spans="1:27">
      <c r="B54" s="6" t="s">
        <v>145</v>
      </c>
      <c r="C54" t="s">
        <v>146</v>
      </c>
      <c r="D54" s="6" t="s">
        <v>173</v>
      </c>
      <c r="E54" t="s">
        <v>174</v>
      </c>
      <c r="F54" t="s">
        <v>53</v>
      </c>
      <c r="G54" t="s">
        <v>149</v>
      </c>
      <c r="H54" s="6" t="s">
        <v>55</v>
      </c>
      <c r="I54" s="6" t="s">
        <v>175</v>
      </c>
      <c r="J54">
        <v>1.7504000000000002</v>
      </c>
      <c r="K54">
        <v>2.0644999999999998</v>
      </c>
      <c r="L54" s="11">
        <f>+J54 * (1 - I2/100) * 0.96</f>
        <v>1.57956096</v>
      </c>
      <c r="O54" s="11">
        <f>+L54</f>
        <v>1.57956096</v>
      </c>
      <c r="P54">
        <v>25</v>
      </c>
      <c r="Q54">
        <v>23.414900000000003</v>
      </c>
      <c r="R54" s="11">
        <f>+K54 * (1 - Q54/100)</f>
        <v>1.5810993894999996</v>
      </c>
      <c r="S54">
        <v>50</v>
      </c>
      <c r="T54">
        <v>23.807200000000002</v>
      </c>
      <c r="U54" s="11">
        <f>+K54 * (1 - T54/100)</f>
        <v>1.5730003559999997</v>
      </c>
      <c r="V54">
        <v>75</v>
      </c>
      <c r="W54">
        <v>24.2044</v>
      </c>
      <c r="X54" s="11">
        <f>+K54 * (1 - W54/100)</f>
        <v>1.5648001619999998</v>
      </c>
      <c r="Y54">
        <v>100</v>
      </c>
      <c r="Z54">
        <v>24.596799999999998</v>
      </c>
      <c r="AA54" s="11">
        <f>+K54 * (1 - Z54/100)</f>
        <v>1.5566990639999998</v>
      </c>
    </row>
    <row r="55" spans="1:27">
      <c r="B55" s="6" t="s">
        <v>145</v>
      </c>
      <c r="C55" t="s">
        <v>146</v>
      </c>
      <c r="D55" s="6" t="s">
        <v>176</v>
      </c>
      <c r="E55" t="s">
        <v>177</v>
      </c>
      <c r="F55" t="s">
        <v>53</v>
      </c>
      <c r="G55" t="s">
        <v>149</v>
      </c>
      <c r="H55" s="6" t="s">
        <v>55</v>
      </c>
      <c r="I55" s="6" t="s">
        <v>175</v>
      </c>
      <c r="J55">
        <v>2.4251999999999998</v>
      </c>
      <c r="K55">
        <v>2.8639999999999999</v>
      </c>
      <c r="L55" s="11">
        <f>+J55 * (1 - I2/100) * 0.96</f>
        <v>2.1885004799999996</v>
      </c>
      <c r="O55" s="11">
        <f>+L55</f>
        <v>2.1885004799999996</v>
      </c>
      <c r="P55">
        <v>25</v>
      </c>
      <c r="Q55">
        <v>23.512599999999999</v>
      </c>
      <c r="R55" s="11">
        <f>+K55 * (1 - Q55/100)</f>
        <v>2.1905991359999999</v>
      </c>
      <c r="S55">
        <v>50</v>
      </c>
      <c r="T55">
        <v>23.9071</v>
      </c>
      <c r="U55" s="11">
        <f>+K55 * (1 - T55/100)</f>
        <v>2.1793006559999997</v>
      </c>
      <c r="V55">
        <v>75</v>
      </c>
      <c r="W55">
        <v>24.3017</v>
      </c>
      <c r="X55" s="11">
        <f>+K55 * (1 - W55/100)</f>
        <v>2.1679993119999996</v>
      </c>
      <c r="Y55">
        <v>100</v>
      </c>
      <c r="Z55">
        <v>24.696199999999997</v>
      </c>
      <c r="AA55" s="11">
        <f>+K55 * (1 - Z55/100)</f>
        <v>2.1567008319999998</v>
      </c>
    </row>
    <row r="56" spans="1:27">
      <c r="B56" s="6" t="s">
        <v>67</v>
      </c>
      <c r="C56" t="s">
        <v>68</v>
      </c>
      <c r="D56" s="6" t="s">
        <v>178</v>
      </c>
      <c r="E56" t="s">
        <v>179</v>
      </c>
      <c r="F56" t="s">
        <v>53</v>
      </c>
      <c r="G56" t="s">
        <v>114</v>
      </c>
      <c r="H56" s="6" t="s">
        <v>55</v>
      </c>
      <c r="I56" s="6" t="s">
        <v>180</v>
      </c>
      <c r="J56">
        <v>1.5943999999999998</v>
      </c>
      <c r="K56">
        <v>1.7615000000000003</v>
      </c>
      <c r="L56" s="11">
        <f>+J56 * (1 - I2/100) * 0.96</f>
        <v>1.4387865599999998</v>
      </c>
      <c r="O56" s="11">
        <f>+L56</f>
        <v>1.4387865599999998</v>
      </c>
    </row>
    <row r="57" spans="1:27">
      <c r="B57" s="6" t="s">
        <v>67</v>
      </c>
      <c r="C57" t="s">
        <v>68</v>
      </c>
      <c r="D57" s="6" t="s">
        <v>181</v>
      </c>
      <c r="E57" t="s">
        <v>182</v>
      </c>
      <c r="F57" t="s">
        <v>53</v>
      </c>
      <c r="G57" t="s">
        <v>114</v>
      </c>
      <c r="H57" s="6" t="s">
        <v>55</v>
      </c>
      <c r="I57" s="6" t="s">
        <v>180</v>
      </c>
      <c r="J57">
        <v>1.5943999999999998</v>
      </c>
      <c r="K57">
        <v>1.7615000000000003</v>
      </c>
      <c r="L57" s="11">
        <f>+J57 * (1 - I2/100) * 0.96</f>
        <v>1.4387865599999998</v>
      </c>
      <c r="O57" s="11">
        <f>+L57</f>
        <v>1.4387865599999998</v>
      </c>
    </row>
    <row r="58" spans="1:27">
      <c r="B58" s="6" t="s">
        <v>67</v>
      </c>
      <c r="C58" t="s">
        <v>68</v>
      </c>
      <c r="D58" s="6" t="s">
        <v>183</v>
      </c>
      <c r="E58" t="s">
        <v>184</v>
      </c>
      <c r="F58" t="s">
        <v>53</v>
      </c>
      <c r="G58" t="s">
        <v>114</v>
      </c>
      <c r="H58" s="6" t="s">
        <v>55</v>
      </c>
      <c r="I58" s="6" t="s">
        <v>180</v>
      </c>
      <c r="J58">
        <v>1.5943999999999998</v>
      </c>
      <c r="K58">
        <v>1.7615000000000003</v>
      </c>
      <c r="L58" s="11">
        <f>+J58 * (1 - I2/100) * 0.96</f>
        <v>1.4387865599999998</v>
      </c>
      <c r="O58" s="11">
        <f>+L58</f>
        <v>1.4387865599999998</v>
      </c>
    </row>
    <row r="59" spans="1:27">
      <c r="B59" s="6" t="s">
        <v>145</v>
      </c>
      <c r="C59" t="s">
        <v>146</v>
      </c>
      <c r="D59" s="6" t="s">
        <v>185</v>
      </c>
      <c r="E59" t="s">
        <v>186</v>
      </c>
      <c r="F59" t="s">
        <v>187</v>
      </c>
      <c r="G59" t="s">
        <v>149</v>
      </c>
      <c r="H59" s="6" t="s">
        <v>55</v>
      </c>
      <c r="I59" s="6" t="s">
        <v>188</v>
      </c>
      <c r="J59">
        <v>4.3920000000000003</v>
      </c>
      <c r="K59">
        <v>4.2323000000000004</v>
      </c>
      <c r="L59" s="11">
        <f>+J59 * (1 - I2/100) * 0.96</f>
        <v>3.9633407999999997</v>
      </c>
      <c r="O59" s="11">
        <f>+L59</f>
        <v>3.9633407999999997</v>
      </c>
    </row>
    <row r="60" spans="1:27">
      <c r="B60" s="6" t="s">
        <v>145</v>
      </c>
      <c r="C60" t="s">
        <v>146</v>
      </c>
      <c r="D60" s="6" t="s">
        <v>189</v>
      </c>
      <c r="E60" t="s">
        <v>190</v>
      </c>
      <c r="F60" t="s">
        <v>187</v>
      </c>
      <c r="G60" t="s">
        <v>149</v>
      </c>
      <c r="H60" s="6" t="s">
        <v>55</v>
      </c>
      <c r="I60" s="6" t="s">
        <v>188</v>
      </c>
      <c r="J60">
        <v>18.856000000000002</v>
      </c>
      <c r="K60">
        <v>17.558399999999999</v>
      </c>
      <c r="L60" s="11">
        <f>+J60 * (1 - I2/100) * 0.96</f>
        <v>17.015654399999999</v>
      </c>
      <c r="O60" s="11">
        <f>+L60</f>
        <v>17.015654399999999</v>
      </c>
    </row>
    <row r="61" spans="1:27">
      <c r="B61" s="6" t="s">
        <v>191</v>
      </c>
      <c r="C61" t="s">
        <v>192</v>
      </c>
      <c r="D61" s="6" t="s">
        <v>193</v>
      </c>
      <c r="E61" t="s">
        <v>194</v>
      </c>
      <c r="F61" t="s">
        <v>53</v>
      </c>
      <c r="G61" t="s">
        <v>195</v>
      </c>
      <c r="H61" s="6" t="s">
        <v>55</v>
      </c>
      <c r="I61" s="6" t="s">
        <v>196</v>
      </c>
      <c r="J61">
        <v>6.5128999999999992</v>
      </c>
      <c r="K61">
        <v>6.5701999999999998</v>
      </c>
      <c r="L61" s="11">
        <f>+J61 * (1 - I2/100) * 0.96</f>
        <v>5.8772409599999991</v>
      </c>
      <c r="O61" s="11">
        <f>+L61</f>
        <v>5.8772409599999991</v>
      </c>
    </row>
    <row r="62" spans="1:27">
      <c r="A62" t="s">
        <v>151</v>
      </c>
      <c r="B62" s="6" t="s">
        <v>152</v>
      </c>
      <c r="C62" t="s">
        <v>153</v>
      </c>
      <c r="D62" s="6" t="s">
        <v>197</v>
      </c>
      <c r="E62" t="s">
        <v>198</v>
      </c>
      <c r="F62" t="s">
        <v>53</v>
      </c>
      <c r="G62" t="s">
        <v>162</v>
      </c>
      <c r="H62" s="6" t="s">
        <v>55</v>
      </c>
      <c r="I62" s="6" t="s">
        <v>199</v>
      </c>
      <c r="J62">
        <v>3.4363999999999999</v>
      </c>
      <c r="K62">
        <v>3.8704000000000001</v>
      </c>
      <c r="L62" s="11">
        <f>+J62 * (1 - I2/100) * 0.96</f>
        <v>3.1010073599999997</v>
      </c>
      <c r="O62" s="11">
        <f>+L62</f>
        <v>3.1010073599999997</v>
      </c>
    </row>
    <row r="63" spans="1:27">
      <c r="A63" t="s">
        <v>151</v>
      </c>
      <c r="B63" s="6" t="s">
        <v>152</v>
      </c>
      <c r="C63" t="s">
        <v>153</v>
      </c>
      <c r="D63" s="6" t="s">
        <v>200</v>
      </c>
      <c r="E63" t="s">
        <v>201</v>
      </c>
      <c r="F63" t="s">
        <v>53</v>
      </c>
      <c r="G63" t="s">
        <v>202</v>
      </c>
      <c r="H63" s="6" t="s">
        <v>55</v>
      </c>
      <c r="I63" s="6" t="s">
        <v>199</v>
      </c>
      <c r="J63">
        <v>1.3843000000000001</v>
      </c>
      <c r="K63">
        <v>1.5294000000000001</v>
      </c>
      <c r="L63" s="11">
        <f>+J63 * (1 - I2/100) * 0.96</f>
        <v>1.2491923199999999</v>
      </c>
      <c r="O63" s="11">
        <f>+L63</f>
        <v>1.2491923199999999</v>
      </c>
    </row>
    <row r="64" spans="1:27">
      <c r="A64" t="s">
        <v>151</v>
      </c>
      <c r="B64" s="6" t="s">
        <v>152</v>
      </c>
      <c r="C64" t="s">
        <v>153</v>
      </c>
      <c r="D64" s="6" t="s">
        <v>203</v>
      </c>
      <c r="E64" t="s">
        <v>204</v>
      </c>
      <c r="F64" t="s">
        <v>53</v>
      </c>
      <c r="G64" t="s">
        <v>202</v>
      </c>
      <c r="H64" s="6" t="s">
        <v>55</v>
      </c>
      <c r="I64" s="6" t="s">
        <v>199</v>
      </c>
      <c r="J64">
        <v>1.3843000000000001</v>
      </c>
      <c r="K64">
        <v>1.5294000000000001</v>
      </c>
      <c r="L64" s="11">
        <f>+J64 * (1 - I2/100) * 0.96</f>
        <v>1.2491923199999999</v>
      </c>
      <c r="O64" s="11">
        <f>+L64</f>
        <v>1.2491923199999999</v>
      </c>
    </row>
    <row r="65" spans="1:27">
      <c r="A65" t="s">
        <v>151</v>
      </c>
      <c r="B65" s="6" t="s">
        <v>152</v>
      </c>
      <c r="C65" t="s">
        <v>153</v>
      </c>
      <c r="D65" s="6" t="s">
        <v>205</v>
      </c>
      <c r="E65" t="s">
        <v>206</v>
      </c>
      <c r="F65" t="s">
        <v>53</v>
      </c>
      <c r="G65" t="s">
        <v>202</v>
      </c>
      <c r="H65" s="6" t="s">
        <v>55</v>
      </c>
      <c r="I65" s="6" t="s">
        <v>199</v>
      </c>
      <c r="J65">
        <v>1.3843000000000001</v>
      </c>
      <c r="K65">
        <v>1.5294000000000001</v>
      </c>
      <c r="L65" s="11">
        <f>+J65 * (1 - I2/100) * 0.96</f>
        <v>1.2491923199999999</v>
      </c>
      <c r="O65" s="11">
        <f>+L65</f>
        <v>1.2491923199999999</v>
      </c>
    </row>
    <row r="66" spans="1:27">
      <c r="A66" t="s">
        <v>151</v>
      </c>
      <c r="B66" s="6" t="s">
        <v>152</v>
      </c>
      <c r="C66" t="s">
        <v>153</v>
      </c>
      <c r="D66" s="6" t="s">
        <v>207</v>
      </c>
      <c r="E66" t="s">
        <v>208</v>
      </c>
      <c r="F66" t="s">
        <v>53</v>
      </c>
      <c r="G66" t="s">
        <v>202</v>
      </c>
      <c r="H66" s="6" t="s">
        <v>55</v>
      </c>
      <c r="I66" s="6" t="s">
        <v>199</v>
      </c>
      <c r="J66">
        <v>1.3843000000000001</v>
      </c>
      <c r="K66">
        <v>1.5294000000000001</v>
      </c>
      <c r="L66" s="11">
        <f>+J66 * (1 - I2/100) * 0.96</f>
        <v>1.2491923199999999</v>
      </c>
      <c r="O66" s="11">
        <f>+L66</f>
        <v>1.2491923199999999</v>
      </c>
    </row>
    <row r="67" spans="1:27">
      <c r="A67" t="s">
        <v>151</v>
      </c>
      <c r="B67" s="6" t="s">
        <v>152</v>
      </c>
      <c r="C67" t="s">
        <v>153</v>
      </c>
      <c r="D67" s="6" t="s">
        <v>209</v>
      </c>
      <c r="E67" t="s">
        <v>210</v>
      </c>
      <c r="F67" t="s">
        <v>53</v>
      </c>
      <c r="G67" t="s">
        <v>156</v>
      </c>
      <c r="H67" s="6" t="s">
        <v>55</v>
      </c>
      <c r="I67" s="6" t="s">
        <v>211</v>
      </c>
      <c r="J67">
        <v>2.8193000000000001</v>
      </c>
      <c r="K67">
        <v>3.1147</v>
      </c>
      <c r="L67" s="11">
        <f>+J67 * (1 - I2/100) * 0.96</f>
        <v>2.5441363199999998</v>
      </c>
      <c r="O67" s="11">
        <f>+L67</f>
        <v>2.5441363199999998</v>
      </c>
    </row>
    <row r="68" spans="1:27">
      <c r="B68" s="6" t="s">
        <v>145</v>
      </c>
      <c r="C68" t="s">
        <v>146</v>
      </c>
      <c r="D68" s="6" t="s">
        <v>212</v>
      </c>
      <c r="E68" t="s">
        <v>210</v>
      </c>
      <c r="F68" t="s">
        <v>53</v>
      </c>
      <c r="G68" t="s">
        <v>149</v>
      </c>
      <c r="H68" s="6" t="s">
        <v>55</v>
      </c>
      <c r="I68" s="6" t="s">
        <v>211</v>
      </c>
      <c r="J68">
        <v>2.1817000000000002</v>
      </c>
      <c r="K68">
        <v>2.4556999999999998</v>
      </c>
      <c r="L68" s="11">
        <f>+J68 * (1 - I2/100) * 0.96</f>
        <v>1.9687660799999998</v>
      </c>
      <c r="O68" s="11">
        <f>+L68</f>
        <v>1.9687660799999998</v>
      </c>
      <c r="P68">
        <v>25</v>
      </c>
      <c r="Q68">
        <v>18.9192</v>
      </c>
      <c r="R68" s="11">
        <f>+K68 * (1 - Q68/100)</f>
        <v>1.9911012055999997</v>
      </c>
      <c r="S68">
        <v>50</v>
      </c>
      <c r="T68">
        <v>19.334599999999998</v>
      </c>
      <c r="U68" s="11">
        <f>+K68 * (1 - T68/100)</f>
        <v>1.9809002277999999</v>
      </c>
      <c r="V68">
        <v>75</v>
      </c>
      <c r="W68">
        <v>19.75</v>
      </c>
      <c r="X68" s="11">
        <f>+K68 * (1 - W68/100)</f>
        <v>1.9706992499999998</v>
      </c>
      <c r="Y68">
        <v>100</v>
      </c>
      <c r="Z68">
        <v>20.161300000000001</v>
      </c>
      <c r="AA68" s="11">
        <f>+K68 * (1 - Z68/100)</f>
        <v>1.9605989558999997</v>
      </c>
    </row>
    <row r="69" spans="1:27">
      <c r="B69" s="6" t="s">
        <v>49</v>
      </c>
      <c r="C69" t="s">
        <v>50</v>
      </c>
      <c r="D69" s="6" t="s">
        <v>213</v>
      </c>
      <c r="E69" t="s">
        <v>214</v>
      </c>
      <c r="F69" t="s">
        <v>53</v>
      </c>
      <c r="G69" t="s">
        <v>54</v>
      </c>
      <c r="H69" s="6" t="s">
        <v>55</v>
      </c>
      <c r="I69" s="6" t="s">
        <v>215</v>
      </c>
      <c r="J69">
        <v>0.41689999999999994</v>
      </c>
      <c r="K69">
        <v>0.75719999999999998</v>
      </c>
      <c r="L69" s="11">
        <f>+J69 * (1 - I2/100) * 0.96</f>
        <v>0.37621055999999992</v>
      </c>
      <c r="O69" s="11">
        <f>+L69</f>
        <v>0.37621055999999992</v>
      </c>
    </row>
    <row r="70" spans="1:27">
      <c r="B70" s="6" t="s">
        <v>49</v>
      </c>
      <c r="C70" t="s">
        <v>50</v>
      </c>
      <c r="D70" s="6" t="s">
        <v>216</v>
      </c>
      <c r="E70" t="s">
        <v>217</v>
      </c>
      <c r="F70" t="s">
        <v>53</v>
      </c>
      <c r="G70" t="s">
        <v>54</v>
      </c>
      <c r="H70" s="6" t="s">
        <v>55</v>
      </c>
      <c r="I70" s="6" t="s">
        <v>218</v>
      </c>
      <c r="J70">
        <v>0.75979999999999992</v>
      </c>
      <c r="K70">
        <v>0.96760000000000002</v>
      </c>
      <c r="L70" s="11">
        <f>+J70 * (1 - I2/100) * 0.96</f>
        <v>0.68564351999999984</v>
      </c>
      <c r="O70" s="11">
        <f>+L70</f>
        <v>0.68564351999999984</v>
      </c>
    </row>
    <row r="71" spans="1:27">
      <c r="B71" s="6" t="s">
        <v>49</v>
      </c>
      <c r="C71" t="s">
        <v>50</v>
      </c>
      <c r="D71" s="6" t="s">
        <v>219</v>
      </c>
      <c r="E71" t="s">
        <v>220</v>
      </c>
      <c r="F71" t="s">
        <v>53</v>
      </c>
      <c r="G71" t="s">
        <v>54</v>
      </c>
      <c r="H71" s="6" t="s">
        <v>55</v>
      </c>
      <c r="I71" s="6" t="s">
        <v>215</v>
      </c>
      <c r="J71">
        <v>0.66849999999999998</v>
      </c>
      <c r="K71">
        <v>1.304</v>
      </c>
      <c r="L71" s="11">
        <f>+J71 * (1 - I2/100) * 0.96</f>
        <v>0.60325439999999986</v>
      </c>
      <c r="O71" s="11">
        <f>+L71</f>
        <v>0.60325439999999986</v>
      </c>
      <c r="P71">
        <v>72</v>
      </c>
      <c r="Q71">
        <v>53.696299999999994</v>
      </c>
      <c r="R71" s="11">
        <f>+K71 * (1 - Q71/100)</f>
        <v>0.60380024800000009</v>
      </c>
      <c r="S71">
        <v>144</v>
      </c>
      <c r="T71">
        <v>53.93399999999999</v>
      </c>
      <c r="U71" s="11">
        <f>+K71 * (1 - T71/100)</f>
        <v>0.60070064000000012</v>
      </c>
      <c r="V71">
        <v>288</v>
      </c>
      <c r="W71">
        <v>54.171800000000005</v>
      </c>
      <c r="X71" s="11">
        <f>+K71 * (1 - W71/100)</f>
        <v>0.59759972799999994</v>
      </c>
      <c r="Y71">
        <v>576</v>
      </c>
      <c r="Z71">
        <v>54.409500000000001</v>
      </c>
      <c r="AA71" s="11">
        <f>+K71 * (1 - Z71/100)</f>
        <v>0.59450012000000008</v>
      </c>
    </row>
    <row r="72" spans="1:27">
      <c r="B72" s="6" t="s">
        <v>49</v>
      </c>
      <c r="C72" t="s">
        <v>50</v>
      </c>
      <c r="D72" s="6" t="s">
        <v>221</v>
      </c>
      <c r="E72" t="s">
        <v>222</v>
      </c>
      <c r="F72" t="s">
        <v>53</v>
      </c>
      <c r="G72" t="s">
        <v>54</v>
      </c>
      <c r="H72" s="6" t="s">
        <v>55</v>
      </c>
      <c r="I72" s="6" t="s">
        <v>215</v>
      </c>
      <c r="J72">
        <v>0.47510000000000002</v>
      </c>
      <c r="K72">
        <v>0.85620000000000007</v>
      </c>
      <c r="L72" s="11">
        <f>+J72 * (1 - I2/100) * 0.96</f>
        <v>0.42873023999999998</v>
      </c>
      <c r="O72" s="11">
        <f>+L72</f>
        <v>0.42873023999999998</v>
      </c>
      <c r="P72">
        <v>144</v>
      </c>
      <c r="Q72">
        <v>49.883200000000002</v>
      </c>
      <c r="R72" s="11">
        <f>+K72 * (1 - Q72/100)</f>
        <v>0.42910004160000009</v>
      </c>
      <c r="S72">
        <v>288</v>
      </c>
      <c r="T72">
        <v>50.140199999999993</v>
      </c>
      <c r="U72" s="11">
        <f>+K72 * (1 - T72/100)</f>
        <v>0.42689960760000012</v>
      </c>
      <c r="V72">
        <v>576</v>
      </c>
      <c r="W72">
        <v>50.397100000000002</v>
      </c>
      <c r="X72" s="11">
        <f>+K72 * (1 - W72/100)</f>
        <v>0.42470002979999999</v>
      </c>
      <c r="Y72">
        <v>864</v>
      </c>
      <c r="Z72">
        <v>50.6541</v>
      </c>
      <c r="AA72" s="11">
        <f>+K72 * (1 - Z72/100)</f>
        <v>0.42249959580000002</v>
      </c>
    </row>
    <row r="73" spans="1:27">
      <c r="A73" t="s">
        <v>151</v>
      </c>
      <c r="B73" s="6" t="s">
        <v>152</v>
      </c>
      <c r="C73" t="s">
        <v>153</v>
      </c>
      <c r="D73" s="6" t="s">
        <v>223</v>
      </c>
      <c r="E73" t="s">
        <v>224</v>
      </c>
      <c r="F73" t="s">
        <v>187</v>
      </c>
      <c r="G73" t="s">
        <v>225</v>
      </c>
      <c r="H73" s="6" t="s">
        <v>55</v>
      </c>
      <c r="I73" s="6" t="s">
        <v>226</v>
      </c>
      <c r="J73">
        <v>9.5892000000000017</v>
      </c>
      <c r="K73">
        <v>9.0806000000000004</v>
      </c>
      <c r="L73" s="11">
        <f>+J73 * (1 - I2/100) * 0.96</f>
        <v>8.6532940800000002</v>
      </c>
      <c r="O73" s="11">
        <f>+L73</f>
        <v>8.6532940800000002</v>
      </c>
    </row>
    <row r="74" spans="1:27">
      <c r="A74" t="s">
        <v>151</v>
      </c>
      <c r="B74" s="6" t="s">
        <v>152</v>
      </c>
      <c r="C74" t="s">
        <v>153</v>
      </c>
      <c r="D74" s="6" t="s">
        <v>227</v>
      </c>
      <c r="E74" t="s">
        <v>228</v>
      </c>
      <c r="F74" t="s">
        <v>187</v>
      </c>
      <c r="G74" t="s">
        <v>225</v>
      </c>
      <c r="H74" s="6" t="s">
        <v>55</v>
      </c>
      <c r="I74" s="6" t="s">
        <v>226</v>
      </c>
      <c r="J74">
        <v>2.5181999999999998</v>
      </c>
      <c r="K74">
        <v>2.3845999999999998</v>
      </c>
      <c r="L74" s="11">
        <f>+J74 * (1 - I2/100) * 0.96</f>
        <v>2.2724236799999993</v>
      </c>
      <c r="O74" s="11">
        <f>+L74</f>
        <v>2.2724236799999993</v>
      </c>
    </row>
    <row r="75" spans="1:27">
      <c r="B75" s="6" t="s">
        <v>145</v>
      </c>
      <c r="C75" t="s">
        <v>146</v>
      </c>
      <c r="D75" s="6" t="s">
        <v>229</v>
      </c>
      <c r="E75" t="s">
        <v>230</v>
      </c>
      <c r="F75" t="s">
        <v>53</v>
      </c>
      <c r="G75" t="s">
        <v>149</v>
      </c>
      <c r="H75" s="6" t="s">
        <v>55</v>
      </c>
      <c r="I75" s="6" t="s">
        <v>231</v>
      </c>
      <c r="J75">
        <v>1.7886</v>
      </c>
      <c r="K75">
        <v>2.6863999999999999</v>
      </c>
      <c r="L75" s="11">
        <f>+J75 * (1 - I2/100) * 0.96</f>
        <v>1.6140326399999998</v>
      </c>
      <c r="O75" s="11">
        <f>+L75</f>
        <v>1.6140326399999998</v>
      </c>
      <c r="P75">
        <v>24</v>
      </c>
      <c r="Q75">
        <v>39.86</v>
      </c>
      <c r="R75" s="11">
        <f>+K75 * (1 - Q75/100)</f>
        <v>1.6156009599999999</v>
      </c>
      <c r="S75">
        <v>48</v>
      </c>
      <c r="T75">
        <v>40.168999999999997</v>
      </c>
      <c r="U75" s="11">
        <f>+K75 * (1 - T75/100)</f>
        <v>1.607299984</v>
      </c>
      <c r="V75">
        <v>72</v>
      </c>
      <c r="W75">
        <v>40.478000000000002</v>
      </c>
      <c r="X75" s="11">
        <f>+K75 * (1 - W75/100)</f>
        <v>1.5989990079999998</v>
      </c>
      <c r="Y75">
        <v>120</v>
      </c>
      <c r="Z75">
        <v>40.790599999999998</v>
      </c>
      <c r="AA75" s="11">
        <f>+K75 * (1 - Z75/100)</f>
        <v>1.5906013215999999</v>
      </c>
    </row>
    <row r="76" spans="1:27">
      <c r="A76" t="s">
        <v>151</v>
      </c>
      <c r="B76" s="6" t="s">
        <v>232</v>
      </c>
      <c r="C76" t="s">
        <v>233</v>
      </c>
      <c r="D76" s="6" t="s">
        <v>234</v>
      </c>
      <c r="E76" t="s">
        <v>235</v>
      </c>
      <c r="F76" t="s">
        <v>53</v>
      </c>
      <c r="G76" t="s">
        <v>236</v>
      </c>
      <c r="H76" s="6" t="s">
        <v>55</v>
      </c>
      <c r="I76" s="6" t="s">
        <v>237</v>
      </c>
      <c r="J76">
        <v>9.2799999999999994E-2</v>
      </c>
      <c r="K76">
        <v>9.7200000000000009E-2</v>
      </c>
      <c r="L76" s="11">
        <f>+J76 * (1 - I2/100) * 0.96</f>
        <v>8.3742719999999993E-2</v>
      </c>
      <c r="O76" s="11">
        <f>+L76</f>
        <v>8.3742719999999993E-2</v>
      </c>
    </row>
    <row r="77" spans="1:27">
      <c r="A77" t="s">
        <v>151</v>
      </c>
      <c r="B77" s="6" t="s">
        <v>232</v>
      </c>
      <c r="C77" t="s">
        <v>233</v>
      </c>
      <c r="D77" s="6" t="s">
        <v>238</v>
      </c>
      <c r="E77" t="s">
        <v>239</v>
      </c>
      <c r="F77" t="s">
        <v>53</v>
      </c>
      <c r="G77" t="s">
        <v>236</v>
      </c>
      <c r="H77" s="6" t="s">
        <v>55</v>
      </c>
      <c r="I77" s="6" t="s">
        <v>240</v>
      </c>
      <c r="J77">
        <v>9.870000000000001E-2</v>
      </c>
      <c r="K77">
        <v>0.10699999999999998</v>
      </c>
      <c r="L77" s="11">
        <f>+J77 * (1 - I2/100) * 0.96</f>
        <v>8.9066880000000001E-2</v>
      </c>
      <c r="O77" s="11">
        <f>+L77</f>
        <v>8.9066880000000001E-2</v>
      </c>
    </row>
    <row r="78" spans="1:27">
      <c r="A78" t="s">
        <v>151</v>
      </c>
      <c r="B78" s="6" t="s">
        <v>232</v>
      </c>
      <c r="C78" t="s">
        <v>233</v>
      </c>
      <c r="D78" s="6" t="s">
        <v>241</v>
      </c>
      <c r="E78" t="s">
        <v>242</v>
      </c>
      <c r="F78" t="s">
        <v>53</v>
      </c>
      <c r="G78" t="s">
        <v>236</v>
      </c>
      <c r="H78" s="6" t="s">
        <v>55</v>
      </c>
      <c r="I78" s="6" t="s">
        <v>240</v>
      </c>
      <c r="J78">
        <v>0.501</v>
      </c>
      <c r="K78">
        <v>0.58100000000000007</v>
      </c>
      <c r="L78" s="11">
        <f>+J78 * (1 - I2/100) * 0.96</f>
        <v>0.45210239999999996</v>
      </c>
      <c r="O78" s="11">
        <f>+L78</f>
        <v>0.45210239999999996</v>
      </c>
    </row>
    <row r="79" spans="1:27">
      <c r="B79" s="6" t="s">
        <v>243</v>
      </c>
      <c r="C79" t="s">
        <v>244</v>
      </c>
      <c r="D79" s="6" t="s">
        <v>245</v>
      </c>
      <c r="E79" t="s">
        <v>246</v>
      </c>
      <c r="F79" t="s">
        <v>53</v>
      </c>
      <c r="G79" t="s">
        <v>247</v>
      </c>
      <c r="H79" s="6" t="s">
        <v>55</v>
      </c>
      <c r="I79" s="6" t="s">
        <v>248</v>
      </c>
      <c r="J79">
        <v>6.2041999999999993</v>
      </c>
      <c r="K79">
        <v>6.8168999999999995</v>
      </c>
      <c r="L79" s="11">
        <f>+J79 * (1 - I2/100) * 0.96</f>
        <v>5.5986700799999989</v>
      </c>
      <c r="O79" s="11">
        <f>+L79</f>
        <v>5.5986700799999989</v>
      </c>
    </row>
    <row r="80" spans="1:27">
      <c r="B80" s="6" t="s">
        <v>243</v>
      </c>
      <c r="C80" t="s">
        <v>244</v>
      </c>
      <c r="D80" s="6" t="s">
        <v>249</v>
      </c>
      <c r="E80" t="s">
        <v>250</v>
      </c>
      <c r="F80" t="s">
        <v>53</v>
      </c>
      <c r="G80" t="s">
        <v>247</v>
      </c>
      <c r="H80" s="6" t="s">
        <v>55</v>
      </c>
      <c r="I80" s="6" t="s">
        <v>251</v>
      </c>
      <c r="J80">
        <v>2.2386999999999997</v>
      </c>
      <c r="K80">
        <v>2.3304</v>
      </c>
      <c r="L80" s="11">
        <f>+J80 * (1 - I2/100) * 0.96</f>
        <v>2.0202028799999994</v>
      </c>
      <c r="O80" s="11">
        <f>+L80</f>
        <v>2.0202028799999994</v>
      </c>
    </row>
    <row r="81" spans="1:27">
      <c r="A81" t="s">
        <v>151</v>
      </c>
      <c r="B81" s="6" t="s">
        <v>232</v>
      </c>
      <c r="C81" t="s">
        <v>233</v>
      </c>
      <c r="D81" s="6" t="s">
        <v>252</v>
      </c>
      <c r="E81" t="s">
        <v>253</v>
      </c>
      <c r="F81" t="s">
        <v>53</v>
      </c>
      <c r="G81" t="s">
        <v>236</v>
      </c>
      <c r="H81" s="6" t="s">
        <v>55</v>
      </c>
      <c r="I81" s="6" t="s">
        <v>237</v>
      </c>
      <c r="J81">
        <v>0.156</v>
      </c>
      <c r="K81">
        <v>0.18350000000000002</v>
      </c>
      <c r="L81" s="11">
        <f>+J81 * (1 - I2/100) * 0.96</f>
        <v>0.14077439999999999</v>
      </c>
      <c r="O81" s="11">
        <f>+L81</f>
        <v>0.14077439999999999</v>
      </c>
    </row>
    <row r="82" spans="1:27">
      <c r="B82" s="6" t="s">
        <v>243</v>
      </c>
      <c r="C82" t="s">
        <v>244</v>
      </c>
      <c r="D82" s="6" t="s">
        <v>254</v>
      </c>
      <c r="E82" t="s">
        <v>255</v>
      </c>
      <c r="F82" t="s">
        <v>53</v>
      </c>
      <c r="G82" t="s">
        <v>247</v>
      </c>
      <c r="H82" s="6" t="s">
        <v>55</v>
      </c>
      <c r="I82" s="6" t="s">
        <v>251</v>
      </c>
      <c r="J82">
        <v>7.6356000000000011</v>
      </c>
      <c r="K82">
        <v>8.5327000000000019</v>
      </c>
      <c r="L82" s="11">
        <f>+J82 * (1 - I2/100) * 0.96</f>
        <v>6.8903654400000001</v>
      </c>
      <c r="O82" s="11">
        <f>+L82</f>
        <v>6.8903654400000001</v>
      </c>
    </row>
    <row r="83" spans="1:27">
      <c r="A83" t="s">
        <v>151</v>
      </c>
      <c r="B83" s="6" t="s">
        <v>232</v>
      </c>
      <c r="C83" t="s">
        <v>233</v>
      </c>
      <c r="D83" s="6" t="s">
        <v>256</v>
      </c>
      <c r="E83" t="s">
        <v>257</v>
      </c>
      <c r="F83" t="s">
        <v>53</v>
      </c>
      <c r="G83" t="s">
        <v>236</v>
      </c>
      <c r="H83" s="6" t="s">
        <v>55</v>
      </c>
      <c r="I83" s="6" t="s">
        <v>240</v>
      </c>
      <c r="J83">
        <v>0.16719999999999999</v>
      </c>
      <c r="K83">
        <v>0.18350000000000002</v>
      </c>
      <c r="L83" s="11">
        <f>+J83 * (1 - I2/100) * 0.96</f>
        <v>0.15088127999999998</v>
      </c>
      <c r="O83" s="11">
        <f>+L83</f>
        <v>0.15088127999999998</v>
      </c>
    </row>
    <row r="84" spans="1:27">
      <c r="B84" s="6" t="s">
        <v>49</v>
      </c>
      <c r="C84" t="s">
        <v>50</v>
      </c>
      <c r="D84" s="6" t="s">
        <v>258</v>
      </c>
      <c r="E84" t="s">
        <v>259</v>
      </c>
      <c r="F84" t="s">
        <v>53</v>
      </c>
      <c r="G84" t="s">
        <v>54</v>
      </c>
      <c r="H84" s="6" t="s">
        <v>55</v>
      </c>
      <c r="I84" s="6" t="s">
        <v>260</v>
      </c>
      <c r="J84">
        <v>1.7181999999999999</v>
      </c>
      <c r="K84">
        <v>1.8869999999999998</v>
      </c>
      <c r="L84" s="11">
        <f>+J84 * (1 - I2/100) * 0.96</f>
        <v>1.5505036799999998</v>
      </c>
      <c r="O84" s="11">
        <f>+L84</f>
        <v>1.5505036799999998</v>
      </c>
      <c r="P84">
        <v>24</v>
      </c>
      <c r="Q84">
        <v>17.753</v>
      </c>
      <c r="R84" s="11">
        <f>+K84 * (1 - Q84/100)</f>
        <v>1.55200089</v>
      </c>
      <c r="S84">
        <v>48</v>
      </c>
      <c r="T84">
        <v>18.177</v>
      </c>
      <c r="U84" s="11">
        <f>+K84 * (1 - T84/100)</f>
        <v>1.5440000099999998</v>
      </c>
      <c r="V84">
        <v>72</v>
      </c>
      <c r="W84">
        <v>18.600999999999999</v>
      </c>
      <c r="X84" s="11">
        <f>+K84 * (1 - W84/100)</f>
        <v>1.5359991299999998</v>
      </c>
      <c r="Y84">
        <v>120</v>
      </c>
      <c r="Z84">
        <v>19.024900000000002</v>
      </c>
      <c r="AA84" s="11">
        <f>+K84 * (1 - Z84/100)</f>
        <v>1.5280001369999998</v>
      </c>
    </row>
    <row r="85" spans="1:27">
      <c r="B85" s="6" t="s">
        <v>49</v>
      </c>
      <c r="C85" t="s">
        <v>50</v>
      </c>
      <c r="D85" s="6" t="s">
        <v>261</v>
      </c>
      <c r="E85" t="s">
        <v>262</v>
      </c>
      <c r="F85" t="s">
        <v>53</v>
      </c>
      <c r="G85" t="s">
        <v>54</v>
      </c>
      <c r="H85" s="6" t="s">
        <v>55</v>
      </c>
      <c r="I85" s="6" t="s">
        <v>263</v>
      </c>
      <c r="J85">
        <v>10.600199999999999</v>
      </c>
      <c r="K85">
        <v>11.266999999999999</v>
      </c>
      <c r="L85" s="11">
        <f>+J85 * (1 - I2/100) * 0.96</f>
        <v>9.565620479999998</v>
      </c>
      <c r="O85" s="11">
        <f>+L85</f>
        <v>9.565620479999998</v>
      </c>
      <c r="P85">
        <v>24</v>
      </c>
      <c r="Q85">
        <v>15.018200000000002</v>
      </c>
      <c r="R85" s="11">
        <f>+K85 * (1 - Q85/100)</f>
        <v>9.5748994059999983</v>
      </c>
      <c r="S85">
        <v>36</v>
      </c>
      <c r="T85">
        <v>15.4566</v>
      </c>
      <c r="U85" s="11">
        <f>+K85 * (1 - T85/100)</f>
        <v>9.5255048779999996</v>
      </c>
      <c r="V85">
        <v>48</v>
      </c>
      <c r="W85">
        <v>15.894200000000001</v>
      </c>
      <c r="X85" s="11">
        <f>+K85 * (1 - W85/100)</f>
        <v>9.4762004859999998</v>
      </c>
      <c r="Y85">
        <v>66</v>
      </c>
      <c r="Z85">
        <v>16.332699999999999</v>
      </c>
      <c r="AA85" s="11">
        <f>+K85 * (1 - Z85/100)</f>
        <v>9.4267946909999996</v>
      </c>
    </row>
    <row r="86" spans="1:27">
      <c r="B86" s="6" t="s">
        <v>49</v>
      </c>
      <c r="C86" t="s">
        <v>50</v>
      </c>
      <c r="D86" s="6" t="s">
        <v>264</v>
      </c>
      <c r="E86" t="s">
        <v>265</v>
      </c>
      <c r="F86" t="s">
        <v>53</v>
      </c>
      <c r="G86" t="s">
        <v>54</v>
      </c>
      <c r="H86" s="6" t="s">
        <v>55</v>
      </c>
      <c r="I86" s="6" t="s">
        <v>263</v>
      </c>
      <c r="J86">
        <v>16.177199999999999</v>
      </c>
      <c r="K86">
        <v>16.909399999999998</v>
      </c>
      <c r="L86" s="11">
        <f>+J86 * (1 - I2/100) * 0.96</f>
        <v>14.598305279999998</v>
      </c>
      <c r="O86" s="11">
        <f>+L86</f>
        <v>14.598305279999998</v>
      </c>
      <c r="P86">
        <v>12</v>
      </c>
      <c r="Q86">
        <v>13.585899999999999</v>
      </c>
      <c r="R86" s="11">
        <f>+K86 * (1 - Q86/100)</f>
        <v>14.612105825399999</v>
      </c>
      <c r="S86">
        <v>18</v>
      </c>
      <c r="T86">
        <v>14.031200000000002</v>
      </c>
      <c r="U86" s="11">
        <f>+K86 * (1 - T86/100)</f>
        <v>14.536808267199998</v>
      </c>
      <c r="V86">
        <v>24</v>
      </c>
      <c r="W86">
        <v>14.4772</v>
      </c>
      <c r="X86" s="11">
        <f>+K86 * (1 - W86/100)</f>
        <v>14.461392343199998</v>
      </c>
      <c r="Y86">
        <v>36</v>
      </c>
      <c r="Z86">
        <v>14.922499999999999</v>
      </c>
      <c r="AA86" s="11">
        <f>+K86 * (1 - Z86/100)</f>
        <v>14.386094784999999</v>
      </c>
    </row>
    <row r="87" spans="1:27">
      <c r="B87" s="6" t="s">
        <v>49</v>
      </c>
      <c r="C87" t="s">
        <v>50</v>
      </c>
      <c r="D87" s="6" t="s">
        <v>266</v>
      </c>
      <c r="E87" t="s">
        <v>267</v>
      </c>
      <c r="F87" t="s">
        <v>53</v>
      </c>
      <c r="G87" t="s">
        <v>54</v>
      </c>
      <c r="H87" s="6" t="s">
        <v>55</v>
      </c>
      <c r="I87" s="6" t="s">
        <v>260</v>
      </c>
      <c r="J87">
        <v>1.7181999999999999</v>
      </c>
      <c r="K87">
        <v>1.8869999999999998</v>
      </c>
      <c r="L87" s="11">
        <f>+J87 * (1 - I2/100) * 0.96</f>
        <v>1.5505036799999998</v>
      </c>
      <c r="O87" s="11">
        <f>+L87</f>
        <v>1.5505036799999998</v>
      </c>
      <c r="P87">
        <v>60</v>
      </c>
      <c r="Q87">
        <v>17.753</v>
      </c>
      <c r="R87" s="11">
        <f>+K87 * (1 - Q87/100)</f>
        <v>1.55200089</v>
      </c>
      <c r="S87">
        <v>120</v>
      </c>
      <c r="T87">
        <v>18.177</v>
      </c>
      <c r="U87" s="11">
        <f>+K87 * (1 - T87/100)</f>
        <v>1.5440000099999998</v>
      </c>
      <c r="V87">
        <v>240</v>
      </c>
      <c r="W87">
        <v>18.600999999999999</v>
      </c>
      <c r="X87" s="11">
        <f>+K87 * (1 - W87/100)</f>
        <v>1.5359991299999998</v>
      </c>
      <c r="Y87">
        <v>360</v>
      </c>
      <c r="Z87">
        <v>19.024900000000002</v>
      </c>
      <c r="AA87" s="11">
        <f>+K87 * (1 - Z87/100)</f>
        <v>1.5280001369999998</v>
      </c>
    </row>
    <row r="88" spans="1:27">
      <c r="B88" s="6" t="s">
        <v>49</v>
      </c>
      <c r="C88" t="s">
        <v>50</v>
      </c>
      <c r="D88" s="6" t="s">
        <v>268</v>
      </c>
      <c r="E88" t="s">
        <v>269</v>
      </c>
      <c r="F88" t="s">
        <v>53</v>
      </c>
      <c r="G88" t="s">
        <v>54</v>
      </c>
      <c r="H88" s="6" t="s">
        <v>55</v>
      </c>
      <c r="I88" s="6" t="s">
        <v>260</v>
      </c>
      <c r="J88">
        <v>1.7181999999999999</v>
      </c>
      <c r="K88">
        <v>1.8869999999999998</v>
      </c>
      <c r="L88" s="11">
        <f>+J88 * (1 - I2/100) * 0.96</f>
        <v>1.5505036799999998</v>
      </c>
      <c r="O88" s="11">
        <f>+L88</f>
        <v>1.5505036799999998</v>
      </c>
      <c r="P88">
        <v>24</v>
      </c>
      <c r="Q88">
        <v>17.753</v>
      </c>
      <c r="R88" s="11">
        <f>+K88 * (1 - Q88/100)</f>
        <v>1.55200089</v>
      </c>
      <c r="S88">
        <v>48</v>
      </c>
      <c r="T88">
        <v>18.177</v>
      </c>
      <c r="U88" s="11">
        <f>+K88 * (1 - T88/100)</f>
        <v>1.5440000099999998</v>
      </c>
      <c r="V88">
        <v>72</v>
      </c>
      <c r="W88">
        <v>18.600999999999999</v>
      </c>
      <c r="X88" s="11">
        <f>+K88 * (1 - W88/100)</f>
        <v>1.5359991299999998</v>
      </c>
      <c r="Y88">
        <v>120</v>
      </c>
      <c r="Z88">
        <v>19.024900000000002</v>
      </c>
      <c r="AA88" s="11">
        <f>+K88 * (1 - Z88/100)</f>
        <v>1.5280001369999998</v>
      </c>
    </row>
    <row r="89" spans="1:27">
      <c r="B89" s="6" t="s">
        <v>49</v>
      </c>
      <c r="C89" t="s">
        <v>50</v>
      </c>
      <c r="D89" s="6" t="s">
        <v>270</v>
      </c>
      <c r="E89" t="s">
        <v>271</v>
      </c>
      <c r="F89" t="s">
        <v>53</v>
      </c>
      <c r="G89" t="s">
        <v>54</v>
      </c>
      <c r="H89" s="6" t="s">
        <v>55</v>
      </c>
      <c r="I89" s="6" t="s">
        <v>263</v>
      </c>
      <c r="J89">
        <v>3.1250999999999998</v>
      </c>
      <c r="K89">
        <v>3.2366999999999999</v>
      </c>
      <c r="L89" s="11">
        <f>+J89 * (1 - I2/100) * 0.96</f>
        <v>2.8200902399999999</v>
      </c>
      <c r="O89" s="11">
        <f>+L89</f>
        <v>2.8200902399999999</v>
      </c>
      <c r="P89">
        <v>36</v>
      </c>
      <c r="Q89">
        <v>12.790799999999999</v>
      </c>
      <c r="R89" s="11">
        <f>+K89 * (1 - Q89/100)</f>
        <v>2.8227001763999997</v>
      </c>
      <c r="S89">
        <v>48</v>
      </c>
      <c r="T89">
        <v>13.238799999999998</v>
      </c>
      <c r="U89" s="11">
        <f>+K89 * (1 - T89/100)</f>
        <v>2.8081997604</v>
      </c>
      <c r="V89">
        <v>60</v>
      </c>
      <c r="W89">
        <v>13.6899</v>
      </c>
      <c r="X89" s="11">
        <f>+K89 * (1 - W89/100)</f>
        <v>2.7935990067000001</v>
      </c>
      <c r="Y89">
        <v>72</v>
      </c>
      <c r="Z89">
        <v>14.137899999999998</v>
      </c>
      <c r="AA89" s="11">
        <f>+K89 * (1 - Z89/100)</f>
        <v>2.7790985907000003</v>
      </c>
    </row>
    <row r="90" spans="1:27">
      <c r="B90" s="6" t="s">
        <v>49</v>
      </c>
      <c r="C90" t="s">
        <v>50</v>
      </c>
      <c r="D90" s="6" t="s">
        <v>272</v>
      </c>
      <c r="E90" t="s">
        <v>273</v>
      </c>
      <c r="F90" t="s">
        <v>53</v>
      </c>
      <c r="G90" t="s">
        <v>54</v>
      </c>
      <c r="H90" s="6" t="s">
        <v>55</v>
      </c>
      <c r="I90" s="6" t="s">
        <v>263</v>
      </c>
      <c r="J90">
        <v>14.1313</v>
      </c>
      <c r="K90">
        <v>14.246700000000001</v>
      </c>
      <c r="L90" s="11">
        <f>+J90 * (1 - I2/100) * 0.96</f>
        <v>12.752085119999998</v>
      </c>
      <c r="O90" s="11">
        <f>+L90</f>
        <v>12.752085119999998</v>
      </c>
      <c r="P90">
        <v>24</v>
      </c>
      <c r="Q90">
        <v>10.398899999999999</v>
      </c>
      <c r="R90" s="11">
        <f>+K90 * (1 - Q90/100)</f>
        <v>12.7651999137</v>
      </c>
      <c r="S90">
        <v>36</v>
      </c>
      <c r="T90">
        <v>10.860799999999999</v>
      </c>
      <c r="U90" s="11">
        <f>+K90 * (1 - T90/100)</f>
        <v>12.6993944064</v>
      </c>
      <c r="V90">
        <v>48</v>
      </c>
      <c r="W90">
        <v>11.3226</v>
      </c>
      <c r="X90" s="11">
        <f>+K90 * (1 - W90/100)</f>
        <v>12.6336031458</v>
      </c>
      <c r="Y90">
        <v>60</v>
      </c>
      <c r="Z90">
        <v>11.7845</v>
      </c>
      <c r="AA90" s="11">
        <f>+K90 * (1 - Z90/100)</f>
        <v>12.5677976385</v>
      </c>
    </row>
    <row r="91" spans="1:27">
      <c r="B91" s="6" t="s">
        <v>49</v>
      </c>
      <c r="C91" t="s">
        <v>50</v>
      </c>
      <c r="D91" s="6" t="s">
        <v>274</v>
      </c>
      <c r="E91" t="s">
        <v>275</v>
      </c>
      <c r="F91" t="s">
        <v>53</v>
      </c>
      <c r="G91" t="s">
        <v>54</v>
      </c>
      <c r="H91" s="6" t="s">
        <v>55</v>
      </c>
      <c r="I91" s="6" t="s">
        <v>263</v>
      </c>
      <c r="J91">
        <v>23.5503</v>
      </c>
      <c r="K91">
        <v>23.738199999999999</v>
      </c>
      <c r="L91" s="11">
        <f>+J91 * (1 - I2/100) * 0.96</f>
        <v>21.251790719999999</v>
      </c>
      <c r="O91" s="11">
        <f>+L91</f>
        <v>21.251790719999999</v>
      </c>
      <c r="P91">
        <v>12</v>
      </c>
      <c r="Q91">
        <v>10.388700000000002</v>
      </c>
      <c r="R91" s="11">
        <f>+K91 * (1 - Q91/100)</f>
        <v>21.272109616599998</v>
      </c>
      <c r="S91">
        <v>24</v>
      </c>
      <c r="T91">
        <v>10.850399999999999</v>
      </c>
      <c r="U91" s="11">
        <f>+K91 * (1 - T91/100)</f>
        <v>21.162510347200001</v>
      </c>
      <c r="V91">
        <v>36</v>
      </c>
      <c r="W91">
        <v>11.3126</v>
      </c>
      <c r="X91" s="11">
        <f>+K91 * (1 - W91/100)</f>
        <v>21.052792386799997</v>
      </c>
      <c r="Y91">
        <v>48</v>
      </c>
      <c r="Z91">
        <v>11.774299999999998</v>
      </c>
      <c r="AA91" s="11">
        <f>+K91 * (1 - Z91/100)</f>
        <v>20.9431931174</v>
      </c>
    </row>
    <row r="92" spans="1:27">
      <c r="B92" s="6" t="s">
        <v>49</v>
      </c>
      <c r="C92" t="s">
        <v>50</v>
      </c>
      <c r="D92" s="6" t="s">
        <v>276</v>
      </c>
      <c r="E92" t="s">
        <v>277</v>
      </c>
      <c r="F92" t="s">
        <v>53</v>
      </c>
      <c r="G92" t="s">
        <v>54</v>
      </c>
      <c r="H92" s="6" t="s">
        <v>55</v>
      </c>
      <c r="I92" s="6" t="s">
        <v>263</v>
      </c>
      <c r="J92">
        <v>7.8796000000000008</v>
      </c>
      <c r="K92">
        <v>8.0091999999999999</v>
      </c>
      <c r="L92" s="11">
        <f>+J92 * (1 - I2/100) * 0.96</f>
        <v>7.1105510399999998</v>
      </c>
      <c r="O92" s="11">
        <f>+L92</f>
        <v>7.1105510399999998</v>
      </c>
      <c r="P92">
        <v>24</v>
      </c>
      <c r="Q92">
        <v>11.1347</v>
      </c>
      <c r="R92" s="11">
        <f>+K92 * (1 - Q92/100)</f>
        <v>7.1173996076000003</v>
      </c>
      <c r="S92">
        <v>48</v>
      </c>
      <c r="T92">
        <v>11.5929</v>
      </c>
      <c r="U92" s="11">
        <f>+K92 * (1 - T92/100)</f>
        <v>7.0807014532000006</v>
      </c>
      <c r="V92">
        <v>72</v>
      </c>
      <c r="W92">
        <v>12.051100000000002</v>
      </c>
      <c r="X92" s="11">
        <f>+K92 * (1 - W92/100)</f>
        <v>7.0440032987999999</v>
      </c>
      <c r="Y92">
        <v>96</v>
      </c>
      <c r="Z92">
        <v>12.509400000000001</v>
      </c>
      <c r="AA92" s="11">
        <f>+K92 * (1 - Z92/100)</f>
        <v>7.0072971352</v>
      </c>
    </row>
    <row r="93" spans="1:27">
      <c r="B93" s="6" t="s">
        <v>49</v>
      </c>
      <c r="C93" t="s">
        <v>50</v>
      </c>
      <c r="D93" s="6" t="s">
        <v>278</v>
      </c>
      <c r="E93" t="s">
        <v>279</v>
      </c>
      <c r="F93" t="s">
        <v>53</v>
      </c>
      <c r="G93" t="s">
        <v>54</v>
      </c>
      <c r="H93" s="6" t="s">
        <v>55</v>
      </c>
      <c r="I93" s="6" t="s">
        <v>263</v>
      </c>
      <c r="J93">
        <v>13.128</v>
      </c>
      <c r="K93">
        <v>13.345099999999999</v>
      </c>
      <c r="L93" s="11">
        <f>+J93 * (1 - I2/100) * 0.96</f>
        <v>11.846707199999999</v>
      </c>
      <c r="O93" s="11">
        <f>+L93</f>
        <v>11.846707199999999</v>
      </c>
      <c r="P93">
        <v>24</v>
      </c>
      <c r="Q93">
        <v>11.141200000000001</v>
      </c>
      <c r="R93" s="11">
        <f>+K93 * (1 - Q93/100)</f>
        <v>11.858295718799997</v>
      </c>
      <c r="S93">
        <v>36</v>
      </c>
      <c r="T93">
        <v>11.5998</v>
      </c>
      <c r="U93" s="11">
        <f>+K93 * (1 - T93/100)</f>
        <v>11.797095090199997</v>
      </c>
      <c r="V93">
        <v>48</v>
      </c>
      <c r="W93">
        <v>12.057599999999999</v>
      </c>
      <c r="X93" s="11">
        <f>+K93 * (1 - W93/100)</f>
        <v>11.736001222399999</v>
      </c>
      <c r="Y93">
        <v>60</v>
      </c>
      <c r="Z93">
        <v>12.515499999999999</v>
      </c>
      <c r="AA93" s="11">
        <f>+K93 * (1 - Z93/100)</f>
        <v>11.674894009499999</v>
      </c>
    </row>
    <row r="94" spans="1:27">
      <c r="B94" s="6" t="s">
        <v>49</v>
      </c>
      <c r="C94" t="s">
        <v>50</v>
      </c>
      <c r="D94" s="6" t="s">
        <v>280</v>
      </c>
      <c r="E94" t="s">
        <v>281</v>
      </c>
      <c r="F94" t="s">
        <v>53</v>
      </c>
      <c r="G94" t="s">
        <v>54</v>
      </c>
      <c r="H94" s="6" t="s">
        <v>55</v>
      </c>
      <c r="I94" s="6" t="s">
        <v>263</v>
      </c>
      <c r="J94">
        <v>15.750799999999998</v>
      </c>
      <c r="K94">
        <v>16.009</v>
      </c>
      <c r="L94" s="11">
        <f>+J94 * (1 - I2/100) * 0.96</f>
        <v>14.213521919999998</v>
      </c>
      <c r="O94" s="11">
        <f>+L94</f>
        <v>14.213521919999998</v>
      </c>
      <c r="P94">
        <v>12</v>
      </c>
      <c r="Q94">
        <v>11.133099999999999</v>
      </c>
      <c r="R94" s="11">
        <f>+K94 * (1 - Q94/100)</f>
        <v>14.226702021000001</v>
      </c>
      <c r="S94">
        <v>24</v>
      </c>
      <c r="T94">
        <v>11.590999999999999</v>
      </c>
      <c r="U94" s="11">
        <f>+K94 * (1 - T94/100)</f>
        <v>14.15339681</v>
      </c>
      <c r="V94">
        <v>36</v>
      </c>
      <c r="W94">
        <v>12.0495</v>
      </c>
      <c r="X94" s="11">
        <f>+K94 * (1 - W94/100)</f>
        <v>14.079995544999999</v>
      </c>
      <c r="Y94">
        <v>48</v>
      </c>
      <c r="Z94">
        <v>12.507300000000001</v>
      </c>
      <c r="AA94" s="11">
        <f>+K94 * (1 - Z94/100)</f>
        <v>14.006706343000001</v>
      </c>
    </row>
    <row r="95" spans="1:27">
      <c r="B95" s="6" t="s">
        <v>49</v>
      </c>
      <c r="C95" t="s">
        <v>50</v>
      </c>
      <c r="D95" s="6" t="s">
        <v>282</v>
      </c>
      <c r="E95" t="s">
        <v>283</v>
      </c>
      <c r="F95" t="s">
        <v>53</v>
      </c>
      <c r="G95" t="s">
        <v>54</v>
      </c>
      <c r="H95" s="6" t="s">
        <v>55</v>
      </c>
      <c r="I95" s="6" t="s">
        <v>284</v>
      </c>
      <c r="J95">
        <v>3.1034000000000002</v>
      </c>
      <c r="K95">
        <v>3.6993999999999998</v>
      </c>
      <c r="L95" s="11">
        <f>+J95 * (1 - I2/100) * 0.96</f>
        <v>2.8005081600000001</v>
      </c>
      <c r="O95" s="11">
        <f>+L95</f>
        <v>2.8005081600000001</v>
      </c>
      <c r="P95">
        <v>72</v>
      </c>
      <c r="Q95">
        <v>24.222799999999999</v>
      </c>
      <c r="R95" s="11">
        <f>+K95 * (1 - Q95/100)</f>
        <v>2.8033017367999999</v>
      </c>
      <c r="S95">
        <v>144</v>
      </c>
      <c r="T95">
        <v>24.612100000000002</v>
      </c>
      <c r="U95" s="11">
        <f>+K95 * (1 - T95/100)</f>
        <v>2.7888999725999999</v>
      </c>
      <c r="V95">
        <v>300</v>
      </c>
      <c r="W95">
        <v>25.004100000000001</v>
      </c>
      <c r="X95" s="11">
        <f>+K95 * (1 - W95/100)</f>
        <v>2.7743983245999999</v>
      </c>
      <c r="Y95">
        <v>588</v>
      </c>
      <c r="Z95">
        <v>25.3933</v>
      </c>
      <c r="AA95" s="11">
        <f>+K95 * (1 - Z95/100)</f>
        <v>2.7600002598</v>
      </c>
    </row>
    <row r="96" spans="1:27">
      <c r="B96" s="6" t="s">
        <v>49</v>
      </c>
      <c r="C96" t="s">
        <v>50</v>
      </c>
      <c r="D96" s="6" t="s">
        <v>285</v>
      </c>
      <c r="E96" t="s">
        <v>286</v>
      </c>
      <c r="F96" t="s">
        <v>53</v>
      </c>
      <c r="G96" t="s">
        <v>54</v>
      </c>
      <c r="H96" s="6" t="s">
        <v>55</v>
      </c>
      <c r="I96" s="6" t="s">
        <v>284</v>
      </c>
      <c r="J96">
        <v>3.1034000000000002</v>
      </c>
      <c r="K96">
        <v>3.6993999999999998</v>
      </c>
      <c r="L96" s="11">
        <f>+J96 * (1 - I2/100) * 0.96</f>
        <v>2.8005081600000001</v>
      </c>
      <c r="O96" s="11">
        <f>+L96</f>
        <v>2.8005081600000001</v>
      </c>
      <c r="P96">
        <v>72</v>
      </c>
      <c r="Q96">
        <v>24.222799999999999</v>
      </c>
      <c r="R96" s="11">
        <f>+K96 * (1 - Q96/100)</f>
        <v>2.8033017367999999</v>
      </c>
      <c r="S96">
        <v>144</v>
      </c>
      <c r="T96">
        <v>24.612100000000002</v>
      </c>
      <c r="U96" s="11">
        <f>+K96 * (1 - T96/100)</f>
        <v>2.7888999725999999</v>
      </c>
      <c r="V96">
        <v>300</v>
      </c>
      <c r="W96">
        <v>25.004100000000001</v>
      </c>
      <c r="X96" s="11">
        <f>+K96 * (1 - W96/100)</f>
        <v>2.7743983245999999</v>
      </c>
      <c r="Y96">
        <v>588</v>
      </c>
      <c r="Z96">
        <v>25.3933</v>
      </c>
      <c r="AA96" s="11">
        <f>+K96 * (1 - Z96/100)</f>
        <v>2.7600002598</v>
      </c>
    </row>
    <row r="97" spans="2:27">
      <c r="B97" s="6" t="s">
        <v>49</v>
      </c>
      <c r="C97" t="s">
        <v>50</v>
      </c>
      <c r="D97" s="6" t="s">
        <v>287</v>
      </c>
      <c r="E97" t="s">
        <v>288</v>
      </c>
      <c r="F97" t="s">
        <v>53</v>
      </c>
      <c r="G97" t="s">
        <v>54</v>
      </c>
      <c r="H97" s="6" t="s">
        <v>55</v>
      </c>
      <c r="I97" s="6" t="s">
        <v>284</v>
      </c>
      <c r="J97">
        <v>3.1034000000000002</v>
      </c>
      <c r="K97">
        <v>3.6993999999999998</v>
      </c>
      <c r="L97" s="11">
        <f>+J97 * (1 - I2/100) * 0.96</f>
        <v>2.8005081600000001</v>
      </c>
      <c r="O97" s="11">
        <f>+L97</f>
        <v>2.8005081600000001</v>
      </c>
      <c r="P97">
        <v>72</v>
      </c>
      <c r="Q97">
        <v>24.222799999999999</v>
      </c>
      <c r="R97" s="11">
        <f>+K97 * (1 - Q97/100)</f>
        <v>2.8033017367999999</v>
      </c>
      <c r="S97">
        <v>144</v>
      </c>
      <c r="T97">
        <v>24.612100000000002</v>
      </c>
      <c r="U97" s="11">
        <f>+K97 * (1 - T97/100)</f>
        <v>2.7888999725999999</v>
      </c>
      <c r="V97">
        <v>300</v>
      </c>
      <c r="W97">
        <v>25.004100000000001</v>
      </c>
      <c r="X97" s="11">
        <f>+K97 * (1 - W97/100)</f>
        <v>2.7743983245999999</v>
      </c>
      <c r="Y97">
        <v>588</v>
      </c>
      <c r="Z97">
        <v>25.3933</v>
      </c>
      <c r="AA97" s="11">
        <f>+K97 * (1 - Z97/100)</f>
        <v>2.7600002598</v>
      </c>
    </row>
    <row r="98" spans="2:27">
      <c r="B98" s="6" t="s">
        <v>49</v>
      </c>
      <c r="C98" t="s">
        <v>50</v>
      </c>
      <c r="D98" s="6" t="s">
        <v>289</v>
      </c>
      <c r="E98" t="s">
        <v>290</v>
      </c>
      <c r="F98" t="s">
        <v>53</v>
      </c>
      <c r="G98" t="s">
        <v>54</v>
      </c>
      <c r="H98" s="6" t="s">
        <v>55</v>
      </c>
      <c r="I98" s="6" t="s">
        <v>284</v>
      </c>
      <c r="J98">
        <v>3.1034000000000002</v>
      </c>
      <c r="K98">
        <v>3.6993999999999998</v>
      </c>
      <c r="L98" s="11">
        <f>+J98 * (1 - I2/100) * 0.96</f>
        <v>2.8005081600000001</v>
      </c>
      <c r="O98" s="11">
        <f>+L98</f>
        <v>2.8005081600000001</v>
      </c>
      <c r="P98">
        <v>48</v>
      </c>
      <c r="Q98">
        <v>24.222799999999999</v>
      </c>
      <c r="R98" s="11">
        <f>+K98 * (1 - Q98/100)</f>
        <v>2.8033017367999999</v>
      </c>
      <c r="S98">
        <v>120</v>
      </c>
      <c r="T98">
        <v>24.612100000000002</v>
      </c>
      <c r="U98" s="11">
        <f>+K98 * (1 - T98/100)</f>
        <v>2.7888999725999999</v>
      </c>
      <c r="V98">
        <v>240</v>
      </c>
      <c r="W98">
        <v>25.004100000000001</v>
      </c>
      <c r="X98" s="11">
        <f>+K98 * (1 - W98/100)</f>
        <v>2.7743983245999999</v>
      </c>
      <c r="Y98">
        <v>480</v>
      </c>
      <c r="Z98">
        <v>25.3933</v>
      </c>
      <c r="AA98" s="11">
        <f>+K98 * (1 - Z98/100)</f>
        <v>2.7600002598</v>
      </c>
    </row>
    <row r="99" spans="2:27">
      <c r="B99" s="6" t="s">
        <v>49</v>
      </c>
      <c r="C99" t="s">
        <v>50</v>
      </c>
      <c r="D99" s="6" t="s">
        <v>291</v>
      </c>
      <c r="E99" t="s">
        <v>292</v>
      </c>
      <c r="F99" t="s">
        <v>53</v>
      </c>
      <c r="G99" t="s">
        <v>54</v>
      </c>
      <c r="H99" s="6" t="s">
        <v>55</v>
      </c>
      <c r="I99" s="6" t="s">
        <v>284</v>
      </c>
      <c r="J99">
        <v>3.5141999999999998</v>
      </c>
      <c r="K99">
        <v>3.7963999999999998</v>
      </c>
      <c r="L99" s="11">
        <f>+J99 * (1 - I2/100) * 0.96</f>
        <v>3.1712140799999995</v>
      </c>
      <c r="O99" s="11">
        <f>+L99</f>
        <v>3.1712140799999995</v>
      </c>
    </row>
    <row r="100" spans="2:27">
      <c r="B100" s="6" t="s">
        <v>49</v>
      </c>
      <c r="C100" t="s">
        <v>50</v>
      </c>
      <c r="D100" s="6" t="s">
        <v>293</v>
      </c>
      <c r="E100" t="s">
        <v>294</v>
      </c>
      <c r="F100" t="s">
        <v>53</v>
      </c>
      <c r="G100" t="s">
        <v>54</v>
      </c>
      <c r="H100" s="6" t="s">
        <v>55</v>
      </c>
      <c r="I100" s="6" t="s">
        <v>284</v>
      </c>
      <c r="J100">
        <v>3.5141999999999998</v>
      </c>
      <c r="K100">
        <v>3.7963999999999998</v>
      </c>
      <c r="L100" s="11">
        <f>+J100 * (1 - I2/100) * 0.96</f>
        <v>3.1712140799999995</v>
      </c>
      <c r="O100" s="11">
        <f>+L100</f>
        <v>3.1712140799999995</v>
      </c>
    </row>
    <row r="101" spans="2:27">
      <c r="B101" s="6" t="s">
        <v>49</v>
      </c>
      <c r="C101" t="s">
        <v>50</v>
      </c>
      <c r="D101" s="6" t="s">
        <v>295</v>
      </c>
      <c r="E101" t="s">
        <v>296</v>
      </c>
      <c r="F101" t="s">
        <v>53</v>
      </c>
      <c r="G101" t="s">
        <v>54</v>
      </c>
      <c r="H101" s="6" t="s">
        <v>55</v>
      </c>
      <c r="I101" s="6" t="s">
        <v>284</v>
      </c>
      <c r="J101">
        <v>3.5141999999999998</v>
      </c>
      <c r="K101">
        <v>3.7963999999999998</v>
      </c>
      <c r="L101" s="11">
        <f>+J101 * (1 - I2/100) * 0.96</f>
        <v>3.1712140799999995</v>
      </c>
      <c r="O101" s="11">
        <f>+L101</f>
        <v>3.1712140799999995</v>
      </c>
    </row>
    <row r="102" spans="2:27">
      <c r="B102" s="6" t="s">
        <v>49</v>
      </c>
      <c r="C102" t="s">
        <v>50</v>
      </c>
      <c r="D102" s="6" t="s">
        <v>297</v>
      </c>
      <c r="E102" t="s">
        <v>298</v>
      </c>
      <c r="F102" t="s">
        <v>53</v>
      </c>
      <c r="G102" t="s">
        <v>54</v>
      </c>
      <c r="H102" s="6" t="s">
        <v>55</v>
      </c>
      <c r="I102" s="6" t="s">
        <v>260</v>
      </c>
      <c r="J102">
        <v>2.8498000000000001</v>
      </c>
      <c r="K102">
        <v>4.0013999999999994</v>
      </c>
      <c r="L102" s="11">
        <f>+J102 * (1 - I2/100) * 0.96</f>
        <v>2.5716595199999999</v>
      </c>
      <c r="O102" s="11">
        <f>+L102</f>
        <v>2.5716595199999999</v>
      </c>
      <c r="P102">
        <v>24</v>
      </c>
      <c r="Q102">
        <v>35.667500000000004</v>
      </c>
      <c r="R102" s="11">
        <f>+K102 * (1 - Q102/100)</f>
        <v>2.5742006549999994</v>
      </c>
      <c r="S102">
        <v>48</v>
      </c>
      <c r="T102">
        <v>35.999900000000004</v>
      </c>
      <c r="U102" s="11">
        <f>+K102 * (1 - T102/100)</f>
        <v>2.5609000013999998</v>
      </c>
      <c r="V102">
        <v>72</v>
      </c>
      <c r="W102">
        <v>36.332300000000004</v>
      </c>
      <c r="X102" s="11">
        <f>+K102 * (1 - W102/100)</f>
        <v>2.5475993477999994</v>
      </c>
      <c r="Y102">
        <v>144</v>
      </c>
      <c r="Z102">
        <v>36.662199999999999</v>
      </c>
      <c r="AA102" s="11">
        <f>+K102 * (1 - Z102/100)</f>
        <v>2.5343987291999994</v>
      </c>
    </row>
    <row r="103" spans="2:27">
      <c r="B103" s="6" t="s">
        <v>49</v>
      </c>
      <c r="C103" t="s">
        <v>50</v>
      </c>
      <c r="D103" s="6" t="s">
        <v>299</v>
      </c>
      <c r="E103" t="s">
        <v>300</v>
      </c>
      <c r="F103" t="s">
        <v>53</v>
      </c>
      <c r="G103" t="s">
        <v>54</v>
      </c>
      <c r="H103" s="6" t="s">
        <v>55</v>
      </c>
      <c r="I103" s="6" t="s">
        <v>260</v>
      </c>
      <c r="J103">
        <v>2.8498000000000001</v>
      </c>
      <c r="K103">
        <v>3.6012999999999997</v>
      </c>
      <c r="L103" s="11">
        <f>+J103 * (1 - I2/100) * 0.96</f>
        <v>2.5716595199999999</v>
      </c>
      <c r="O103" s="11">
        <f>+L103</f>
        <v>2.5716595199999999</v>
      </c>
      <c r="P103">
        <v>72</v>
      </c>
      <c r="Q103">
        <v>28.520299999999999</v>
      </c>
      <c r="R103" s="11">
        <f>+K103 * (1 - Q103/100)</f>
        <v>2.5741984360999997</v>
      </c>
      <c r="S103">
        <v>144</v>
      </c>
      <c r="T103">
        <v>28.889600000000002</v>
      </c>
      <c r="U103" s="11">
        <f>+K103 * (1 - T103/100)</f>
        <v>2.5608988351999997</v>
      </c>
      <c r="V103">
        <v>288</v>
      </c>
      <c r="W103">
        <v>29.258900000000004</v>
      </c>
      <c r="X103" s="11">
        <f>+K103 * (1 - W103/100)</f>
        <v>2.5475992342999998</v>
      </c>
      <c r="Y103">
        <v>576</v>
      </c>
      <c r="Z103">
        <v>29.625400000000003</v>
      </c>
      <c r="AA103" s="11">
        <f>+K103 * (1 - Z103/100)</f>
        <v>2.5344004697999996</v>
      </c>
    </row>
    <row r="104" spans="2:27">
      <c r="B104" s="6" t="s">
        <v>49</v>
      </c>
      <c r="C104" t="s">
        <v>50</v>
      </c>
      <c r="D104" s="6" t="s">
        <v>301</v>
      </c>
      <c r="E104" t="s">
        <v>302</v>
      </c>
      <c r="F104" t="s">
        <v>53</v>
      </c>
      <c r="G104" t="s">
        <v>54</v>
      </c>
      <c r="H104" s="6" t="s">
        <v>55</v>
      </c>
      <c r="I104" s="6" t="s">
        <v>260</v>
      </c>
      <c r="J104">
        <v>2.8498000000000001</v>
      </c>
      <c r="K104">
        <v>3.6012999999999997</v>
      </c>
      <c r="L104" s="11">
        <f>+J104 * (1 - I2/100) * 0.96</f>
        <v>2.5716595199999999</v>
      </c>
      <c r="O104" s="11">
        <f>+L104</f>
        <v>2.5716595199999999</v>
      </c>
      <c r="P104">
        <v>24</v>
      </c>
      <c r="Q104">
        <v>28.520299999999999</v>
      </c>
      <c r="R104" s="11">
        <f>+K104 * (1 - Q104/100)</f>
        <v>2.5741984360999997</v>
      </c>
      <c r="S104">
        <v>48</v>
      </c>
      <c r="T104">
        <v>28.889600000000002</v>
      </c>
      <c r="U104" s="11">
        <f>+K104 * (1 - T104/100)</f>
        <v>2.5608988351999997</v>
      </c>
      <c r="V104">
        <v>72</v>
      </c>
      <c r="W104">
        <v>29.258900000000004</v>
      </c>
      <c r="X104" s="11">
        <f>+K104 * (1 - W104/100)</f>
        <v>2.5475992342999998</v>
      </c>
      <c r="Y104">
        <v>144</v>
      </c>
      <c r="Z104">
        <v>29.625400000000003</v>
      </c>
      <c r="AA104" s="11">
        <f>+K104 * (1 - Z104/100)</f>
        <v>2.5344004697999996</v>
      </c>
    </row>
    <row r="105" spans="2:27">
      <c r="B105" s="6" t="s">
        <v>49</v>
      </c>
      <c r="C105" t="s">
        <v>50</v>
      </c>
      <c r="D105" s="6" t="s">
        <v>303</v>
      </c>
      <c r="E105" t="s">
        <v>304</v>
      </c>
      <c r="F105" t="s">
        <v>53</v>
      </c>
      <c r="G105" t="s">
        <v>54</v>
      </c>
      <c r="H105" s="6" t="s">
        <v>55</v>
      </c>
      <c r="I105" s="6" t="s">
        <v>260</v>
      </c>
      <c r="J105">
        <v>2.8498000000000001</v>
      </c>
      <c r="K105">
        <v>3.6012999999999997</v>
      </c>
      <c r="L105" s="11">
        <f>+J105 * (1 - I2/100) * 0.96</f>
        <v>2.5716595199999999</v>
      </c>
      <c r="O105" s="11">
        <f>+L105</f>
        <v>2.5716595199999999</v>
      </c>
      <c r="P105">
        <v>24</v>
      </c>
      <c r="Q105">
        <v>28.520299999999999</v>
      </c>
      <c r="R105" s="11">
        <f>+K105 * (1 - Q105/100)</f>
        <v>2.5741984360999997</v>
      </c>
      <c r="S105">
        <v>36</v>
      </c>
      <c r="T105">
        <v>28.889600000000002</v>
      </c>
      <c r="U105" s="11">
        <f>+K105 * (1 - T105/100)</f>
        <v>2.5608988351999997</v>
      </c>
      <c r="V105">
        <v>48</v>
      </c>
      <c r="W105">
        <v>29.258900000000004</v>
      </c>
      <c r="X105" s="11">
        <f>+K105 * (1 - W105/100)</f>
        <v>2.5475992342999998</v>
      </c>
      <c r="Y105">
        <v>60</v>
      </c>
      <c r="Z105">
        <v>29.625400000000003</v>
      </c>
      <c r="AA105" s="11">
        <f>+K105 * (1 - Z105/100)</f>
        <v>2.5344004697999996</v>
      </c>
    </row>
    <row r="106" spans="2:27">
      <c r="B106" s="6" t="s">
        <v>49</v>
      </c>
      <c r="C106" t="s">
        <v>50</v>
      </c>
      <c r="D106" s="6" t="s">
        <v>305</v>
      </c>
      <c r="E106" t="s">
        <v>306</v>
      </c>
      <c r="F106" t="s">
        <v>53</v>
      </c>
      <c r="G106" t="s">
        <v>54</v>
      </c>
      <c r="H106" s="6" t="s">
        <v>55</v>
      </c>
      <c r="I106" s="6" t="s">
        <v>260</v>
      </c>
      <c r="J106">
        <v>2.2551999999999999</v>
      </c>
      <c r="K106">
        <v>2.5729000000000002</v>
      </c>
      <c r="L106" s="11">
        <f>+J106 * (1 - I2/100) * 0.96</f>
        <v>2.0350924799999994</v>
      </c>
      <c r="O106" s="11">
        <f>+L106</f>
        <v>2.0350924799999994</v>
      </c>
      <c r="P106">
        <v>60</v>
      </c>
      <c r="Q106">
        <v>20.828599999999998</v>
      </c>
      <c r="R106" s="11">
        <f>+K106 * (1 - Q106/100)</f>
        <v>2.0370009506000004</v>
      </c>
      <c r="S106">
        <v>120</v>
      </c>
      <c r="T106">
        <v>21.236700000000003</v>
      </c>
      <c r="U106" s="11">
        <f>+K106 * (1 - T106/100)</f>
        <v>2.0265009457000001</v>
      </c>
      <c r="V106">
        <v>240</v>
      </c>
      <c r="W106">
        <v>21.6448</v>
      </c>
      <c r="X106" s="11">
        <f>+K106 * (1 - W106/100)</f>
        <v>2.0160009408000001</v>
      </c>
      <c r="Y106">
        <v>360</v>
      </c>
      <c r="Z106">
        <v>22.052900000000001</v>
      </c>
      <c r="AA106" s="11">
        <f>+K106 * (1 - Z106/100)</f>
        <v>2.0055009359000002</v>
      </c>
    </row>
    <row r="107" spans="2:27">
      <c r="B107" s="6" t="s">
        <v>49</v>
      </c>
      <c r="C107" t="s">
        <v>50</v>
      </c>
      <c r="D107" s="6" t="s">
        <v>307</v>
      </c>
      <c r="E107" t="s">
        <v>308</v>
      </c>
      <c r="F107" t="s">
        <v>53</v>
      </c>
      <c r="G107" t="s">
        <v>54</v>
      </c>
      <c r="H107" s="6" t="s">
        <v>55</v>
      </c>
      <c r="I107" s="6" t="s">
        <v>263</v>
      </c>
      <c r="J107">
        <v>0.52039999999999997</v>
      </c>
      <c r="K107">
        <v>0.63370000000000004</v>
      </c>
      <c r="L107" s="11">
        <f>+J107 * (1 - I2/100) * 0.96</f>
        <v>0.46960895999999991</v>
      </c>
      <c r="O107" s="11">
        <f>+L107</f>
        <v>0.46960895999999991</v>
      </c>
    </row>
    <row r="108" spans="2:27">
      <c r="B108" s="6" t="s">
        <v>49</v>
      </c>
      <c r="C108" t="s">
        <v>50</v>
      </c>
      <c r="D108" s="6" t="s">
        <v>309</v>
      </c>
      <c r="E108" t="s">
        <v>310</v>
      </c>
      <c r="F108" t="s">
        <v>53</v>
      </c>
      <c r="G108" t="s">
        <v>54</v>
      </c>
      <c r="H108" s="6" t="s">
        <v>55</v>
      </c>
      <c r="I108" s="6" t="s">
        <v>263</v>
      </c>
      <c r="J108">
        <v>0.52039999999999997</v>
      </c>
      <c r="K108">
        <v>0.63370000000000004</v>
      </c>
      <c r="L108" s="11">
        <f>+J108 * (1 - I2/100) * 0.96</f>
        <v>0.46960895999999991</v>
      </c>
      <c r="O108" s="11">
        <f>+L108</f>
        <v>0.46960895999999991</v>
      </c>
    </row>
    <row r="109" spans="2:27">
      <c r="B109" s="6" t="s">
        <v>49</v>
      </c>
      <c r="C109" t="s">
        <v>50</v>
      </c>
      <c r="D109" s="6" t="s">
        <v>311</v>
      </c>
      <c r="E109" t="s">
        <v>312</v>
      </c>
      <c r="F109" t="s">
        <v>53</v>
      </c>
      <c r="G109" t="s">
        <v>54</v>
      </c>
      <c r="H109" s="6" t="s">
        <v>55</v>
      </c>
      <c r="I109" s="6" t="s">
        <v>263</v>
      </c>
      <c r="J109">
        <v>0.52039999999999997</v>
      </c>
      <c r="K109">
        <v>0.63370000000000004</v>
      </c>
      <c r="L109" s="11">
        <f>+J109 * (1 - I2/100) * 0.96</f>
        <v>0.46960895999999991</v>
      </c>
      <c r="O109" s="11">
        <f>+L109</f>
        <v>0.46960895999999991</v>
      </c>
    </row>
    <row r="110" spans="2:27">
      <c r="B110" s="6" t="s">
        <v>49</v>
      </c>
      <c r="C110" t="s">
        <v>50</v>
      </c>
      <c r="D110" s="6" t="s">
        <v>313</v>
      </c>
      <c r="E110" t="s">
        <v>314</v>
      </c>
      <c r="F110" t="s">
        <v>53</v>
      </c>
      <c r="G110" t="s">
        <v>54</v>
      </c>
      <c r="H110" s="6" t="s">
        <v>55</v>
      </c>
      <c r="I110" s="6" t="s">
        <v>263</v>
      </c>
      <c r="J110">
        <v>0.52039999999999997</v>
      </c>
      <c r="K110">
        <v>0.63370000000000004</v>
      </c>
      <c r="L110" s="11">
        <f>+J110 * (1 - I2/100) * 0.96</f>
        <v>0.46960895999999991</v>
      </c>
      <c r="O110" s="11">
        <f>+L110</f>
        <v>0.46960895999999991</v>
      </c>
    </row>
    <row r="111" spans="2:27">
      <c r="B111" s="6" t="s">
        <v>49</v>
      </c>
      <c r="C111" t="s">
        <v>50</v>
      </c>
      <c r="D111" s="6" t="s">
        <v>315</v>
      </c>
      <c r="E111" t="s">
        <v>316</v>
      </c>
      <c r="F111" t="s">
        <v>53</v>
      </c>
      <c r="G111" t="s">
        <v>54</v>
      </c>
      <c r="H111" s="6" t="s">
        <v>55</v>
      </c>
      <c r="I111" s="6" t="s">
        <v>263</v>
      </c>
      <c r="J111">
        <v>0.52039999999999997</v>
      </c>
      <c r="K111">
        <v>0.63370000000000004</v>
      </c>
      <c r="L111" s="11">
        <f>+J111 * (1 - I2/100) * 0.96</f>
        <v>0.46960895999999991</v>
      </c>
      <c r="O111" s="11">
        <f>+L111</f>
        <v>0.46960895999999991</v>
      </c>
    </row>
    <row r="112" spans="2:27">
      <c r="B112" s="6" t="s">
        <v>49</v>
      </c>
      <c r="C112" t="s">
        <v>50</v>
      </c>
      <c r="D112" s="6" t="s">
        <v>317</v>
      </c>
      <c r="E112" t="s">
        <v>318</v>
      </c>
      <c r="F112" t="s">
        <v>53</v>
      </c>
      <c r="G112" t="s">
        <v>54</v>
      </c>
      <c r="H112" s="6" t="s">
        <v>55</v>
      </c>
      <c r="I112" s="6" t="s">
        <v>263</v>
      </c>
      <c r="J112">
        <v>0.52039999999999997</v>
      </c>
      <c r="K112">
        <v>0.63370000000000004</v>
      </c>
      <c r="L112" s="11">
        <f>+J112 * (1 - I2/100) * 0.96</f>
        <v>0.46960895999999991</v>
      </c>
      <c r="O112" s="11">
        <f>+L112</f>
        <v>0.46960895999999991</v>
      </c>
    </row>
    <row r="113" spans="1:27">
      <c r="B113" s="6" t="s">
        <v>49</v>
      </c>
      <c r="C113" t="s">
        <v>50</v>
      </c>
      <c r="D113" s="6" t="s">
        <v>319</v>
      </c>
      <c r="E113" t="s">
        <v>320</v>
      </c>
      <c r="F113" t="s">
        <v>53</v>
      </c>
      <c r="G113" t="s">
        <v>54</v>
      </c>
      <c r="H113" s="6" t="s">
        <v>55</v>
      </c>
      <c r="I113" s="6" t="s">
        <v>263</v>
      </c>
      <c r="J113">
        <v>0.52039999999999997</v>
      </c>
      <c r="K113">
        <v>0.63370000000000004</v>
      </c>
      <c r="L113" s="11">
        <f>+J113 * (1 - I2/100) * 0.96</f>
        <v>0.46960895999999991</v>
      </c>
      <c r="O113" s="11">
        <f>+L113</f>
        <v>0.46960895999999991</v>
      </c>
    </row>
    <row r="114" spans="1:27">
      <c r="B114" s="6" t="s">
        <v>49</v>
      </c>
      <c r="C114" t="s">
        <v>50</v>
      </c>
      <c r="D114" s="6" t="s">
        <v>321</v>
      </c>
      <c r="E114" t="s">
        <v>322</v>
      </c>
      <c r="F114" t="s">
        <v>53</v>
      </c>
      <c r="G114" t="s">
        <v>54</v>
      </c>
      <c r="H114" s="6" t="s">
        <v>55</v>
      </c>
      <c r="I114" s="6" t="s">
        <v>263</v>
      </c>
      <c r="J114">
        <v>0.52039999999999997</v>
      </c>
      <c r="K114">
        <v>0.63370000000000004</v>
      </c>
      <c r="L114" s="11">
        <f>+J114 * (1 - I2/100) * 0.96</f>
        <v>0.46960895999999991</v>
      </c>
      <c r="O114" s="11">
        <f>+L114</f>
        <v>0.46960895999999991</v>
      </c>
    </row>
    <row r="115" spans="1:27">
      <c r="B115" s="6" t="s">
        <v>49</v>
      </c>
      <c r="C115" t="s">
        <v>50</v>
      </c>
      <c r="D115" s="6" t="s">
        <v>323</v>
      </c>
      <c r="E115" t="s">
        <v>324</v>
      </c>
      <c r="F115" t="s">
        <v>53</v>
      </c>
      <c r="G115" t="s">
        <v>54</v>
      </c>
      <c r="H115" s="6" t="s">
        <v>55</v>
      </c>
      <c r="I115" s="6" t="s">
        <v>263</v>
      </c>
      <c r="J115">
        <v>0.52039999999999997</v>
      </c>
      <c r="K115">
        <v>0.63370000000000004</v>
      </c>
      <c r="L115" s="11">
        <f>+J115 * (1 - I2/100) * 0.96</f>
        <v>0.46960895999999991</v>
      </c>
      <c r="O115" s="11">
        <f>+L115</f>
        <v>0.46960895999999991</v>
      </c>
    </row>
    <row r="116" spans="1:27">
      <c r="B116" s="6" t="s">
        <v>49</v>
      </c>
      <c r="C116" t="s">
        <v>50</v>
      </c>
      <c r="D116" s="6" t="s">
        <v>325</v>
      </c>
      <c r="E116" t="s">
        <v>326</v>
      </c>
      <c r="F116" t="s">
        <v>53</v>
      </c>
      <c r="G116" t="s">
        <v>54</v>
      </c>
      <c r="H116" s="6" t="s">
        <v>55</v>
      </c>
      <c r="I116" s="6" t="s">
        <v>263</v>
      </c>
      <c r="J116">
        <v>0.52039999999999997</v>
      </c>
      <c r="K116">
        <v>0.63370000000000004</v>
      </c>
      <c r="L116" s="11">
        <f>+J116 * (1 - I2/100) * 0.96</f>
        <v>0.46960895999999991</v>
      </c>
      <c r="O116" s="11">
        <f>+L116</f>
        <v>0.46960895999999991</v>
      </c>
    </row>
    <row r="117" spans="1:27">
      <c r="B117" s="6" t="s">
        <v>49</v>
      </c>
      <c r="C117" t="s">
        <v>50</v>
      </c>
      <c r="D117" s="6" t="s">
        <v>327</v>
      </c>
      <c r="E117" t="s">
        <v>328</v>
      </c>
      <c r="F117" t="s">
        <v>53</v>
      </c>
      <c r="G117" t="s">
        <v>54</v>
      </c>
      <c r="H117" s="6" t="s">
        <v>55</v>
      </c>
      <c r="I117" s="6" t="s">
        <v>263</v>
      </c>
      <c r="J117">
        <v>2.1263000000000001</v>
      </c>
      <c r="K117">
        <v>2.6624000000000003</v>
      </c>
      <c r="L117" s="11">
        <f>+J117 * (1 - I2/100) * 0.96</f>
        <v>1.9187731199999998</v>
      </c>
      <c r="O117" s="11">
        <f>+L117</f>
        <v>1.9187731199999998</v>
      </c>
      <c r="P117">
        <v>72</v>
      </c>
      <c r="Q117">
        <v>27.862099999999998</v>
      </c>
      <c r="R117" s="11">
        <f>+K117 * (1 - Q117/100)</f>
        <v>1.9205994496000003</v>
      </c>
      <c r="S117">
        <v>144</v>
      </c>
      <c r="T117">
        <v>28.233900000000006</v>
      </c>
      <c r="U117" s="11">
        <f>+K117 * (1 - T117/100)</f>
        <v>1.9107006463999998</v>
      </c>
      <c r="V117">
        <v>288</v>
      </c>
      <c r="W117">
        <v>28.605799999999999</v>
      </c>
      <c r="X117" s="11">
        <f>+K117 * (1 - W117/100)</f>
        <v>1.9007991808000004</v>
      </c>
      <c r="Y117">
        <v>624</v>
      </c>
      <c r="Z117">
        <v>28.977599999999995</v>
      </c>
      <c r="AA117" s="11">
        <f>+K117 * (1 - Z117/100)</f>
        <v>1.8909003776000002</v>
      </c>
    </row>
    <row r="118" spans="1:27">
      <c r="B118" s="6" t="s">
        <v>49</v>
      </c>
      <c r="C118" t="s">
        <v>50</v>
      </c>
      <c r="D118" s="6" t="s">
        <v>329</v>
      </c>
      <c r="E118" t="s">
        <v>330</v>
      </c>
      <c r="F118" t="s">
        <v>53</v>
      </c>
      <c r="G118" t="s">
        <v>54</v>
      </c>
      <c r="H118" s="6" t="s">
        <v>55</v>
      </c>
      <c r="I118" s="6" t="s">
        <v>263</v>
      </c>
      <c r="J118">
        <v>2.1263000000000001</v>
      </c>
      <c r="K118">
        <v>2.6624000000000003</v>
      </c>
      <c r="L118" s="11">
        <f>+J118 * (1 - I2/100) * 0.96</f>
        <v>1.9187731199999998</v>
      </c>
      <c r="O118" s="11">
        <f>+L118</f>
        <v>1.9187731199999998</v>
      </c>
      <c r="P118">
        <v>72</v>
      </c>
      <c r="Q118">
        <v>27.862099999999998</v>
      </c>
      <c r="R118" s="11">
        <f>+K118 * (1 - Q118/100)</f>
        <v>1.9205994496000003</v>
      </c>
      <c r="S118">
        <v>144</v>
      </c>
      <c r="T118">
        <v>28.233900000000006</v>
      </c>
      <c r="U118" s="11">
        <f>+K118 * (1 - T118/100)</f>
        <v>1.9107006463999998</v>
      </c>
      <c r="V118">
        <v>288</v>
      </c>
      <c r="W118">
        <v>28.605799999999999</v>
      </c>
      <c r="X118" s="11">
        <f>+K118 * (1 - W118/100)</f>
        <v>1.9007991808000004</v>
      </c>
      <c r="Y118">
        <v>624</v>
      </c>
      <c r="Z118">
        <v>28.977599999999995</v>
      </c>
      <c r="AA118" s="11">
        <f>+K118 * (1 - Z118/100)</f>
        <v>1.8909003776000002</v>
      </c>
    </row>
    <row r="119" spans="1:27">
      <c r="B119" s="6" t="s">
        <v>49</v>
      </c>
      <c r="C119" t="s">
        <v>50</v>
      </c>
      <c r="D119" s="6" t="s">
        <v>331</v>
      </c>
      <c r="E119" t="s">
        <v>332</v>
      </c>
      <c r="F119" t="s">
        <v>53</v>
      </c>
      <c r="G119" t="s">
        <v>54</v>
      </c>
      <c r="H119" s="6" t="s">
        <v>55</v>
      </c>
      <c r="I119" s="6" t="s">
        <v>263</v>
      </c>
      <c r="J119">
        <v>2.1263000000000001</v>
      </c>
      <c r="K119">
        <v>2.6624000000000003</v>
      </c>
      <c r="L119" s="11">
        <f>+J119 * (1 - I2/100) * 0.96</f>
        <v>1.9187731199999998</v>
      </c>
      <c r="O119" s="11">
        <f>+L119</f>
        <v>1.9187731199999998</v>
      </c>
      <c r="P119">
        <v>72</v>
      </c>
      <c r="Q119">
        <v>27.862099999999998</v>
      </c>
      <c r="R119" s="11">
        <f>+K119 * (1 - Q119/100)</f>
        <v>1.9205994496000003</v>
      </c>
      <c r="S119">
        <v>144</v>
      </c>
      <c r="T119">
        <v>28.233900000000006</v>
      </c>
      <c r="U119" s="11">
        <f>+K119 * (1 - T119/100)</f>
        <v>1.9107006463999998</v>
      </c>
      <c r="V119">
        <v>288</v>
      </c>
      <c r="W119">
        <v>28.605799999999999</v>
      </c>
      <c r="X119" s="11">
        <f>+K119 * (1 - W119/100)</f>
        <v>1.9007991808000004</v>
      </c>
      <c r="Y119">
        <v>624</v>
      </c>
      <c r="Z119">
        <v>28.977599999999995</v>
      </c>
      <c r="AA119" s="11">
        <f>+K119 * (1 - Z119/100)</f>
        <v>1.8909003776000002</v>
      </c>
    </row>
    <row r="120" spans="1:27">
      <c r="B120" s="6" t="s">
        <v>49</v>
      </c>
      <c r="C120" t="s">
        <v>50</v>
      </c>
      <c r="D120" s="6" t="s">
        <v>333</v>
      </c>
      <c r="E120" t="s">
        <v>334</v>
      </c>
      <c r="F120" t="s">
        <v>53</v>
      </c>
      <c r="G120" t="s">
        <v>54</v>
      </c>
      <c r="H120" s="6" t="s">
        <v>55</v>
      </c>
      <c r="I120" s="6" t="s">
        <v>263</v>
      </c>
      <c r="J120">
        <v>2.1263000000000001</v>
      </c>
      <c r="K120">
        <v>2.6624000000000003</v>
      </c>
      <c r="L120" s="11">
        <f>+J120 * (1 - I2/100) * 0.96</f>
        <v>1.9187731199999998</v>
      </c>
      <c r="O120" s="11">
        <f>+L120</f>
        <v>1.9187731199999998</v>
      </c>
      <c r="P120">
        <v>48</v>
      </c>
      <c r="Q120">
        <v>27.862099999999998</v>
      </c>
      <c r="R120" s="11">
        <f>+K120 * (1 - Q120/100)</f>
        <v>1.9205994496000003</v>
      </c>
      <c r="S120">
        <v>96</v>
      </c>
      <c r="T120">
        <v>28.233900000000006</v>
      </c>
      <c r="U120" s="11">
        <f>+K120 * (1 - T120/100)</f>
        <v>1.9107006463999998</v>
      </c>
      <c r="V120">
        <v>144</v>
      </c>
      <c r="W120">
        <v>28.605799999999999</v>
      </c>
      <c r="X120" s="11">
        <f>+K120 * (1 - W120/100)</f>
        <v>1.9007991808000004</v>
      </c>
      <c r="Y120">
        <v>288</v>
      </c>
      <c r="Z120">
        <v>28.977599999999995</v>
      </c>
      <c r="AA120" s="11">
        <f>+K120 * (1 - Z120/100)</f>
        <v>1.8909003776000002</v>
      </c>
    </row>
    <row r="121" spans="1:27">
      <c r="B121" s="6" t="s">
        <v>49</v>
      </c>
      <c r="C121" t="s">
        <v>50</v>
      </c>
      <c r="D121" s="6" t="s">
        <v>335</v>
      </c>
      <c r="E121" t="s">
        <v>336</v>
      </c>
      <c r="F121" t="s">
        <v>53</v>
      </c>
      <c r="G121" t="s">
        <v>54</v>
      </c>
      <c r="H121" s="6" t="s">
        <v>55</v>
      </c>
      <c r="I121" s="6" t="s">
        <v>337</v>
      </c>
      <c r="J121">
        <v>2.0619000000000001</v>
      </c>
      <c r="K121">
        <v>2.7161999999999997</v>
      </c>
      <c r="L121" s="11">
        <f>+J121 * (1 - I2/100) * 0.96</f>
        <v>1.8606585599999999</v>
      </c>
      <c r="O121" s="11">
        <f>+L121</f>
        <v>1.8606585599999999</v>
      </c>
      <c r="P121">
        <v>20</v>
      </c>
      <c r="Q121">
        <v>30.726799999999997</v>
      </c>
      <c r="R121" s="11">
        <f>+K121 * (1 - Q121/100)</f>
        <v>1.8815986584</v>
      </c>
      <c r="S121">
        <v>30</v>
      </c>
      <c r="T121">
        <v>31.080200000000001</v>
      </c>
      <c r="U121" s="11">
        <f>+K121 * (1 - T121/100)</f>
        <v>1.8719996075999998</v>
      </c>
      <c r="V121">
        <v>40</v>
      </c>
      <c r="W121">
        <v>31.433599999999995</v>
      </c>
      <c r="X121" s="11">
        <f>+K121 * (1 - W121/100)</f>
        <v>1.8624005567999999</v>
      </c>
      <c r="Y121">
        <v>50</v>
      </c>
      <c r="Z121">
        <v>31.787099999999999</v>
      </c>
      <c r="AA121" s="11">
        <f>+K121 * (1 - Z121/100)</f>
        <v>1.8527987897999998</v>
      </c>
    </row>
    <row r="122" spans="1:27">
      <c r="A122" t="s">
        <v>151</v>
      </c>
      <c r="B122" s="6" t="s">
        <v>145</v>
      </c>
      <c r="C122" t="s">
        <v>146</v>
      </c>
      <c r="D122" s="6" t="s">
        <v>338</v>
      </c>
      <c r="E122" t="s">
        <v>339</v>
      </c>
      <c r="F122" t="s">
        <v>53</v>
      </c>
      <c r="G122" t="s">
        <v>149</v>
      </c>
      <c r="H122" s="6" t="s">
        <v>55</v>
      </c>
      <c r="I122" s="6" t="s">
        <v>340</v>
      </c>
      <c r="J122">
        <v>0.30499999999999999</v>
      </c>
      <c r="K122">
        <v>0.2918</v>
      </c>
      <c r="L122" s="11">
        <f>+J122 * (1 - I2/100) * 0.96</f>
        <v>0.27523199999999992</v>
      </c>
      <c r="O122" s="11">
        <f>+L122</f>
        <v>0.27523199999999992</v>
      </c>
    </row>
    <row r="123" spans="1:27">
      <c r="A123" t="s">
        <v>151</v>
      </c>
      <c r="B123" s="6" t="s">
        <v>145</v>
      </c>
      <c r="C123" t="s">
        <v>146</v>
      </c>
      <c r="D123" s="6" t="s">
        <v>341</v>
      </c>
      <c r="E123" t="s">
        <v>342</v>
      </c>
      <c r="F123" t="s">
        <v>53</v>
      </c>
      <c r="G123" t="s">
        <v>149</v>
      </c>
      <c r="H123" s="6" t="s">
        <v>55</v>
      </c>
      <c r="I123" s="6" t="s">
        <v>340</v>
      </c>
      <c r="J123">
        <v>0.30499999999999999</v>
      </c>
      <c r="K123">
        <v>0.2918</v>
      </c>
      <c r="L123" s="11">
        <f>+J123 * (1 - I2/100) * 0.96</f>
        <v>0.27523199999999992</v>
      </c>
      <c r="O123" s="11">
        <f>+L123</f>
        <v>0.27523199999999992</v>
      </c>
      <c r="P123">
        <v>300</v>
      </c>
      <c r="Q123">
        <v>3.0842999999999998</v>
      </c>
      <c r="R123" s="11">
        <f>+K123 * (1 - Q123/100)</f>
        <v>0.28280001260000004</v>
      </c>
      <c r="S123">
        <v>500</v>
      </c>
      <c r="T123">
        <v>3.5984000000000003</v>
      </c>
      <c r="U123" s="11">
        <f>+K123 * (1 - T123/100)</f>
        <v>0.28129986880000002</v>
      </c>
      <c r="V123">
        <v>1000</v>
      </c>
      <c r="W123">
        <v>4.0781000000000001</v>
      </c>
      <c r="X123" s="11">
        <f>+K123 * (1 - W123/100)</f>
        <v>0.2799001042</v>
      </c>
    </row>
    <row r="124" spans="1:27">
      <c r="B124" s="6" t="s">
        <v>145</v>
      </c>
      <c r="C124" t="s">
        <v>146</v>
      </c>
      <c r="D124" s="6" t="s">
        <v>343</v>
      </c>
      <c r="E124" t="s">
        <v>344</v>
      </c>
      <c r="F124" t="s">
        <v>53</v>
      </c>
      <c r="G124" t="s">
        <v>149</v>
      </c>
      <c r="H124" s="6" t="s">
        <v>55</v>
      </c>
      <c r="I124" s="6" t="s">
        <v>340</v>
      </c>
      <c r="J124">
        <v>0.17780000000000001</v>
      </c>
      <c r="K124">
        <v>0.26500000000000001</v>
      </c>
      <c r="L124" s="11">
        <f>+J124 * (1 - I2/100) * 0.96</f>
        <v>0.16044671999999999</v>
      </c>
      <c r="O124" s="11">
        <f>+L124</f>
        <v>0.16044671999999999</v>
      </c>
    </row>
    <row r="125" spans="1:27">
      <c r="B125" s="6" t="s">
        <v>145</v>
      </c>
      <c r="C125" t="s">
        <v>146</v>
      </c>
      <c r="D125" s="6" t="s">
        <v>345</v>
      </c>
      <c r="E125" t="s">
        <v>346</v>
      </c>
      <c r="F125" t="s">
        <v>53</v>
      </c>
      <c r="G125" t="s">
        <v>149</v>
      </c>
      <c r="H125" s="6" t="s">
        <v>55</v>
      </c>
      <c r="I125" s="6" t="s">
        <v>347</v>
      </c>
      <c r="J125">
        <v>0.34519999999999995</v>
      </c>
      <c r="K125">
        <v>0.43579999999999997</v>
      </c>
      <c r="L125" s="11">
        <f>+J125 * (1 - I2/100) * 0.96</f>
        <v>0.31150847999999992</v>
      </c>
      <c r="O125" s="11">
        <f>+L125</f>
        <v>0.31150847999999992</v>
      </c>
      <c r="P125">
        <v>100</v>
      </c>
      <c r="Q125">
        <v>28.086300000000001</v>
      </c>
      <c r="R125" s="11">
        <f>+K125 * (1 - Q125/100)</f>
        <v>0.31339990459999995</v>
      </c>
      <c r="S125">
        <v>300</v>
      </c>
      <c r="T125">
        <v>28.453399999999998</v>
      </c>
      <c r="U125" s="11">
        <f>+K125 * (1 - T125/100)</f>
        <v>0.31180008279999993</v>
      </c>
      <c r="V125">
        <v>500</v>
      </c>
      <c r="W125">
        <v>28.820600000000002</v>
      </c>
      <c r="X125" s="11">
        <f>+K125 * (1 - W125/100)</f>
        <v>0.3101998252</v>
      </c>
      <c r="Y125">
        <v>1000</v>
      </c>
      <c r="Z125">
        <v>29.210599999999999</v>
      </c>
      <c r="AA125" s="11">
        <f>+K125 * (1 - Z125/100)</f>
        <v>0.30850020519999999</v>
      </c>
    </row>
    <row r="126" spans="1:27">
      <c r="B126" s="6" t="s">
        <v>145</v>
      </c>
      <c r="C126" t="s">
        <v>146</v>
      </c>
      <c r="D126" s="6" t="s">
        <v>348</v>
      </c>
      <c r="E126" t="s">
        <v>349</v>
      </c>
      <c r="F126" t="s">
        <v>53</v>
      </c>
      <c r="G126" t="s">
        <v>149</v>
      </c>
      <c r="H126" s="6" t="s">
        <v>55</v>
      </c>
      <c r="I126" s="6" t="s">
        <v>347</v>
      </c>
      <c r="J126">
        <v>0.54359999999999997</v>
      </c>
      <c r="K126">
        <v>0.68640000000000001</v>
      </c>
      <c r="L126" s="11">
        <f>+J126 * (1 - I2/100) * 0.96</f>
        <v>0.49054463999999998</v>
      </c>
      <c r="O126" s="11">
        <f>+L126</f>
        <v>0.49054463999999998</v>
      </c>
      <c r="P126">
        <v>50</v>
      </c>
      <c r="Q126">
        <v>27.724400000000003</v>
      </c>
      <c r="R126" s="11">
        <f>+K126 * (1 - Q126/100)</f>
        <v>0.4960997184</v>
      </c>
      <c r="S126">
        <v>150</v>
      </c>
      <c r="T126">
        <v>28.103100000000001</v>
      </c>
      <c r="U126" s="11">
        <f>+K126 * (1 - T126/100)</f>
        <v>0.49350032160000001</v>
      </c>
      <c r="V126">
        <v>250</v>
      </c>
      <c r="W126">
        <v>28.467400000000005</v>
      </c>
      <c r="X126" s="11">
        <f>+K126 * (1 - W126/100)</f>
        <v>0.49099976639999993</v>
      </c>
      <c r="Y126">
        <v>500</v>
      </c>
      <c r="Z126">
        <v>28.831599999999998</v>
      </c>
      <c r="AA126" s="11">
        <f>+K126 * (1 - Z126/100)</f>
        <v>0.48849989760000001</v>
      </c>
    </row>
    <row r="127" spans="1:27">
      <c r="B127" s="6" t="s">
        <v>145</v>
      </c>
      <c r="C127" t="s">
        <v>146</v>
      </c>
      <c r="D127" s="6" t="s">
        <v>350</v>
      </c>
      <c r="E127" t="s">
        <v>351</v>
      </c>
      <c r="F127" t="s">
        <v>53</v>
      </c>
      <c r="G127" t="s">
        <v>149</v>
      </c>
      <c r="H127" s="6" t="s">
        <v>55</v>
      </c>
      <c r="I127" s="6" t="s">
        <v>347</v>
      </c>
      <c r="J127">
        <v>3.5525999999999995</v>
      </c>
      <c r="K127">
        <v>4.7123999999999997</v>
      </c>
      <c r="L127" s="11">
        <f>+J127 * (1 - I2/100) * 0.96</f>
        <v>3.2058662399999993</v>
      </c>
      <c r="O127" s="11">
        <f>+L127</f>
        <v>3.2058662399999993</v>
      </c>
    </row>
    <row r="128" spans="1:27">
      <c r="B128" s="6" t="s">
        <v>145</v>
      </c>
      <c r="C128" t="s">
        <v>146</v>
      </c>
      <c r="D128" s="6" t="s">
        <v>352</v>
      </c>
      <c r="E128" t="s">
        <v>353</v>
      </c>
      <c r="F128" t="s">
        <v>53</v>
      </c>
      <c r="G128" t="s">
        <v>149</v>
      </c>
      <c r="H128" s="6" t="s">
        <v>55</v>
      </c>
      <c r="I128" s="6" t="s">
        <v>354</v>
      </c>
      <c r="J128">
        <v>2.3633000000000002</v>
      </c>
      <c r="K128">
        <v>2.6048999999999998</v>
      </c>
      <c r="L128" s="11">
        <f>+J128 * (1 - I2/100) * 0.96</f>
        <v>2.1326419200000002</v>
      </c>
      <c r="O128" s="11">
        <f>+L128</f>
        <v>2.1326419200000002</v>
      </c>
    </row>
    <row r="129" spans="1:27">
      <c r="B129" s="6" t="s">
        <v>145</v>
      </c>
      <c r="C129" t="s">
        <v>146</v>
      </c>
      <c r="D129" s="6" t="s">
        <v>355</v>
      </c>
      <c r="E129" t="s">
        <v>356</v>
      </c>
      <c r="F129" t="s">
        <v>53</v>
      </c>
      <c r="G129" t="s">
        <v>149</v>
      </c>
      <c r="H129" s="6" t="s">
        <v>55</v>
      </c>
      <c r="I129" s="6" t="s">
        <v>354</v>
      </c>
      <c r="J129">
        <v>4.3789999999999996</v>
      </c>
      <c r="K129">
        <v>4.8268000000000004</v>
      </c>
      <c r="L129" s="11">
        <f>+J129 * (1 - I2/100) * 0.96</f>
        <v>3.9516095999999994</v>
      </c>
      <c r="O129" s="11">
        <f>+L129</f>
        <v>3.9516095999999994</v>
      </c>
    </row>
    <row r="130" spans="1:27">
      <c r="B130" s="6" t="s">
        <v>145</v>
      </c>
      <c r="C130" t="s">
        <v>146</v>
      </c>
      <c r="D130" s="6" t="s">
        <v>357</v>
      </c>
      <c r="E130" t="s">
        <v>358</v>
      </c>
      <c r="F130" t="s">
        <v>53</v>
      </c>
      <c r="G130" t="s">
        <v>149</v>
      </c>
      <c r="H130" s="6" t="s">
        <v>55</v>
      </c>
      <c r="I130" s="6" t="s">
        <v>354</v>
      </c>
      <c r="J130">
        <v>5.1314000000000002</v>
      </c>
      <c r="K130">
        <v>5.6560000000000006</v>
      </c>
      <c r="L130" s="11">
        <f>+J130 * (1 - I2/100) * 0.96</f>
        <v>4.6305753599999999</v>
      </c>
      <c r="O130" s="11">
        <f>+L130</f>
        <v>4.6305753599999999</v>
      </c>
    </row>
    <row r="131" spans="1:27">
      <c r="B131" s="6" t="s">
        <v>145</v>
      </c>
      <c r="C131" t="s">
        <v>146</v>
      </c>
      <c r="D131" s="6" t="s">
        <v>359</v>
      </c>
      <c r="E131" t="s">
        <v>360</v>
      </c>
      <c r="F131" t="s">
        <v>53</v>
      </c>
      <c r="G131" t="s">
        <v>149</v>
      </c>
      <c r="H131" s="6" t="s">
        <v>55</v>
      </c>
      <c r="I131" s="6" t="s">
        <v>361</v>
      </c>
      <c r="J131">
        <v>7.1533999999999995</v>
      </c>
      <c r="K131">
        <v>8.3907999999999987</v>
      </c>
      <c r="L131" s="11">
        <f>+J131 * (1 - I2/100) * 0.96</f>
        <v>6.455228159999999</v>
      </c>
      <c r="O131" s="11">
        <f>+L131</f>
        <v>6.455228159999999</v>
      </c>
    </row>
    <row r="132" spans="1:27">
      <c r="A132" t="s">
        <v>151</v>
      </c>
      <c r="B132" s="6" t="s">
        <v>362</v>
      </c>
      <c r="C132" t="s">
        <v>363</v>
      </c>
      <c r="D132" s="6" t="s">
        <v>364</v>
      </c>
      <c r="E132" t="s">
        <v>365</v>
      </c>
      <c r="F132" t="s">
        <v>53</v>
      </c>
      <c r="G132" t="s">
        <v>236</v>
      </c>
      <c r="H132" s="6" t="s">
        <v>55</v>
      </c>
      <c r="I132" s="6" t="s">
        <v>366</v>
      </c>
      <c r="J132">
        <v>1.2350999999999999</v>
      </c>
      <c r="K132">
        <v>1.4409000000000001</v>
      </c>
      <c r="L132" s="11">
        <f>+J132 * (1 - I2/100) * 0.96</f>
        <v>1.1145542399999999</v>
      </c>
      <c r="O132" s="11">
        <f>+L132</f>
        <v>1.1145542399999999</v>
      </c>
    </row>
    <row r="133" spans="1:27">
      <c r="B133" s="6" t="s">
        <v>49</v>
      </c>
      <c r="C133" t="s">
        <v>50</v>
      </c>
      <c r="D133" s="6" t="s">
        <v>367</v>
      </c>
      <c r="E133" t="s">
        <v>368</v>
      </c>
      <c r="F133" t="s">
        <v>53</v>
      </c>
      <c r="G133" t="s">
        <v>54</v>
      </c>
      <c r="H133" s="6" t="s">
        <v>55</v>
      </c>
      <c r="I133" s="6" t="s">
        <v>369</v>
      </c>
      <c r="J133">
        <v>6.6581000000000001</v>
      </c>
      <c r="K133">
        <v>7.5670000000000002</v>
      </c>
      <c r="L133" s="11">
        <f>+J133 * (1 - I2/100) * 0.96</f>
        <v>6.0082694399999994</v>
      </c>
      <c r="O133" s="11">
        <f>+L133</f>
        <v>6.0082694399999994</v>
      </c>
    </row>
    <row r="134" spans="1:27">
      <c r="B134" s="6" t="s">
        <v>49</v>
      </c>
      <c r="C134" t="s">
        <v>50</v>
      </c>
      <c r="D134" s="6" t="s">
        <v>370</v>
      </c>
      <c r="E134" t="s">
        <v>371</v>
      </c>
      <c r="F134" t="s">
        <v>53</v>
      </c>
      <c r="G134" t="s">
        <v>54</v>
      </c>
      <c r="H134" s="6" t="s">
        <v>55</v>
      </c>
      <c r="I134" s="6" t="s">
        <v>369</v>
      </c>
      <c r="J134">
        <v>9.5577000000000005</v>
      </c>
      <c r="K134">
        <v>9.6677999999999997</v>
      </c>
      <c r="L134" s="11">
        <f>+J134 * (1 - I2/100) * 0.96</f>
        <v>8.6248684799999999</v>
      </c>
      <c r="O134" s="11">
        <f>+L134</f>
        <v>8.6248684799999999</v>
      </c>
    </row>
    <row r="135" spans="1:27">
      <c r="B135" s="6" t="s">
        <v>49</v>
      </c>
      <c r="C135" t="s">
        <v>50</v>
      </c>
      <c r="D135" s="6" t="s">
        <v>372</v>
      </c>
      <c r="E135" t="s">
        <v>373</v>
      </c>
      <c r="F135" t="s">
        <v>53</v>
      </c>
      <c r="G135" t="s">
        <v>54</v>
      </c>
      <c r="H135" s="6" t="s">
        <v>55</v>
      </c>
      <c r="I135" s="6" t="s">
        <v>369</v>
      </c>
      <c r="J135">
        <v>9.5577000000000005</v>
      </c>
      <c r="K135">
        <v>9.6677999999999997</v>
      </c>
      <c r="L135" s="11">
        <f>+J135 * (1 - I2/100) * 0.96</f>
        <v>8.6248684799999999</v>
      </c>
      <c r="O135" s="11">
        <f>+L135</f>
        <v>8.6248684799999999</v>
      </c>
    </row>
    <row r="136" spans="1:27">
      <c r="B136" s="6" t="s">
        <v>49</v>
      </c>
      <c r="C136" t="s">
        <v>50</v>
      </c>
      <c r="D136" s="6" t="s">
        <v>374</v>
      </c>
      <c r="E136" t="s">
        <v>375</v>
      </c>
      <c r="F136" t="s">
        <v>53</v>
      </c>
      <c r="G136" t="s">
        <v>54</v>
      </c>
      <c r="H136" s="6" t="s">
        <v>55</v>
      </c>
      <c r="I136" s="6" t="s">
        <v>369</v>
      </c>
      <c r="J136">
        <v>9.5577000000000005</v>
      </c>
      <c r="K136">
        <v>9.6677999999999997</v>
      </c>
      <c r="L136" s="11">
        <f>+J136 * (1 - I2/100) * 0.96</f>
        <v>8.6248684799999999</v>
      </c>
      <c r="O136" s="11">
        <f>+L136</f>
        <v>8.6248684799999999</v>
      </c>
    </row>
    <row r="137" spans="1:27">
      <c r="B137" s="6" t="s">
        <v>145</v>
      </c>
      <c r="C137" t="s">
        <v>146</v>
      </c>
      <c r="D137" s="6" t="s">
        <v>376</v>
      </c>
      <c r="E137" t="s">
        <v>377</v>
      </c>
      <c r="F137" t="s">
        <v>53</v>
      </c>
      <c r="G137" t="s">
        <v>149</v>
      </c>
      <c r="H137" s="6" t="s">
        <v>55</v>
      </c>
      <c r="I137" s="6" t="s">
        <v>378</v>
      </c>
      <c r="J137">
        <v>0.33639999999999998</v>
      </c>
      <c r="K137">
        <v>0.50719999999999998</v>
      </c>
      <c r="L137" s="11">
        <f>+J137 * (1 - I2/100) * 0.96</f>
        <v>0.30356735999999995</v>
      </c>
      <c r="O137" s="11">
        <f>+L137</f>
        <v>0.30356735999999995</v>
      </c>
    </row>
    <row r="138" spans="1:27">
      <c r="B138" s="6" t="s">
        <v>67</v>
      </c>
      <c r="C138" t="s">
        <v>68</v>
      </c>
      <c r="D138" s="6" t="s">
        <v>379</v>
      </c>
      <c r="E138" t="s">
        <v>380</v>
      </c>
      <c r="F138" t="s">
        <v>53</v>
      </c>
      <c r="G138" t="s">
        <v>114</v>
      </c>
      <c r="H138" s="6" t="s">
        <v>55</v>
      </c>
      <c r="I138" s="6" t="s">
        <v>180</v>
      </c>
      <c r="J138">
        <v>1.7693999999999999</v>
      </c>
      <c r="K138">
        <v>1.9562000000000002</v>
      </c>
      <c r="L138" s="11">
        <f>+J138 * (1 - I2/100) * 0.96</f>
        <v>1.5967065599999997</v>
      </c>
      <c r="O138" s="11">
        <f>+L138</f>
        <v>1.5967065599999997</v>
      </c>
    </row>
    <row r="139" spans="1:27">
      <c r="B139" s="6" t="s">
        <v>67</v>
      </c>
      <c r="C139" t="s">
        <v>68</v>
      </c>
      <c r="D139" s="6" t="s">
        <v>381</v>
      </c>
      <c r="E139" t="s">
        <v>382</v>
      </c>
      <c r="F139" t="s">
        <v>53</v>
      </c>
      <c r="G139" t="s">
        <v>114</v>
      </c>
      <c r="H139" s="6" t="s">
        <v>55</v>
      </c>
      <c r="I139" s="6" t="s">
        <v>180</v>
      </c>
      <c r="J139">
        <v>1.7693999999999999</v>
      </c>
      <c r="K139">
        <v>1.9562000000000002</v>
      </c>
      <c r="L139" s="11">
        <f>+J139 * (1 - I2/100) * 0.96</f>
        <v>1.5967065599999997</v>
      </c>
      <c r="O139" s="11">
        <f>+L139</f>
        <v>1.5967065599999997</v>
      </c>
    </row>
    <row r="140" spans="1:27">
      <c r="B140" s="6" t="s">
        <v>67</v>
      </c>
      <c r="C140" t="s">
        <v>68</v>
      </c>
      <c r="D140" s="6" t="s">
        <v>383</v>
      </c>
      <c r="E140" t="s">
        <v>384</v>
      </c>
      <c r="F140" t="s">
        <v>53</v>
      </c>
      <c r="G140" t="s">
        <v>114</v>
      </c>
      <c r="H140" s="6" t="s">
        <v>55</v>
      </c>
      <c r="I140" s="6" t="s">
        <v>180</v>
      </c>
      <c r="J140">
        <v>1.7693999999999999</v>
      </c>
      <c r="K140">
        <v>1.9562000000000002</v>
      </c>
      <c r="L140" s="11">
        <f>+J140 * (1 - I2/100) * 0.96</f>
        <v>1.5967065599999997</v>
      </c>
      <c r="O140" s="11">
        <f>+L140</f>
        <v>1.5967065599999997</v>
      </c>
    </row>
    <row r="141" spans="1:27">
      <c r="B141" s="6" t="s">
        <v>145</v>
      </c>
      <c r="C141" t="s">
        <v>146</v>
      </c>
      <c r="D141" s="6" t="s">
        <v>385</v>
      </c>
      <c r="E141" t="s">
        <v>386</v>
      </c>
      <c r="F141" t="s">
        <v>53</v>
      </c>
      <c r="G141" t="s">
        <v>149</v>
      </c>
      <c r="H141" s="6" t="s">
        <v>55</v>
      </c>
      <c r="I141" s="6" t="s">
        <v>211</v>
      </c>
      <c r="J141">
        <v>0.56089999999999995</v>
      </c>
      <c r="K141">
        <v>0.61570000000000014</v>
      </c>
      <c r="L141" s="11">
        <f>+J141 * (1 - I2/100) * 0.96</f>
        <v>0.50615615999999986</v>
      </c>
      <c r="O141" s="11">
        <f>+L141</f>
        <v>0.50615615999999986</v>
      </c>
    </row>
    <row r="142" spans="1:27">
      <c r="B142" s="6" t="s">
        <v>145</v>
      </c>
      <c r="C142" t="s">
        <v>146</v>
      </c>
      <c r="D142" s="6" t="s">
        <v>387</v>
      </c>
      <c r="E142" t="s">
        <v>388</v>
      </c>
      <c r="F142" t="s">
        <v>53</v>
      </c>
      <c r="G142" t="s">
        <v>149</v>
      </c>
      <c r="H142" s="6" t="s">
        <v>55</v>
      </c>
      <c r="I142" s="6" t="s">
        <v>389</v>
      </c>
      <c r="J142">
        <v>1.2707999999999999</v>
      </c>
      <c r="K142">
        <v>1.9550000000000001</v>
      </c>
      <c r="L142" s="11">
        <f>+J142 * (1 - I2/100) * 0.96</f>
        <v>1.1467699199999999</v>
      </c>
      <c r="O142" s="11">
        <f>+L142</f>
        <v>1.1467699199999999</v>
      </c>
    </row>
    <row r="143" spans="1:27">
      <c r="B143" s="6" t="s">
        <v>145</v>
      </c>
      <c r="C143" t="s">
        <v>146</v>
      </c>
      <c r="D143" s="6" t="s">
        <v>390</v>
      </c>
      <c r="E143" t="s">
        <v>391</v>
      </c>
      <c r="F143" t="s">
        <v>53</v>
      </c>
      <c r="G143" t="s">
        <v>149</v>
      </c>
      <c r="H143" s="6" t="s">
        <v>55</v>
      </c>
      <c r="I143" s="6" t="s">
        <v>163</v>
      </c>
      <c r="J143">
        <v>4.9399999999999995</v>
      </c>
      <c r="K143">
        <v>5.5683000000000007</v>
      </c>
      <c r="L143" s="11">
        <f>+J143 * (1 - I2/100) * 0.96</f>
        <v>4.4578559999999987</v>
      </c>
      <c r="O143" s="11">
        <f>+L143</f>
        <v>4.4578559999999987</v>
      </c>
      <c r="P143">
        <v>24</v>
      </c>
      <c r="Q143">
        <v>19.454799999999999</v>
      </c>
      <c r="R143" s="11">
        <f>+K143 * (1 - Q143/100)</f>
        <v>4.4849983716000006</v>
      </c>
      <c r="S143">
        <v>36</v>
      </c>
      <c r="T143">
        <v>19.867799999999999</v>
      </c>
      <c r="U143" s="11">
        <f>+K143 * (1 - T143/100)</f>
        <v>4.4620012926000001</v>
      </c>
      <c r="V143">
        <v>48</v>
      </c>
      <c r="W143">
        <v>20.280900000000003</v>
      </c>
      <c r="X143" s="11">
        <f>+K143 * (1 - W143/100)</f>
        <v>4.4389986453000008</v>
      </c>
      <c r="Y143">
        <v>60</v>
      </c>
      <c r="Z143">
        <v>20.693900000000003</v>
      </c>
      <c r="AA143" s="11">
        <f>+K143 * (1 - Z143/100)</f>
        <v>4.4160015663000003</v>
      </c>
    </row>
    <row r="144" spans="1:27">
      <c r="B144" s="6" t="s">
        <v>145</v>
      </c>
      <c r="C144" t="s">
        <v>146</v>
      </c>
      <c r="D144" s="6" t="s">
        <v>392</v>
      </c>
      <c r="E144" t="s">
        <v>393</v>
      </c>
      <c r="F144" t="s">
        <v>53</v>
      </c>
      <c r="G144" t="s">
        <v>149</v>
      </c>
      <c r="H144" s="6" t="s">
        <v>55</v>
      </c>
      <c r="I144" s="6" t="s">
        <v>199</v>
      </c>
      <c r="J144">
        <v>1.89</v>
      </c>
      <c r="K144">
        <v>2.13</v>
      </c>
      <c r="L144" s="11">
        <f>+J144 * (1 - I2/100) * 0.96</f>
        <v>1.7055359999999997</v>
      </c>
      <c r="O144" s="11">
        <f>+L144</f>
        <v>1.7055359999999997</v>
      </c>
      <c r="P144">
        <v>100</v>
      </c>
      <c r="Q144">
        <v>19.436599999999999</v>
      </c>
      <c r="R144" s="11">
        <f>+K144 * (1 - Q144/100)</f>
        <v>1.7160004199999999</v>
      </c>
      <c r="S144">
        <v>200</v>
      </c>
      <c r="T144">
        <v>19.849799999999998</v>
      </c>
      <c r="U144" s="11">
        <f>+K144 * (1 - T144/100)</f>
        <v>1.7071992600000001</v>
      </c>
      <c r="V144">
        <v>300</v>
      </c>
      <c r="W144">
        <v>20.262900000000002</v>
      </c>
      <c r="X144" s="11">
        <f>+K144 * (1 - W144/100)</f>
        <v>1.6984002299999998</v>
      </c>
      <c r="Y144">
        <v>400</v>
      </c>
      <c r="Z144">
        <v>20.676099999999998</v>
      </c>
      <c r="AA144" s="11">
        <f>+K144 * (1 - Z144/100)</f>
        <v>1.6895990699999999</v>
      </c>
    </row>
    <row r="145" spans="2:15">
      <c r="B145" s="6" t="s">
        <v>394</v>
      </c>
      <c r="C145" t="s">
        <v>395</v>
      </c>
      <c r="D145" s="6" t="s">
        <v>396</v>
      </c>
      <c r="E145" t="s">
        <v>397</v>
      </c>
      <c r="F145" t="s">
        <v>398</v>
      </c>
      <c r="G145" t="s">
        <v>399</v>
      </c>
      <c r="H145" s="6" t="s">
        <v>400</v>
      </c>
      <c r="I145" s="6" t="s">
        <v>401</v>
      </c>
      <c r="J145">
        <v>1.4587999999999999</v>
      </c>
      <c r="K145">
        <v>1.3584999999999998</v>
      </c>
      <c r="L145" s="11">
        <f>+J145 * (1 - I2/100) * 0.96</f>
        <v>1.3164211199999998</v>
      </c>
      <c r="O145" s="11">
        <f>+L145</f>
        <v>1.3164211199999998</v>
      </c>
    </row>
    <row r="146" spans="2:15">
      <c r="B146" s="6" t="s">
        <v>394</v>
      </c>
      <c r="C146" t="s">
        <v>395</v>
      </c>
      <c r="D146" s="6" t="s">
        <v>402</v>
      </c>
      <c r="E146" t="s">
        <v>403</v>
      </c>
      <c r="F146" t="s">
        <v>398</v>
      </c>
      <c r="G146" t="s">
        <v>399</v>
      </c>
      <c r="H146" s="6" t="s">
        <v>400</v>
      </c>
      <c r="I146" s="6" t="s">
        <v>401</v>
      </c>
      <c r="J146">
        <v>1.1827000000000001</v>
      </c>
      <c r="K146">
        <v>1.1012999999999999</v>
      </c>
      <c r="L146" s="11">
        <f>+J146 * (1 - I2/100) * 0.96</f>
        <v>1.0672684800000001</v>
      </c>
      <c r="O146" s="11">
        <f>+L146</f>
        <v>1.0672684800000001</v>
      </c>
    </row>
    <row r="147" spans="2:15">
      <c r="B147" s="6" t="s">
        <v>394</v>
      </c>
      <c r="C147" t="s">
        <v>395</v>
      </c>
      <c r="D147" s="6" t="s">
        <v>404</v>
      </c>
      <c r="E147" t="s">
        <v>405</v>
      </c>
      <c r="F147" t="s">
        <v>398</v>
      </c>
      <c r="G147" t="s">
        <v>399</v>
      </c>
      <c r="H147" s="6" t="s">
        <v>400</v>
      </c>
      <c r="I147" s="6" t="s">
        <v>401</v>
      </c>
      <c r="J147">
        <v>1.3874</v>
      </c>
      <c r="K147">
        <v>1.2919999999999998</v>
      </c>
      <c r="L147" s="11">
        <f>+J147 * (1 - I2/100) * 0.96</f>
        <v>1.2519897599999998</v>
      </c>
      <c r="O147" s="11">
        <f>+L147</f>
        <v>1.2519897599999998</v>
      </c>
    </row>
    <row r="148" spans="2:15">
      <c r="B148" s="6" t="s">
        <v>394</v>
      </c>
      <c r="C148" t="s">
        <v>395</v>
      </c>
      <c r="D148" s="6" t="s">
        <v>406</v>
      </c>
      <c r="E148" t="s">
        <v>407</v>
      </c>
      <c r="F148" t="s">
        <v>398</v>
      </c>
      <c r="G148" t="s">
        <v>399</v>
      </c>
      <c r="H148" s="6" t="s">
        <v>400</v>
      </c>
      <c r="I148" s="6" t="s">
        <v>408</v>
      </c>
      <c r="J148">
        <v>1.415</v>
      </c>
      <c r="K148">
        <v>1.3177000000000001</v>
      </c>
      <c r="L148" s="11">
        <f>+J148 * (1 - I2/100) * 0.96</f>
        <v>1.276896</v>
      </c>
      <c r="O148" s="11">
        <f>+L148</f>
        <v>1.276896</v>
      </c>
    </row>
    <row r="149" spans="2:15">
      <c r="B149" s="6" t="s">
        <v>394</v>
      </c>
      <c r="C149" t="s">
        <v>395</v>
      </c>
      <c r="D149" s="6" t="s">
        <v>409</v>
      </c>
      <c r="E149" t="s">
        <v>410</v>
      </c>
      <c r="F149" t="s">
        <v>398</v>
      </c>
      <c r="G149" t="s">
        <v>399</v>
      </c>
      <c r="H149" s="6" t="s">
        <v>400</v>
      </c>
      <c r="I149" s="6" t="s">
        <v>408</v>
      </c>
      <c r="J149">
        <v>5.4268999999999989</v>
      </c>
      <c r="K149">
        <v>5.0533999999999999</v>
      </c>
      <c r="L149" s="11">
        <f>+J149 * (1 - I2/100) * 0.96</f>
        <v>4.8972345599999993</v>
      </c>
      <c r="O149" s="11">
        <f>+L149</f>
        <v>4.8972345599999993</v>
      </c>
    </row>
    <row r="150" spans="2:15">
      <c r="B150" s="6" t="s">
        <v>394</v>
      </c>
      <c r="C150" t="s">
        <v>395</v>
      </c>
      <c r="D150" s="6" t="s">
        <v>411</v>
      </c>
      <c r="E150" t="s">
        <v>412</v>
      </c>
      <c r="F150" t="s">
        <v>398</v>
      </c>
      <c r="G150" t="s">
        <v>399</v>
      </c>
      <c r="H150" s="6" t="s">
        <v>400</v>
      </c>
      <c r="I150" s="6" t="s">
        <v>408</v>
      </c>
      <c r="J150">
        <v>6.7926999999999991</v>
      </c>
      <c r="K150">
        <v>6.3250999999999999</v>
      </c>
      <c r="L150" s="11">
        <f>+J150 * (1 - I2/100) * 0.96</f>
        <v>6.1297324799999986</v>
      </c>
      <c r="O150" s="11">
        <f>+L150</f>
        <v>6.1297324799999986</v>
      </c>
    </row>
    <row r="151" spans="2:15">
      <c r="B151" s="6" t="s">
        <v>394</v>
      </c>
      <c r="C151" t="s">
        <v>395</v>
      </c>
      <c r="D151" s="6" t="s">
        <v>413</v>
      </c>
      <c r="E151" t="s">
        <v>414</v>
      </c>
      <c r="F151" t="s">
        <v>398</v>
      </c>
      <c r="G151" t="s">
        <v>399</v>
      </c>
      <c r="H151" s="6" t="s">
        <v>400</v>
      </c>
      <c r="I151" s="6" t="s">
        <v>408</v>
      </c>
      <c r="J151">
        <v>4.4553999999999991</v>
      </c>
      <c r="K151">
        <v>4.1487999999999996</v>
      </c>
      <c r="L151" s="11">
        <f>+J151 * (1 - I2/100) * 0.96</f>
        <v>4.020552959999999</v>
      </c>
      <c r="O151" s="11">
        <f>+L151</f>
        <v>4.020552959999999</v>
      </c>
    </row>
    <row r="152" spans="2:15">
      <c r="B152" s="6" t="s">
        <v>415</v>
      </c>
      <c r="C152" t="s">
        <v>416</v>
      </c>
      <c r="D152" s="6" t="s">
        <v>417</v>
      </c>
      <c r="E152" t="s">
        <v>418</v>
      </c>
      <c r="F152" t="s">
        <v>53</v>
      </c>
      <c r="G152" t="s">
        <v>419</v>
      </c>
      <c r="H152" s="6" t="s">
        <v>400</v>
      </c>
      <c r="I152" s="6" t="s">
        <v>420</v>
      </c>
      <c r="J152">
        <v>2.6384000000000003</v>
      </c>
      <c r="K152">
        <v>2.94</v>
      </c>
      <c r="L152" s="11">
        <f>+J152 * (1 - I2/100) * 0.96</f>
        <v>2.3808921600000001</v>
      </c>
      <c r="O152" s="11">
        <f>+L152</f>
        <v>2.3808921600000001</v>
      </c>
    </row>
    <row r="153" spans="2:15">
      <c r="B153" s="6" t="s">
        <v>415</v>
      </c>
      <c r="C153" t="s">
        <v>416</v>
      </c>
      <c r="D153" s="6" t="s">
        <v>421</v>
      </c>
      <c r="E153" t="s">
        <v>422</v>
      </c>
      <c r="F153" t="s">
        <v>53</v>
      </c>
      <c r="G153" t="s">
        <v>419</v>
      </c>
      <c r="H153" s="6" t="s">
        <v>400</v>
      </c>
      <c r="I153" s="6" t="s">
        <v>420</v>
      </c>
      <c r="J153">
        <v>3.9577</v>
      </c>
      <c r="K153">
        <v>4.41</v>
      </c>
      <c r="L153" s="11">
        <f>+J153 * (1 - I2/100) * 0.96</f>
        <v>3.5714284799999998</v>
      </c>
      <c r="O153" s="11">
        <f>+L153</f>
        <v>3.5714284799999998</v>
      </c>
    </row>
    <row r="154" spans="2:15">
      <c r="B154" s="6" t="s">
        <v>67</v>
      </c>
      <c r="C154" t="s">
        <v>68</v>
      </c>
      <c r="D154" s="6" t="s">
        <v>423</v>
      </c>
      <c r="E154" t="s">
        <v>424</v>
      </c>
      <c r="F154" t="s">
        <v>53</v>
      </c>
      <c r="G154" t="s">
        <v>114</v>
      </c>
      <c r="H154" s="6" t="s">
        <v>55</v>
      </c>
      <c r="I154" s="6" t="s">
        <v>115</v>
      </c>
      <c r="J154">
        <v>0.59250000000000003</v>
      </c>
      <c r="K154">
        <v>0.68759999999999999</v>
      </c>
      <c r="L154" s="11">
        <f>+J154 * (1 - I2/100) * 0.96</f>
        <v>0.53467199999999993</v>
      </c>
      <c r="O154" s="11">
        <f>+L154</f>
        <v>0.53467199999999993</v>
      </c>
    </row>
    <row r="155" spans="2:15">
      <c r="B155" s="6" t="s">
        <v>67</v>
      </c>
      <c r="C155" t="s">
        <v>68</v>
      </c>
      <c r="D155" s="6" t="s">
        <v>425</v>
      </c>
      <c r="E155" t="s">
        <v>426</v>
      </c>
      <c r="F155" t="s">
        <v>53</v>
      </c>
      <c r="G155" t="s">
        <v>114</v>
      </c>
      <c r="H155" s="6" t="s">
        <v>55</v>
      </c>
      <c r="I155" s="6" t="s">
        <v>115</v>
      </c>
      <c r="J155">
        <v>1.1274999999999999</v>
      </c>
      <c r="K155">
        <v>1.3202000000000003</v>
      </c>
      <c r="L155" s="11">
        <f>+J155 * (1 - I2/100) * 0.96</f>
        <v>1.0174559999999999</v>
      </c>
      <c r="O155" s="11">
        <f>+L155</f>
        <v>1.0174559999999999</v>
      </c>
    </row>
    <row r="156" spans="2:15">
      <c r="B156" s="6" t="s">
        <v>67</v>
      </c>
      <c r="C156" t="s">
        <v>68</v>
      </c>
      <c r="D156" s="6" t="s">
        <v>427</v>
      </c>
      <c r="E156" t="s">
        <v>428</v>
      </c>
      <c r="F156" t="s">
        <v>53</v>
      </c>
      <c r="G156" t="s">
        <v>114</v>
      </c>
      <c r="H156" s="6" t="s">
        <v>55</v>
      </c>
      <c r="I156" s="6" t="s">
        <v>115</v>
      </c>
      <c r="J156">
        <v>0.85010000000000008</v>
      </c>
      <c r="K156">
        <v>0.99920000000000009</v>
      </c>
      <c r="L156" s="11">
        <f>+J156 * (1 - I2/100) * 0.96</f>
        <v>0.76713024000000007</v>
      </c>
      <c r="O156" s="11">
        <f>+L156</f>
        <v>0.76713024000000007</v>
      </c>
    </row>
    <row r="157" spans="2:15">
      <c r="B157" s="6" t="s">
        <v>67</v>
      </c>
      <c r="C157" t="s">
        <v>68</v>
      </c>
      <c r="D157" s="6" t="s">
        <v>429</v>
      </c>
      <c r="E157" t="s">
        <v>430</v>
      </c>
      <c r="F157" t="s">
        <v>53</v>
      </c>
      <c r="G157" t="s">
        <v>114</v>
      </c>
      <c r="H157" s="6" t="s">
        <v>55</v>
      </c>
      <c r="I157" s="6" t="s">
        <v>115</v>
      </c>
      <c r="J157">
        <v>1.6532</v>
      </c>
      <c r="K157">
        <v>1.9342999999999999</v>
      </c>
      <c r="L157" s="11">
        <f>+J157 * (1 - I2/100) * 0.96</f>
        <v>1.4918476799999998</v>
      </c>
      <c r="O157" s="11">
        <f>+L157</f>
        <v>1.4918476799999998</v>
      </c>
    </row>
    <row r="158" spans="2:15">
      <c r="B158" s="6" t="s">
        <v>67</v>
      </c>
      <c r="C158" t="s">
        <v>68</v>
      </c>
      <c r="D158" s="6" t="s">
        <v>431</v>
      </c>
      <c r="E158" t="s">
        <v>432</v>
      </c>
      <c r="F158" t="s">
        <v>53</v>
      </c>
      <c r="G158" t="s">
        <v>114</v>
      </c>
      <c r="H158" s="6" t="s">
        <v>55</v>
      </c>
      <c r="I158" s="6" t="s">
        <v>115</v>
      </c>
      <c r="J158">
        <v>0.59250000000000003</v>
      </c>
      <c r="K158">
        <v>0.68759999999999999</v>
      </c>
      <c r="L158" s="11">
        <f>+J158 * (1 - I2/100) * 0.96</f>
        <v>0.53467199999999993</v>
      </c>
      <c r="O158" s="11">
        <f>+L158</f>
        <v>0.53467199999999993</v>
      </c>
    </row>
    <row r="159" spans="2:15">
      <c r="B159" s="6" t="s">
        <v>67</v>
      </c>
      <c r="C159" t="s">
        <v>68</v>
      </c>
      <c r="D159" s="6" t="s">
        <v>433</v>
      </c>
      <c r="E159" t="s">
        <v>434</v>
      </c>
      <c r="F159" t="s">
        <v>53</v>
      </c>
      <c r="G159" t="s">
        <v>114</v>
      </c>
      <c r="H159" s="6" t="s">
        <v>55</v>
      </c>
      <c r="I159" s="6" t="s">
        <v>115</v>
      </c>
      <c r="J159">
        <v>1.1274999999999999</v>
      </c>
      <c r="K159">
        <v>1.3202000000000003</v>
      </c>
      <c r="L159" s="11">
        <f>+J159 * (1 - I2/100) * 0.96</f>
        <v>1.0174559999999999</v>
      </c>
      <c r="O159" s="11">
        <f>+L159</f>
        <v>1.0174559999999999</v>
      </c>
    </row>
    <row r="160" spans="2:15">
      <c r="B160" s="6" t="s">
        <v>67</v>
      </c>
      <c r="C160" t="s">
        <v>68</v>
      </c>
      <c r="D160" s="6" t="s">
        <v>435</v>
      </c>
      <c r="E160" t="s">
        <v>436</v>
      </c>
      <c r="F160" t="s">
        <v>53</v>
      </c>
      <c r="G160" t="s">
        <v>114</v>
      </c>
      <c r="H160" s="6" t="s">
        <v>55</v>
      </c>
      <c r="I160" s="6" t="s">
        <v>115</v>
      </c>
      <c r="J160">
        <v>0.85010000000000008</v>
      </c>
      <c r="K160">
        <v>0.99920000000000009</v>
      </c>
      <c r="L160" s="11">
        <f>+J160 * (1 - I2/100) * 0.96</f>
        <v>0.76713024000000007</v>
      </c>
      <c r="O160" s="11">
        <f>+L160</f>
        <v>0.76713024000000007</v>
      </c>
    </row>
    <row r="161" spans="1:27">
      <c r="A161" t="s">
        <v>151</v>
      </c>
      <c r="B161" s="6" t="s">
        <v>152</v>
      </c>
      <c r="C161" t="s">
        <v>153</v>
      </c>
      <c r="D161" s="6" t="s">
        <v>437</v>
      </c>
      <c r="E161" t="s">
        <v>438</v>
      </c>
      <c r="F161" t="s">
        <v>53</v>
      </c>
      <c r="G161" t="s">
        <v>202</v>
      </c>
      <c r="H161" s="6" t="s">
        <v>55</v>
      </c>
      <c r="I161" s="6" t="s">
        <v>199</v>
      </c>
      <c r="J161">
        <v>1.3843000000000001</v>
      </c>
      <c r="K161">
        <v>1.5294000000000001</v>
      </c>
      <c r="L161" s="11">
        <f>+J161 * (1 - I2/100) * 0.96</f>
        <v>1.2491923199999999</v>
      </c>
      <c r="O161" s="11">
        <f>+L161</f>
        <v>1.2491923199999999</v>
      </c>
    </row>
    <row r="162" spans="1:27">
      <c r="A162" t="s">
        <v>151</v>
      </c>
      <c r="B162" s="6" t="s">
        <v>152</v>
      </c>
      <c r="C162" t="s">
        <v>153</v>
      </c>
      <c r="D162" s="6" t="s">
        <v>439</v>
      </c>
      <c r="E162" t="s">
        <v>440</v>
      </c>
      <c r="F162" t="s">
        <v>53</v>
      </c>
      <c r="G162" t="s">
        <v>441</v>
      </c>
      <c r="H162" s="6" t="s">
        <v>55</v>
      </c>
      <c r="I162" s="6" t="s">
        <v>199</v>
      </c>
      <c r="J162">
        <v>1.9599</v>
      </c>
      <c r="K162">
        <v>2.2218</v>
      </c>
      <c r="L162" s="11">
        <f>+J162 * (1 - I2/100) * 0.96</f>
        <v>1.7686137599999998</v>
      </c>
      <c r="O162" s="11">
        <f>+L162</f>
        <v>1.7686137599999998</v>
      </c>
    </row>
    <row r="163" spans="1:27">
      <c r="B163" s="6" t="s">
        <v>152</v>
      </c>
      <c r="C163" t="s">
        <v>153</v>
      </c>
      <c r="D163" s="6" t="s">
        <v>442</v>
      </c>
      <c r="E163" t="s">
        <v>342</v>
      </c>
      <c r="F163" t="s">
        <v>53</v>
      </c>
      <c r="G163" t="s">
        <v>162</v>
      </c>
      <c r="H163" s="6" t="s">
        <v>55</v>
      </c>
      <c r="I163" s="6" t="s">
        <v>340</v>
      </c>
      <c r="J163">
        <v>0.31680000000000003</v>
      </c>
      <c r="K163">
        <v>0.32</v>
      </c>
      <c r="L163" s="11">
        <f>+J163 * (1 - I2/100) * 0.96</f>
        <v>0.28588031999999997</v>
      </c>
      <c r="O163" s="11">
        <f>+L163</f>
        <v>0.28588031999999997</v>
      </c>
    </row>
    <row r="164" spans="1:27">
      <c r="B164" s="6" t="s">
        <v>152</v>
      </c>
      <c r="C164" t="s">
        <v>153</v>
      </c>
      <c r="D164" s="6" t="s">
        <v>443</v>
      </c>
      <c r="E164" t="s">
        <v>339</v>
      </c>
      <c r="F164" t="s">
        <v>53</v>
      </c>
      <c r="G164" t="s">
        <v>162</v>
      </c>
      <c r="H164" s="6" t="s">
        <v>55</v>
      </c>
      <c r="I164" s="6" t="s">
        <v>340</v>
      </c>
      <c r="J164">
        <v>0.31680000000000003</v>
      </c>
      <c r="K164">
        <v>0.32</v>
      </c>
      <c r="L164" s="11">
        <f>+J164 * (1 - I2/100) * 0.96</f>
        <v>0.28588031999999997</v>
      </c>
      <c r="O164" s="11">
        <f>+L164</f>
        <v>0.28588031999999997</v>
      </c>
    </row>
    <row r="165" spans="1:27">
      <c r="B165" s="6" t="s">
        <v>243</v>
      </c>
      <c r="C165" t="s">
        <v>244</v>
      </c>
      <c r="D165" s="6" t="s">
        <v>444</v>
      </c>
      <c r="E165" t="s">
        <v>445</v>
      </c>
      <c r="F165" t="s">
        <v>53</v>
      </c>
      <c r="G165" t="s">
        <v>247</v>
      </c>
      <c r="H165" s="6" t="s">
        <v>55</v>
      </c>
      <c r="I165" s="6" t="s">
        <v>251</v>
      </c>
      <c r="J165">
        <v>4.7153999999999998</v>
      </c>
      <c r="K165">
        <v>5.2984999999999998</v>
      </c>
      <c r="L165" s="11">
        <f>+J165 * (1 - I2/100) * 0.96</f>
        <v>4.2551769599999991</v>
      </c>
      <c r="O165" s="11">
        <f>+L165</f>
        <v>4.2551769599999991</v>
      </c>
    </row>
    <row r="166" spans="1:27">
      <c r="B166" s="6" t="s">
        <v>49</v>
      </c>
      <c r="C166" t="s">
        <v>50</v>
      </c>
      <c r="D166" s="6" t="s">
        <v>446</v>
      </c>
      <c r="E166" t="s">
        <v>447</v>
      </c>
      <c r="F166" t="s">
        <v>53</v>
      </c>
      <c r="G166" t="s">
        <v>54</v>
      </c>
      <c r="H166" s="6" t="s">
        <v>55</v>
      </c>
      <c r="I166" s="6" t="s">
        <v>260</v>
      </c>
      <c r="J166">
        <v>2.3180000000000001</v>
      </c>
      <c r="K166">
        <v>2.5006999999999997</v>
      </c>
      <c r="L166" s="11">
        <f>+J166 * (1 - I2/100) * 0.96</f>
        <v>2.0917631999999995</v>
      </c>
      <c r="O166" s="11">
        <f>+L166</f>
        <v>2.0917631999999995</v>
      </c>
      <c r="P166">
        <v>24</v>
      </c>
      <c r="Q166">
        <v>16.279400000000003</v>
      </c>
      <c r="R166" s="11">
        <f>+K166 * (1 - Q166/100)</f>
        <v>2.0936010441999997</v>
      </c>
      <c r="S166">
        <v>36</v>
      </c>
      <c r="T166">
        <v>16.7073</v>
      </c>
      <c r="U166" s="11">
        <f>+K166 * (1 - T166/100)</f>
        <v>2.0829005488999996</v>
      </c>
      <c r="V166">
        <v>72</v>
      </c>
      <c r="W166">
        <v>17.139199999999999</v>
      </c>
      <c r="X166" s="11">
        <f>+K166 * (1 - W166/100)</f>
        <v>2.0721000255999997</v>
      </c>
      <c r="Y166">
        <v>180</v>
      </c>
      <c r="Z166">
        <v>17.571099999999998</v>
      </c>
      <c r="AA166" s="11">
        <f>+K166 * (1 - Z166/100)</f>
        <v>2.0612995022999998</v>
      </c>
    </row>
    <row r="167" spans="1:27">
      <c r="B167" s="6" t="s">
        <v>49</v>
      </c>
      <c r="C167" t="s">
        <v>50</v>
      </c>
      <c r="D167" s="6" t="s">
        <v>448</v>
      </c>
      <c r="E167" t="s">
        <v>449</v>
      </c>
      <c r="F167" t="s">
        <v>53</v>
      </c>
      <c r="G167" t="s">
        <v>54</v>
      </c>
      <c r="H167" s="6" t="s">
        <v>55</v>
      </c>
      <c r="I167" s="6" t="s">
        <v>260</v>
      </c>
      <c r="J167">
        <v>2.3180000000000001</v>
      </c>
      <c r="K167">
        <v>2.5006999999999997</v>
      </c>
      <c r="L167" s="11">
        <f>+J167 * (1 - I2/100) * 0.96</f>
        <v>2.0917631999999995</v>
      </c>
      <c r="O167" s="11">
        <f>+L167</f>
        <v>2.0917631999999995</v>
      </c>
      <c r="P167">
        <v>60</v>
      </c>
      <c r="Q167">
        <v>16.279400000000003</v>
      </c>
      <c r="R167" s="11">
        <f>+K167 * (1 - Q167/100)</f>
        <v>2.0936010441999997</v>
      </c>
      <c r="S167">
        <v>120</v>
      </c>
      <c r="T167">
        <v>16.7073</v>
      </c>
      <c r="U167" s="11">
        <f>+K167 * (1 - T167/100)</f>
        <v>2.0829005488999996</v>
      </c>
      <c r="V167">
        <v>240</v>
      </c>
      <c r="W167">
        <v>17.139199999999999</v>
      </c>
      <c r="X167" s="11">
        <f>+K167 * (1 - W167/100)</f>
        <v>2.0721000255999997</v>
      </c>
      <c r="Y167">
        <v>480</v>
      </c>
      <c r="Z167">
        <v>17.571099999999998</v>
      </c>
      <c r="AA167" s="11">
        <f>+K167 * (1 - Z167/100)</f>
        <v>2.0612995022999998</v>
      </c>
    </row>
    <row r="168" spans="1:27">
      <c r="B168" s="6" t="s">
        <v>49</v>
      </c>
      <c r="C168" t="s">
        <v>50</v>
      </c>
      <c r="D168" s="6" t="s">
        <v>450</v>
      </c>
      <c r="E168" t="s">
        <v>451</v>
      </c>
      <c r="F168" t="s">
        <v>53</v>
      </c>
      <c r="G168" t="s">
        <v>54</v>
      </c>
      <c r="H168" s="6" t="s">
        <v>55</v>
      </c>
      <c r="I168" s="6" t="s">
        <v>260</v>
      </c>
      <c r="J168">
        <v>2.3180000000000001</v>
      </c>
      <c r="K168">
        <v>2.5006999999999997</v>
      </c>
      <c r="L168" s="11">
        <f>+J168 * (1 - I2/100) * 0.96</f>
        <v>2.0917631999999995</v>
      </c>
      <c r="O168" s="11">
        <f>+L168</f>
        <v>2.0917631999999995</v>
      </c>
      <c r="P168">
        <v>24</v>
      </c>
      <c r="Q168">
        <v>16.279400000000003</v>
      </c>
      <c r="R168" s="11">
        <f>+K168 * (1 - Q168/100)</f>
        <v>2.0936010441999997</v>
      </c>
      <c r="S168">
        <v>36</v>
      </c>
      <c r="T168">
        <v>16.7073</v>
      </c>
      <c r="U168" s="11">
        <f>+K168 * (1 - T168/100)</f>
        <v>2.0829005488999996</v>
      </c>
      <c r="V168">
        <v>72</v>
      </c>
      <c r="W168">
        <v>17.139199999999999</v>
      </c>
      <c r="X168" s="11">
        <f>+K168 * (1 - W168/100)</f>
        <v>2.0721000255999997</v>
      </c>
      <c r="Y168">
        <v>180</v>
      </c>
      <c r="Z168">
        <v>17.571099999999998</v>
      </c>
      <c r="AA168" s="11">
        <f>+K168 * (1 - Z168/100)</f>
        <v>2.0612995022999998</v>
      </c>
    </row>
    <row r="169" spans="1:27">
      <c r="B169" s="6" t="s">
        <v>49</v>
      </c>
      <c r="C169" t="s">
        <v>50</v>
      </c>
      <c r="D169" s="6" t="s">
        <v>452</v>
      </c>
      <c r="E169" t="s">
        <v>453</v>
      </c>
      <c r="F169" t="s">
        <v>53</v>
      </c>
      <c r="G169" t="s">
        <v>54</v>
      </c>
      <c r="H169" s="6" t="s">
        <v>55</v>
      </c>
      <c r="I169" s="6" t="s">
        <v>260</v>
      </c>
      <c r="J169">
        <v>2.2551999999999999</v>
      </c>
      <c r="K169">
        <v>2.4441999999999999</v>
      </c>
      <c r="L169" s="11">
        <f>+J169 * (1 - I2/100) * 0.96</f>
        <v>2.0350924799999994</v>
      </c>
      <c r="O169" s="11">
        <f>+L169</f>
        <v>2.0350924799999994</v>
      </c>
      <c r="P169">
        <v>24</v>
      </c>
      <c r="Q169">
        <v>16.659800000000001</v>
      </c>
      <c r="R169" s="11">
        <f>+K169 * (1 - Q169/100)</f>
        <v>2.0370011683999998</v>
      </c>
      <c r="S169">
        <v>120</v>
      </c>
      <c r="T169">
        <v>17.089400000000001</v>
      </c>
      <c r="U169" s="11">
        <f>+K169 * (1 - T169/100)</f>
        <v>2.0265008851999999</v>
      </c>
      <c r="V169">
        <v>180</v>
      </c>
      <c r="W169">
        <v>17.518999999999998</v>
      </c>
      <c r="X169" s="11">
        <f>+K169 * (1 - W169/100)</f>
        <v>2.0160006020000001</v>
      </c>
      <c r="Y169">
        <v>360</v>
      </c>
      <c r="Z169">
        <v>17.948599999999999</v>
      </c>
      <c r="AA169" s="11">
        <f>+K169 * (1 - Z169/100)</f>
        <v>2.0055003187999998</v>
      </c>
    </row>
    <row r="170" spans="1:27">
      <c r="B170" s="6" t="s">
        <v>49</v>
      </c>
      <c r="C170" t="s">
        <v>50</v>
      </c>
      <c r="D170" s="6" t="s">
        <v>454</v>
      </c>
      <c r="E170" t="s">
        <v>455</v>
      </c>
      <c r="F170" t="s">
        <v>53</v>
      </c>
      <c r="G170" t="s">
        <v>54</v>
      </c>
      <c r="H170" s="6" t="s">
        <v>55</v>
      </c>
      <c r="I170" s="6" t="s">
        <v>260</v>
      </c>
      <c r="J170">
        <v>2.2551999999999999</v>
      </c>
      <c r="K170">
        <v>2.4441999999999999</v>
      </c>
      <c r="L170" s="11">
        <f>+J170 * (1 - I2/100) * 0.96</f>
        <v>2.0350924799999994</v>
      </c>
      <c r="O170" s="11">
        <f>+L170</f>
        <v>2.0350924799999994</v>
      </c>
      <c r="P170">
        <v>60</v>
      </c>
      <c r="Q170">
        <v>16.659800000000001</v>
      </c>
      <c r="R170" s="11">
        <f>+K170 * (1 - Q170/100)</f>
        <v>2.0370011683999998</v>
      </c>
      <c r="S170">
        <v>120</v>
      </c>
      <c r="T170">
        <v>17.089400000000001</v>
      </c>
      <c r="U170" s="11">
        <f>+K170 * (1 - T170/100)</f>
        <v>2.0265008851999999</v>
      </c>
      <c r="V170">
        <v>180</v>
      </c>
      <c r="W170">
        <v>17.518999999999998</v>
      </c>
      <c r="X170" s="11">
        <f>+K170 * (1 - W170/100)</f>
        <v>2.0160006020000001</v>
      </c>
      <c r="Y170">
        <v>360</v>
      </c>
      <c r="Z170">
        <v>17.948599999999999</v>
      </c>
      <c r="AA170" s="11">
        <f>+K170 * (1 - Z170/100)</f>
        <v>2.0055003187999998</v>
      </c>
    </row>
    <row r="171" spans="1:27">
      <c r="B171" s="6" t="s">
        <v>49</v>
      </c>
      <c r="C171" t="s">
        <v>50</v>
      </c>
      <c r="D171" s="6" t="s">
        <v>456</v>
      </c>
      <c r="E171" t="s">
        <v>457</v>
      </c>
      <c r="F171" t="s">
        <v>53</v>
      </c>
      <c r="G171" t="s">
        <v>54</v>
      </c>
      <c r="H171" s="6" t="s">
        <v>55</v>
      </c>
      <c r="I171" s="6" t="s">
        <v>260</v>
      </c>
      <c r="J171">
        <v>2.2551999999999999</v>
      </c>
      <c r="K171">
        <v>2.4441999999999999</v>
      </c>
      <c r="L171" s="11">
        <f>+J171 * (1 - I2/100) * 0.96</f>
        <v>2.0350924799999994</v>
      </c>
      <c r="O171" s="11">
        <f>+L171</f>
        <v>2.0350924799999994</v>
      </c>
      <c r="P171">
        <v>24</v>
      </c>
      <c r="Q171">
        <v>16.659800000000001</v>
      </c>
      <c r="R171" s="11">
        <f>+K171 * (1 - Q171/100)</f>
        <v>2.0370011683999998</v>
      </c>
      <c r="S171">
        <v>120</v>
      </c>
      <c r="T171">
        <v>17.089400000000001</v>
      </c>
      <c r="U171" s="11">
        <f>+K171 * (1 - T171/100)</f>
        <v>2.0265008851999999</v>
      </c>
      <c r="V171">
        <v>180</v>
      </c>
      <c r="W171">
        <v>17.518999999999998</v>
      </c>
      <c r="X171" s="11">
        <f>+K171 * (1 - W171/100)</f>
        <v>2.0160006020000001</v>
      </c>
      <c r="Y171">
        <v>360</v>
      </c>
      <c r="Z171">
        <v>17.948599999999999</v>
      </c>
      <c r="AA171" s="11">
        <f>+K171 * (1 - Z171/100)</f>
        <v>2.0055003187999998</v>
      </c>
    </row>
    <row r="172" spans="1:27">
      <c r="B172" s="6" t="s">
        <v>67</v>
      </c>
      <c r="C172" t="s">
        <v>68</v>
      </c>
      <c r="D172" s="6" t="s">
        <v>458</v>
      </c>
      <c r="E172" t="s">
        <v>459</v>
      </c>
      <c r="F172" t="s">
        <v>53</v>
      </c>
      <c r="G172" t="s">
        <v>114</v>
      </c>
      <c r="H172" s="6" t="s">
        <v>55</v>
      </c>
      <c r="I172" s="6" t="s">
        <v>180</v>
      </c>
      <c r="J172">
        <v>1.1619000000000002</v>
      </c>
      <c r="K172">
        <v>1.2746</v>
      </c>
      <c r="L172" s="11">
        <f>+J172 * (1 - I2/100) * 0.96</f>
        <v>1.0484985600000001</v>
      </c>
      <c r="O172" s="11">
        <f>+L172</f>
        <v>1.0484985600000001</v>
      </c>
    </row>
    <row r="173" spans="1:27">
      <c r="B173" s="6" t="s">
        <v>49</v>
      </c>
      <c r="C173" t="s">
        <v>50</v>
      </c>
      <c r="D173" s="6" t="s">
        <v>460</v>
      </c>
      <c r="E173" t="s">
        <v>461</v>
      </c>
      <c r="F173" t="s">
        <v>53</v>
      </c>
      <c r="G173" t="s">
        <v>54</v>
      </c>
      <c r="H173" s="6" t="s">
        <v>55</v>
      </c>
      <c r="I173" s="6" t="s">
        <v>462</v>
      </c>
      <c r="J173">
        <v>1.6537999999999999</v>
      </c>
      <c r="K173">
        <v>1.8097000000000001</v>
      </c>
      <c r="L173" s="11">
        <f>+J173 * (1 - I2/100) * 0.96</f>
        <v>1.4923891199999999</v>
      </c>
      <c r="O173" s="11">
        <f>+L173</f>
        <v>1.4923891199999999</v>
      </c>
      <c r="P173">
        <v>36</v>
      </c>
      <c r="Q173">
        <v>17.455900000000003</v>
      </c>
      <c r="R173" s="11">
        <f>+K173 * (1 - Q173/100)</f>
        <v>1.4938005777000001</v>
      </c>
      <c r="S173">
        <v>72</v>
      </c>
      <c r="T173">
        <v>17.881400000000003</v>
      </c>
      <c r="U173" s="11">
        <f>+K173 * (1 - T173/100)</f>
        <v>1.4861003042000001</v>
      </c>
      <c r="V173">
        <v>144</v>
      </c>
      <c r="W173">
        <v>18.306900000000002</v>
      </c>
      <c r="X173" s="11">
        <f>+K173 * (1 - W173/100)</f>
        <v>1.4784000307</v>
      </c>
      <c r="Y173">
        <v>288</v>
      </c>
      <c r="Z173">
        <v>18.732400000000002</v>
      </c>
      <c r="AA173" s="11">
        <f>+K173 * (1 - Z173/100)</f>
        <v>1.4706997572</v>
      </c>
    </row>
    <row r="174" spans="1:27">
      <c r="B174" s="6" t="s">
        <v>145</v>
      </c>
      <c r="C174" t="s">
        <v>146</v>
      </c>
      <c r="D174" s="6" t="s">
        <v>463</v>
      </c>
      <c r="E174" t="s">
        <v>464</v>
      </c>
      <c r="F174" t="s">
        <v>53</v>
      </c>
      <c r="G174" t="s">
        <v>149</v>
      </c>
      <c r="H174" s="6" t="s">
        <v>55</v>
      </c>
      <c r="I174" s="6" t="s">
        <v>163</v>
      </c>
      <c r="J174">
        <v>4.4676</v>
      </c>
      <c r="K174">
        <v>5.1306999999999992</v>
      </c>
      <c r="L174" s="11">
        <f>+J174 * (1 - I2/100) * 0.96</f>
        <v>4.0315622399999995</v>
      </c>
      <c r="O174" s="11">
        <f>+L174</f>
        <v>4.0315622399999995</v>
      </c>
      <c r="P174">
        <v>25</v>
      </c>
      <c r="Q174">
        <v>20.541099999999997</v>
      </c>
      <c r="R174" s="11">
        <f>+K174 * (1 - Q174/100)</f>
        <v>4.076797782299999</v>
      </c>
      <c r="S174">
        <v>50</v>
      </c>
      <c r="T174">
        <v>20.9465</v>
      </c>
      <c r="U174" s="11">
        <f>+K174 * (1 - T174/100)</f>
        <v>4.0559979244999989</v>
      </c>
      <c r="V174">
        <v>75</v>
      </c>
      <c r="W174">
        <v>21.351900000000001</v>
      </c>
      <c r="X174" s="11">
        <f>+K174 * (1 - W174/100)</f>
        <v>4.0351980666999996</v>
      </c>
      <c r="Y174">
        <v>100</v>
      </c>
      <c r="Z174">
        <v>21.757300000000001</v>
      </c>
      <c r="AA174" s="11">
        <f>+K174 * (1 - Z174/100)</f>
        <v>4.0143982088999994</v>
      </c>
    </row>
    <row r="175" spans="1:27">
      <c r="B175" s="6" t="s">
        <v>145</v>
      </c>
      <c r="C175" t="s">
        <v>146</v>
      </c>
      <c r="D175" s="6" t="s">
        <v>465</v>
      </c>
      <c r="E175" t="s">
        <v>466</v>
      </c>
      <c r="F175" t="s">
        <v>53</v>
      </c>
      <c r="G175" t="s">
        <v>149</v>
      </c>
      <c r="H175" s="6" t="s">
        <v>55</v>
      </c>
      <c r="I175" s="6" t="s">
        <v>163</v>
      </c>
      <c r="J175">
        <v>2.7706</v>
      </c>
      <c r="K175">
        <v>3.1871</v>
      </c>
      <c r="L175" s="11">
        <f>+J175 * (1 - I2/100) * 0.96</f>
        <v>2.5001894399999998</v>
      </c>
      <c r="O175" s="11">
        <f>+L175</f>
        <v>2.5001894399999998</v>
      </c>
      <c r="P175">
        <v>25</v>
      </c>
      <c r="Q175">
        <v>20.6677</v>
      </c>
      <c r="R175" s="11">
        <f>+K175 * (1 - Q175/100)</f>
        <v>2.5283997333000001</v>
      </c>
      <c r="S175">
        <v>50</v>
      </c>
      <c r="T175">
        <v>21.072400000000002</v>
      </c>
      <c r="U175" s="11">
        <f>+K175 * (1 - T175/100)</f>
        <v>2.5155015395999998</v>
      </c>
      <c r="V175">
        <v>75</v>
      </c>
      <c r="W175">
        <v>21.477200000000003</v>
      </c>
      <c r="X175" s="11">
        <f>+K175 * (1 - W175/100)</f>
        <v>2.5026001588</v>
      </c>
      <c r="Y175">
        <v>100</v>
      </c>
      <c r="Z175">
        <v>21.881999999999998</v>
      </c>
      <c r="AA175" s="11">
        <f>+K175 * (1 - Z175/100)</f>
        <v>2.4896987780000002</v>
      </c>
    </row>
    <row r="176" spans="1:27">
      <c r="B176" s="6" t="s">
        <v>145</v>
      </c>
      <c r="C176" t="s">
        <v>146</v>
      </c>
      <c r="D176" s="6" t="s">
        <v>467</v>
      </c>
      <c r="E176" t="s">
        <v>468</v>
      </c>
      <c r="F176" t="s">
        <v>53</v>
      </c>
      <c r="G176" t="s">
        <v>149</v>
      </c>
      <c r="H176" s="6" t="s">
        <v>55</v>
      </c>
      <c r="I176" s="6" t="s">
        <v>163</v>
      </c>
      <c r="J176">
        <v>1.4586999999999999</v>
      </c>
      <c r="K176">
        <v>1.5914000000000001</v>
      </c>
      <c r="L176" s="11">
        <f>+J176 * (1 - I2/100) * 0.96</f>
        <v>1.3163308799999998</v>
      </c>
      <c r="O176" s="11">
        <f>+L176</f>
        <v>1.3163308799999998</v>
      </c>
    </row>
    <row r="177" spans="1:27">
      <c r="B177" s="6" t="s">
        <v>49</v>
      </c>
      <c r="C177" t="s">
        <v>50</v>
      </c>
      <c r="D177" s="6" t="s">
        <v>469</v>
      </c>
      <c r="E177" t="s">
        <v>470</v>
      </c>
      <c r="F177" t="s">
        <v>53</v>
      </c>
      <c r="G177" t="s">
        <v>54</v>
      </c>
      <c r="H177" s="6" t="s">
        <v>55</v>
      </c>
      <c r="I177" s="6" t="s">
        <v>471</v>
      </c>
      <c r="J177">
        <v>27.063499999999998</v>
      </c>
      <c r="K177">
        <v>27.859400000000001</v>
      </c>
      <c r="L177" s="11">
        <f>+J177 * (1 - I2/100) * 0.96</f>
        <v>24.422102399999993</v>
      </c>
      <c r="O177" s="11">
        <f>+L177</f>
        <v>24.422102399999993</v>
      </c>
      <c r="P177">
        <v>12</v>
      </c>
      <c r="Q177">
        <v>12.259400000000001</v>
      </c>
      <c r="R177" s="11">
        <f>+K177 * (1 - Q177/100)</f>
        <v>24.444004716400002</v>
      </c>
      <c r="S177">
        <v>24</v>
      </c>
      <c r="T177">
        <v>12.7117</v>
      </c>
      <c r="U177" s="11">
        <f>+K177 * (1 - T177/100)</f>
        <v>24.317996650200001</v>
      </c>
      <c r="V177">
        <v>36</v>
      </c>
      <c r="W177">
        <v>13.164000000000001</v>
      </c>
      <c r="X177" s="11">
        <f>+K177 * (1 - W177/100)</f>
        <v>24.191988584000001</v>
      </c>
      <c r="Y177">
        <v>48</v>
      </c>
      <c r="Z177">
        <v>13.616200000000001</v>
      </c>
      <c r="AA177" s="11">
        <f>+K177 * (1 - Z177/100)</f>
        <v>24.066008377199999</v>
      </c>
    </row>
    <row r="178" spans="1:27">
      <c r="B178" s="6" t="s">
        <v>145</v>
      </c>
      <c r="C178" t="s">
        <v>146</v>
      </c>
      <c r="D178" s="6" t="s">
        <v>472</v>
      </c>
      <c r="E178" t="s">
        <v>473</v>
      </c>
      <c r="F178" t="s">
        <v>53</v>
      </c>
      <c r="G178" t="s">
        <v>149</v>
      </c>
      <c r="H178" s="6" t="s">
        <v>55</v>
      </c>
      <c r="I178" s="6" t="s">
        <v>337</v>
      </c>
      <c r="J178">
        <v>1.9777</v>
      </c>
      <c r="K178">
        <v>2.1901999999999999</v>
      </c>
      <c r="L178" s="11">
        <f>+J178 * (1 - I2/100) * 0.96</f>
        <v>1.7846764799999999</v>
      </c>
      <c r="O178" s="11">
        <f>+L178</f>
        <v>1.7846764799999999</v>
      </c>
    </row>
    <row r="179" spans="1:27">
      <c r="B179" s="6" t="s">
        <v>145</v>
      </c>
      <c r="C179" t="s">
        <v>146</v>
      </c>
      <c r="D179" s="6" t="s">
        <v>474</v>
      </c>
      <c r="E179" t="s">
        <v>475</v>
      </c>
      <c r="F179" t="s">
        <v>53</v>
      </c>
      <c r="G179" t="s">
        <v>149</v>
      </c>
      <c r="H179" s="6" t="s">
        <v>55</v>
      </c>
      <c r="I179" s="6" t="s">
        <v>337</v>
      </c>
      <c r="J179">
        <v>1.9777</v>
      </c>
      <c r="K179">
        <v>2.1901999999999999</v>
      </c>
      <c r="L179" s="11">
        <f>+J179 * (1 - I2/100) * 0.96</f>
        <v>1.7846764799999999</v>
      </c>
      <c r="O179" s="11">
        <f>+L179</f>
        <v>1.7846764799999999</v>
      </c>
    </row>
    <row r="180" spans="1:27">
      <c r="B180" s="6" t="s">
        <v>145</v>
      </c>
      <c r="C180" t="s">
        <v>146</v>
      </c>
      <c r="D180" s="6" t="s">
        <v>476</v>
      </c>
      <c r="E180" t="s">
        <v>477</v>
      </c>
      <c r="F180" t="s">
        <v>53</v>
      </c>
      <c r="G180" t="s">
        <v>149</v>
      </c>
      <c r="H180" s="6" t="s">
        <v>55</v>
      </c>
      <c r="I180" s="6" t="s">
        <v>337</v>
      </c>
      <c r="J180">
        <v>1.9777</v>
      </c>
      <c r="K180">
        <v>2.1901999999999999</v>
      </c>
      <c r="L180" s="11">
        <f>+J180 * (1 - I2/100) * 0.96</f>
        <v>1.7846764799999999</v>
      </c>
      <c r="O180" s="11">
        <f>+L180</f>
        <v>1.7846764799999999</v>
      </c>
    </row>
    <row r="181" spans="1:27">
      <c r="B181" s="6" t="s">
        <v>145</v>
      </c>
      <c r="C181" t="s">
        <v>146</v>
      </c>
      <c r="D181" s="6" t="s">
        <v>478</v>
      </c>
      <c r="E181" t="s">
        <v>479</v>
      </c>
      <c r="F181" t="s">
        <v>53</v>
      </c>
      <c r="G181" t="s">
        <v>149</v>
      </c>
      <c r="H181" s="6" t="s">
        <v>55</v>
      </c>
      <c r="I181" s="6" t="s">
        <v>337</v>
      </c>
      <c r="J181">
        <v>1.9777</v>
      </c>
      <c r="K181">
        <v>2.1901999999999999</v>
      </c>
      <c r="L181" s="11">
        <f>+J181 * (1 - I2/100) * 0.96</f>
        <v>1.7846764799999999</v>
      </c>
      <c r="O181" s="11">
        <f>+L181</f>
        <v>1.7846764799999999</v>
      </c>
    </row>
    <row r="182" spans="1:27">
      <c r="B182" s="6" t="s">
        <v>145</v>
      </c>
      <c r="C182" t="s">
        <v>146</v>
      </c>
      <c r="D182" s="6" t="s">
        <v>480</v>
      </c>
      <c r="E182" t="s">
        <v>481</v>
      </c>
      <c r="F182" t="s">
        <v>53</v>
      </c>
      <c r="G182" t="s">
        <v>149</v>
      </c>
      <c r="H182" s="6" t="s">
        <v>55</v>
      </c>
      <c r="I182" s="6" t="s">
        <v>337</v>
      </c>
      <c r="J182">
        <v>1.9777</v>
      </c>
      <c r="K182">
        <v>2.1901999999999999</v>
      </c>
      <c r="L182" s="11">
        <f>+J182 * (1 - I2/100) * 0.96</f>
        <v>1.7846764799999999</v>
      </c>
      <c r="O182" s="11">
        <f>+L182</f>
        <v>1.7846764799999999</v>
      </c>
    </row>
    <row r="183" spans="1:27">
      <c r="B183" s="6" t="s">
        <v>482</v>
      </c>
      <c r="C183" t="s">
        <v>483</v>
      </c>
      <c r="D183" s="6" t="s">
        <v>484</v>
      </c>
      <c r="E183" t="s">
        <v>485</v>
      </c>
      <c r="F183" t="s">
        <v>53</v>
      </c>
      <c r="G183" t="s">
        <v>486</v>
      </c>
      <c r="H183" s="6" t="s">
        <v>55</v>
      </c>
      <c r="I183" s="6" t="s">
        <v>115</v>
      </c>
      <c r="J183">
        <v>3.2537999999999996</v>
      </c>
      <c r="K183">
        <v>3.6069000000000004</v>
      </c>
      <c r="L183" s="11">
        <f>+J183 * (1 - I2/100) * 0.96</f>
        <v>2.9362291199999992</v>
      </c>
      <c r="O183" s="11">
        <f>+L183</f>
        <v>2.9362291199999992</v>
      </c>
    </row>
    <row r="184" spans="1:27">
      <c r="B184" s="6" t="s">
        <v>482</v>
      </c>
      <c r="C184" t="s">
        <v>483</v>
      </c>
      <c r="D184" s="6" t="s">
        <v>487</v>
      </c>
      <c r="E184" t="s">
        <v>488</v>
      </c>
      <c r="F184" t="s">
        <v>53</v>
      </c>
      <c r="G184" t="s">
        <v>486</v>
      </c>
      <c r="H184" s="6" t="s">
        <v>55</v>
      </c>
      <c r="I184" s="6" t="s">
        <v>115</v>
      </c>
      <c r="J184">
        <v>3.2537999999999996</v>
      </c>
      <c r="K184">
        <v>3.6069000000000004</v>
      </c>
      <c r="L184" s="11">
        <f>+J184 * (1 - I2/100) * 0.96</f>
        <v>2.9362291199999992</v>
      </c>
      <c r="O184" s="11">
        <f>+L184</f>
        <v>2.9362291199999992</v>
      </c>
    </row>
    <row r="185" spans="1:27">
      <c r="B185" s="6" t="s">
        <v>191</v>
      </c>
      <c r="C185" t="s">
        <v>192</v>
      </c>
      <c r="D185" s="6" t="s">
        <v>489</v>
      </c>
      <c r="E185" t="s">
        <v>490</v>
      </c>
      <c r="F185" t="s">
        <v>53</v>
      </c>
      <c r="G185" t="s">
        <v>195</v>
      </c>
      <c r="H185" s="6" t="s">
        <v>55</v>
      </c>
      <c r="I185" s="6" t="s">
        <v>196</v>
      </c>
      <c r="J185">
        <v>49.311900000000001</v>
      </c>
      <c r="K185">
        <v>49.745799999999996</v>
      </c>
      <c r="L185" s="11">
        <f>+J185 * (1 - I2/100) * 0.96</f>
        <v>44.499058560000002</v>
      </c>
      <c r="O185" s="11">
        <f>+L185</f>
        <v>44.499058560000002</v>
      </c>
    </row>
    <row r="186" spans="1:27">
      <c r="B186" s="6" t="s">
        <v>67</v>
      </c>
      <c r="C186" t="s">
        <v>68</v>
      </c>
      <c r="D186" s="6" t="s">
        <v>491</v>
      </c>
      <c r="E186" t="s">
        <v>492</v>
      </c>
      <c r="F186" t="s">
        <v>53</v>
      </c>
      <c r="G186" t="s">
        <v>114</v>
      </c>
      <c r="H186" s="6" t="s">
        <v>55</v>
      </c>
      <c r="I186" s="6" t="s">
        <v>115</v>
      </c>
      <c r="J186">
        <v>1.5937999999999999</v>
      </c>
      <c r="K186">
        <v>1.7767000000000004</v>
      </c>
      <c r="L186" s="11">
        <f>+J186 * (1 - I2/100) * 0.96</f>
        <v>1.4382451199999997</v>
      </c>
      <c r="O186" s="11">
        <f>+L186</f>
        <v>1.4382451199999997</v>
      </c>
    </row>
    <row r="187" spans="1:27">
      <c r="B187" s="6" t="s">
        <v>482</v>
      </c>
      <c r="C187" t="s">
        <v>483</v>
      </c>
      <c r="D187" s="6" t="s">
        <v>493</v>
      </c>
      <c r="E187" t="s">
        <v>494</v>
      </c>
      <c r="F187" t="s">
        <v>53</v>
      </c>
      <c r="G187" t="s">
        <v>486</v>
      </c>
      <c r="H187" s="6" t="s">
        <v>55</v>
      </c>
      <c r="I187" s="6" t="s">
        <v>115</v>
      </c>
      <c r="J187">
        <v>1.6750999999999998</v>
      </c>
      <c r="K187">
        <v>1.8472999999999999</v>
      </c>
      <c r="L187" s="11">
        <f>+J187 * (1 - I2/100) * 0.96</f>
        <v>1.5116102399999998</v>
      </c>
      <c r="O187" s="11">
        <f>+L187</f>
        <v>1.5116102399999998</v>
      </c>
    </row>
    <row r="188" spans="1:27">
      <c r="B188" s="6" t="s">
        <v>145</v>
      </c>
      <c r="C188" t="s">
        <v>146</v>
      </c>
      <c r="D188" s="6" t="s">
        <v>495</v>
      </c>
      <c r="E188" t="s">
        <v>496</v>
      </c>
      <c r="F188" t="s">
        <v>187</v>
      </c>
      <c r="G188" t="s">
        <v>149</v>
      </c>
      <c r="H188" s="6" t="s">
        <v>55</v>
      </c>
      <c r="I188" s="6" t="s">
        <v>497</v>
      </c>
      <c r="J188">
        <v>1.2422</v>
      </c>
      <c r="K188">
        <v>1.337</v>
      </c>
      <c r="L188" s="11">
        <f>+J188 * (1 - I2/100) * 0.96</f>
        <v>1.1209612799999999</v>
      </c>
      <c r="O188" s="11">
        <f>+L188</f>
        <v>1.1209612799999999</v>
      </c>
    </row>
    <row r="189" spans="1:27">
      <c r="A189" t="s">
        <v>151</v>
      </c>
      <c r="B189" s="6" t="s">
        <v>152</v>
      </c>
      <c r="C189" t="s">
        <v>153</v>
      </c>
      <c r="D189" s="6" t="s">
        <v>498</v>
      </c>
      <c r="E189" t="s">
        <v>499</v>
      </c>
      <c r="F189" t="s">
        <v>53</v>
      </c>
      <c r="G189" t="s">
        <v>162</v>
      </c>
      <c r="H189" s="6" t="s">
        <v>55</v>
      </c>
      <c r="I189" s="6" t="s">
        <v>199</v>
      </c>
      <c r="J189">
        <v>3.4363999999999999</v>
      </c>
      <c r="K189">
        <v>3.8704000000000001</v>
      </c>
      <c r="L189" s="11">
        <f>+J189 * (1 - I2/100) * 0.96</f>
        <v>3.1010073599999997</v>
      </c>
      <c r="O189" s="11">
        <f>+L189</f>
        <v>3.1010073599999997</v>
      </c>
    </row>
    <row r="190" spans="1:27">
      <c r="B190" s="6" t="s">
        <v>482</v>
      </c>
      <c r="C190" t="s">
        <v>483</v>
      </c>
      <c r="D190" s="6" t="s">
        <v>500</v>
      </c>
      <c r="E190" t="s">
        <v>501</v>
      </c>
      <c r="F190" t="s">
        <v>53</v>
      </c>
      <c r="G190" t="s">
        <v>486</v>
      </c>
      <c r="H190" s="6" t="s">
        <v>55</v>
      </c>
      <c r="I190" s="6" t="s">
        <v>115</v>
      </c>
      <c r="J190">
        <v>0.60410000000000008</v>
      </c>
      <c r="K190">
        <v>0.66849999999999998</v>
      </c>
      <c r="L190" s="11">
        <f>+J190 * (1 - I2/100) * 0.96</f>
        <v>0.54513984000000004</v>
      </c>
      <c r="O190" s="11">
        <f>+L190</f>
        <v>0.54513984000000004</v>
      </c>
    </row>
    <row r="191" spans="1:27">
      <c r="B191" s="6" t="s">
        <v>482</v>
      </c>
      <c r="C191" t="s">
        <v>483</v>
      </c>
      <c r="D191" s="6" t="s">
        <v>502</v>
      </c>
      <c r="E191" t="s">
        <v>119</v>
      </c>
      <c r="F191" t="s">
        <v>53</v>
      </c>
      <c r="G191" t="s">
        <v>486</v>
      </c>
      <c r="H191" s="6" t="s">
        <v>55</v>
      </c>
      <c r="I191" s="6" t="s">
        <v>115</v>
      </c>
      <c r="J191">
        <v>0.89849999999999997</v>
      </c>
      <c r="K191">
        <v>0.98529999999999995</v>
      </c>
      <c r="L191" s="11">
        <f>+J191 * (1 - I2/100) * 0.96</f>
        <v>0.81080639999999993</v>
      </c>
      <c r="O191" s="11">
        <f>+L191</f>
        <v>0.81080639999999993</v>
      </c>
    </row>
    <row r="192" spans="1:27">
      <c r="B192" s="6" t="s">
        <v>482</v>
      </c>
      <c r="C192" t="s">
        <v>483</v>
      </c>
      <c r="D192" s="6" t="s">
        <v>503</v>
      </c>
      <c r="E192" t="s">
        <v>504</v>
      </c>
      <c r="F192" t="s">
        <v>53</v>
      </c>
      <c r="G192" t="s">
        <v>486</v>
      </c>
      <c r="H192" s="6" t="s">
        <v>55</v>
      </c>
      <c r="I192" s="6" t="s">
        <v>115</v>
      </c>
      <c r="J192">
        <v>1.0532999999999999</v>
      </c>
      <c r="K192">
        <v>1.2717000000000001</v>
      </c>
      <c r="L192" s="11">
        <f>+J192 * (1 - I2/100) * 0.96</f>
        <v>0.95049791999999977</v>
      </c>
      <c r="O192" s="11">
        <f>+L192</f>
        <v>0.95049791999999977</v>
      </c>
    </row>
    <row r="193" spans="1:27">
      <c r="A193" t="s">
        <v>151</v>
      </c>
      <c r="B193" s="6" t="s">
        <v>49</v>
      </c>
      <c r="C193" t="s">
        <v>50</v>
      </c>
      <c r="D193" s="6" t="s">
        <v>505</v>
      </c>
      <c r="E193" t="s">
        <v>506</v>
      </c>
      <c r="F193" t="s">
        <v>53</v>
      </c>
      <c r="G193" t="s">
        <v>54</v>
      </c>
      <c r="H193" s="6" t="s">
        <v>55</v>
      </c>
      <c r="I193" s="6" t="s">
        <v>471</v>
      </c>
      <c r="J193">
        <v>5.2618999999999989</v>
      </c>
      <c r="K193">
        <v>6.0461</v>
      </c>
      <c r="L193" s="11">
        <f>+J193 * (1 - I2/100) * 0.96</f>
        <v>4.7483385599999988</v>
      </c>
      <c r="O193" s="11">
        <f>+L193</f>
        <v>4.7483385599999988</v>
      </c>
      <c r="P193">
        <v>96</v>
      </c>
      <c r="Q193">
        <v>20.574300000000001</v>
      </c>
      <c r="R193" s="11">
        <f>+K193 * (1 - Q193/100)</f>
        <v>4.8021572477000003</v>
      </c>
      <c r="S193">
        <v>480</v>
      </c>
      <c r="T193">
        <v>20.979499999999998</v>
      </c>
      <c r="U193" s="11">
        <f>+K193 * (1 - T193/100)</f>
        <v>4.7776584505000006</v>
      </c>
      <c r="V193">
        <v>960</v>
      </c>
      <c r="W193">
        <v>21.384700000000002</v>
      </c>
      <c r="X193" s="11">
        <f>+K193 * (1 - W193/100)</f>
        <v>4.7531596533</v>
      </c>
      <c r="Y193">
        <v>1920</v>
      </c>
      <c r="Z193">
        <v>21.79</v>
      </c>
      <c r="AA193" s="11">
        <f>+K193 * (1 - Z193/100)</f>
        <v>4.7286548100000001</v>
      </c>
    </row>
    <row r="194" spans="1:27">
      <c r="B194" s="6" t="s">
        <v>49</v>
      </c>
      <c r="C194" t="s">
        <v>50</v>
      </c>
      <c r="D194" s="6" t="s">
        <v>507</v>
      </c>
      <c r="E194" t="s">
        <v>508</v>
      </c>
      <c r="F194" t="s">
        <v>53</v>
      </c>
      <c r="G194" t="s">
        <v>54</v>
      </c>
      <c r="H194" s="6" t="s">
        <v>55</v>
      </c>
      <c r="I194" s="6" t="s">
        <v>471</v>
      </c>
      <c r="J194">
        <v>13.3696</v>
      </c>
      <c r="K194">
        <v>14.087899999999999</v>
      </c>
      <c r="L194" s="11">
        <f>+J194 * (1 - I2/100) * 0.96</f>
        <v>12.064727039999999</v>
      </c>
      <c r="O194" s="11">
        <f>+L194</f>
        <v>12.064727039999999</v>
      </c>
      <c r="P194">
        <v>24</v>
      </c>
      <c r="Q194">
        <v>14.2775</v>
      </c>
      <c r="R194" s="11">
        <f>+K194 * (1 - Q194/100)</f>
        <v>12.0765000775</v>
      </c>
      <c r="S194">
        <v>48</v>
      </c>
      <c r="T194">
        <v>14.718999999999999</v>
      </c>
      <c r="U194" s="11">
        <f>+K194 * (1 - T194/100)</f>
        <v>12.014301999000001</v>
      </c>
      <c r="V194">
        <v>72</v>
      </c>
      <c r="W194">
        <v>15.161200000000003</v>
      </c>
      <c r="X194" s="11">
        <f>+K194 * (1 - W194/100)</f>
        <v>11.952005305199998</v>
      </c>
      <c r="Y194">
        <v>96</v>
      </c>
      <c r="Z194">
        <v>15.602799999999998</v>
      </c>
      <c r="AA194" s="11">
        <f>+K194 * (1 - Z194/100)</f>
        <v>11.8897931388</v>
      </c>
    </row>
    <row r="195" spans="1:27">
      <c r="B195" s="6" t="s">
        <v>49</v>
      </c>
      <c r="C195" t="s">
        <v>50</v>
      </c>
      <c r="D195" s="6" t="s">
        <v>509</v>
      </c>
      <c r="E195" t="s">
        <v>510</v>
      </c>
      <c r="F195" t="s">
        <v>53</v>
      </c>
      <c r="G195" t="s">
        <v>54</v>
      </c>
      <c r="H195" s="6" t="s">
        <v>55</v>
      </c>
      <c r="I195" s="6" t="s">
        <v>511</v>
      </c>
      <c r="J195">
        <v>1.1059999999999999</v>
      </c>
      <c r="K195">
        <v>1.3629000000000002</v>
      </c>
      <c r="L195" s="11">
        <f>+J195 * (1 - I2/100) * 0.96</f>
        <v>0.9980543999999999</v>
      </c>
      <c r="O195" s="11">
        <f>+L195</f>
        <v>0.9980543999999999</v>
      </c>
    </row>
    <row r="196" spans="1:27">
      <c r="A196" t="s">
        <v>151</v>
      </c>
      <c r="B196" s="6" t="s">
        <v>152</v>
      </c>
      <c r="C196" t="s">
        <v>153</v>
      </c>
      <c r="D196" s="6" t="s">
        <v>512</v>
      </c>
      <c r="E196" t="s">
        <v>513</v>
      </c>
      <c r="F196" t="s">
        <v>53</v>
      </c>
      <c r="G196" t="s">
        <v>514</v>
      </c>
      <c r="H196" s="6" t="s">
        <v>55</v>
      </c>
      <c r="I196" s="6" t="s">
        <v>163</v>
      </c>
      <c r="J196">
        <v>4.2956000000000003</v>
      </c>
      <c r="K196">
        <v>5.030800000000001</v>
      </c>
      <c r="L196" s="11">
        <f>+J196 * (1 - I2/100) * 0.96</f>
        <v>3.8763494399999998</v>
      </c>
      <c r="O196" s="11">
        <f>+L196</f>
        <v>3.8763494399999998</v>
      </c>
    </row>
    <row r="197" spans="1:27">
      <c r="A197" t="s">
        <v>151</v>
      </c>
      <c r="B197" s="6" t="s">
        <v>152</v>
      </c>
      <c r="C197" t="s">
        <v>153</v>
      </c>
      <c r="D197" s="6" t="s">
        <v>515</v>
      </c>
      <c r="E197" t="s">
        <v>516</v>
      </c>
      <c r="F197" t="s">
        <v>53</v>
      </c>
      <c r="G197" t="s">
        <v>514</v>
      </c>
      <c r="H197" s="6" t="s">
        <v>55</v>
      </c>
      <c r="I197" s="6" t="s">
        <v>163</v>
      </c>
      <c r="J197">
        <v>2.5771999999999999</v>
      </c>
      <c r="K197">
        <v>3.0185000000000004</v>
      </c>
      <c r="L197" s="11">
        <f>+J197 * (1 - I2/100) * 0.96</f>
        <v>2.3256652799999995</v>
      </c>
      <c r="O197" s="11">
        <f>+L197</f>
        <v>2.3256652799999995</v>
      </c>
    </row>
    <row r="198" spans="1:27">
      <c r="A198" t="s">
        <v>151</v>
      </c>
      <c r="B198" s="6" t="s">
        <v>152</v>
      </c>
      <c r="C198" t="s">
        <v>153</v>
      </c>
      <c r="D198" s="6" t="s">
        <v>517</v>
      </c>
      <c r="E198" t="s">
        <v>518</v>
      </c>
      <c r="F198" t="s">
        <v>53</v>
      </c>
      <c r="G198" t="s">
        <v>514</v>
      </c>
      <c r="H198" s="6" t="s">
        <v>55</v>
      </c>
      <c r="I198" s="6" t="s">
        <v>163</v>
      </c>
      <c r="J198">
        <v>1.3315999999999999</v>
      </c>
      <c r="K198">
        <v>1.5547</v>
      </c>
      <c r="L198" s="11">
        <f>+J198 * (1 - I2/100) * 0.96</f>
        <v>1.2016358399999998</v>
      </c>
      <c r="O198" s="11">
        <f>+L198</f>
        <v>1.2016358399999998</v>
      </c>
    </row>
    <row r="199" spans="1:27">
      <c r="B199" s="6" t="s">
        <v>145</v>
      </c>
      <c r="C199" t="s">
        <v>146</v>
      </c>
      <c r="D199" s="6" t="s">
        <v>519</v>
      </c>
      <c r="E199" t="s">
        <v>520</v>
      </c>
      <c r="F199" t="s">
        <v>53</v>
      </c>
      <c r="G199" t="s">
        <v>149</v>
      </c>
      <c r="H199" s="6" t="s">
        <v>55</v>
      </c>
      <c r="I199" s="6" t="s">
        <v>150</v>
      </c>
      <c r="J199">
        <v>5.7097999999999995</v>
      </c>
      <c r="K199">
        <v>6.0798000000000005</v>
      </c>
      <c r="L199" s="11">
        <f>+J199 * (1 - I2/100) * 0.96</f>
        <v>5.152523519999999</v>
      </c>
      <c r="O199" s="11">
        <f>+L199</f>
        <v>5.152523519999999</v>
      </c>
    </row>
    <row r="200" spans="1:27">
      <c r="B200" s="6" t="s">
        <v>145</v>
      </c>
      <c r="C200" t="s">
        <v>146</v>
      </c>
      <c r="D200" s="6" t="s">
        <v>521</v>
      </c>
      <c r="E200" t="s">
        <v>522</v>
      </c>
      <c r="F200" t="s">
        <v>53</v>
      </c>
      <c r="G200" t="s">
        <v>149</v>
      </c>
      <c r="H200" s="6" t="s">
        <v>55</v>
      </c>
      <c r="I200" s="6" t="s">
        <v>523</v>
      </c>
      <c r="J200">
        <v>8.9443000000000001</v>
      </c>
      <c r="K200">
        <v>9.409200000000002</v>
      </c>
      <c r="L200" s="11">
        <f>+J200 * (1 - I2/100) * 0.96</f>
        <v>8.0713363199999986</v>
      </c>
      <c r="O200" s="11">
        <f>+L200</f>
        <v>8.0713363199999986</v>
      </c>
    </row>
    <row r="201" spans="1:27">
      <c r="B201" s="6" t="s">
        <v>145</v>
      </c>
      <c r="C201" t="s">
        <v>146</v>
      </c>
      <c r="D201" s="6" t="s">
        <v>524</v>
      </c>
      <c r="E201" t="s">
        <v>525</v>
      </c>
      <c r="F201" t="s">
        <v>53</v>
      </c>
      <c r="G201" t="s">
        <v>149</v>
      </c>
      <c r="H201" s="6" t="s">
        <v>55</v>
      </c>
      <c r="I201" s="6" t="s">
        <v>523</v>
      </c>
      <c r="J201">
        <v>8.9443000000000001</v>
      </c>
      <c r="K201">
        <v>9.409200000000002</v>
      </c>
      <c r="L201" s="11">
        <f>+J201 * (1 - I2/100) * 0.96</f>
        <v>8.0713363199999986</v>
      </c>
      <c r="O201" s="11">
        <f>+L201</f>
        <v>8.0713363199999986</v>
      </c>
    </row>
    <row r="202" spans="1:27">
      <c r="B202" s="6" t="s">
        <v>145</v>
      </c>
      <c r="C202" t="s">
        <v>146</v>
      </c>
      <c r="D202" s="6" t="s">
        <v>526</v>
      </c>
      <c r="E202" t="s">
        <v>527</v>
      </c>
      <c r="F202" t="s">
        <v>53</v>
      </c>
      <c r="G202" t="s">
        <v>149</v>
      </c>
      <c r="H202" s="6" t="s">
        <v>55</v>
      </c>
      <c r="I202" s="6" t="s">
        <v>523</v>
      </c>
      <c r="J202">
        <v>8.9443000000000001</v>
      </c>
      <c r="K202">
        <v>9.409200000000002</v>
      </c>
      <c r="L202" s="11">
        <f>+J202 * (1 - I2/100) * 0.96</f>
        <v>8.0713363199999986</v>
      </c>
      <c r="O202" s="11">
        <f>+L202</f>
        <v>8.0713363199999986</v>
      </c>
    </row>
    <row r="203" spans="1:27">
      <c r="B203" s="6" t="s">
        <v>145</v>
      </c>
      <c r="C203" t="s">
        <v>146</v>
      </c>
      <c r="D203" s="6" t="s">
        <v>528</v>
      </c>
      <c r="E203" t="s">
        <v>529</v>
      </c>
      <c r="F203" t="s">
        <v>53</v>
      </c>
      <c r="G203" t="s">
        <v>149</v>
      </c>
      <c r="H203" s="6" t="s">
        <v>55</v>
      </c>
      <c r="I203" s="6" t="s">
        <v>523</v>
      </c>
      <c r="J203">
        <v>10.450199999999999</v>
      </c>
      <c r="K203">
        <v>11.363700000000001</v>
      </c>
      <c r="L203" s="11">
        <f>+J203 * (1 - I2/100) * 0.96</f>
        <v>9.4302604799999976</v>
      </c>
      <c r="O203" s="11">
        <f>+L203</f>
        <v>9.4302604799999976</v>
      </c>
    </row>
    <row r="204" spans="1:27">
      <c r="B204" s="6" t="s">
        <v>145</v>
      </c>
      <c r="C204" t="s">
        <v>146</v>
      </c>
      <c r="D204" s="6" t="s">
        <v>530</v>
      </c>
      <c r="E204" t="s">
        <v>531</v>
      </c>
      <c r="F204" t="s">
        <v>53</v>
      </c>
      <c r="G204" t="s">
        <v>149</v>
      </c>
      <c r="H204" s="6" t="s">
        <v>55</v>
      </c>
      <c r="I204" s="6" t="s">
        <v>523</v>
      </c>
      <c r="J204">
        <v>10.450199999999999</v>
      </c>
      <c r="K204">
        <v>11.364500000000001</v>
      </c>
      <c r="L204" s="11">
        <f>+J204 * (1 - I2/100) * 0.96</f>
        <v>9.4302604799999976</v>
      </c>
      <c r="O204" s="11">
        <f>+L204</f>
        <v>9.4302604799999976</v>
      </c>
    </row>
    <row r="205" spans="1:27">
      <c r="B205" s="6" t="s">
        <v>145</v>
      </c>
      <c r="C205" t="s">
        <v>146</v>
      </c>
      <c r="D205" s="6" t="s">
        <v>532</v>
      </c>
      <c r="E205" t="s">
        <v>533</v>
      </c>
      <c r="F205" t="s">
        <v>53</v>
      </c>
      <c r="G205" t="s">
        <v>149</v>
      </c>
      <c r="H205" s="6" t="s">
        <v>55</v>
      </c>
      <c r="I205" s="6" t="s">
        <v>523</v>
      </c>
      <c r="J205">
        <v>10.450199999999999</v>
      </c>
      <c r="K205">
        <v>11.363700000000001</v>
      </c>
      <c r="L205" s="11">
        <f>+J205 * (1 - I2/100) * 0.96</f>
        <v>9.4302604799999976</v>
      </c>
      <c r="O205" s="11">
        <f>+L205</f>
        <v>9.4302604799999976</v>
      </c>
    </row>
    <row r="206" spans="1:27">
      <c r="B206" s="6" t="s">
        <v>145</v>
      </c>
      <c r="C206" t="s">
        <v>146</v>
      </c>
      <c r="D206" s="6" t="s">
        <v>534</v>
      </c>
      <c r="E206" t="s">
        <v>535</v>
      </c>
      <c r="F206" t="s">
        <v>53</v>
      </c>
      <c r="G206" t="s">
        <v>149</v>
      </c>
      <c r="H206" s="6" t="s">
        <v>55</v>
      </c>
      <c r="I206" s="6" t="s">
        <v>199</v>
      </c>
      <c r="J206">
        <v>7.5446</v>
      </c>
      <c r="K206">
        <v>7.9716000000000005</v>
      </c>
      <c r="L206" s="11">
        <f>+J206 * (1 - I2/100) * 0.96</f>
        <v>6.8082470399999995</v>
      </c>
      <c r="O206" s="11">
        <f>+L206</f>
        <v>6.8082470399999995</v>
      </c>
    </row>
    <row r="207" spans="1:27">
      <c r="B207" s="6" t="s">
        <v>145</v>
      </c>
      <c r="C207" t="s">
        <v>146</v>
      </c>
      <c r="D207" s="6" t="s">
        <v>536</v>
      </c>
      <c r="E207" t="s">
        <v>537</v>
      </c>
      <c r="F207" t="s">
        <v>53</v>
      </c>
      <c r="G207" t="s">
        <v>149</v>
      </c>
      <c r="H207" s="6" t="s">
        <v>55</v>
      </c>
      <c r="I207" s="6" t="s">
        <v>199</v>
      </c>
      <c r="J207">
        <v>7.5446</v>
      </c>
      <c r="K207">
        <v>7.9716000000000005</v>
      </c>
      <c r="L207" s="11">
        <f>+J207 * (1 - I2/100) * 0.96</f>
        <v>6.8082470399999995</v>
      </c>
      <c r="O207" s="11">
        <f>+L207</f>
        <v>6.8082470399999995</v>
      </c>
    </row>
    <row r="208" spans="1:27">
      <c r="B208" s="6" t="s">
        <v>394</v>
      </c>
      <c r="C208" t="s">
        <v>395</v>
      </c>
      <c r="D208" s="6" t="s">
        <v>538</v>
      </c>
      <c r="E208" t="s">
        <v>539</v>
      </c>
      <c r="F208" t="s">
        <v>398</v>
      </c>
      <c r="G208" t="s">
        <v>399</v>
      </c>
      <c r="H208" s="6" t="s">
        <v>400</v>
      </c>
      <c r="I208" s="6" t="s">
        <v>401</v>
      </c>
      <c r="J208">
        <v>1.3226</v>
      </c>
      <c r="K208">
        <v>1.2315999999999998</v>
      </c>
      <c r="L208" s="11">
        <f>+J208 * (1 - I2/100) * 0.96</f>
        <v>1.1935142400000001</v>
      </c>
      <c r="O208" s="11">
        <f>+L208</f>
        <v>1.1935142400000001</v>
      </c>
    </row>
    <row r="209" spans="1:27">
      <c r="B209" s="6" t="s">
        <v>394</v>
      </c>
      <c r="C209" t="s">
        <v>395</v>
      </c>
      <c r="D209" s="6" t="s">
        <v>540</v>
      </c>
      <c r="E209" t="s">
        <v>541</v>
      </c>
      <c r="F209" t="s">
        <v>398</v>
      </c>
      <c r="G209" t="s">
        <v>399</v>
      </c>
      <c r="H209" s="6" t="s">
        <v>400</v>
      </c>
      <c r="I209" s="6" t="s">
        <v>401</v>
      </c>
      <c r="J209">
        <v>1.3651</v>
      </c>
      <c r="K209">
        <v>1.2710999999999999</v>
      </c>
      <c r="L209" s="11">
        <f>+J209 * (1 - I2/100) * 0.96</f>
        <v>1.23186624</v>
      </c>
      <c r="O209" s="11">
        <f>+L209</f>
        <v>1.23186624</v>
      </c>
    </row>
    <row r="210" spans="1:27">
      <c r="B210" s="6" t="s">
        <v>67</v>
      </c>
      <c r="C210" t="s">
        <v>68</v>
      </c>
      <c r="D210" s="6" t="s">
        <v>542</v>
      </c>
      <c r="E210" t="s">
        <v>543</v>
      </c>
      <c r="F210" t="s">
        <v>53</v>
      </c>
      <c r="G210" t="s">
        <v>114</v>
      </c>
      <c r="H210" s="6" t="s">
        <v>55</v>
      </c>
      <c r="I210" s="6" t="s">
        <v>115</v>
      </c>
      <c r="J210">
        <v>2.9009000000000005</v>
      </c>
      <c r="K210">
        <v>3.3192999999999997</v>
      </c>
      <c r="L210" s="11">
        <f>+J210 * (1 - I2/100) * 0.96</f>
        <v>2.6177721599999999</v>
      </c>
      <c r="O210" s="11">
        <f>+L210</f>
        <v>2.6177721599999999</v>
      </c>
    </row>
    <row r="211" spans="1:27">
      <c r="A211" t="s">
        <v>151</v>
      </c>
      <c r="B211" s="6" t="s">
        <v>152</v>
      </c>
      <c r="C211" t="s">
        <v>153</v>
      </c>
      <c r="D211" s="6" t="s">
        <v>544</v>
      </c>
      <c r="E211" t="s">
        <v>545</v>
      </c>
      <c r="F211" t="s">
        <v>53</v>
      </c>
      <c r="G211" t="s">
        <v>162</v>
      </c>
      <c r="H211" s="6" t="s">
        <v>55</v>
      </c>
      <c r="I211" s="6" t="s">
        <v>546</v>
      </c>
      <c r="J211">
        <v>0.28739999999999999</v>
      </c>
      <c r="K211">
        <v>0.2676</v>
      </c>
      <c r="L211" s="11">
        <f>+J211 * (1 - I2/100) * 0.96</f>
        <v>0.25934975999999993</v>
      </c>
      <c r="O211" s="11">
        <f>+L211</f>
        <v>0.25934975999999993</v>
      </c>
    </row>
    <row r="212" spans="1:27">
      <c r="A212" t="s">
        <v>151</v>
      </c>
      <c r="B212" s="6" t="s">
        <v>152</v>
      </c>
      <c r="C212" t="s">
        <v>153</v>
      </c>
      <c r="D212" s="6" t="s">
        <v>547</v>
      </c>
      <c r="E212" t="s">
        <v>548</v>
      </c>
      <c r="F212" t="s">
        <v>53</v>
      </c>
      <c r="G212" t="s">
        <v>162</v>
      </c>
      <c r="H212" s="6" t="s">
        <v>55</v>
      </c>
      <c r="I212" s="6" t="s">
        <v>546</v>
      </c>
      <c r="J212">
        <v>0.26800000000000002</v>
      </c>
      <c r="K212">
        <v>0.24959999999999999</v>
      </c>
      <c r="L212" s="11">
        <f>+J212 * (1 - I2/100) * 0.96</f>
        <v>0.24184319999999998</v>
      </c>
      <c r="O212" s="11">
        <f>+L212</f>
        <v>0.24184319999999998</v>
      </c>
    </row>
    <row r="213" spans="1:27">
      <c r="B213" s="6" t="s">
        <v>145</v>
      </c>
      <c r="C213" t="s">
        <v>146</v>
      </c>
      <c r="D213" s="6" t="s">
        <v>549</v>
      </c>
      <c r="E213" t="s">
        <v>550</v>
      </c>
      <c r="F213" t="s">
        <v>53</v>
      </c>
      <c r="G213" t="s">
        <v>149</v>
      </c>
      <c r="H213" s="6" t="s">
        <v>55</v>
      </c>
      <c r="I213" s="6" t="s">
        <v>551</v>
      </c>
      <c r="J213">
        <v>3.4279999999999999</v>
      </c>
      <c r="K213">
        <v>3.6772</v>
      </c>
      <c r="L213" s="11">
        <f>+J213 * (1 - I2/100) * 0.96</f>
        <v>3.0934271999999998</v>
      </c>
      <c r="O213" s="11">
        <f>+L213</f>
        <v>3.0934271999999998</v>
      </c>
    </row>
    <row r="214" spans="1:27">
      <c r="B214" s="6" t="s">
        <v>394</v>
      </c>
      <c r="C214" t="s">
        <v>395</v>
      </c>
      <c r="D214" s="6" t="s">
        <v>552</v>
      </c>
      <c r="E214" t="s">
        <v>553</v>
      </c>
      <c r="F214" t="s">
        <v>398</v>
      </c>
      <c r="G214" t="s">
        <v>399</v>
      </c>
      <c r="H214" s="6" t="s">
        <v>400</v>
      </c>
      <c r="I214" s="6" t="s">
        <v>554</v>
      </c>
      <c r="J214">
        <v>5.4181999999999997</v>
      </c>
      <c r="K214">
        <v>5.0453000000000001</v>
      </c>
      <c r="L214" s="11">
        <f>+J214 * (1 - I2/100) * 0.96</f>
        <v>4.889383679999999</v>
      </c>
      <c r="O214" s="11">
        <f>+L214</f>
        <v>4.889383679999999</v>
      </c>
    </row>
    <row r="215" spans="1:27">
      <c r="B215" s="6" t="s">
        <v>145</v>
      </c>
      <c r="C215" t="s">
        <v>146</v>
      </c>
      <c r="D215" s="6" t="s">
        <v>555</v>
      </c>
      <c r="E215" t="s">
        <v>556</v>
      </c>
      <c r="F215" t="s">
        <v>53</v>
      </c>
      <c r="G215" t="s">
        <v>149</v>
      </c>
      <c r="H215" s="6" t="s">
        <v>55</v>
      </c>
      <c r="I215" s="6" t="s">
        <v>557</v>
      </c>
      <c r="J215">
        <v>1.0497000000000001</v>
      </c>
      <c r="K215">
        <v>1.1766000000000001</v>
      </c>
      <c r="L215" s="11">
        <f>+J215 * (1 - I2/100) * 0.96</f>
        <v>0.94724927999999997</v>
      </c>
      <c r="O215" s="11">
        <f>+L215</f>
        <v>0.94724927999999997</v>
      </c>
      <c r="P215">
        <v>24</v>
      </c>
      <c r="Q215">
        <v>18.170999999999999</v>
      </c>
      <c r="R215" s="11">
        <f>+K215 * (1 - Q215/100)</f>
        <v>0.96280001400000004</v>
      </c>
      <c r="S215">
        <v>48</v>
      </c>
      <c r="T215">
        <v>18.579000000000001</v>
      </c>
      <c r="U215" s="11">
        <f>+K215 * (1 - T215/100)</f>
        <v>0.95799948600000007</v>
      </c>
      <c r="V215">
        <v>72</v>
      </c>
      <c r="W215">
        <v>18.9954</v>
      </c>
      <c r="X215" s="11">
        <f>+K215 * (1 - W215/100)</f>
        <v>0.95310012360000007</v>
      </c>
      <c r="Y215">
        <v>120</v>
      </c>
      <c r="Z215">
        <v>19.411899999999999</v>
      </c>
      <c r="AA215" s="11">
        <f>+K215 * (1 - Z215/100)</f>
        <v>0.9481995846000002</v>
      </c>
    </row>
    <row r="216" spans="1:27">
      <c r="B216" s="6" t="s">
        <v>145</v>
      </c>
      <c r="C216" t="s">
        <v>146</v>
      </c>
      <c r="D216" s="6" t="s">
        <v>558</v>
      </c>
      <c r="E216" t="s">
        <v>559</v>
      </c>
      <c r="F216" t="s">
        <v>53</v>
      </c>
      <c r="G216" t="s">
        <v>149</v>
      </c>
      <c r="H216" s="6" t="s">
        <v>55</v>
      </c>
      <c r="I216" s="6" t="s">
        <v>199</v>
      </c>
      <c r="J216">
        <v>3.3646000000000003</v>
      </c>
      <c r="K216">
        <v>3.7975000000000003</v>
      </c>
      <c r="L216" s="11">
        <f>+J216 * (1 - I2/100) * 0.96</f>
        <v>3.0362150399999996</v>
      </c>
      <c r="O216" s="11">
        <f>+L216</f>
        <v>3.0362150399999996</v>
      </c>
      <c r="P216">
        <v>100</v>
      </c>
      <c r="Q216">
        <v>19.552299999999999</v>
      </c>
      <c r="R216" s="11">
        <f>+K216 * (1 - Q216/100)</f>
        <v>3.0550014075000003</v>
      </c>
      <c r="S216">
        <v>200</v>
      </c>
      <c r="T216">
        <v>19.965799999999998</v>
      </c>
      <c r="U216" s="11">
        <f>+K216 * (1 - T216/100)</f>
        <v>3.0392987450000004</v>
      </c>
      <c r="V216">
        <v>300</v>
      </c>
      <c r="W216">
        <v>20.379200000000001</v>
      </c>
      <c r="X216" s="11">
        <f>+K216 * (1 - W216/100)</f>
        <v>3.0235998800000004</v>
      </c>
      <c r="Y216">
        <v>400</v>
      </c>
      <c r="Z216">
        <v>20.79</v>
      </c>
      <c r="AA216" s="11">
        <f>+K216 * (1 - Z216/100)</f>
        <v>3.0079997500000002</v>
      </c>
    </row>
    <row r="217" spans="1:27">
      <c r="B217" s="6" t="s">
        <v>145</v>
      </c>
      <c r="C217" t="s">
        <v>146</v>
      </c>
      <c r="D217" s="6" t="s">
        <v>560</v>
      </c>
      <c r="E217" t="s">
        <v>561</v>
      </c>
      <c r="F217" t="s">
        <v>53</v>
      </c>
      <c r="G217" t="s">
        <v>149</v>
      </c>
      <c r="H217" s="6" t="s">
        <v>55</v>
      </c>
      <c r="I217" s="6" t="s">
        <v>199</v>
      </c>
      <c r="J217">
        <v>3.4363000000000001</v>
      </c>
      <c r="K217">
        <v>3.8753000000000002</v>
      </c>
      <c r="L217" s="11">
        <f>+J217 * (1 - I2/100) * 0.96</f>
        <v>3.1009171200000001</v>
      </c>
      <c r="O217" s="11">
        <f>+L217</f>
        <v>3.1009171200000001</v>
      </c>
      <c r="P217">
        <v>100</v>
      </c>
      <c r="Q217">
        <v>19.490099999999998</v>
      </c>
      <c r="R217" s="11">
        <f>+K217 * (1 - Q217/100)</f>
        <v>3.1200001547</v>
      </c>
      <c r="S217">
        <v>200</v>
      </c>
      <c r="T217">
        <v>19.902999999999999</v>
      </c>
      <c r="U217" s="11">
        <f>+K217 * (1 - T217/100)</f>
        <v>3.1039990409999998</v>
      </c>
      <c r="V217">
        <v>300</v>
      </c>
      <c r="W217">
        <v>20.315799999999999</v>
      </c>
      <c r="X217" s="11">
        <f>+K217 * (1 - W217/100)</f>
        <v>3.0880018026000005</v>
      </c>
      <c r="Y217">
        <v>400</v>
      </c>
      <c r="Z217">
        <v>20.728699999999996</v>
      </c>
      <c r="AA217" s="11">
        <f>+K217 * (1 - Z217/100)</f>
        <v>3.0720006889000002</v>
      </c>
    </row>
    <row r="218" spans="1:27">
      <c r="B218" s="6" t="s">
        <v>49</v>
      </c>
      <c r="C218" t="s">
        <v>50</v>
      </c>
      <c r="D218" s="6" t="s">
        <v>562</v>
      </c>
      <c r="E218" t="s">
        <v>563</v>
      </c>
      <c r="F218" t="s">
        <v>53</v>
      </c>
      <c r="G218" t="s">
        <v>54</v>
      </c>
      <c r="H218" s="6" t="s">
        <v>55</v>
      </c>
      <c r="I218" s="6" t="s">
        <v>389</v>
      </c>
      <c r="J218">
        <v>0.5502999999999999</v>
      </c>
      <c r="K218">
        <v>1.0028000000000001</v>
      </c>
      <c r="L218" s="11">
        <f>+J218 * (1 - I2/100) * 0.96</f>
        <v>0.49659071999999987</v>
      </c>
      <c r="O218" s="11">
        <f>+L218</f>
        <v>0.49659071999999987</v>
      </c>
    </row>
    <row r="219" spans="1:27">
      <c r="B219" s="6" t="s">
        <v>49</v>
      </c>
      <c r="C219" t="s">
        <v>50</v>
      </c>
      <c r="D219" s="6" t="s">
        <v>564</v>
      </c>
      <c r="E219" t="s">
        <v>565</v>
      </c>
      <c r="F219" t="s">
        <v>53</v>
      </c>
      <c r="G219" t="s">
        <v>54</v>
      </c>
      <c r="H219" s="6" t="s">
        <v>55</v>
      </c>
      <c r="I219" s="6" t="s">
        <v>366</v>
      </c>
      <c r="J219">
        <v>5.3691000000000013</v>
      </c>
      <c r="K219">
        <v>5.8727</v>
      </c>
      <c r="L219" s="11">
        <f>+J219 * (1 - I2/100) * 0.96</f>
        <v>4.8450758400000007</v>
      </c>
      <c r="O219" s="11">
        <f>+L219</f>
        <v>4.8450758400000007</v>
      </c>
      <c r="P219">
        <v>18</v>
      </c>
      <c r="Q219">
        <v>17.4145</v>
      </c>
      <c r="R219" s="11">
        <f>+K219 * (1 - Q219/100)</f>
        <v>4.8499986584999997</v>
      </c>
      <c r="S219">
        <v>36</v>
      </c>
      <c r="T219">
        <v>17.840199999999999</v>
      </c>
      <c r="U219" s="11">
        <f>+K219 * (1 - T219/100)</f>
        <v>4.8249985746000004</v>
      </c>
      <c r="V219">
        <v>72</v>
      </c>
      <c r="W219">
        <v>18.265900000000002</v>
      </c>
      <c r="X219" s="11">
        <f>+K219 * (1 - W219/100)</f>
        <v>4.7999984907000002</v>
      </c>
      <c r="Y219">
        <v>144</v>
      </c>
      <c r="Z219">
        <v>18.691600000000001</v>
      </c>
      <c r="AA219" s="11">
        <f>+K219 * (1 - Z219/100)</f>
        <v>4.7749984068</v>
      </c>
    </row>
    <row r="220" spans="1:27">
      <c r="B220" s="6" t="s">
        <v>49</v>
      </c>
      <c r="C220" t="s">
        <v>50</v>
      </c>
      <c r="D220" s="6" t="s">
        <v>566</v>
      </c>
      <c r="E220" t="s">
        <v>567</v>
      </c>
      <c r="F220" t="s">
        <v>53</v>
      </c>
      <c r="G220" t="s">
        <v>54</v>
      </c>
      <c r="H220" s="6" t="s">
        <v>55</v>
      </c>
      <c r="I220" s="6" t="s">
        <v>263</v>
      </c>
      <c r="J220">
        <v>1.2887</v>
      </c>
      <c r="K220">
        <v>1.4289000000000001</v>
      </c>
      <c r="L220" s="11">
        <f>+J220 * (1 - I2/100) * 0.96</f>
        <v>1.1629228799999998</v>
      </c>
      <c r="O220" s="11">
        <f>+L220</f>
        <v>1.1629228799999998</v>
      </c>
      <c r="P220">
        <v>72</v>
      </c>
      <c r="Q220">
        <v>18.538699999999999</v>
      </c>
      <c r="R220" s="11">
        <f>+K220 * (1 - Q220/100)</f>
        <v>1.1640005157000002</v>
      </c>
      <c r="S220">
        <v>180</v>
      </c>
      <c r="T220">
        <v>18.958599999999997</v>
      </c>
      <c r="U220" s="11">
        <f>+K220 * (1 - T220/100)</f>
        <v>1.1580005646</v>
      </c>
      <c r="V220">
        <v>360</v>
      </c>
      <c r="W220">
        <v>19.378499999999999</v>
      </c>
      <c r="X220" s="11">
        <f>+K220 * (1 - W220/100)</f>
        <v>1.1520006135</v>
      </c>
      <c r="Y220">
        <v>720</v>
      </c>
      <c r="Z220">
        <v>19.798400000000001</v>
      </c>
      <c r="AA220" s="11">
        <f>+K220 * (1 - Z220/100)</f>
        <v>1.1460006623999999</v>
      </c>
    </row>
    <row r="221" spans="1:27">
      <c r="B221" s="6" t="s">
        <v>49</v>
      </c>
      <c r="C221" t="s">
        <v>50</v>
      </c>
      <c r="D221" s="6" t="s">
        <v>568</v>
      </c>
      <c r="E221" t="s">
        <v>569</v>
      </c>
      <c r="F221" t="s">
        <v>53</v>
      </c>
      <c r="G221" t="s">
        <v>54</v>
      </c>
      <c r="H221" s="6" t="s">
        <v>55</v>
      </c>
      <c r="I221" s="6" t="s">
        <v>263</v>
      </c>
      <c r="J221">
        <v>1.2887</v>
      </c>
      <c r="K221">
        <v>1.4289000000000001</v>
      </c>
      <c r="L221" s="11">
        <f>+J221 * (1 - I2/100) * 0.96</f>
        <v>1.1629228799999998</v>
      </c>
      <c r="O221" s="11">
        <f>+L221</f>
        <v>1.1629228799999998</v>
      </c>
      <c r="P221">
        <v>72</v>
      </c>
      <c r="Q221">
        <v>18.538699999999999</v>
      </c>
      <c r="R221" s="11">
        <f>+K221 * (1 - Q221/100)</f>
        <v>1.1640005157000002</v>
      </c>
      <c r="S221">
        <v>180</v>
      </c>
      <c r="T221">
        <v>18.958599999999997</v>
      </c>
      <c r="U221" s="11">
        <f>+K221 * (1 - T221/100)</f>
        <v>1.1580005646</v>
      </c>
      <c r="V221">
        <v>360</v>
      </c>
      <c r="W221">
        <v>19.378499999999999</v>
      </c>
      <c r="X221" s="11">
        <f>+K221 * (1 - W221/100)</f>
        <v>1.1520006135</v>
      </c>
      <c r="Y221">
        <v>720</v>
      </c>
      <c r="Z221">
        <v>19.798400000000001</v>
      </c>
      <c r="AA221" s="11">
        <f>+K221 * (1 - Z221/100)</f>
        <v>1.1460006623999999</v>
      </c>
    </row>
    <row r="222" spans="1:27">
      <c r="B222" s="6" t="s">
        <v>49</v>
      </c>
      <c r="C222" t="s">
        <v>50</v>
      </c>
      <c r="D222" s="6" t="s">
        <v>570</v>
      </c>
      <c r="E222" t="s">
        <v>571</v>
      </c>
      <c r="F222" t="s">
        <v>53</v>
      </c>
      <c r="G222" t="s">
        <v>54</v>
      </c>
      <c r="H222" s="6" t="s">
        <v>55</v>
      </c>
      <c r="I222" s="6" t="s">
        <v>263</v>
      </c>
      <c r="J222">
        <v>1.2887</v>
      </c>
      <c r="K222">
        <v>1.4289000000000001</v>
      </c>
      <c r="L222" s="11">
        <f>+J222 * (1 - I2/100) * 0.96</f>
        <v>1.1629228799999998</v>
      </c>
      <c r="O222" s="11">
        <f>+L222</f>
        <v>1.1629228799999998</v>
      </c>
      <c r="P222">
        <v>72</v>
      </c>
      <c r="Q222">
        <v>18.538699999999999</v>
      </c>
      <c r="R222" s="11">
        <f>+K222 * (1 - Q222/100)</f>
        <v>1.1640005157000002</v>
      </c>
      <c r="S222">
        <v>180</v>
      </c>
      <c r="T222">
        <v>18.958599999999997</v>
      </c>
      <c r="U222" s="11">
        <f>+K222 * (1 - T222/100)</f>
        <v>1.1580005646</v>
      </c>
      <c r="V222">
        <v>360</v>
      </c>
      <c r="W222">
        <v>19.378499999999999</v>
      </c>
      <c r="X222" s="11">
        <f>+K222 * (1 - W222/100)</f>
        <v>1.1520006135</v>
      </c>
      <c r="Y222">
        <v>720</v>
      </c>
      <c r="Z222">
        <v>19.798400000000001</v>
      </c>
      <c r="AA222" s="11">
        <f>+K222 * (1 - Z222/100)</f>
        <v>1.1460006623999999</v>
      </c>
    </row>
    <row r="223" spans="1:27">
      <c r="B223" s="6" t="s">
        <v>49</v>
      </c>
      <c r="C223" t="s">
        <v>50</v>
      </c>
      <c r="D223" s="6" t="s">
        <v>572</v>
      </c>
      <c r="E223" t="s">
        <v>573</v>
      </c>
      <c r="F223" t="s">
        <v>53</v>
      </c>
      <c r="G223" t="s">
        <v>54</v>
      </c>
      <c r="H223" s="6" t="s">
        <v>55</v>
      </c>
      <c r="I223" s="6" t="s">
        <v>263</v>
      </c>
      <c r="J223">
        <v>1.2887</v>
      </c>
      <c r="K223">
        <v>1.4289000000000001</v>
      </c>
      <c r="L223" s="11">
        <f>+J223 * (1 - I2/100) * 0.96</f>
        <v>1.1629228799999998</v>
      </c>
      <c r="O223" s="11">
        <f>+L223</f>
        <v>1.1629228799999998</v>
      </c>
      <c r="P223">
        <v>48</v>
      </c>
      <c r="Q223">
        <v>18.538699999999999</v>
      </c>
      <c r="R223" s="11">
        <f>+K223 * (1 - Q223/100)</f>
        <v>1.1640005157000002</v>
      </c>
      <c r="S223">
        <v>120</v>
      </c>
      <c r="T223">
        <v>18.958599999999997</v>
      </c>
      <c r="U223" s="11">
        <f>+K223 * (1 - T223/100)</f>
        <v>1.1580005646</v>
      </c>
      <c r="V223">
        <v>240</v>
      </c>
      <c r="W223">
        <v>19.378499999999999</v>
      </c>
      <c r="X223" s="11">
        <f>+K223 * (1 - W223/100)</f>
        <v>1.1520006135</v>
      </c>
      <c r="Y223">
        <v>480</v>
      </c>
      <c r="Z223">
        <v>19.798400000000001</v>
      </c>
      <c r="AA223" s="11">
        <f>+K223 * (1 - Z223/100)</f>
        <v>1.1460006623999999</v>
      </c>
    </row>
    <row r="224" spans="1:27">
      <c r="B224" s="6" t="s">
        <v>49</v>
      </c>
      <c r="C224" t="s">
        <v>50</v>
      </c>
      <c r="D224" s="6" t="s">
        <v>574</v>
      </c>
      <c r="E224" t="s">
        <v>575</v>
      </c>
      <c r="F224" t="s">
        <v>53</v>
      </c>
      <c r="G224" t="s">
        <v>54</v>
      </c>
      <c r="H224" s="6" t="s">
        <v>55</v>
      </c>
      <c r="I224" s="6" t="s">
        <v>337</v>
      </c>
      <c r="J224">
        <v>2.0619000000000001</v>
      </c>
      <c r="K224">
        <v>2.5080999999999998</v>
      </c>
      <c r="L224" s="11">
        <f>+J224 * (1 - I2/100) * 0.96</f>
        <v>1.8606585599999999</v>
      </c>
      <c r="O224" s="11">
        <f>+L224</f>
        <v>1.8606585599999999</v>
      </c>
      <c r="P224">
        <v>20</v>
      </c>
      <c r="Q224">
        <v>24.979099999999999</v>
      </c>
      <c r="R224" s="11">
        <f>+K224 * (1 - Q224/100)</f>
        <v>1.8815991928999998</v>
      </c>
      <c r="S224">
        <v>30</v>
      </c>
      <c r="T224">
        <v>25.361799999999999</v>
      </c>
      <c r="U224" s="11">
        <f>+K224 * (1 - T224/100)</f>
        <v>1.8720006941999998</v>
      </c>
      <c r="V224">
        <v>40</v>
      </c>
      <c r="W224">
        <v>25.744600000000002</v>
      </c>
      <c r="X224" s="11">
        <f>+K224 * (1 - W224/100)</f>
        <v>1.8623996873999997</v>
      </c>
      <c r="Y224">
        <v>50</v>
      </c>
      <c r="Z224">
        <v>26.127300000000002</v>
      </c>
      <c r="AA224" s="11">
        <f>+K224 * (1 - Z224/100)</f>
        <v>1.8528011886999995</v>
      </c>
    </row>
    <row r="225" spans="2:27">
      <c r="B225" s="6" t="s">
        <v>482</v>
      </c>
      <c r="C225" t="s">
        <v>483</v>
      </c>
      <c r="D225" s="6" t="s">
        <v>576</v>
      </c>
      <c r="E225" t="s">
        <v>577</v>
      </c>
      <c r="F225" t="s">
        <v>53</v>
      </c>
      <c r="G225" t="s">
        <v>486</v>
      </c>
      <c r="H225" s="6" t="s">
        <v>55</v>
      </c>
      <c r="I225" s="6" t="s">
        <v>115</v>
      </c>
      <c r="J225">
        <v>1.4835999999999998</v>
      </c>
      <c r="K225">
        <v>1.6364000000000001</v>
      </c>
      <c r="L225" s="11">
        <f>+J225 * (1 - I2/100) * 0.96</f>
        <v>1.3388006399999999</v>
      </c>
      <c r="O225" s="11">
        <f>+L225</f>
        <v>1.3388006399999999</v>
      </c>
    </row>
    <row r="226" spans="2:27">
      <c r="B226" s="6" t="s">
        <v>145</v>
      </c>
      <c r="C226" t="s">
        <v>146</v>
      </c>
      <c r="D226" s="6" t="s">
        <v>578</v>
      </c>
      <c r="E226" t="s">
        <v>579</v>
      </c>
      <c r="F226" t="s">
        <v>53</v>
      </c>
      <c r="G226" t="s">
        <v>149</v>
      </c>
      <c r="H226" s="6" t="s">
        <v>55</v>
      </c>
      <c r="I226" s="6" t="s">
        <v>389</v>
      </c>
      <c r="J226">
        <v>0.56920000000000004</v>
      </c>
      <c r="K226">
        <v>0.87940000000000007</v>
      </c>
      <c r="L226" s="11">
        <f>+J226 * (1 - I2/100) * 0.96</f>
        <v>0.51364608</v>
      </c>
      <c r="O226" s="11">
        <f>+L226</f>
        <v>0.51364608</v>
      </c>
    </row>
    <row r="227" spans="2:27">
      <c r="B227" s="6" t="s">
        <v>49</v>
      </c>
      <c r="C227" t="s">
        <v>50</v>
      </c>
      <c r="D227" s="6" t="s">
        <v>580</v>
      </c>
      <c r="E227" t="s">
        <v>581</v>
      </c>
      <c r="F227" t="s">
        <v>53</v>
      </c>
      <c r="G227" t="s">
        <v>54</v>
      </c>
      <c r="H227" s="6" t="s">
        <v>55</v>
      </c>
      <c r="I227" s="6" t="s">
        <v>260</v>
      </c>
      <c r="J227">
        <v>1.4228000000000001</v>
      </c>
      <c r="K227">
        <v>1.5525</v>
      </c>
      <c r="L227" s="11">
        <f>+J227 * (1 - I2/100) * 0.96</f>
        <v>1.28393472</v>
      </c>
      <c r="O227" s="11">
        <f>+L227</f>
        <v>1.28393472</v>
      </c>
      <c r="P227">
        <v>24</v>
      </c>
      <c r="Q227">
        <v>17.210999999999999</v>
      </c>
      <c r="R227" s="11">
        <f>+K227 * (1 - Q227/100)</f>
        <v>1.2852992249999999</v>
      </c>
      <c r="S227">
        <v>48</v>
      </c>
      <c r="T227">
        <v>18.067599999999999</v>
      </c>
      <c r="U227" s="11">
        <f>+K227 * (1 - T227/100)</f>
        <v>1.27200051</v>
      </c>
      <c r="V227">
        <v>72</v>
      </c>
      <c r="W227">
        <v>18.492799999999999</v>
      </c>
      <c r="X227" s="11">
        <f>+K227 * (1 - W227/100)</f>
        <v>1.26539928</v>
      </c>
      <c r="Y227">
        <v>144</v>
      </c>
      <c r="Z227">
        <v>18.917900000000003</v>
      </c>
      <c r="AA227" s="11">
        <f>+K227 * (1 - Z227/100)</f>
        <v>1.2587996025000001</v>
      </c>
    </row>
    <row r="228" spans="2:27">
      <c r="B228" s="6" t="s">
        <v>49</v>
      </c>
      <c r="C228" t="s">
        <v>50</v>
      </c>
      <c r="D228" s="6" t="s">
        <v>582</v>
      </c>
      <c r="E228" t="s">
        <v>583</v>
      </c>
      <c r="F228" t="s">
        <v>53</v>
      </c>
      <c r="G228" t="s">
        <v>54</v>
      </c>
      <c r="H228" s="6" t="s">
        <v>55</v>
      </c>
      <c r="I228" s="6" t="s">
        <v>260</v>
      </c>
      <c r="J228">
        <v>1.4228000000000001</v>
      </c>
      <c r="K228">
        <v>1.5525</v>
      </c>
      <c r="L228" s="11">
        <f>+J228 * (1 - I2/100) * 0.96</f>
        <v>1.28393472</v>
      </c>
      <c r="O228" s="11">
        <f>+L228</f>
        <v>1.28393472</v>
      </c>
      <c r="P228">
        <v>48</v>
      </c>
      <c r="Q228">
        <v>17.210999999999999</v>
      </c>
      <c r="R228" s="11">
        <f>+K228 * (1 - Q228/100)</f>
        <v>1.2852992249999999</v>
      </c>
      <c r="S228">
        <v>96</v>
      </c>
      <c r="T228">
        <v>17.642500000000002</v>
      </c>
      <c r="U228" s="11">
        <f>+K228 * (1 - T228/100)</f>
        <v>1.2786001874999999</v>
      </c>
      <c r="V228">
        <v>144</v>
      </c>
      <c r="W228">
        <v>18.067599999999999</v>
      </c>
      <c r="X228" s="11">
        <f>+K228 * (1 - W228/100)</f>
        <v>1.27200051</v>
      </c>
      <c r="Y228">
        <v>288</v>
      </c>
      <c r="Z228">
        <v>18.492799999999999</v>
      </c>
      <c r="AA228" s="11">
        <f>+K228 * (1 - Z228/100)</f>
        <v>1.26539928</v>
      </c>
    </row>
    <row r="229" spans="2:27">
      <c r="B229" s="6" t="s">
        <v>49</v>
      </c>
      <c r="C229" t="s">
        <v>50</v>
      </c>
      <c r="D229" s="6" t="s">
        <v>584</v>
      </c>
      <c r="E229" t="s">
        <v>585</v>
      </c>
      <c r="F229" t="s">
        <v>53</v>
      </c>
      <c r="G229" t="s">
        <v>54</v>
      </c>
      <c r="H229" s="6" t="s">
        <v>55</v>
      </c>
      <c r="I229" s="6" t="s">
        <v>260</v>
      </c>
      <c r="J229">
        <v>1.4228000000000001</v>
      </c>
      <c r="K229">
        <v>1.5525</v>
      </c>
      <c r="L229" s="11">
        <f>+J229 * (1 - I2/100) * 0.96</f>
        <v>1.28393472</v>
      </c>
      <c r="O229" s="11">
        <f>+L229</f>
        <v>1.28393472</v>
      </c>
      <c r="P229">
        <v>24</v>
      </c>
      <c r="Q229">
        <v>17.210999999999999</v>
      </c>
      <c r="R229" s="11">
        <f>+K229 * (1 - Q229/100)</f>
        <v>1.2852992249999999</v>
      </c>
      <c r="S229">
        <v>48</v>
      </c>
      <c r="T229">
        <v>18.067599999999999</v>
      </c>
      <c r="U229" s="11">
        <f>+K229 * (1 - T229/100)</f>
        <v>1.27200051</v>
      </c>
      <c r="V229">
        <v>72</v>
      </c>
      <c r="W229">
        <v>18.492799999999999</v>
      </c>
      <c r="X229" s="11">
        <f>+K229 * (1 - W229/100)</f>
        <v>1.26539928</v>
      </c>
      <c r="Y229">
        <v>144</v>
      </c>
      <c r="Z229">
        <v>18.917900000000003</v>
      </c>
      <c r="AA229" s="11">
        <f>+K229 * (1 - Z229/100)</f>
        <v>1.2587996025000001</v>
      </c>
    </row>
    <row r="230" spans="2:27">
      <c r="B230" s="6" t="s">
        <v>49</v>
      </c>
      <c r="C230" t="s">
        <v>50</v>
      </c>
      <c r="D230" s="6" t="s">
        <v>586</v>
      </c>
      <c r="E230" t="s">
        <v>587</v>
      </c>
      <c r="F230" t="s">
        <v>53</v>
      </c>
      <c r="G230" t="s">
        <v>54</v>
      </c>
      <c r="H230" s="6" t="s">
        <v>55</v>
      </c>
      <c r="I230" s="6" t="s">
        <v>260</v>
      </c>
      <c r="J230">
        <v>1.4228000000000001</v>
      </c>
      <c r="K230">
        <v>1.5525</v>
      </c>
      <c r="L230" s="11">
        <f>+J230 * (1 - I2/100) * 0.96</f>
        <v>1.28393472</v>
      </c>
      <c r="O230" s="11">
        <f>+L230</f>
        <v>1.28393472</v>
      </c>
      <c r="P230">
        <v>24</v>
      </c>
      <c r="Q230">
        <v>17.210999999999999</v>
      </c>
      <c r="R230" s="11">
        <f>+K230 * (1 - Q230/100)</f>
        <v>1.2852992249999999</v>
      </c>
      <c r="S230">
        <v>48</v>
      </c>
      <c r="T230">
        <v>18.067599999999999</v>
      </c>
      <c r="U230" s="11">
        <f>+K230 * (1 - T230/100)</f>
        <v>1.27200051</v>
      </c>
      <c r="V230">
        <v>72</v>
      </c>
      <c r="W230">
        <v>18.492799999999999</v>
      </c>
      <c r="X230" s="11">
        <f>+K230 * (1 - W230/100)</f>
        <v>1.26539928</v>
      </c>
      <c r="Y230">
        <v>144</v>
      </c>
      <c r="Z230">
        <v>18.917900000000003</v>
      </c>
      <c r="AA230" s="11">
        <f>+K230 * (1 - Z230/100)</f>
        <v>1.2587996025000001</v>
      </c>
    </row>
    <row r="231" spans="2:27">
      <c r="B231" s="6" t="s">
        <v>145</v>
      </c>
      <c r="C231" t="s">
        <v>146</v>
      </c>
      <c r="D231" s="6" t="s">
        <v>588</v>
      </c>
      <c r="E231" t="s">
        <v>589</v>
      </c>
      <c r="F231" t="s">
        <v>53</v>
      </c>
      <c r="G231" t="s">
        <v>149</v>
      </c>
      <c r="H231" s="6" t="s">
        <v>55</v>
      </c>
      <c r="I231" s="6" t="s">
        <v>462</v>
      </c>
      <c r="J231">
        <v>1.4175</v>
      </c>
      <c r="K231">
        <v>1.6297000000000001</v>
      </c>
      <c r="L231" s="11">
        <f>+J231 * (1 - I2/100) * 0.96</f>
        <v>1.2791519999999998</v>
      </c>
      <c r="O231" s="11">
        <f>+L231</f>
        <v>1.2791519999999998</v>
      </c>
      <c r="P231">
        <v>36</v>
      </c>
      <c r="Q231">
        <v>20.218400000000003</v>
      </c>
      <c r="R231" s="11">
        <f>+K231 * (1 - Q231/100)</f>
        <v>1.3002007352</v>
      </c>
      <c r="S231">
        <v>72</v>
      </c>
      <c r="T231">
        <v>20.6234</v>
      </c>
      <c r="U231" s="11">
        <f>+K231 * (1 - T231/100)</f>
        <v>1.2936004502</v>
      </c>
      <c r="V231">
        <v>144</v>
      </c>
      <c r="W231">
        <v>21.028400000000001</v>
      </c>
      <c r="X231" s="11">
        <f>+K231 * (1 - W231/100)</f>
        <v>1.2870001652</v>
      </c>
      <c r="Y231">
        <v>180</v>
      </c>
      <c r="Z231">
        <v>21.433399999999999</v>
      </c>
      <c r="AA231" s="11">
        <f>+K231 * (1 - Z231/100)</f>
        <v>1.2803998802000001</v>
      </c>
    </row>
    <row r="232" spans="2:27">
      <c r="B232" s="6" t="s">
        <v>49</v>
      </c>
      <c r="C232" t="s">
        <v>50</v>
      </c>
      <c r="D232" s="6" t="s">
        <v>590</v>
      </c>
      <c r="E232" t="s">
        <v>591</v>
      </c>
      <c r="F232" t="s">
        <v>53</v>
      </c>
      <c r="G232" t="s">
        <v>54</v>
      </c>
      <c r="H232" s="6" t="s">
        <v>55</v>
      </c>
      <c r="I232" s="6" t="s">
        <v>260</v>
      </c>
      <c r="J232">
        <v>2.3180000000000001</v>
      </c>
      <c r="K232">
        <v>2.5006999999999997</v>
      </c>
      <c r="L232" s="11">
        <f>+J232 * (1 - I2/100) * 0.96</f>
        <v>2.0917631999999995</v>
      </c>
      <c r="O232" s="11">
        <f>+L232</f>
        <v>2.0917631999999995</v>
      </c>
    </row>
    <row r="233" spans="2:27">
      <c r="B233" s="6" t="s">
        <v>145</v>
      </c>
      <c r="C233" t="s">
        <v>146</v>
      </c>
      <c r="D233" s="6" t="s">
        <v>592</v>
      </c>
      <c r="E233" t="s">
        <v>593</v>
      </c>
      <c r="F233" t="s">
        <v>594</v>
      </c>
      <c r="G233" t="s">
        <v>149</v>
      </c>
      <c r="H233" s="6" t="s">
        <v>55</v>
      </c>
      <c r="I233" s="6" t="s">
        <v>595</v>
      </c>
      <c r="J233">
        <v>0.75239999999999996</v>
      </c>
      <c r="K233">
        <v>0.85650000000000015</v>
      </c>
      <c r="L233" s="11">
        <f>+J233 * (1 - I2/100) * 0.96</f>
        <v>0.67896575999999986</v>
      </c>
      <c r="O233" s="11">
        <f>+L233</f>
        <v>0.67896575999999986</v>
      </c>
    </row>
    <row r="234" spans="2:27">
      <c r="B234" s="6" t="s">
        <v>49</v>
      </c>
      <c r="C234" t="s">
        <v>50</v>
      </c>
      <c r="D234" s="6" t="s">
        <v>596</v>
      </c>
      <c r="E234" t="s">
        <v>597</v>
      </c>
      <c r="F234" t="s">
        <v>53</v>
      </c>
      <c r="G234" t="s">
        <v>54</v>
      </c>
      <c r="H234" s="6" t="s">
        <v>55</v>
      </c>
      <c r="I234" s="6" t="s">
        <v>471</v>
      </c>
      <c r="J234">
        <v>3.1679000000000004</v>
      </c>
      <c r="K234">
        <v>3.6690999999999994</v>
      </c>
      <c r="L234" s="11">
        <f>+J234 * (1 - I2/100) * 0.96</f>
        <v>2.8587129600000001</v>
      </c>
      <c r="O234" s="11">
        <f>+L234</f>
        <v>2.8587129600000001</v>
      </c>
      <c r="P234">
        <v>72</v>
      </c>
      <c r="Q234">
        <v>22.0108</v>
      </c>
      <c r="R234" s="11">
        <f>+K234 * (1 - Q234/100)</f>
        <v>2.8615017371999998</v>
      </c>
      <c r="S234">
        <v>144</v>
      </c>
      <c r="T234">
        <v>22.4115</v>
      </c>
      <c r="U234" s="11">
        <f>+K234 * (1 - T234/100)</f>
        <v>2.8467996534999993</v>
      </c>
      <c r="V234">
        <v>288</v>
      </c>
      <c r="W234">
        <v>22.814900000000002</v>
      </c>
      <c r="X234" s="11">
        <f>+K234 * (1 - W234/100)</f>
        <v>2.8319985040999995</v>
      </c>
      <c r="Y234">
        <v>720</v>
      </c>
      <c r="Z234">
        <v>23.215500000000002</v>
      </c>
      <c r="AA234" s="11">
        <f>+K234 * (1 - Z234/100)</f>
        <v>2.8173000894999993</v>
      </c>
    </row>
    <row r="235" spans="2:27">
      <c r="B235" s="6" t="s">
        <v>145</v>
      </c>
      <c r="C235" t="s">
        <v>146</v>
      </c>
      <c r="D235" s="6" t="s">
        <v>598</v>
      </c>
      <c r="E235" t="s">
        <v>599</v>
      </c>
      <c r="F235" t="s">
        <v>53</v>
      </c>
      <c r="G235" t="s">
        <v>149</v>
      </c>
      <c r="H235" s="6" t="s">
        <v>55</v>
      </c>
      <c r="I235" s="6" t="s">
        <v>366</v>
      </c>
      <c r="J235">
        <v>4.9308000000000005</v>
      </c>
      <c r="K235">
        <v>5.3876999999999997</v>
      </c>
      <c r="L235" s="11">
        <f>+J235 * (1 - I2/100) * 0.96</f>
        <v>4.4495539199999996</v>
      </c>
      <c r="O235" s="11">
        <f>+L235</f>
        <v>4.4495539199999996</v>
      </c>
      <c r="P235">
        <v>24</v>
      </c>
      <c r="Q235">
        <v>15.7971</v>
      </c>
      <c r="R235" s="11">
        <f>+K235 * (1 - Q235/100)</f>
        <v>4.5365996432999998</v>
      </c>
      <c r="S235">
        <v>36</v>
      </c>
      <c r="T235">
        <v>16.224</v>
      </c>
      <c r="U235" s="11">
        <f>+K235 * (1 - T235/100)</f>
        <v>4.5135995520000005</v>
      </c>
      <c r="V235">
        <v>72</v>
      </c>
      <c r="W235">
        <v>16.649000000000001</v>
      </c>
      <c r="X235" s="11">
        <f>+K235 * (1 - W235/100)</f>
        <v>4.4907018269999996</v>
      </c>
      <c r="Y235">
        <v>108</v>
      </c>
      <c r="Z235">
        <v>17.075900000000001</v>
      </c>
      <c r="AA235" s="11">
        <f>+K235 * (1 - Z235/100)</f>
        <v>4.4677017356999995</v>
      </c>
    </row>
    <row r="236" spans="2:27">
      <c r="B236" s="6" t="s">
        <v>67</v>
      </c>
      <c r="C236" t="s">
        <v>68</v>
      </c>
      <c r="D236" s="6" t="s">
        <v>600</v>
      </c>
      <c r="E236" t="s">
        <v>601</v>
      </c>
      <c r="F236" t="s">
        <v>602</v>
      </c>
      <c r="G236" t="s">
        <v>114</v>
      </c>
      <c r="H236" s="6" t="s">
        <v>55</v>
      </c>
      <c r="I236" s="6" t="s">
        <v>115</v>
      </c>
      <c r="J236">
        <v>7.4958999999999989</v>
      </c>
      <c r="K236">
        <v>6.9799999999999995</v>
      </c>
      <c r="L236" s="11">
        <f>+J236 * (1 - I2/100) * 0.96</f>
        <v>6.7643001599999986</v>
      </c>
      <c r="O236" s="11">
        <f>+L236</f>
        <v>6.7643001599999986</v>
      </c>
    </row>
    <row r="237" spans="2:27">
      <c r="B237" s="6" t="s">
        <v>67</v>
      </c>
      <c r="C237" t="s">
        <v>68</v>
      </c>
      <c r="D237" s="6" t="s">
        <v>603</v>
      </c>
      <c r="E237" t="s">
        <v>604</v>
      </c>
      <c r="F237" t="s">
        <v>602</v>
      </c>
      <c r="G237" t="s">
        <v>114</v>
      </c>
      <c r="H237" s="6" t="s">
        <v>55</v>
      </c>
      <c r="I237" s="6" t="s">
        <v>115</v>
      </c>
      <c r="J237">
        <v>7.4958999999999989</v>
      </c>
      <c r="K237">
        <v>6.9799999999999995</v>
      </c>
      <c r="L237" s="11">
        <f>+J237 * (1 - I2/100) * 0.96</f>
        <v>6.7643001599999986</v>
      </c>
      <c r="O237" s="11">
        <f>+L237</f>
        <v>6.7643001599999986</v>
      </c>
    </row>
    <row r="238" spans="2:27">
      <c r="B238" s="6" t="s">
        <v>67</v>
      </c>
      <c r="C238" t="s">
        <v>68</v>
      </c>
      <c r="D238" s="6" t="s">
        <v>605</v>
      </c>
      <c r="E238" t="s">
        <v>606</v>
      </c>
      <c r="F238" t="s">
        <v>602</v>
      </c>
      <c r="G238" t="s">
        <v>114</v>
      </c>
      <c r="H238" s="6" t="s">
        <v>55</v>
      </c>
      <c r="I238" s="6" t="s">
        <v>115</v>
      </c>
      <c r="J238">
        <v>3.5787</v>
      </c>
      <c r="K238">
        <v>3.34</v>
      </c>
      <c r="L238" s="11">
        <f>+J238 * (1 - I2/100) * 0.96</f>
        <v>3.2294188799999999</v>
      </c>
      <c r="O238" s="11">
        <f>+L238</f>
        <v>3.2294188799999999</v>
      </c>
    </row>
    <row r="239" spans="2:27">
      <c r="B239" s="6" t="s">
        <v>67</v>
      </c>
      <c r="C239" t="s">
        <v>68</v>
      </c>
      <c r="D239" s="6" t="s">
        <v>607</v>
      </c>
      <c r="E239" t="s">
        <v>608</v>
      </c>
      <c r="F239" t="s">
        <v>53</v>
      </c>
      <c r="G239" t="s">
        <v>114</v>
      </c>
      <c r="H239" s="6" t="s">
        <v>55</v>
      </c>
      <c r="I239" s="6" t="s">
        <v>115</v>
      </c>
      <c r="J239">
        <v>0.8234999999999999</v>
      </c>
      <c r="K239">
        <v>0.97539999999999993</v>
      </c>
      <c r="L239" s="11">
        <f>+J239 * (1 - I2/100) * 0.96</f>
        <v>0.74312639999999985</v>
      </c>
      <c r="O239" s="11">
        <f>+L239</f>
        <v>0.74312639999999985</v>
      </c>
    </row>
    <row r="240" spans="2:27">
      <c r="B240" s="6" t="s">
        <v>49</v>
      </c>
      <c r="C240" t="s">
        <v>50</v>
      </c>
      <c r="D240" s="6" t="s">
        <v>609</v>
      </c>
      <c r="E240" t="s">
        <v>610</v>
      </c>
      <c r="F240" t="s">
        <v>53</v>
      </c>
      <c r="G240" t="s">
        <v>54</v>
      </c>
      <c r="H240" s="6" t="s">
        <v>55</v>
      </c>
      <c r="I240" s="6" t="s">
        <v>471</v>
      </c>
      <c r="J240">
        <v>20.939600000000002</v>
      </c>
      <c r="K240">
        <v>22.049900000000001</v>
      </c>
      <c r="L240" s="11">
        <f>+J240 * (1 - I2/100) * 0.96</f>
        <v>18.895895040000003</v>
      </c>
      <c r="O240" s="11">
        <f>+L240</f>
        <v>18.895895040000003</v>
      </c>
      <c r="P240">
        <v>16</v>
      </c>
      <c r="Q240">
        <v>14.2173</v>
      </c>
      <c r="R240" s="11">
        <f>+K240 * (1 - Q240/100)</f>
        <v>18.914999567300001</v>
      </c>
      <c r="S240">
        <v>32</v>
      </c>
      <c r="T240">
        <v>14.6595</v>
      </c>
      <c r="U240" s="11">
        <f>+K240 * (1 - T240/100)</f>
        <v>18.817494909499999</v>
      </c>
      <c r="V240">
        <v>48</v>
      </c>
      <c r="W240">
        <v>15.101699999999999</v>
      </c>
      <c r="X240" s="11">
        <f>+K240 * (1 - W240/100)</f>
        <v>18.719990251700001</v>
      </c>
      <c r="Y240">
        <v>64</v>
      </c>
      <c r="Z240">
        <v>15.543799999999999</v>
      </c>
      <c r="AA240" s="11">
        <f>+K240 * (1 - Z240/100)</f>
        <v>18.622507643800002</v>
      </c>
    </row>
    <row r="241" spans="2:27">
      <c r="B241" s="6" t="s">
        <v>49</v>
      </c>
      <c r="C241" t="s">
        <v>50</v>
      </c>
      <c r="D241" s="6" t="s">
        <v>611</v>
      </c>
      <c r="E241" t="s">
        <v>612</v>
      </c>
      <c r="F241" t="s">
        <v>53</v>
      </c>
      <c r="G241" t="s">
        <v>54</v>
      </c>
      <c r="H241" s="6" t="s">
        <v>55</v>
      </c>
      <c r="I241" s="6" t="s">
        <v>613</v>
      </c>
      <c r="J241">
        <v>3.0285000000000002</v>
      </c>
      <c r="K241">
        <v>3.2155</v>
      </c>
      <c r="L241" s="11">
        <f>+J241 * (1 - I2/100) * 0.96</f>
        <v>2.7329184</v>
      </c>
      <c r="O241" s="11">
        <f>+L241</f>
        <v>2.7329184</v>
      </c>
      <c r="P241">
        <v>24</v>
      </c>
      <c r="Q241">
        <v>14.9308</v>
      </c>
      <c r="R241" s="11">
        <f>+K241 * (1 - Q241/100)</f>
        <v>2.735400126</v>
      </c>
      <c r="S241">
        <v>48</v>
      </c>
      <c r="T241">
        <v>15.369299999999999</v>
      </c>
      <c r="U241" s="11">
        <f>+K241 * (1 - T241/100)</f>
        <v>2.7213001585000001</v>
      </c>
      <c r="V241">
        <v>96</v>
      </c>
      <c r="W241">
        <v>15.8078</v>
      </c>
      <c r="X241" s="11">
        <f>+K241 * (1 - W241/100)</f>
        <v>2.7072001910000001</v>
      </c>
      <c r="Y241">
        <v>144</v>
      </c>
      <c r="Z241">
        <v>16.246299999999998</v>
      </c>
      <c r="AA241" s="11">
        <f>+K241 * (1 - Z241/100)</f>
        <v>2.6931002235000001</v>
      </c>
    </row>
    <row r="242" spans="2:27">
      <c r="B242" s="6" t="s">
        <v>49</v>
      </c>
      <c r="C242" t="s">
        <v>50</v>
      </c>
      <c r="D242" s="6" t="s">
        <v>614</v>
      </c>
      <c r="E242" t="s">
        <v>615</v>
      </c>
      <c r="F242" t="s">
        <v>53</v>
      </c>
      <c r="G242" t="s">
        <v>54</v>
      </c>
      <c r="H242" s="6" t="s">
        <v>55</v>
      </c>
      <c r="I242" s="6" t="s">
        <v>347</v>
      </c>
      <c r="J242">
        <v>0.48650000000000004</v>
      </c>
      <c r="K242">
        <v>0.78020000000000012</v>
      </c>
      <c r="L242" s="11">
        <f>+J242 * (1 - I2/100) * 0.96</f>
        <v>0.43901759999999995</v>
      </c>
      <c r="O242" s="11">
        <f>+L242</f>
        <v>0.43901759999999995</v>
      </c>
    </row>
    <row r="243" spans="2:27">
      <c r="B243" s="6" t="s">
        <v>49</v>
      </c>
      <c r="C243" t="s">
        <v>50</v>
      </c>
      <c r="D243" s="6" t="s">
        <v>616</v>
      </c>
      <c r="E243" t="s">
        <v>617</v>
      </c>
      <c r="F243" t="s">
        <v>53</v>
      </c>
      <c r="G243" t="s">
        <v>54</v>
      </c>
      <c r="H243" s="6" t="s">
        <v>55</v>
      </c>
      <c r="I243" s="6" t="s">
        <v>175</v>
      </c>
      <c r="J243">
        <v>2.2693000000000003</v>
      </c>
      <c r="K243">
        <v>2.4226000000000001</v>
      </c>
      <c r="L243" s="11">
        <f>+J243 * (1 - I2/100) * 0.96</f>
        <v>2.0478163200000004</v>
      </c>
      <c r="O243" s="11">
        <f>+L243</f>
        <v>2.0478163200000004</v>
      </c>
    </row>
    <row r="244" spans="2:27">
      <c r="B244" s="6" t="s">
        <v>49</v>
      </c>
      <c r="C244" t="s">
        <v>50</v>
      </c>
      <c r="D244" s="6" t="s">
        <v>618</v>
      </c>
      <c r="E244" t="s">
        <v>619</v>
      </c>
      <c r="F244" t="s">
        <v>53</v>
      </c>
      <c r="G244" t="s">
        <v>54</v>
      </c>
      <c r="H244" s="6" t="s">
        <v>55</v>
      </c>
      <c r="I244" s="6" t="s">
        <v>175</v>
      </c>
      <c r="J244">
        <v>3.1391</v>
      </c>
      <c r="K244">
        <v>3.3573</v>
      </c>
      <c r="L244" s="11">
        <f>+J244 * (1 - I2/100) * 0.96</f>
        <v>2.8327238399999999</v>
      </c>
      <c r="O244" s="11">
        <f>+L244</f>
        <v>2.8327238399999999</v>
      </c>
      <c r="P244">
        <v>25</v>
      </c>
      <c r="Q244">
        <v>15.545199999999999</v>
      </c>
      <c r="R244" s="11">
        <f>+K244 * (1 - Q244/100)</f>
        <v>2.8354010003999996</v>
      </c>
      <c r="S244">
        <v>50</v>
      </c>
      <c r="T244">
        <v>15.980099999999998</v>
      </c>
      <c r="U244" s="11">
        <f>+K244 * (1 - T244/100)</f>
        <v>2.8208001027000003</v>
      </c>
      <c r="V244">
        <v>75</v>
      </c>
      <c r="W244">
        <v>16.414999999999999</v>
      </c>
      <c r="X244" s="11">
        <f>+K244 * (1 - W244/100)</f>
        <v>2.806199205</v>
      </c>
      <c r="Y244">
        <v>100</v>
      </c>
      <c r="Z244">
        <v>16.849799999999998</v>
      </c>
      <c r="AA244" s="11">
        <f>+K244 * (1 - Z244/100)</f>
        <v>2.7916016645999999</v>
      </c>
    </row>
    <row r="245" spans="2:27">
      <c r="B245" s="6" t="s">
        <v>49</v>
      </c>
      <c r="C245" t="s">
        <v>50</v>
      </c>
      <c r="D245" s="6" t="s">
        <v>620</v>
      </c>
      <c r="E245" t="s">
        <v>621</v>
      </c>
      <c r="F245" t="s">
        <v>53</v>
      </c>
      <c r="G245" t="s">
        <v>54</v>
      </c>
      <c r="H245" s="6" t="s">
        <v>55</v>
      </c>
      <c r="I245" s="6" t="s">
        <v>240</v>
      </c>
      <c r="J245">
        <v>2.5773999999999999</v>
      </c>
      <c r="K245">
        <v>2.8576999999999999</v>
      </c>
      <c r="L245" s="11">
        <f>+J245 * (1 - I2/100) * 0.96</f>
        <v>2.3258457599999995</v>
      </c>
      <c r="O245" s="11">
        <f>+L245</f>
        <v>2.3258457599999995</v>
      </c>
      <c r="P245">
        <v>24</v>
      </c>
      <c r="Q245">
        <v>18.535900000000002</v>
      </c>
      <c r="R245" s="11">
        <f>+K245 * (1 - Q245/100)</f>
        <v>2.3279995856999998</v>
      </c>
      <c r="S245">
        <v>48</v>
      </c>
      <c r="T245">
        <v>18.9558</v>
      </c>
      <c r="U245" s="11">
        <f>+K245 * (1 - T245/100)</f>
        <v>2.3160001034</v>
      </c>
      <c r="V245">
        <v>72</v>
      </c>
      <c r="W245">
        <v>19.375700000000002</v>
      </c>
      <c r="X245" s="11">
        <f>+K245 * (1 - W245/100)</f>
        <v>2.3040006211000001</v>
      </c>
      <c r="Y245">
        <v>144</v>
      </c>
      <c r="Z245">
        <v>19.7956</v>
      </c>
      <c r="AA245" s="11">
        <f>+K245 * (1 - Z245/100)</f>
        <v>2.2920011387999999</v>
      </c>
    </row>
    <row r="246" spans="2:27">
      <c r="B246" s="6" t="s">
        <v>49</v>
      </c>
      <c r="C246" t="s">
        <v>50</v>
      </c>
      <c r="D246" s="6" t="s">
        <v>622</v>
      </c>
      <c r="E246" t="s">
        <v>623</v>
      </c>
      <c r="F246" t="s">
        <v>53</v>
      </c>
      <c r="G246" t="s">
        <v>54</v>
      </c>
      <c r="H246" s="6" t="s">
        <v>55</v>
      </c>
      <c r="I246" s="6" t="s">
        <v>557</v>
      </c>
      <c r="J246">
        <v>1.8363</v>
      </c>
      <c r="K246">
        <v>1.9637999999999998</v>
      </c>
      <c r="L246" s="11">
        <f>+J246 * (1 - I2/100) * 0.96</f>
        <v>1.6570771199999998</v>
      </c>
      <c r="O246" s="11">
        <f>+L246</f>
        <v>1.6570771199999998</v>
      </c>
      <c r="P246">
        <v>48</v>
      </c>
      <c r="Q246">
        <v>15.536200000000003</v>
      </c>
      <c r="R246" s="11">
        <f>+K246 * (1 - Q246/100)</f>
        <v>1.6587001043999998</v>
      </c>
      <c r="S246">
        <v>120</v>
      </c>
      <c r="T246">
        <v>15.968999999999999</v>
      </c>
      <c r="U246" s="11">
        <f>+K246 * (1 - T246/100)</f>
        <v>1.6502007779999999</v>
      </c>
      <c r="V246">
        <v>240</v>
      </c>
      <c r="W246">
        <v>16.407</v>
      </c>
      <c r="X246" s="11">
        <f>+K246 * (1 - W246/100)</f>
        <v>1.6415993339999999</v>
      </c>
      <c r="Y246">
        <v>480</v>
      </c>
      <c r="Z246">
        <v>16.8398</v>
      </c>
      <c r="AA246" s="11">
        <f>+K246 * (1 - Z246/100)</f>
        <v>1.6331000075999997</v>
      </c>
    </row>
    <row r="247" spans="2:27">
      <c r="B247" s="6" t="s">
        <v>67</v>
      </c>
      <c r="C247" t="s">
        <v>68</v>
      </c>
      <c r="D247" s="6" t="s">
        <v>624</v>
      </c>
      <c r="E247" t="s">
        <v>625</v>
      </c>
      <c r="F247" t="s">
        <v>53</v>
      </c>
      <c r="G247" t="s">
        <v>114</v>
      </c>
      <c r="H247" s="6" t="s">
        <v>55</v>
      </c>
      <c r="I247" s="6" t="s">
        <v>115</v>
      </c>
      <c r="J247">
        <v>0.67120000000000002</v>
      </c>
      <c r="K247">
        <v>0.80289999999999995</v>
      </c>
      <c r="L247" s="11">
        <f>+J247 * (1 - I2/100) * 0.96</f>
        <v>0.60569087999999993</v>
      </c>
      <c r="O247" s="11">
        <f>+L247</f>
        <v>0.60569087999999993</v>
      </c>
    </row>
    <row r="248" spans="2:27">
      <c r="B248" s="6" t="s">
        <v>67</v>
      </c>
      <c r="C248" t="s">
        <v>68</v>
      </c>
      <c r="D248" s="6" t="s">
        <v>626</v>
      </c>
      <c r="E248" t="s">
        <v>627</v>
      </c>
      <c r="F248" t="s">
        <v>53</v>
      </c>
      <c r="G248" t="s">
        <v>114</v>
      </c>
      <c r="H248" s="6" t="s">
        <v>55</v>
      </c>
      <c r="I248" s="6" t="s">
        <v>115</v>
      </c>
      <c r="J248">
        <v>0.8587999999999999</v>
      </c>
      <c r="K248">
        <v>1.0183</v>
      </c>
      <c r="L248" s="11">
        <f>+J248 * (1 - I2/100) * 0.96</f>
        <v>0.77498111999999986</v>
      </c>
      <c r="O248" s="11">
        <f>+L248</f>
        <v>0.77498111999999986</v>
      </c>
    </row>
    <row r="249" spans="2:27">
      <c r="B249" s="6" t="s">
        <v>67</v>
      </c>
      <c r="C249" t="s">
        <v>68</v>
      </c>
      <c r="D249" s="6" t="s">
        <v>628</v>
      </c>
      <c r="E249" t="s">
        <v>629</v>
      </c>
      <c r="F249" t="s">
        <v>53</v>
      </c>
      <c r="G249" t="s">
        <v>114</v>
      </c>
      <c r="H249" s="6" t="s">
        <v>55</v>
      </c>
      <c r="I249" s="6" t="s">
        <v>115</v>
      </c>
      <c r="J249">
        <v>1.2474000000000001</v>
      </c>
      <c r="K249">
        <v>1.4839000000000002</v>
      </c>
      <c r="L249" s="11">
        <f>+J249 * (1 - I2/100) * 0.96</f>
        <v>1.1256537599999998</v>
      </c>
      <c r="O249" s="11">
        <f>+L249</f>
        <v>1.1256537599999998</v>
      </c>
    </row>
    <row r="250" spans="2:27">
      <c r="B250" s="6" t="s">
        <v>67</v>
      </c>
      <c r="C250" t="s">
        <v>68</v>
      </c>
      <c r="D250" s="6" t="s">
        <v>630</v>
      </c>
      <c r="E250" t="s">
        <v>631</v>
      </c>
      <c r="F250" t="s">
        <v>53</v>
      </c>
      <c r="G250" t="s">
        <v>114</v>
      </c>
      <c r="H250" s="6" t="s">
        <v>55</v>
      </c>
      <c r="I250" s="6" t="s">
        <v>115</v>
      </c>
      <c r="J250">
        <v>1.7610999999999997</v>
      </c>
      <c r="K250">
        <v>2.09</v>
      </c>
      <c r="L250" s="11">
        <f>+J250 * (1 - I2/100) * 0.96</f>
        <v>1.5892166399999996</v>
      </c>
      <c r="O250" s="11">
        <f>+L250</f>
        <v>1.5892166399999996</v>
      </c>
    </row>
    <row r="251" spans="2:27">
      <c r="B251" s="6" t="s">
        <v>67</v>
      </c>
      <c r="C251" t="s">
        <v>68</v>
      </c>
      <c r="D251" s="6" t="s">
        <v>632</v>
      </c>
      <c r="E251" t="s">
        <v>633</v>
      </c>
      <c r="F251" t="s">
        <v>53</v>
      </c>
      <c r="G251" t="s">
        <v>114</v>
      </c>
      <c r="H251" s="6" t="s">
        <v>55</v>
      </c>
      <c r="I251" s="6" t="s">
        <v>115</v>
      </c>
      <c r="J251">
        <v>2.4457</v>
      </c>
      <c r="K251">
        <v>2.9028</v>
      </c>
      <c r="L251" s="11">
        <f>+J251 * (1 - I2/100) * 0.96</f>
        <v>2.2069996799999996</v>
      </c>
      <c r="O251" s="11">
        <f>+L251</f>
        <v>2.2069996799999996</v>
      </c>
    </row>
    <row r="252" spans="2:27">
      <c r="B252" s="6" t="s">
        <v>49</v>
      </c>
      <c r="C252" t="s">
        <v>50</v>
      </c>
      <c r="D252" s="6" t="s">
        <v>634</v>
      </c>
      <c r="E252" t="s">
        <v>635</v>
      </c>
      <c r="F252" t="s">
        <v>53</v>
      </c>
      <c r="G252" t="s">
        <v>54</v>
      </c>
      <c r="H252" s="6" t="s">
        <v>55</v>
      </c>
      <c r="I252" s="6" t="s">
        <v>215</v>
      </c>
      <c r="J252">
        <v>4.0796000000000001</v>
      </c>
      <c r="K252">
        <v>4.5731999999999999</v>
      </c>
      <c r="L252" s="11">
        <f>+J252 * (1 - I2/100) * 0.96</f>
        <v>3.6814310399999997</v>
      </c>
      <c r="O252" s="11">
        <f>+L252</f>
        <v>3.6814310399999997</v>
      </c>
    </row>
    <row r="253" spans="2:27">
      <c r="B253" s="6" t="s">
        <v>482</v>
      </c>
      <c r="C253" t="s">
        <v>483</v>
      </c>
      <c r="D253" s="6" t="s">
        <v>636</v>
      </c>
      <c r="E253" t="s">
        <v>637</v>
      </c>
      <c r="F253" t="s">
        <v>53</v>
      </c>
      <c r="G253" t="s">
        <v>486</v>
      </c>
      <c r="H253" s="6" t="s">
        <v>55</v>
      </c>
      <c r="I253" s="6" t="s">
        <v>115</v>
      </c>
      <c r="J253">
        <v>1.4652000000000001</v>
      </c>
      <c r="K253">
        <v>1.6187999999999998</v>
      </c>
      <c r="L253" s="11">
        <f>+J253 * (1 - I2/100) * 0.96</f>
        <v>1.3221964800000001</v>
      </c>
      <c r="O253" s="11">
        <f>+L253</f>
        <v>1.3221964800000001</v>
      </c>
    </row>
    <row r="254" spans="2:27">
      <c r="B254" s="6" t="s">
        <v>49</v>
      </c>
      <c r="C254" t="s">
        <v>50</v>
      </c>
      <c r="D254" s="6" t="s">
        <v>638</v>
      </c>
      <c r="E254" t="s">
        <v>639</v>
      </c>
      <c r="F254" t="s">
        <v>53</v>
      </c>
      <c r="G254" t="s">
        <v>54</v>
      </c>
      <c r="H254" s="6" t="s">
        <v>55</v>
      </c>
      <c r="I254" s="6" t="s">
        <v>263</v>
      </c>
      <c r="J254">
        <v>1.2887</v>
      </c>
      <c r="K254">
        <v>1.4289000000000001</v>
      </c>
      <c r="L254" s="11">
        <f>+J254 * (1 - I2/100) * 0.96</f>
        <v>1.1629228799999998</v>
      </c>
      <c r="O254" s="11">
        <f>+L254</f>
        <v>1.1629228799999998</v>
      </c>
    </row>
    <row r="255" spans="2:27">
      <c r="B255" s="6" t="s">
        <v>49</v>
      </c>
      <c r="C255" t="s">
        <v>50</v>
      </c>
      <c r="D255" s="6" t="s">
        <v>640</v>
      </c>
      <c r="E255" t="s">
        <v>641</v>
      </c>
      <c r="F255" t="s">
        <v>53</v>
      </c>
      <c r="G255" t="s">
        <v>54</v>
      </c>
      <c r="H255" s="6" t="s">
        <v>55</v>
      </c>
      <c r="I255" s="6" t="s">
        <v>263</v>
      </c>
      <c r="J255">
        <v>1.2887</v>
      </c>
      <c r="K255">
        <v>1.4289000000000001</v>
      </c>
      <c r="L255" s="11">
        <f>+J255 * (1 - I2/100) * 0.96</f>
        <v>1.1629228799999998</v>
      </c>
      <c r="O255" s="11">
        <f>+L255</f>
        <v>1.1629228799999998</v>
      </c>
    </row>
    <row r="256" spans="2:27">
      <c r="B256" s="6" t="s">
        <v>49</v>
      </c>
      <c r="C256" t="s">
        <v>50</v>
      </c>
      <c r="D256" s="6" t="s">
        <v>642</v>
      </c>
      <c r="E256" t="s">
        <v>643</v>
      </c>
      <c r="F256" t="s">
        <v>53</v>
      </c>
      <c r="G256" t="s">
        <v>54</v>
      </c>
      <c r="H256" s="6" t="s">
        <v>55</v>
      </c>
      <c r="I256" s="6" t="s">
        <v>263</v>
      </c>
      <c r="J256">
        <v>1.2887</v>
      </c>
      <c r="K256">
        <v>1.4289000000000001</v>
      </c>
      <c r="L256" s="11">
        <f>+J256 * (1 - I2/100) * 0.96</f>
        <v>1.1629228799999998</v>
      </c>
      <c r="O256" s="11">
        <f>+L256</f>
        <v>1.1629228799999998</v>
      </c>
    </row>
    <row r="257" spans="2:27">
      <c r="B257" s="6" t="s">
        <v>49</v>
      </c>
      <c r="C257" t="s">
        <v>50</v>
      </c>
      <c r="D257" s="6" t="s">
        <v>644</v>
      </c>
      <c r="E257" t="s">
        <v>645</v>
      </c>
      <c r="F257" t="s">
        <v>53</v>
      </c>
      <c r="G257" t="s">
        <v>54</v>
      </c>
      <c r="H257" s="6" t="s">
        <v>55</v>
      </c>
      <c r="I257" s="6" t="s">
        <v>263</v>
      </c>
      <c r="J257">
        <v>1.2887</v>
      </c>
      <c r="K257">
        <v>1.4289000000000001</v>
      </c>
      <c r="L257" s="11">
        <f>+J257 * (1 - I2/100) * 0.96</f>
        <v>1.1629228799999998</v>
      </c>
      <c r="O257" s="11">
        <f>+L257</f>
        <v>1.1629228799999998</v>
      </c>
    </row>
    <row r="258" spans="2:27">
      <c r="B258" s="6" t="s">
        <v>49</v>
      </c>
      <c r="C258" t="s">
        <v>50</v>
      </c>
      <c r="D258" s="6" t="s">
        <v>646</v>
      </c>
      <c r="E258" t="s">
        <v>647</v>
      </c>
      <c r="F258" t="s">
        <v>53</v>
      </c>
      <c r="G258" t="s">
        <v>54</v>
      </c>
      <c r="H258" s="6" t="s">
        <v>55</v>
      </c>
      <c r="I258" s="6" t="s">
        <v>263</v>
      </c>
      <c r="J258">
        <v>1.2887</v>
      </c>
      <c r="K258">
        <v>1.4289000000000001</v>
      </c>
      <c r="L258" s="11">
        <f>+J258 * (1 - I2/100) * 0.96</f>
        <v>1.1629228799999998</v>
      </c>
      <c r="O258" s="11">
        <f>+L258</f>
        <v>1.1629228799999998</v>
      </c>
    </row>
    <row r="259" spans="2:27">
      <c r="B259" s="6" t="s">
        <v>482</v>
      </c>
      <c r="C259" t="s">
        <v>483</v>
      </c>
      <c r="D259" s="6" t="s">
        <v>648</v>
      </c>
      <c r="E259" t="s">
        <v>649</v>
      </c>
      <c r="F259" t="s">
        <v>53</v>
      </c>
      <c r="G259" t="s">
        <v>486</v>
      </c>
      <c r="H259" s="6" t="s">
        <v>55</v>
      </c>
      <c r="I259" s="6" t="s">
        <v>115</v>
      </c>
      <c r="J259">
        <v>0.74090000000000011</v>
      </c>
      <c r="K259">
        <v>0.83560000000000001</v>
      </c>
      <c r="L259" s="11">
        <f>+J259 * (1 - I2/100) * 0.96</f>
        <v>0.6685881600000001</v>
      </c>
      <c r="O259" s="11">
        <f>+L259</f>
        <v>0.6685881600000001</v>
      </c>
    </row>
    <row r="260" spans="2:27">
      <c r="B260" s="6" t="s">
        <v>49</v>
      </c>
      <c r="C260" t="s">
        <v>50</v>
      </c>
      <c r="D260" s="6" t="s">
        <v>650</v>
      </c>
      <c r="E260" t="s">
        <v>651</v>
      </c>
      <c r="F260" t="s">
        <v>53</v>
      </c>
      <c r="G260" t="s">
        <v>54</v>
      </c>
      <c r="H260" s="6" t="s">
        <v>55</v>
      </c>
      <c r="I260" s="6" t="s">
        <v>284</v>
      </c>
      <c r="J260">
        <v>1.4050999999999998</v>
      </c>
      <c r="K260">
        <v>1.5891</v>
      </c>
      <c r="L260" s="11">
        <f>+J260 * (1 - I2/100) * 0.96</f>
        <v>1.2679622399999997</v>
      </c>
      <c r="O260" s="11">
        <f>+L260</f>
        <v>1.2679622399999997</v>
      </c>
      <c r="P260">
        <v>72</v>
      </c>
      <c r="Q260">
        <v>20.1372</v>
      </c>
      <c r="R260" s="11">
        <f>+K260 * (1 - Q260/100)</f>
        <v>1.2690997548</v>
      </c>
      <c r="S260">
        <v>144</v>
      </c>
      <c r="T260">
        <v>20.546199999999999</v>
      </c>
      <c r="U260" s="11">
        <f>+K260 * (1 - T260/100)</f>
        <v>1.2626003358</v>
      </c>
      <c r="V260">
        <v>288</v>
      </c>
      <c r="W260">
        <v>20.955299999999998</v>
      </c>
      <c r="X260" s="11">
        <f>+K260 * (1 - W260/100)</f>
        <v>1.2560993276999999</v>
      </c>
      <c r="Y260">
        <v>576</v>
      </c>
      <c r="Z260">
        <v>21.3706</v>
      </c>
      <c r="AA260" s="11">
        <f>+K260 * (1 - Z260/100)</f>
        <v>1.2494997954</v>
      </c>
    </row>
    <row r="261" spans="2:27">
      <c r="B261" s="6" t="s">
        <v>49</v>
      </c>
      <c r="C261" t="s">
        <v>50</v>
      </c>
      <c r="D261" s="6" t="s">
        <v>652</v>
      </c>
      <c r="E261" t="s">
        <v>653</v>
      </c>
      <c r="F261" t="s">
        <v>53</v>
      </c>
      <c r="G261" t="s">
        <v>54</v>
      </c>
      <c r="H261" s="6" t="s">
        <v>55</v>
      </c>
      <c r="I261" s="6" t="s">
        <v>284</v>
      </c>
      <c r="J261">
        <v>1.4050999999999998</v>
      </c>
      <c r="K261">
        <v>1.5891</v>
      </c>
      <c r="L261" s="11">
        <f>+J261 * (1 - I2/100) * 0.96</f>
        <v>1.2679622399999997</v>
      </c>
      <c r="O261" s="11">
        <f>+L261</f>
        <v>1.2679622399999997</v>
      </c>
      <c r="P261">
        <v>72</v>
      </c>
      <c r="Q261">
        <v>20.1372</v>
      </c>
      <c r="R261" s="11">
        <f>+K261 * (1 - Q261/100)</f>
        <v>1.2690997548</v>
      </c>
      <c r="S261">
        <v>144</v>
      </c>
      <c r="T261">
        <v>20.546199999999999</v>
      </c>
      <c r="U261" s="11">
        <f>+K261 * (1 - T261/100)</f>
        <v>1.2626003358</v>
      </c>
      <c r="V261">
        <v>288</v>
      </c>
      <c r="W261">
        <v>20.955299999999998</v>
      </c>
      <c r="X261" s="11">
        <f>+K261 * (1 - W261/100)</f>
        <v>1.2560993276999999</v>
      </c>
      <c r="Y261">
        <v>576</v>
      </c>
      <c r="Z261">
        <v>21.3706</v>
      </c>
      <c r="AA261" s="11">
        <f>+K261 * (1 - Z261/100)</f>
        <v>1.2494997954</v>
      </c>
    </row>
    <row r="262" spans="2:27">
      <c r="B262" s="6" t="s">
        <v>49</v>
      </c>
      <c r="C262" t="s">
        <v>50</v>
      </c>
      <c r="D262" s="6" t="s">
        <v>654</v>
      </c>
      <c r="E262" t="s">
        <v>655</v>
      </c>
      <c r="F262" t="s">
        <v>53</v>
      </c>
      <c r="G262" t="s">
        <v>54</v>
      </c>
      <c r="H262" s="6" t="s">
        <v>55</v>
      </c>
      <c r="I262" s="6" t="s">
        <v>284</v>
      </c>
      <c r="J262">
        <v>1.4050999999999998</v>
      </c>
      <c r="K262">
        <v>1.5891</v>
      </c>
      <c r="L262" s="11">
        <f>+J262 * (1 - I2/100) * 0.96</f>
        <v>1.2679622399999997</v>
      </c>
      <c r="O262" s="11">
        <f>+L262</f>
        <v>1.2679622399999997</v>
      </c>
      <c r="P262">
        <v>72</v>
      </c>
      <c r="Q262">
        <v>20.1372</v>
      </c>
      <c r="R262" s="11">
        <f>+K262 * (1 - Q262/100)</f>
        <v>1.2690997548</v>
      </c>
      <c r="S262">
        <v>144</v>
      </c>
      <c r="T262">
        <v>20.546199999999999</v>
      </c>
      <c r="U262" s="11">
        <f>+K262 * (1 - T262/100)</f>
        <v>1.2626003358</v>
      </c>
      <c r="V262">
        <v>288</v>
      </c>
      <c r="W262">
        <v>20.955299999999998</v>
      </c>
      <c r="X262" s="11">
        <f>+K262 * (1 - W262/100)</f>
        <v>1.2560993276999999</v>
      </c>
      <c r="Y262">
        <v>576</v>
      </c>
      <c r="Z262">
        <v>21.3706</v>
      </c>
      <c r="AA262" s="11">
        <f>+K262 * (1 - Z262/100)</f>
        <v>1.2494997954</v>
      </c>
    </row>
    <row r="263" spans="2:27">
      <c r="B263" s="6" t="s">
        <v>49</v>
      </c>
      <c r="C263" t="s">
        <v>50</v>
      </c>
      <c r="D263" s="6" t="s">
        <v>656</v>
      </c>
      <c r="E263" t="s">
        <v>657</v>
      </c>
      <c r="F263" t="s">
        <v>53</v>
      </c>
      <c r="G263" t="s">
        <v>54</v>
      </c>
      <c r="H263" s="6" t="s">
        <v>55</v>
      </c>
      <c r="I263" s="6" t="s">
        <v>284</v>
      </c>
      <c r="J263">
        <v>1.4050999999999998</v>
      </c>
      <c r="K263">
        <v>1.5891</v>
      </c>
      <c r="L263" s="11">
        <f>+J263 * (1 - I2/100) * 0.96</f>
        <v>1.2679622399999997</v>
      </c>
      <c r="O263" s="11">
        <f>+L263</f>
        <v>1.2679622399999997</v>
      </c>
      <c r="P263">
        <v>48</v>
      </c>
      <c r="Q263">
        <v>20.1372</v>
      </c>
      <c r="R263" s="11">
        <f>+K263 * (1 - Q263/100)</f>
        <v>1.2690997548</v>
      </c>
      <c r="S263">
        <v>120</v>
      </c>
      <c r="T263">
        <v>20.546199999999999</v>
      </c>
      <c r="U263" s="11">
        <f>+K263 * (1 - T263/100)</f>
        <v>1.2626003358</v>
      </c>
      <c r="V263">
        <v>240</v>
      </c>
      <c r="W263">
        <v>20.955299999999998</v>
      </c>
      <c r="X263" s="11">
        <f>+K263 * (1 - W263/100)</f>
        <v>1.2560993276999999</v>
      </c>
      <c r="Y263">
        <v>480</v>
      </c>
      <c r="Z263">
        <v>21.3706</v>
      </c>
      <c r="AA263" s="11">
        <f>+K263 * (1 - Z263/100)</f>
        <v>1.2494997954</v>
      </c>
    </row>
    <row r="264" spans="2:27">
      <c r="B264" s="6" t="s">
        <v>49</v>
      </c>
      <c r="C264" t="s">
        <v>50</v>
      </c>
      <c r="D264" s="6" t="s">
        <v>658</v>
      </c>
      <c r="E264" t="s">
        <v>659</v>
      </c>
      <c r="F264" t="s">
        <v>53</v>
      </c>
      <c r="G264" t="s">
        <v>54</v>
      </c>
      <c r="H264" s="6" t="s">
        <v>55</v>
      </c>
      <c r="I264" s="6" t="s">
        <v>109</v>
      </c>
      <c r="J264">
        <v>0.25330000000000003</v>
      </c>
      <c r="K264">
        <v>0.40469999999999995</v>
      </c>
      <c r="L264" s="11">
        <f>+J264 * (1 - I2/100) * 0.96</f>
        <v>0.22857791999999999</v>
      </c>
      <c r="O264" s="11">
        <f>+L264</f>
        <v>0.22857791999999999</v>
      </c>
    </row>
    <row r="265" spans="2:27">
      <c r="B265" s="6" t="s">
        <v>145</v>
      </c>
      <c r="C265" t="s">
        <v>146</v>
      </c>
      <c r="D265" s="6" t="s">
        <v>660</v>
      </c>
      <c r="E265" t="s">
        <v>661</v>
      </c>
      <c r="F265" t="s">
        <v>53</v>
      </c>
      <c r="G265" t="s">
        <v>149</v>
      </c>
      <c r="H265" s="6" t="s">
        <v>55</v>
      </c>
      <c r="I265" s="6" t="s">
        <v>662</v>
      </c>
      <c r="J265">
        <v>2.7348000000000003</v>
      </c>
      <c r="K265">
        <v>2.9729999999999999</v>
      </c>
      <c r="L265" s="11">
        <f>+J265 * (1 - I2/100) * 0.96</f>
        <v>2.4678835200000004</v>
      </c>
      <c r="O265" s="11">
        <f>+L265</f>
        <v>2.4678835200000004</v>
      </c>
    </row>
    <row r="266" spans="2:27">
      <c r="B266" s="6" t="s">
        <v>145</v>
      </c>
      <c r="C266" t="s">
        <v>146</v>
      </c>
      <c r="D266" s="6" t="s">
        <v>663</v>
      </c>
      <c r="E266" t="s">
        <v>664</v>
      </c>
      <c r="F266" t="s">
        <v>53</v>
      </c>
      <c r="G266" t="s">
        <v>149</v>
      </c>
      <c r="H266" s="6" t="s">
        <v>55</v>
      </c>
      <c r="I266" s="6" t="s">
        <v>662</v>
      </c>
      <c r="J266">
        <v>2.7348000000000003</v>
      </c>
      <c r="K266">
        <v>2.9729999999999999</v>
      </c>
      <c r="L266" s="11">
        <f>+J266 * (1 - I2/100) * 0.96</f>
        <v>2.4678835200000004</v>
      </c>
      <c r="O266" s="11">
        <f>+L266</f>
        <v>2.4678835200000004</v>
      </c>
    </row>
    <row r="267" spans="2:27">
      <c r="B267" s="6" t="s">
        <v>145</v>
      </c>
      <c r="C267" t="s">
        <v>146</v>
      </c>
      <c r="D267" s="6" t="s">
        <v>665</v>
      </c>
      <c r="E267" t="s">
        <v>666</v>
      </c>
      <c r="F267" t="s">
        <v>53</v>
      </c>
      <c r="G267" t="s">
        <v>149</v>
      </c>
      <c r="H267" s="6" t="s">
        <v>55</v>
      </c>
      <c r="I267" s="6" t="s">
        <v>662</v>
      </c>
      <c r="J267">
        <v>2.7348000000000003</v>
      </c>
      <c r="K267">
        <v>2.9729999999999999</v>
      </c>
      <c r="L267" s="11">
        <f>+J267 * (1 - I2/100) * 0.96</f>
        <v>2.4678835200000004</v>
      </c>
      <c r="O267" s="11">
        <f>+L267</f>
        <v>2.4678835200000004</v>
      </c>
    </row>
    <row r="268" spans="2:27">
      <c r="B268" s="6" t="s">
        <v>145</v>
      </c>
      <c r="C268" t="s">
        <v>146</v>
      </c>
      <c r="D268" s="6" t="s">
        <v>667</v>
      </c>
      <c r="E268" t="s">
        <v>668</v>
      </c>
      <c r="F268" t="s">
        <v>53</v>
      </c>
      <c r="G268" t="s">
        <v>149</v>
      </c>
      <c r="H268" s="6" t="s">
        <v>55</v>
      </c>
      <c r="I268" s="6" t="s">
        <v>157</v>
      </c>
      <c r="J268">
        <v>3.1589999999999998</v>
      </c>
      <c r="K268">
        <v>3.4630000000000001</v>
      </c>
      <c r="L268" s="11">
        <f>+J268 * (1 - I2/100) * 0.96</f>
        <v>2.8506815999999997</v>
      </c>
      <c r="O268" s="11">
        <f>+L268</f>
        <v>2.8506815999999997</v>
      </c>
    </row>
    <row r="269" spans="2:27">
      <c r="B269" s="6" t="s">
        <v>145</v>
      </c>
      <c r="C269" t="s">
        <v>146</v>
      </c>
      <c r="D269" s="6" t="s">
        <v>669</v>
      </c>
      <c r="E269" t="s">
        <v>670</v>
      </c>
      <c r="F269" t="s">
        <v>53</v>
      </c>
      <c r="G269" t="s">
        <v>149</v>
      </c>
      <c r="H269" s="6" t="s">
        <v>55</v>
      </c>
      <c r="I269" s="6" t="s">
        <v>109</v>
      </c>
      <c r="J269">
        <v>0.49939999999999996</v>
      </c>
      <c r="K269">
        <v>0.79960000000000009</v>
      </c>
      <c r="L269" s="11">
        <f>+J269 * (1 - I2/100) * 0.96</f>
        <v>0.45065855999999987</v>
      </c>
      <c r="O269" s="11">
        <f>+L269</f>
        <v>0.45065855999999987</v>
      </c>
      <c r="P269">
        <v>100</v>
      </c>
      <c r="Q269">
        <v>43.296599999999998</v>
      </c>
      <c r="R269" s="11">
        <f>+K269 * (1 - Q269/100)</f>
        <v>0.45340038640000008</v>
      </c>
      <c r="S269">
        <v>200</v>
      </c>
      <c r="T269">
        <v>43.584299999999999</v>
      </c>
      <c r="U269" s="11">
        <f>+K269 * (1 - T269/100)</f>
        <v>0.45109993720000008</v>
      </c>
      <c r="V269">
        <v>300</v>
      </c>
      <c r="W269">
        <v>43.884400000000007</v>
      </c>
      <c r="X269" s="11">
        <f>+K269 * (1 - W269/100)</f>
        <v>0.44870033760000005</v>
      </c>
      <c r="Y269">
        <v>400</v>
      </c>
      <c r="Z269">
        <v>44.1721</v>
      </c>
      <c r="AA269" s="11">
        <f>+K269 * (1 - Z269/100)</f>
        <v>0.4463998884</v>
      </c>
    </row>
    <row r="270" spans="2:27">
      <c r="B270" s="6" t="s">
        <v>145</v>
      </c>
      <c r="C270" t="s">
        <v>146</v>
      </c>
      <c r="D270" s="6" t="s">
        <v>671</v>
      </c>
      <c r="E270" t="s">
        <v>672</v>
      </c>
      <c r="F270" t="s">
        <v>53</v>
      </c>
      <c r="G270" t="s">
        <v>149</v>
      </c>
      <c r="H270" s="6" t="s">
        <v>55</v>
      </c>
      <c r="I270" s="6" t="s">
        <v>109</v>
      </c>
      <c r="J270">
        <v>0.27460000000000001</v>
      </c>
      <c r="K270">
        <v>0.43959999999999999</v>
      </c>
      <c r="L270" s="11">
        <f>+J270 * (1 - I2/100) * 0.96</f>
        <v>0.24779904</v>
      </c>
      <c r="O270" s="11">
        <f>+L270</f>
        <v>0.24779904</v>
      </c>
      <c r="P270">
        <v>150</v>
      </c>
      <c r="Q270">
        <v>43.289400000000008</v>
      </c>
      <c r="R270" s="11">
        <f>+K270 * (1 - Q270/100)</f>
        <v>0.24929979759999996</v>
      </c>
      <c r="S270">
        <v>300</v>
      </c>
      <c r="T270">
        <v>43.585099999999997</v>
      </c>
      <c r="U270" s="11">
        <f>+K270 * (1 - T270/100)</f>
        <v>0.2479999004</v>
      </c>
      <c r="V270">
        <v>450</v>
      </c>
      <c r="W270">
        <v>43.858099999999993</v>
      </c>
      <c r="X270" s="11">
        <f>+K270 * (1 - W270/100)</f>
        <v>0.24679979240000005</v>
      </c>
      <c r="Y270">
        <v>600</v>
      </c>
      <c r="Z270">
        <v>44.153800000000004</v>
      </c>
      <c r="AA270" s="11">
        <f>+K270 * (1 - Z270/100)</f>
        <v>0.24549989520000001</v>
      </c>
    </row>
    <row r="271" spans="2:27">
      <c r="B271" s="6" t="s">
        <v>145</v>
      </c>
      <c r="C271" t="s">
        <v>146</v>
      </c>
      <c r="D271" s="6" t="s">
        <v>673</v>
      </c>
      <c r="E271" t="s">
        <v>674</v>
      </c>
      <c r="F271" t="s">
        <v>53</v>
      </c>
      <c r="G271" t="s">
        <v>149</v>
      </c>
      <c r="H271" s="6" t="s">
        <v>55</v>
      </c>
      <c r="I271" s="6" t="s">
        <v>369</v>
      </c>
      <c r="J271">
        <v>1.2403</v>
      </c>
      <c r="K271">
        <v>1.3425</v>
      </c>
      <c r="L271" s="11">
        <f>+J271 * (1 - I2/100) * 0.96</f>
        <v>1.1192467199999998</v>
      </c>
      <c r="O271" s="11">
        <f>+L271</f>
        <v>1.1192467199999998</v>
      </c>
    </row>
    <row r="272" spans="2:27">
      <c r="B272" s="6" t="s">
        <v>145</v>
      </c>
      <c r="C272" t="s">
        <v>146</v>
      </c>
      <c r="D272" s="6" t="s">
        <v>675</v>
      </c>
      <c r="E272" t="s">
        <v>676</v>
      </c>
      <c r="F272" t="s">
        <v>53</v>
      </c>
      <c r="G272" t="s">
        <v>149</v>
      </c>
      <c r="H272" s="6" t="s">
        <v>55</v>
      </c>
      <c r="I272" s="6" t="s">
        <v>369</v>
      </c>
      <c r="J272">
        <v>1.2403</v>
      </c>
      <c r="K272">
        <v>1.3425</v>
      </c>
      <c r="L272" s="11">
        <f>+J272 * (1 - I2/100) * 0.96</f>
        <v>1.1192467199999998</v>
      </c>
      <c r="O272" s="11">
        <f>+L272</f>
        <v>1.1192467199999998</v>
      </c>
    </row>
    <row r="273" spans="1:27">
      <c r="B273" s="6" t="s">
        <v>145</v>
      </c>
      <c r="C273" t="s">
        <v>146</v>
      </c>
      <c r="D273" s="6" t="s">
        <v>677</v>
      </c>
      <c r="E273" t="s">
        <v>678</v>
      </c>
      <c r="F273" t="s">
        <v>53</v>
      </c>
      <c r="G273" t="s">
        <v>149</v>
      </c>
      <c r="H273" s="6" t="s">
        <v>55</v>
      </c>
      <c r="I273" s="6" t="s">
        <v>369</v>
      </c>
      <c r="J273">
        <v>1.2403</v>
      </c>
      <c r="K273">
        <v>1.3425</v>
      </c>
      <c r="L273" s="11">
        <f>+J273 * (1 - I2/100) * 0.96</f>
        <v>1.1192467199999998</v>
      </c>
      <c r="O273" s="11">
        <f>+L273</f>
        <v>1.1192467199999998</v>
      </c>
    </row>
    <row r="274" spans="1:27">
      <c r="B274" s="6" t="s">
        <v>49</v>
      </c>
      <c r="C274" t="s">
        <v>50</v>
      </c>
      <c r="D274" s="6" t="s">
        <v>679</v>
      </c>
      <c r="E274" t="s">
        <v>680</v>
      </c>
      <c r="F274" t="s">
        <v>53</v>
      </c>
      <c r="G274" t="s">
        <v>54</v>
      </c>
      <c r="H274" s="6" t="s">
        <v>55</v>
      </c>
      <c r="I274" s="6" t="s">
        <v>471</v>
      </c>
      <c r="J274">
        <v>16.0764</v>
      </c>
      <c r="K274">
        <v>18.040600000000001</v>
      </c>
      <c r="L274" s="11">
        <f>+J274 * (1 - I2/100) * 0.96</f>
        <v>14.507343359999998</v>
      </c>
      <c r="O274" s="11">
        <f>+L274</f>
        <v>14.507343359999998</v>
      </c>
      <c r="P274">
        <v>24</v>
      </c>
      <c r="Q274">
        <v>19.509900000000002</v>
      </c>
      <c r="R274" s="11">
        <f>+K274 * (1 - Q274/100)</f>
        <v>14.5208969806</v>
      </c>
      <c r="S274">
        <v>48</v>
      </c>
      <c r="T274">
        <v>19.924500000000002</v>
      </c>
      <c r="U274" s="11">
        <f>+K274 * (1 - T274/100)</f>
        <v>14.446100653</v>
      </c>
      <c r="V274">
        <v>72</v>
      </c>
      <c r="W274">
        <v>20.339700000000001</v>
      </c>
      <c r="X274" s="11">
        <f>+K274 * (1 - W274/100)</f>
        <v>14.371196081800001</v>
      </c>
      <c r="Y274">
        <v>96</v>
      </c>
      <c r="Z274">
        <v>20.754299999999997</v>
      </c>
      <c r="AA274" s="11">
        <f>+K274 * (1 - Z274/100)</f>
        <v>14.296399754200001</v>
      </c>
    </row>
    <row r="275" spans="1:27">
      <c r="A275" t="s">
        <v>151</v>
      </c>
      <c r="B275" s="6" t="s">
        <v>152</v>
      </c>
      <c r="C275" t="s">
        <v>153</v>
      </c>
      <c r="D275" s="6" t="s">
        <v>681</v>
      </c>
      <c r="E275" t="s">
        <v>682</v>
      </c>
      <c r="F275" t="s">
        <v>53</v>
      </c>
      <c r="G275" t="s">
        <v>162</v>
      </c>
      <c r="H275" s="6" t="s">
        <v>55</v>
      </c>
      <c r="I275" s="6" t="s">
        <v>546</v>
      </c>
      <c r="J275">
        <v>0.2278</v>
      </c>
      <c r="K275">
        <v>0.2122</v>
      </c>
      <c r="L275" s="11">
        <f>+J275 * (1 - I2/100) * 0.96</f>
        <v>0.20556671999999998</v>
      </c>
      <c r="O275" s="11">
        <f>+L275</f>
        <v>0.20556671999999998</v>
      </c>
    </row>
    <row r="276" spans="1:27">
      <c r="B276" s="6" t="s">
        <v>145</v>
      </c>
      <c r="C276" t="s">
        <v>146</v>
      </c>
      <c r="D276" s="6" t="s">
        <v>683</v>
      </c>
      <c r="E276" t="s">
        <v>684</v>
      </c>
      <c r="F276" t="s">
        <v>53</v>
      </c>
      <c r="G276" t="s">
        <v>149</v>
      </c>
      <c r="H276" s="6" t="s">
        <v>55</v>
      </c>
      <c r="I276" s="6" t="s">
        <v>157</v>
      </c>
      <c r="J276">
        <v>81.76939999999999</v>
      </c>
      <c r="K276">
        <v>76.143600000000006</v>
      </c>
      <c r="L276" s="11">
        <f>+J276 * (1 - I2/100) * 0.96</f>
        <v>73.78870655999998</v>
      </c>
      <c r="O276" s="11">
        <f>+L276</f>
        <v>73.78870655999998</v>
      </c>
    </row>
    <row r="277" spans="1:27">
      <c r="B277" s="6" t="s">
        <v>145</v>
      </c>
      <c r="C277" t="s">
        <v>146</v>
      </c>
      <c r="D277" s="6" t="s">
        <v>685</v>
      </c>
      <c r="E277" t="s">
        <v>686</v>
      </c>
      <c r="F277" t="s">
        <v>53</v>
      </c>
      <c r="G277" t="s">
        <v>149</v>
      </c>
      <c r="H277" s="6" t="s">
        <v>55</v>
      </c>
      <c r="I277" s="6" t="s">
        <v>687</v>
      </c>
      <c r="J277">
        <v>5.3371000000000004</v>
      </c>
      <c r="K277">
        <v>5.6803999999999997</v>
      </c>
      <c r="L277" s="11">
        <f>+J277 * (1 - I2/100) * 0.96</f>
        <v>4.8161990399999999</v>
      </c>
      <c r="O277" s="11">
        <f>+L277</f>
        <v>4.8161990399999999</v>
      </c>
    </row>
    <row r="278" spans="1:27">
      <c r="B278" s="6" t="s">
        <v>145</v>
      </c>
      <c r="C278" t="s">
        <v>146</v>
      </c>
      <c r="D278" s="6" t="s">
        <v>688</v>
      </c>
      <c r="E278" t="s">
        <v>689</v>
      </c>
      <c r="F278" t="s">
        <v>53</v>
      </c>
      <c r="G278" t="s">
        <v>149</v>
      </c>
      <c r="H278" s="6" t="s">
        <v>55</v>
      </c>
      <c r="I278" s="6" t="s">
        <v>687</v>
      </c>
      <c r="J278">
        <v>10.282300000000001</v>
      </c>
      <c r="K278">
        <v>10.917100000000001</v>
      </c>
      <c r="L278" s="11">
        <f>+J278 * (1 - I2/100) * 0.96</f>
        <v>9.2787475199999996</v>
      </c>
      <c r="O278" s="11">
        <f>+L278</f>
        <v>9.2787475199999996</v>
      </c>
    </row>
    <row r="279" spans="1:27">
      <c r="B279" s="6" t="s">
        <v>145</v>
      </c>
      <c r="C279" t="s">
        <v>146</v>
      </c>
      <c r="D279" s="6" t="s">
        <v>690</v>
      </c>
      <c r="E279" t="s">
        <v>691</v>
      </c>
      <c r="F279" t="s">
        <v>53</v>
      </c>
      <c r="G279" t="s">
        <v>149</v>
      </c>
      <c r="H279" s="6" t="s">
        <v>55</v>
      </c>
      <c r="I279" s="6" t="s">
        <v>523</v>
      </c>
      <c r="J279">
        <v>12.854699999999999</v>
      </c>
      <c r="K279">
        <v>13.5037</v>
      </c>
      <c r="L279" s="11">
        <f>+J279 * (1 - I2/100) * 0.96</f>
        <v>11.600081279999998</v>
      </c>
      <c r="O279" s="11">
        <f>+L279</f>
        <v>11.600081279999998</v>
      </c>
    </row>
    <row r="280" spans="1:27">
      <c r="B280" s="6" t="s">
        <v>145</v>
      </c>
      <c r="C280" t="s">
        <v>146</v>
      </c>
      <c r="D280" s="6" t="s">
        <v>692</v>
      </c>
      <c r="E280" t="s">
        <v>693</v>
      </c>
      <c r="F280" t="s">
        <v>53</v>
      </c>
      <c r="G280" t="s">
        <v>149</v>
      </c>
      <c r="H280" s="6" t="s">
        <v>55</v>
      </c>
      <c r="I280" s="6" t="s">
        <v>471</v>
      </c>
      <c r="J280">
        <v>2.5880999999999998</v>
      </c>
      <c r="K280">
        <v>2.9036</v>
      </c>
      <c r="L280" s="11">
        <f>+J280 * (1 - I2/100) * 0.96</f>
        <v>2.3355014399999994</v>
      </c>
      <c r="O280" s="11">
        <f>+L280</f>
        <v>2.3355014399999994</v>
      </c>
      <c r="P280">
        <v>48</v>
      </c>
      <c r="Q280">
        <v>18.659599999999998</v>
      </c>
      <c r="R280" s="11">
        <f>+K280 * (1 - Q280/100)</f>
        <v>2.3617998544000001</v>
      </c>
      <c r="S280">
        <v>120</v>
      </c>
      <c r="T280">
        <v>19.072900000000001</v>
      </c>
      <c r="U280" s="11">
        <f>+K280 * (1 - T280/100)</f>
        <v>2.3497992755999997</v>
      </c>
      <c r="V280">
        <v>240</v>
      </c>
      <c r="W280">
        <v>19.489599999999999</v>
      </c>
      <c r="X280" s="11">
        <f>+K280 * (1 - W280/100)</f>
        <v>2.3376999744</v>
      </c>
      <c r="Y280">
        <v>384</v>
      </c>
      <c r="Z280">
        <v>19.902900000000002</v>
      </c>
      <c r="AA280" s="11">
        <f>+K280 * (1 - Z280/100)</f>
        <v>2.3256993956000001</v>
      </c>
    </row>
    <row r="281" spans="1:27">
      <c r="B281" s="6" t="s">
        <v>145</v>
      </c>
      <c r="C281" t="s">
        <v>146</v>
      </c>
      <c r="D281" s="6" t="s">
        <v>694</v>
      </c>
      <c r="E281" t="s">
        <v>695</v>
      </c>
      <c r="F281" t="s">
        <v>53</v>
      </c>
      <c r="G281" t="s">
        <v>149</v>
      </c>
      <c r="H281" s="6" t="s">
        <v>55</v>
      </c>
      <c r="I281" s="6" t="s">
        <v>471</v>
      </c>
      <c r="J281">
        <v>4.7787999999999995</v>
      </c>
      <c r="K281">
        <v>5.6010000000000009</v>
      </c>
      <c r="L281" s="11">
        <f>+J281 * (1 - I2/100) * 0.96</f>
        <v>4.3123891199999989</v>
      </c>
      <c r="O281" s="11">
        <f>+L281</f>
        <v>4.3123891199999989</v>
      </c>
      <c r="P281">
        <v>48</v>
      </c>
      <c r="Q281">
        <v>21.3444</v>
      </c>
      <c r="R281" s="11">
        <f>+K281 * (1 - Q281/100)</f>
        <v>4.4055001560000004</v>
      </c>
      <c r="S281">
        <v>96</v>
      </c>
      <c r="T281">
        <v>21.7408</v>
      </c>
      <c r="U281" s="11">
        <f>+K281 * (1 - T281/100)</f>
        <v>4.3832977920000005</v>
      </c>
      <c r="V281">
        <v>192</v>
      </c>
      <c r="W281">
        <v>22.138900000000003</v>
      </c>
      <c r="X281" s="11">
        <f>+K281 * (1 - W281/100)</f>
        <v>4.3610002110000003</v>
      </c>
      <c r="Y281">
        <v>768</v>
      </c>
      <c r="Z281">
        <v>22.138900000000003</v>
      </c>
      <c r="AA281" s="11">
        <f>+K281 * (1 - Z281/100)</f>
        <v>4.3610002110000003</v>
      </c>
    </row>
    <row r="282" spans="1:27">
      <c r="B282" s="6" t="s">
        <v>145</v>
      </c>
      <c r="C282" t="s">
        <v>146</v>
      </c>
      <c r="D282" s="6" t="s">
        <v>696</v>
      </c>
      <c r="E282" t="s">
        <v>697</v>
      </c>
      <c r="F282" t="s">
        <v>53</v>
      </c>
      <c r="G282" t="s">
        <v>149</v>
      </c>
      <c r="H282" s="6" t="s">
        <v>55</v>
      </c>
      <c r="I282" s="6" t="s">
        <v>613</v>
      </c>
      <c r="J282">
        <v>1.6556000000000002</v>
      </c>
      <c r="K282">
        <v>1.8032999999999997</v>
      </c>
      <c r="L282" s="11">
        <f>+J282 * (1 - I2/100) * 0.96</f>
        <v>1.49401344</v>
      </c>
      <c r="O282" s="11">
        <f>+L282</f>
        <v>1.49401344</v>
      </c>
      <c r="P282">
        <v>24</v>
      </c>
      <c r="Q282">
        <v>17.074300000000001</v>
      </c>
      <c r="R282" s="11">
        <f>+K282 * (1 - Q282/100)</f>
        <v>1.4953991480999997</v>
      </c>
      <c r="S282">
        <v>48</v>
      </c>
      <c r="T282">
        <v>17.501200000000001</v>
      </c>
      <c r="U282" s="11">
        <f>+K282 * (1 - T282/100)</f>
        <v>1.4877008603999999</v>
      </c>
      <c r="V282">
        <v>72</v>
      </c>
      <c r="W282">
        <v>17.9282</v>
      </c>
      <c r="X282" s="11">
        <f>+K282 * (1 - W282/100)</f>
        <v>1.4800007693999999</v>
      </c>
      <c r="Y282">
        <v>144</v>
      </c>
      <c r="Z282">
        <v>18.3552</v>
      </c>
      <c r="AA282" s="11">
        <f>+K282 * (1 - Z282/100)</f>
        <v>1.4723006783999999</v>
      </c>
    </row>
    <row r="283" spans="1:27">
      <c r="B283" s="6" t="s">
        <v>145</v>
      </c>
      <c r="C283" t="s">
        <v>146</v>
      </c>
      <c r="D283" s="6" t="s">
        <v>698</v>
      </c>
      <c r="E283" t="s">
        <v>699</v>
      </c>
      <c r="F283" t="s">
        <v>53</v>
      </c>
      <c r="G283" t="s">
        <v>149</v>
      </c>
      <c r="H283" s="6" t="s">
        <v>55</v>
      </c>
      <c r="I283" s="6" t="s">
        <v>613</v>
      </c>
      <c r="J283">
        <v>2.6309000000000005</v>
      </c>
      <c r="K283">
        <v>2.9079000000000002</v>
      </c>
      <c r="L283" s="11">
        <f>+J283 * (1 - I2/100) * 0.96</f>
        <v>2.37412416</v>
      </c>
      <c r="O283" s="11">
        <f>+L283</f>
        <v>2.37412416</v>
      </c>
      <c r="P283">
        <v>24</v>
      </c>
      <c r="Q283">
        <v>18.2744</v>
      </c>
      <c r="R283" s="11">
        <f>+K283 * (1 - Q283/100)</f>
        <v>2.3764987224</v>
      </c>
      <c r="S283">
        <v>48</v>
      </c>
      <c r="T283">
        <v>18.693900000000003</v>
      </c>
      <c r="U283" s="11">
        <f>+K283 * (1 - T283/100)</f>
        <v>2.3643000819000002</v>
      </c>
      <c r="V283">
        <v>96</v>
      </c>
      <c r="W283">
        <v>19.116900000000001</v>
      </c>
      <c r="X283" s="11">
        <f>+K283 * (1 - W283/100)</f>
        <v>2.3519996649000001</v>
      </c>
      <c r="Y283">
        <v>144</v>
      </c>
      <c r="Z283">
        <v>19.5364</v>
      </c>
      <c r="AA283" s="11">
        <f>+K283 * (1 - Z283/100)</f>
        <v>2.3398010244000003</v>
      </c>
    </row>
    <row r="284" spans="1:27">
      <c r="B284" s="6" t="s">
        <v>145</v>
      </c>
      <c r="C284" t="s">
        <v>146</v>
      </c>
      <c r="D284" s="6" t="s">
        <v>700</v>
      </c>
      <c r="E284" t="s">
        <v>701</v>
      </c>
      <c r="F284" t="s">
        <v>53</v>
      </c>
      <c r="G284" t="s">
        <v>149</v>
      </c>
      <c r="H284" s="6" t="s">
        <v>55</v>
      </c>
      <c r="I284" s="6" t="s">
        <v>142</v>
      </c>
      <c r="J284">
        <v>1.7181999999999999</v>
      </c>
      <c r="K284">
        <v>1.8839999999999999</v>
      </c>
      <c r="L284" s="11">
        <f>+J284 * (1 - I2/100) * 0.96</f>
        <v>1.5505036799999998</v>
      </c>
      <c r="O284" s="11">
        <f>+L284</f>
        <v>1.5505036799999998</v>
      </c>
      <c r="P284">
        <v>24</v>
      </c>
      <c r="Q284">
        <v>17.197499999999998</v>
      </c>
      <c r="R284" s="11">
        <f>+K284 * (1 - Q284/100)</f>
        <v>1.5599991</v>
      </c>
      <c r="S284">
        <v>48</v>
      </c>
      <c r="T284">
        <v>17.622099999999996</v>
      </c>
      <c r="U284" s="11">
        <f>+K284 * (1 - T284/100)</f>
        <v>1.5519996359999999</v>
      </c>
      <c r="V284">
        <v>72</v>
      </c>
      <c r="W284">
        <v>18.046700000000001</v>
      </c>
      <c r="X284" s="11">
        <f>+K284 * (1 - W284/100)</f>
        <v>1.5440001719999998</v>
      </c>
      <c r="Y284">
        <v>96</v>
      </c>
      <c r="Z284">
        <v>18.471299999999999</v>
      </c>
      <c r="AA284" s="11">
        <f>+K284 * (1 - Z284/100)</f>
        <v>1.536000708</v>
      </c>
    </row>
    <row r="285" spans="1:27">
      <c r="B285" s="6" t="s">
        <v>145</v>
      </c>
      <c r="C285" t="s">
        <v>146</v>
      </c>
      <c r="D285" s="6" t="s">
        <v>702</v>
      </c>
      <c r="E285" t="s">
        <v>703</v>
      </c>
      <c r="F285" t="s">
        <v>53</v>
      </c>
      <c r="G285" t="s">
        <v>149</v>
      </c>
      <c r="H285" s="6" t="s">
        <v>55</v>
      </c>
      <c r="I285" s="6" t="s">
        <v>142</v>
      </c>
      <c r="J285">
        <v>3.1359000000000004</v>
      </c>
      <c r="K285">
        <v>3.5164</v>
      </c>
      <c r="L285" s="11">
        <f>+J285 * (1 - I2/100) * 0.96</f>
        <v>2.8298361599999997</v>
      </c>
      <c r="O285" s="11">
        <f>+L285</f>
        <v>2.8298361599999997</v>
      </c>
      <c r="P285">
        <v>24</v>
      </c>
      <c r="Q285">
        <v>19.0365</v>
      </c>
      <c r="R285" s="11">
        <f>+K285 * (1 - Q285/100)</f>
        <v>2.8470005139999999</v>
      </c>
      <c r="S285">
        <v>48</v>
      </c>
      <c r="T285">
        <v>19.451699999999999</v>
      </c>
      <c r="U285" s="11">
        <f>+K285 * (1 - T285/100)</f>
        <v>2.8324004212</v>
      </c>
      <c r="V285">
        <v>72</v>
      </c>
      <c r="W285">
        <v>19.866900000000001</v>
      </c>
      <c r="X285" s="11">
        <f>+K285 * (1 - W285/100)</f>
        <v>2.8178003284000002</v>
      </c>
      <c r="Y285">
        <v>96</v>
      </c>
      <c r="Z285">
        <v>20.282099999999996</v>
      </c>
      <c r="AA285" s="11">
        <f>+K285 * (1 - Z285/100)</f>
        <v>2.8032002356000003</v>
      </c>
    </row>
    <row r="286" spans="1:27">
      <c r="B286" s="6" t="s">
        <v>145</v>
      </c>
      <c r="C286" t="s">
        <v>146</v>
      </c>
      <c r="D286" s="6" t="s">
        <v>704</v>
      </c>
      <c r="E286" t="s">
        <v>705</v>
      </c>
      <c r="F286" t="s">
        <v>53</v>
      </c>
      <c r="G286" t="s">
        <v>149</v>
      </c>
      <c r="H286" s="6" t="s">
        <v>55</v>
      </c>
      <c r="I286" s="6" t="s">
        <v>240</v>
      </c>
      <c r="J286">
        <v>2.3982000000000001</v>
      </c>
      <c r="K286">
        <v>2.6540999999999997</v>
      </c>
      <c r="L286" s="11">
        <f>+J286 * (1 - I2/100) * 0.96</f>
        <v>2.1641356799999998</v>
      </c>
      <c r="O286" s="11">
        <f>+L286</f>
        <v>2.1641356799999998</v>
      </c>
      <c r="P286">
        <v>24</v>
      </c>
      <c r="Q286">
        <v>18.379100000000001</v>
      </c>
      <c r="R286" s="11">
        <f>+K286 * (1 - Q286/100)</f>
        <v>2.1663003068999998</v>
      </c>
      <c r="S286">
        <v>48</v>
      </c>
      <c r="T286">
        <v>18.801099999999998</v>
      </c>
      <c r="U286" s="11">
        <f>+K286 * (1 - T286/100)</f>
        <v>2.1551000049</v>
      </c>
      <c r="V286">
        <v>72</v>
      </c>
      <c r="W286">
        <v>19.219299999999997</v>
      </c>
      <c r="X286" s="11">
        <f>+K286 * (1 - W286/100)</f>
        <v>2.1440005586999997</v>
      </c>
      <c r="Y286">
        <v>144</v>
      </c>
      <c r="Z286">
        <v>19.641299999999998</v>
      </c>
      <c r="AA286" s="11">
        <f>+K286 * (1 - Z286/100)</f>
        <v>2.1328002567</v>
      </c>
    </row>
    <row r="287" spans="1:27">
      <c r="B287" s="6" t="s">
        <v>145</v>
      </c>
      <c r="C287" t="s">
        <v>146</v>
      </c>
      <c r="D287" s="6" t="s">
        <v>706</v>
      </c>
      <c r="E287" t="s">
        <v>707</v>
      </c>
      <c r="F287" t="s">
        <v>53</v>
      </c>
      <c r="G287" t="s">
        <v>149</v>
      </c>
      <c r="H287" s="6" t="s">
        <v>55</v>
      </c>
      <c r="I287" s="6" t="s">
        <v>215</v>
      </c>
      <c r="J287">
        <v>0.31320000000000003</v>
      </c>
      <c r="K287">
        <v>0.50039999999999996</v>
      </c>
      <c r="L287" s="11">
        <f>+J287 * (1 - I2/100) * 0.96</f>
        <v>0.28263168</v>
      </c>
      <c r="O287" s="11">
        <f>+L287</f>
        <v>0.28263168</v>
      </c>
      <c r="P287">
        <v>144</v>
      </c>
      <c r="Q287">
        <v>43.465199999999996</v>
      </c>
      <c r="R287" s="11">
        <f>+K287 * (1 - Q287/100)</f>
        <v>0.28290013919999996</v>
      </c>
      <c r="S287">
        <v>288</v>
      </c>
      <c r="T287">
        <v>43.744999999999997</v>
      </c>
      <c r="U287" s="11">
        <f>+K287 * (1 - T287/100)</f>
        <v>0.28150002000000002</v>
      </c>
      <c r="V287">
        <v>432</v>
      </c>
      <c r="W287">
        <v>44.044800000000002</v>
      </c>
      <c r="X287" s="11">
        <f>+K287 * (1 - W287/100)</f>
        <v>0.27999982080000002</v>
      </c>
      <c r="Y287">
        <v>576</v>
      </c>
      <c r="Z287">
        <v>44.3245</v>
      </c>
      <c r="AA287" s="11">
        <f>+K287 * (1 - Z287/100)</f>
        <v>0.27860020199999996</v>
      </c>
    </row>
    <row r="288" spans="1:27">
      <c r="B288" s="6" t="s">
        <v>49</v>
      </c>
      <c r="C288" t="s">
        <v>50</v>
      </c>
      <c r="D288" s="6" t="s">
        <v>708</v>
      </c>
      <c r="E288" t="s">
        <v>709</v>
      </c>
      <c r="F288" t="s">
        <v>53</v>
      </c>
      <c r="G288" t="s">
        <v>54</v>
      </c>
      <c r="H288" s="6" t="s">
        <v>55</v>
      </c>
      <c r="I288" s="6" t="s">
        <v>710</v>
      </c>
      <c r="J288">
        <v>4.3875000000000002</v>
      </c>
      <c r="K288">
        <v>4.7565</v>
      </c>
      <c r="L288" s="11">
        <f>+J288 * (1 - I2/100) * 0.96</f>
        <v>3.9592799999999997</v>
      </c>
      <c r="O288" s="11">
        <f>+L288</f>
        <v>3.9592799999999997</v>
      </c>
    </row>
    <row r="289" spans="1:27">
      <c r="B289" s="6" t="s">
        <v>49</v>
      </c>
      <c r="C289" t="s">
        <v>50</v>
      </c>
      <c r="D289" s="6" t="s">
        <v>711</v>
      </c>
      <c r="E289" t="s">
        <v>712</v>
      </c>
      <c r="F289" t="s">
        <v>53</v>
      </c>
      <c r="G289" t="s">
        <v>54</v>
      </c>
      <c r="H289" s="6" t="s">
        <v>55</v>
      </c>
      <c r="I289" s="6" t="s">
        <v>511</v>
      </c>
      <c r="J289">
        <v>1.1384000000000001</v>
      </c>
      <c r="K289">
        <v>1.3664000000000001</v>
      </c>
      <c r="L289" s="11">
        <f>+J289 * (1 - I2/100) * 0.96</f>
        <v>1.02729216</v>
      </c>
      <c r="O289" s="11">
        <f>+L289</f>
        <v>1.02729216</v>
      </c>
      <c r="P289">
        <v>36</v>
      </c>
      <c r="Q289">
        <v>24.751200000000001</v>
      </c>
      <c r="R289" s="11">
        <f>+K289 * (1 - Q289/100)</f>
        <v>1.0281996032</v>
      </c>
      <c r="S289">
        <v>72</v>
      </c>
      <c r="T289">
        <v>25.139099999999999</v>
      </c>
      <c r="U289" s="11">
        <f>+K289 * (1 - T289/100)</f>
        <v>1.0228993376000002</v>
      </c>
      <c r="V289">
        <v>144</v>
      </c>
      <c r="W289">
        <v>25.526900000000001</v>
      </c>
      <c r="X289" s="11">
        <f>+K289 * (1 - W289/100)</f>
        <v>1.0176004384000001</v>
      </c>
      <c r="Y289">
        <v>288</v>
      </c>
      <c r="Z289">
        <v>25.914800000000003</v>
      </c>
      <c r="AA289" s="11">
        <f>+K289 * (1 - Z289/100)</f>
        <v>1.0123001728000001</v>
      </c>
    </row>
    <row r="290" spans="1:27">
      <c r="B290" s="6" t="s">
        <v>145</v>
      </c>
      <c r="C290" t="s">
        <v>146</v>
      </c>
      <c r="D290" s="6" t="s">
        <v>713</v>
      </c>
      <c r="E290" t="s">
        <v>714</v>
      </c>
      <c r="F290" t="s">
        <v>53</v>
      </c>
      <c r="G290" t="s">
        <v>149</v>
      </c>
      <c r="H290" s="6" t="s">
        <v>55</v>
      </c>
      <c r="I290" s="6" t="s">
        <v>240</v>
      </c>
      <c r="J290">
        <v>1.0202000000000002</v>
      </c>
      <c r="K290">
        <v>1.0886</v>
      </c>
      <c r="L290" s="11">
        <f>+J290 * (1 - I2/100) * 0.96</f>
        <v>0.92062848000000008</v>
      </c>
      <c r="O290" s="11">
        <f>+L290</f>
        <v>0.92062848000000008</v>
      </c>
    </row>
    <row r="291" spans="1:27">
      <c r="B291" s="6" t="s">
        <v>49</v>
      </c>
      <c r="C291" t="s">
        <v>50</v>
      </c>
      <c r="D291" s="6" t="s">
        <v>715</v>
      </c>
      <c r="E291" t="s">
        <v>716</v>
      </c>
      <c r="F291" t="s">
        <v>53</v>
      </c>
      <c r="G291" t="s">
        <v>54</v>
      </c>
      <c r="H291" s="6" t="s">
        <v>55</v>
      </c>
      <c r="I291" s="6" t="s">
        <v>717</v>
      </c>
      <c r="J291">
        <v>5.9062999999999999</v>
      </c>
      <c r="K291">
        <v>5.908199999999999</v>
      </c>
      <c r="L291" s="11">
        <f>+J291 * (1 - I2/100) * 0.96</f>
        <v>5.329845119999999</v>
      </c>
      <c r="O291" s="11">
        <f>+L291</f>
        <v>5.329845119999999</v>
      </c>
    </row>
    <row r="292" spans="1:27">
      <c r="B292" s="6" t="s">
        <v>49</v>
      </c>
      <c r="C292" t="s">
        <v>50</v>
      </c>
      <c r="D292" s="6" t="s">
        <v>718</v>
      </c>
      <c r="E292" t="s">
        <v>719</v>
      </c>
      <c r="F292" t="s">
        <v>53</v>
      </c>
      <c r="G292" t="s">
        <v>54</v>
      </c>
      <c r="H292" s="6" t="s">
        <v>55</v>
      </c>
      <c r="I292" s="6" t="s">
        <v>717</v>
      </c>
      <c r="J292">
        <v>5.9062999999999999</v>
      </c>
      <c r="K292">
        <v>5.908199999999999</v>
      </c>
      <c r="L292" s="11">
        <f>+J292 * (1 - I2/100) * 0.96</f>
        <v>5.329845119999999</v>
      </c>
      <c r="O292" s="11">
        <f>+L292</f>
        <v>5.329845119999999</v>
      </c>
    </row>
    <row r="293" spans="1:27">
      <c r="B293" s="6" t="s">
        <v>49</v>
      </c>
      <c r="C293" t="s">
        <v>50</v>
      </c>
      <c r="D293" s="6" t="s">
        <v>720</v>
      </c>
      <c r="E293" t="s">
        <v>721</v>
      </c>
      <c r="F293" t="s">
        <v>53</v>
      </c>
      <c r="G293" t="s">
        <v>54</v>
      </c>
      <c r="H293" s="6" t="s">
        <v>55</v>
      </c>
      <c r="I293" s="6" t="s">
        <v>717</v>
      </c>
      <c r="J293">
        <v>5.9062999999999999</v>
      </c>
      <c r="K293">
        <v>5.908199999999999</v>
      </c>
      <c r="L293" s="11">
        <f>+J293 * (1 - I2/100) * 0.96</f>
        <v>5.329845119999999</v>
      </c>
      <c r="O293" s="11">
        <f>+L293</f>
        <v>5.329845119999999</v>
      </c>
    </row>
    <row r="294" spans="1:27">
      <c r="B294" s="6" t="s">
        <v>49</v>
      </c>
      <c r="C294" t="s">
        <v>50</v>
      </c>
      <c r="D294" s="6" t="s">
        <v>722</v>
      </c>
      <c r="E294" t="s">
        <v>723</v>
      </c>
      <c r="F294" t="s">
        <v>53</v>
      </c>
      <c r="G294" t="s">
        <v>54</v>
      </c>
      <c r="H294" s="6" t="s">
        <v>55</v>
      </c>
      <c r="I294" s="6" t="s">
        <v>717</v>
      </c>
      <c r="J294">
        <v>5.9062999999999999</v>
      </c>
      <c r="K294">
        <v>5.908199999999999</v>
      </c>
      <c r="L294" s="11">
        <f>+J294 * (1 - I2/100) * 0.96</f>
        <v>5.329845119999999</v>
      </c>
      <c r="O294" s="11">
        <f>+L294</f>
        <v>5.329845119999999</v>
      </c>
    </row>
    <row r="295" spans="1:27">
      <c r="B295" s="6" t="s">
        <v>243</v>
      </c>
      <c r="C295" t="s">
        <v>244</v>
      </c>
      <c r="D295" s="6" t="s">
        <v>724</v>
      </c>
      <c r="E295" t="s">
        <v>725</v>
      </c>
      <c r="F295" t="s">
        <v>53</v>
      </c>
      <c r="G295" t="s">
        <v>726</v>
      </c>
      <c r="H295" s="6" t="s">
        <v>55</v>
      </c>
      <c r="I295" s="6" t="s">
        <v>251</v>
      </c>
      <c r="J295">
        <v>0.95220000000000005</v>
      </c>
      <c r="K295">
        <v>0.99360000000000004</v>
      </c>
      <c r="L295" s="11">
        <f>+J295 * (1 - I2/100) * 0.96</f>
        <v>0.85926527999999991</v>
      </c>
      <c r="O295" s="11">
        <f>+L295</f>
        <v>0.85926527999999991</v>
      </c>
    </row>
    <row r="296" spans="1:27">
      <c r="A296" t="s">
        <v>151</v>
      </c>
      <c r="B296" s="6" t="s">
        <v>243</v>
      </c>
      <c r="C296" t="s">
        <v>244</v>
      </c>
      <c r="D296" s="6" t="s">
        <v>727</v>
      </c>
      <c r="E296" t="s">
        <v>728</v>
      </c>
      <c r="F296" t="s">
        <v>53</v>
      </c>
      <c r="G296" t="s">
        <v>726</v>
      </c>
      <c r="H296" s="6" t="s">
        <v>55</v>
      </c>
      <c r="I296" s="6" t="s">
        <v>251</v>
      </c>
      <c r="J296">
        <v>1.7977000000000001</v>
      </c>
      <c r="K296">
        <v>1.8747</v>
      </c>
      <c r="L296" s="11">
        <f>+J296 * (1 - I2/100) * 0.96</f>
        <v>1.62224448</v>
      </c>
      <c r="O296" s="11">
        <f>+L296</f>
        <v>1.62224448</v>
      </c>
      <c r="P296">
        <v>1</v>
      </c>
      <c r="Q296">
        <v>13.0528</v>
      </c>
      <c r="R296" s="11">
        <f>+K296 * (1 - Q296/100)</f>
        <v>1.6299991584</v>
      </c>
      <c r="S296">
        <v>1</v>
      </c>
      <c r="T296">
        <v>13.0528</v>
      </c>
      <c r="U296" s="11">
        <f>+K296 * (1 - T296/100)</f>
        <v>1.6299991584</v>
      </c>
    </row>
    <row r="297" spans="1:27">
      <c r="A297" t="s">
        <v>151</v>
      </c>
      <c r="B297" s="6" t="s">
        <v>243</v>
      </c>
      <c r="C297" t="s">
        <v>244</v>
      </c>
      <c r="D297" s="6" t="s">
        <v>729</v>
      </c>
      <c r="E297" t="s">
        <v>730</v>
      </c>
      <c r="F297" t="s">
        <v>53</v>
      </c>
      <c r="G297" t="s">
        <v>726</v>
      </c>
      <c r="H297" s="6" t="s">
        <v>55</v>
      </c>
      <c r="I297" s="6" t="s">
        <v>251</v>
      </c>
      <c r="J297">
        <v>3.1614999999999998</v>
      </c>
      <c r="K297">
        <v>3.2951000000000001</v>
      </c>
      <c r="L297" s="11">
        <f>+J297 * (1 - I2/100) * 0.96</f>
        <v>2.8529375999999997</v>
      </c>
      <c r="O297" s="11">
        <f>+L297</f>
        <v>2.8529375999999997</v>
      </c>
      <c r="P297">
        <v>1</v>
      </c>
      <c r="Q297">
        <v>13.004200000000001</v>
      </c>
      <c r="R297" s="11">
        <f>+K297 * (1 - Q297/100)</f>
        <v>2.8665986058000001</v>
      </c>
      <c r="S297">
        <v>1</v>
      </c>
      <c r="T297">
        <v>13.004200000000001</v>
      </c>
      <c r="U297" s="11">
        <f>+K297 * (1 - T297/100)</f>
        <v>2.8665986058000001</v>
      </c>
    </row>
    <row r="298" spans="1:27">
      <c r="B298" s="6" t="s">
        <v>145</v>
      </c>
      <c r="C298" t="s">
        <v>146</v>
      </c>
      <c r="D298" s="6" t="s">
        <v>731</v>
      </c>
      <c r="E298" t="s">
        <v>732</v>
      </c>
      <c r="F298" t="s">
        <v>53</v>
      </c>
      <c r="G298" t="s">
        <v>149</v>
      </c>
      <c r="H298" s="6" t="s">
        <v>55</v>
      </c>
      <c r="I298" s="6" t="s">
        <v>471</v>
      </c>
      <c r="J298">
        <v>10.696100000000001</v>
      </c>
      <c r="K298">
        <v>12.132000000000001</v>
      </c>
      <c r="L298" s="11">
        <f>+J298 * (1 - I2/100) * 0.96</f>
        <v>9.65216064</v>
      </c>
      <c r="O298" s="11">
        <f>+L298</f>
        <v>9.65216064</v>
      </c>
      <c r="P298">
        <v>24</v>
      </c>
      <c r="Q298">
        <v>18.724</v>
      </c>
      <c r="R298" s="11">
        <f>+K298 * (1 - Q298/100)</f>
        <v>9.8604043200000024</v>
      </c>
      <c r="S298">
        <v>36</v>
      </c>
      <c r="T298">
        <v>19.134499999999999</v>
      </c>
      <c r="U298" s="11">
        <f>+K298 * (1 - T298/100)</f>
        <v>9.8106024600000019</v>
      </c>
      <c r="V298">
        <v>48</v>
      </c>
      <c r="W298">
        <v>19.544999999999998</v>
      </c>
      <c r="X298" s="11">
        <f>+K298 * (1 - W298/100)</f>
        <v>9.7608006000000014</v>
      </c>
      <c r="Y298">
        <v>96</v>
      </c>
      <c r="Z298">
        <v>19.955500000000001</v>
      </c>
      <c r="AA298" s="11">
        <f>+K298 * (1 - Z298/100)</f>
        <v>9.7109987400000009</v>
      </c>
    </row>
    <row r="299" spans="1:27">
      <c r="B299" s="6" t="s">
        <v>145</v>
      </c>
      <c r="C299" t="s">
        <v>146</v>
      </c>
      <c r="D299" s="6" t="s">
        <v>733</v>
      </c>
      <c r="E299" t="s">
        <v>734</v>
      </c>
      <c r="F299" t="s">
        <v>53</v>
      </c>
      <c r="G299" t="s">
        <v>149</v>
      </c>
      <c r="H299" s="6" t="s">
        <v>55</v>
      </c>
      <c r="I299" s="6" t="s">
        <v>215</v>
      </c>
      <c r="J299">
        <v>0.48319999999999996</v>
      </c>
      <c r="K299">
        <v>0.76059999999999994</v>
      </c>
      <c r="L299" s="11">
        <f>+J299 * (1 - I2/100) * 0.96</f>
        <v>0.43603967999999993</v>
      </c>
      <c r="O299" s="11">
        <f>+L299</f>
        <v>0.43603967999999993</v>
      </c>
    </row>
    <row r="300" spans="1:27">
      <c r="B300" s="6" t="s">
        <v>145</v>
      </c>
      <c r="C300" t="s">
        <v>146</v>
      </c>
      <c r="D300" s="6" t="s">
        <v>735</v>
      </c>
      <c r="E300" t="s">
        <v>736</v>
      </c>
      <c r="F300" t="s">
        <v>53</v>
      </c>
      <c r="G300" t="s">
        <v>149</v>
      </c>
      <c r="H300" s="6" t="s">
        <v>55</v>
      </c>
      <c r="I300" s="6" t="s">
        <v>215</v>
      </c>
      <c r="J300">
        <v>0.3992</v>
      </c>
      <c r="K300">
        <v>0.62799999999999989</v>
      </c>
      <c r="L300" s="11">
        <f>+J300 * (1 - I2/100) * 0.96</f>
        <v>0.36023807999999996</v>
      </c>
      <c r="O300" s="11">
        <f>+L300</f>
        <v>0.36023807999999996</v>
      </c>
      <c r="P300">
        <v>144</v>
      </c>
      <c r="Q300">
        <v>42.595500000000001</v>
      </c>
      <c r="R300" s="11">
        <f>+K300 * (1 - Q300/100)</f>
        <v>0.36050025999999991</v>
      </c>
      <c r="S300">
        <v>288</v>
      </c>
      <c r="T300">
        <v>42.882199999999997</v>
      </c>
      <c r="U300" s="11">
        <f>+K300 * (1 - T300/100)</f>
        <v>0.35869978399999991</v>
      </c>
      <c r="V300">
        <v>432</v>
      </c>
      <c r="W300">
        <v>43.184699999999992</v>
      </c>
      <c r="X300" s="11">
        <f>+K300 * (1 - W300/100)</f>
        <v>0.35680008400000002</v>
      </c>
      <c r="Y300">
        <v>576</v>
      </c>
      <c r="Z300">
        <v>43.471299999999999</v>
      </c>
      <c r="AA300" s="11">
        <f>+K300 * (1 - Z300/100)</f>
        <v>0.35500023599999991</v>
      </c>
    </row>
    <row r="301" spans="1:27">
      <c r="B301" s="6" t="s">
        <v>145</v>
      </c>
      <c r="C301" t="s">
        <v>146</v>
      </c>
      <c r="D301" s="6" t="s">
        <v>737</v>
      </c>
      <c r="E301" t="s">
        <v>738</v>
      </c>
      <c r="F301" t="s">
        <v>53</v>
      </c>
      <c r="G301" t="s">
        <v>149</v>
      </c>
      <c r="H301" s="6" t="s">
        <v>55</v>
      </c>
      <c r="I301" s="6" t="s">
        <v>739</v>
      </c>
      <c r="J301">
        <v>1.4067000000000003</v>
      </c>
      <c r="K301">
        <v>1.6874000000000002</v>
      </c>
      <c r="L301" s="11">
        <f>+J301 * (1 - I2/100) * 0.96</f>
        <v>1.2694060800000002</v>
      </c>
      <c r="O301" s="11">
        <f>+L301</f>
        <v>1.2694060800000002</v>
      </c>
      <c r="P301">
        <v>72</v>
      </c>
      <c r="Q301">
        <v>23.918500000000002</v>
      </c>
      <c r="R301" s="11">
        <f>+K301 * (1 - Q301/100)</f>
        <v>1.2837992310000002</v>
      </c>
      <c r="S301">
        <v>144</v>
      </c>
      <c r="T301">
        <v>24.303699999999999</v>
      </c>
      <c r="U301" s="11">
        <f>+K301 * (1 - T301/100)</f>
        <v>1.2772993662000003</v>
      </c>
      <c r="V301">
        <v>216</v>
      </c>
      <c r="W301">
        <v>24.694800000000001</v>
      </c>
      <c r="X301" s="11">
        <f>+K301 * (1 - W301/100)</f>
        <v>1.2706999448000003</v>
      </c>
      <c r="Y301">
        <v>288</v>
      </c>
      <c r="Z301">
        <v>25.080000000000002</v>
      </c>
      <c r="AA301" s="11">
        <f>+K301 * (1 - Z301/100)</f>
        <v>1.2642000800000002</v>
      </c>
    </row>
    <row r="302" spans="1:27">
      <c r="B302" s="6" t="s">
        <v>145</v>
      </c>
      <c r="C302" t="s">
        <v>146</v>
      </c>
      <c r="D302" s="6" t="s">
        <v>740</v>
      </c>
      <c r="E302" t="s">
        <v>741</v>
      </c>
      <c r="F302" t="s">
        <v>53</v>
      </c>
      <c r="G302" t="s">
        <v>149</v>
      </c>
      <c r="H302" s="6" t="s">
        <v>55</v>
      </c>
      <c r="I302" s="6" t="s">
        <v>251</v>
      </c>
      <c r="J302">
        <v>1.6018999999999999</v>
      </c>
      <c r="K302">
        <v>1.8074999999999999</v>
      </c>
      <c r="L302" s="11">
        <f>+J302 * (1 - I2/100) * 0.96</f>
        <v>1.4455545599999997</v>
      </c>
      <c r="O302" s="11">
        <f>+L302</f>
        <v>1.4455545599999997</v>
      </c>
      <c r="P302">
        <v>36</v>
      </c>
      <c r="Q302">
        <v>19.1203</v>
      </c>
      <c r="R302" s="11">
        <f>+K302 * (1 - Q302/100)</f>
        <v>1.4619005774999998</v>
      </c>
      <c r="S302">
        <v>72</v>
      </c>
      <c r="T302">
        <v>19.535299999999999</v>
      </c>
      <c r="U302" s="11">
        <f>+K302 * (1 - T302/100)</f>
        <v>1.4543994524999999</v>
      </c>
      <c r="V302">
        <v>144</v>
      </c>
      <c r="W302">
        <v>19.950200000000002</v>
      </c>
      <c r="X302" s="11">
        <f>+K302 * (1 - W302/100)</f>
        <v>1.4469001349999997</v>
      </c>
      <c r="Y302">
        <v>216</v>
      </c>
      <c r="Z302">
        <v>20.359599999999997</v>
      </c>
      <c r="AA302" s="11">
        <f>+K302 * (1 - Z302/100)</f>
        <v>1.4395002299999999</v>
      </c>
    </row>
    <row r="303" spans="1:27">
      <c r="B303" s="6" t="s">
        <v>49</v>
      </c>
      <c r="C303" t="s">
        <v>50</v>
      </c>
      <c r="D303" s="6" t="s">
        <v>742</v>
      </c>
      <c r="E303" t="s">
        <v>743</v>
      </c>
      <c r="F303" t="s">
        <v>53</v>
      </c>
      <c r="G303" t="s">
        <v>54</v>
      </c>
      <c r="H303" s="6" t="s">
        <v>55</v>
      </c>
      <c r="I303" s="6" t="s">
        <v>744</v>
      </c>
      <c r="J303">
        <v>5.154300000000001</v>
      </c>
      <c r="K303">
        <v>4.9933000000000005</v>
      </c>
      <c r="L303" s="11">
        <f>+J303 * (1 - I2/100) * 0.96</f>
        <v>4.6512403200000003</v>
      </c>
      <c r="O303" s="11">
        <f>+L303</f>
        <v>4.6512403200000003</v>
      </c>
    </row>
    <row r="304" spans="1:27">
      <c r="B304" s="6" t="s">
        <v>49</v>
      </c>
      <c r="C304" t="s">
        <v>50</v>
      </c>
      <c r="D304" s="6" t="s">
        <v>745</v>
      </c>
      <c r="E304" t="s">
        <v>746</v>
      </c>
      <c r="F304" t="s">
        <v>53</v>
      </c>
      <c r="G304" t="s">
        <v>54</v>
      </c>
      <c r="H304" s="6" t="s">
        <v>55</v>
      </c>
      <c r="I304" s="6" t="s">
        <v>215</v>
      </c>
      <c r="J304">
        <v>1.1732</v>
      </c>
      <c r="K304">
        <v>1.829</v>
      </c>
      <c r="L304" s="11">
        <f>+J304 * (1 - I2/100) * 0.96</f>
        <v>1.05869568</v>
      </c>
      <c r="O304" s="11">
        <f>+L304</f>
        <v>1.05869568</v>
      </c>
    </row>
    <row r="305" spans="2:27">
      <c r="B305" s="6" t="s">
        <v>145</v>
      </c>
      <c r="C305" t="s">
        <v>146</v>
      </c>
      <c r="D305" s="6" t="s">
        <v>747</v>
      </c>
      <c r="E305" t="s">
        <v>748</v>
      </c>
      <c r="F305" t="s">
        <v>53</v>
      </c>
      <c r="G305" t="s">
        <v>149</v>
      </c>
      <c r="H305" s="6" t="s">
        <v>55</v>
      </c>
      <c r="I305" s="6" t="s">
        <v>366</v>
      </c>
      <c r="J305">
        <v>3.9286000000000003</v>
      </c>
      <c r="K305">
        <v>4.1325000000000003</v>
      </c>
      <c r="L305" s="11">
        <f>+J305 * (1 - I2/100) * 0.96</f>
        <v>3.54516864</v>
      </c>
      <c r="O305" s="11">
        <f>+L305</f>
        <v>3.54516864</v>
      </c>
    </row>
    <row r="306" spans="2:27">
      <c r="B306" s="6" t="s">
        <v>49</v>
      </c>
      <c r="C306" t="s">
        <v>50</v>
      </c>
      <c r="D306" s="6" t="s">
        <v>749</v>
      </c>
      <c r="E306" t="s">
        <v>750</v>
      </c>
      <c r="F306" t="s">
        <v>53</v>
      </c>
      <c r="G306" t="s">
        <v>54</v>
      </c>
      <c r="H306" s="6" t="s">
        <v>55</v>
      </c>
      <c r="I306" s="6" t="s">
        <v>157</v>
      </c>
      <c r="J306">
        <v>23.989000000000001</v>
      </c>
      <c r="K306">
        <v>23.282400000000003</v>
      </c>
      <c r="L306" s="11">
        <f>+J306 * (1 - I2/100) * 0.96</f>
        <v>21.647673599999997</v>
      </c>
      <c r="O306" s="11">
        <f>+L306</f>
        <v>21.647673599999997</v>
      </c>
    </row>
    <row r="307" spans="2:27">
      <c r="B307" s="6" t="s">
        <v>49</v>
      </c>
      <c r="C307" t="s">
        <v>50</v>
      </c>
      <c r="D307" s="6" t="s">
        <v>751</v>
      </c>
      <c r="E307" t="s">
        <v>752</v>
      </c>
      <c r="F307" t="s">
        <v>53</v>
      </c>
      <c r="G307" t="s">
        <v>54</v>
      </c>
      <c r="H307" s="6" t="s">
        <v>55</v>
      </c>
      <c r="I307" s="6" t="s">
        <v>511</v>
      </c>
      <c r="J307">
        <v>1.1059999999999999</v>
      </c>
      <c r="K307">
        <v>1.3629000000000002</v>
      </c>
      <c r="L307" s="11">
        <f>+J307 * (1 - I2/100) * 0.96</f>
        <v>0.9980543999999999</v>
      </c>
      <c r="O307" s="11">
        <f>+L307</f>
        <v>0.9980543999999999</v>
      </c>
    </row>
    <row r="308" spans="2:27">
      <c r="B308" s="6" t="s">
        <v>49</v>
      </c>
      <c r="C308" t="s">
        <v>50</v>
      </c>
      <c r="D308" s="6" t="s">
        <v>753</v>
      </c>
      <c r="E308" t="s">
        <v>754</v>
      </c>
      <c r="F308" t="s">
        <v>53</v>
      </c>
      <c r="G308" t="s">
        <v>54</v>
      </c>
      <c r="H308" s="6" t="s">
        <v>55</v>
      </c>
      <c r="I308" s="6" t="s">
        <v>240</v>
      </c>
      <c r="J308">
        <v>1.5679000000000003</v>
      </c>
      <c r="K308">
        <v>1.6943999999999999</v>
      </c>
      <c r="L308" s="11">
        <f>+J308 * (1 - I2/100) * 0.96</f>
        <v>1.4148729600000003</v>
      </c>
      <c r="O308" s="11">
        <f>+L308</f>
        <v>1.4148729600000003</v>
      </c>
      <c r="P308">
        <v>24</v>
      </c>
      <c r="Q308">
        <v>16.418799999999997</v>
      </c>
      <c r="R308" s="11">
        <f>+K308 * (1 - Q308/100)</f>
        <v>1.4161998527999999</v>
      </c>
      <c r="S308">
        <v>48</v>
      </c>
      <c r="T308">
        <v>16.849599999999999</v>
      </c>
      <c r="U308" s="11">
        <f>+K308 * (1 - T308/100)</f>
        <v>1.4089003776</v>
      </c>
      <c r="V308">
        <v>72</v>
      </c>
      <c r="W308">
        <v>17.2805</v>
      </c>
      <c r="X308" s="11">
        <f>+K308 * (1 - W308/100)</f>
        <v>1.4015992079999999</v>
      </c>
      <c r="Y308">
        <v>96</v>
      </c>
      <c r="Z308">
        <v>17.711300000000001</v>
      </c>
      <c r="AA308" s="11">
        <f>+K308 * (1 - Z308/100)</f>
        <v>1.3942997327999997</v>
      </c>
    </row>
    <row r="309" spans="2:27">
      <c r="B309" s="6" t="s">
        <v>145</v>
      </c>
      <c r="C309" t="s">
        <v>146</v>
      </c>
      <c r="D309" s="6" t="s">
        <v>755</v>
      </c>
      <c r="E309" t="s">
        <v>756</v>
      </c>
      <c r="F309" t="s">
        <v>53</v>
      </c>
      <c r="G309" t="s">
        <v>149</v>
      </c>
      <c r="H309" s="6" t="s">
        <v>55</v>
      </c>
      <c r="I309" s="6" t="s">
        <v>687</v>
      </c>
      <c r="J309">
        <v>5.3371000000000004</v>
      </c>
      <c r="K309">
        <v>5.6803999999999997</v>
      </c>
      <c r="L309" s="11">
        <f>+J309 * (1 - I2/100) * 0.96</f>
        <v>4.8161990399999999</v>
      </c>
      <c r="O309" s="11">
        <f>+L309</f>
        <v>4.8161990399999999</v>
      </c>
    </row>
    <row r="310" spans="2:27">
      <c r="B310" s="6" t="s">
        <v>145</v>
      </c>
      <c r="C310" t="s">
        <v>146</v>
      </c>
      <c r="D310" s="6" t="s">
        <v>757</v>
      </c>
      <c r="E310" t="s">
        <v>758</v>
      </c>
      <c r="F310" t="s">
        <v>53</v>
      </c>
      <c r="G310" t="s">
        <v>149</v>
      </c>
      <c r="H310" s="6" t="s">
        <v>55</v>
      </c>
      <c r="I310" s="6" t="s">
        <v>687</v>
      </c>
      <c r="J310">
        <v>10.282300000000001</v>
      </c>
      <c r="K310">
        <v>10.917100000000001</v>
      </c>
      <c r="L310" s="11">
        <f>+J310 * (1 - I2/100) * 0.96</f>
        <v>9.2787475199999996</v>
      </c>
      <c r="O310" s="11">
        <f>+L310</f>
        <v>9.2787475199999996</v>
      </c>
    </row>
    <row r="311" spans="2:27">
      <c r="B311" s="6" t="s">
        <v>49</v>
      </c>
      <c r="C311" t="s">
        <v>50</v>
      </c>
      <c r="D311" s="6" t="s">
        <v>759</v>
      </c>
      <c r="E311" t="s">
        <v>760</v>
      </c>
      <c r="F311" t="s">
        <v>53</v>
      </c>
      <c r="G311" t="s">
        <v>54</v>
      </c>
      <c r="H311" s="6" t="s">
        <v>55</v>
      </c>
      <c r="I311" s="6" t="s">
        <v>218</v>
      </c>
      <c r="J311">
        <v>0.51890000000000003</v>
      </c>
      <c r="K311">
        <v>0.83159999999999989</v>
      </c>
      <c r="L311" s="11">
        <f>+J311 * (1 - I2/100) * 0.96</f>
        <v>0.46825535999999995</v>
      </c>
      <c r="O311" s="11">
        <f>+L311</f>
        <v>0.46825535999999995</v>
      </c>
    </row>
    <row r="312" spans="2:27">
      <c r="B312" s="6" t="s">
        <v>49</v>
      </c>
      <c r="C312" t="s">
        <v>50</v>
      </c>
      <c r="D312" s="6" t="s">
        <v>761</v>
      </c>
      <c r="E312" t="s">
        <v>762</v>
      </c>
      <c r="F312" t="s">
        <v>53</v>
      </c>
      <c r="G312" t="s">
        <v>54</v>
      </c>
      <c r="H312" s="6" t="s">
        <v>55</v>
      </c>
      <c r="I312" s="6" t="s">
        <v>218</v>
      </c>
      <c r="J312">
        <v>0.51890000000000003</v>
      </c>
      <c r="K312">
        <v>0.83159999999999989</v>
      </c>
      <c r="L312" s="11">
        <f>+J312 * (1 - I2/100) * 0.96</f>
        <v>0.46825535999999995</v>
      </c>
      <c r="O312" s="11">
        <f>+L312</f>
        <v>0.46825535999999995</v>
      </c>
    </row>
    <row r="313" spans="2:27">
      <c r="B313" s="6" t="s">
        <v>49</v>
      </c>
      <c r="C313" t="s">
        <v>50</v>
      </c>
      <c r="D313" s="6" t="s">
        <v>763</v>
      </c>
      <c r="E313" t="s">
        <v>764</v>
      </c>
      <c r="F313" t="s">
        <v>53</v>
      </c>
      <c r="G313" t="s">
        <v>54</v>
      </c>
      <c r="H313" s="6" t="s">
        <v>55</v>
      </c>
      <c r="I313" s="6" t="s">
        <v>218</v>
      </c>
      <c r="J313">
        <v>0.51890000000000003</v>
      </c>
      <c r="K313">
        <v>0.83159999999999989</v>
      </c>
      <c r="L313" s="11">
        <f>+J313 * (1 - I2/100) * 0.96</f>
        <v>0.46825535999999995</v>
      </c>
      <c r="O313" s="11">
        <f>+L313</f>
        <v>0.46825535999999995</v>
      </c>
    </row>
    <row r="314" spans="2:27">
      <c r="B314" s="6" t="s">
        <v>152</v>
      </c>
      <c r="C314" t="s">
        <v>153</v>
      </c>
      <c r="D314" s="6" t="s">
        <v>765</v>
      </c>
      <c r="E314" t="s">
        <v>766</v>
      </c>
      <c r="F314" t="s">
        <v>53</v>
      </c>
      <c r="G314" t="s">
        <v>441</v>
      </c>
      <c r="H314" s="6" t="s">
        <v>55</v>
      </c>
      <c r="I314" s="6" t="s">
        <v>340</v>
      </c>
      <c r="J314">
        <v>0.28349999999999997</v>
      </c>
      <c r="K314">
        <v>0.31</v>
      </c>
      <c r="L314" s="11">
        <f>+J314 * (1 - I2/100) * 0.96</f>
        <v>0.25583039999999996</v>
      </c>
      <c r="O314" s="11">
        <f>+L314</f>
        <v>0.25583039999999996</v>
      </c>
    </row>
    <row r="315" spans="2:27">
      <c r="B315" s="6" t="s">
        <v>152</v>
      </c>
      <c r="C315" t="s">
        <v>153</v>
      </c>
      <c r="D315" s="6" t="s">
        <v>767</v>
      </c>
      <c r="E315" t="s">
        <v>768</v>
      </c>
      <c r="F315" t="s">
        <v>53</v>
      </c>
      <c r="G315" t="s">
        <v>441</v>
      </c>
      <c r="H315" s="6" t="s">
        <v>55</v>
      </c>
      <c r="I315" s="6" t="s">
        <v>340</v>
      </c>
      <c r="J315">
        <v>0.28349999999999997</v>
      </c>
      <c r="K315">
        <v>0.31</v>
      </c>
      <c r="L315" s="11">
        <f>+J315 * (1 - I2/100) * 0.96</f>
        <v>0.25583039999999996</v>
      </c>
      <c r="O315" s="11">
        <f>+L315</f>
        <v>0.25583039999999996</v>
      </c>
    </row>
    <row r="316" spans="2:27">
      <c r="B316" s="6" t="s">
        <v>67</v>
      </c>
      <c r="C316" t="s">
        <v>68</v>
      </c>
      <c r="D316" s="6" t="s">
        <v>769</v>
      </c>
      <c r="E316" t="s">
        <v>770</v>
      </c>
      <c r="F316" t="s">
        <v>53</v>
      </c>
      <c r="G316" t="s">
        <v>114</v>
      </c>
      <c r="H316" s="6" t="s">
        <v>55</v>
      </c>
      <c r="I316" s="6" t="s">
        <v>115</v>
      </c>
      <c r="J316">
        <v>3.4097999999999997</v>
      </c>
      <c r="K316">
        <v>4.0030999999999999</v>
      </c>
      <c r="L316" s="11">
        <f>+J316 * (1 - I2/100) * 0.96</f>
        <v>3.0770035199999994</v>
      </c>
      <c r="O316" s="11">
        <f>+L316</f>
        <v>3.0770035199999994</v>
      </c>
    </row>
    <row r="317" spans="2:27">
      <c r="B317" s="6" t="s">
        <v>145</v>
      </c>
      <c r="C317" t="s">
        <v>146</v>
      </c>
      <c r="D317" s="6" t="s">
        <v>771</v>
      </c>
      <c r="E317" t="s">
        <v>772</v>
      </c>
      <c r="F317" t="s">
        <v>53</v>
      </c>
      <c r="G317" t="s">
        <v>149</v>
      </c>
      <c r="H317" s="6" t="s">
        <v>55</v>
      </c>
      <c r="I317" s="6" t="s">
        <v>557</v>
      </c>
      <c r="J317">
        <v>3.1779999999999999</v>
      </c>
      <c r="K317">
        <v>3.3548</v>
      </c>
      <c r="L317" s="11">
        <f>+J317 * (1 - I2/100) * 0.96</f>
        <v>2.8678271999999998</v>
      </c>
      <c r="O317" s="11">
        <f>+L317</f>
        <v>2.8678271999999998</v>
      </c>
    </row>
    <row r="318" spans="2:27">
      <c r="B318" s="6" t="s">
        <v>145</v>
      </c>
      <c r="C318" t="s">
        <v>146</v>
      </c>
      <c r="D318" s="6" t="s">
        <v>773</v>
      </c>
      <c r="E318" t="s">
        <v>774</v>
      </c>
      <c r="F318" t="s">
        <v>53</v>
      </c>
      <c r="G318" t="s">
        <v>149</v>
      </c>
      <c r="H318" s="6" t="s">
        <v>55</v>
      </c>
      <c r="I318" s="6" t="s">
        <v>215</v>
      </c>
      <c r="J318">
        <v>0.4151999999999999</v>
      </c>
      <c r="K318">
        <v>0.62820000000000009</v>
      </c>
      <c r="L318" s="11">
        <f>+J318 * (1 - I2/100) * 0.96</f>
        <v>0.37467647999999992</v>
      </c>
      <c r="O318" s="11">
        <f>+L318</f>
        <v>0.37467647999999992</v>
      </c>
    </row>
    <row r="319" spans="2:27">
      <c r="B319" s="6" t="s">
        <v>49</v>
      </c>
      <c r="C319" t="s">
        <v>50</v>
      </c>
      <c r="D319" s="6" t="s">
        <v>775</v>
      </c>
      <c r="E319" t="s">
        <v>776</v>
      </c>
      <c r="F319" t="s">
        <v>53</v>
      </c>
      <c r="G319" t="s">
        <v>54</v>
      </c>
      <c r="H319" s="6" t="s">
        <v>55</v>
      </c>
      <c r="I319" s="6" t="s">
        <v>777</v>
      </c>
      <c r="J319">
        <v>0.98799999999999988</v>
      </c>
      <c r="K319">
        <v>1.1257999999999999</v>
      </c>
      <c r="L319" s="11">
        <f>+J319 * (1 - I2/100) * 0.96</f>
        <v>0.8915711999999999</v>
      </c>
      <c r="O319" s="11">
        <f>+L319</f>
        <v>0.8915711999999999</v>
      </c>
    </row>
    <row r="320" spans="2:27">
      <c r="B320" s="6" t="s">
        <v>49</v>
      </c>
      <c r="C320" t="s">
        <v>50</v>
      </c>
      <c r="D320" s="6" t="s">
        <v>778</v>
      </c>
      <c r="E320" t="s">
        <v>779</v>
      </c>
      <c r="F320" t="s">
        <v>53</v>
      </c>
      <c r="G320" t="s">
        <v>54</v>
      </c>
      <c r="H320" s="6" t="s">
        <v>55</v>
      </c>
      <c r="I320" s="6" t="s">
        <v>777</v>
      </c>
      <c r="J320">
        <v>4.8648999999999996</v>
      </c>
      <c r="K320">
        <v>5.4568999999999992</v>
      </c>
      <c r="L320" s="11">
        <f>+J320 * (1 - I2/100) * 0.96</f>
        <v>4.3900857599999989</v>
      </c>
      <c r="O320" s="11">
        <f>+L320</f>
        <v>4.3900857599999989</v>
      </c>
      <c r="P320">
        <v>24</v>
      </c>
      <c r="Q320">
        <v>19.476299999999998</v>
      </c>
      <c r="R320" s="11">
        <f>+K320 * (1 - Q320/100)</f>
        <v>4.3940977852999996</v>
      </c>
      <c r="S320">
        <v>36</v>
      </c>
      <c r="T320">
        <v>19.890400000000003</v>
      </c>
      <c r="U320" s="11">
        <f>+K320 * (1 - T320/100)</f>
        <v>4.3715007623999993</v>
      </c>
      <c r="V320">
        <v>48</v>
      </c>
      <c r="W320">
        <v>20.306400000000004</v>
      </c>
      <c r="X320" s="11">
        <f>+K320 * (1 - W320/100)</f>
        <v>4.3488000583999993</v>
      </c>
      <c r="Y320">
        <v>72</v>
      </c>
      <c r="Z320">
        <v>20.720599999999997</v>
      </c>
      <c r="AA320" s="11">
        <f>+K320 * (1 - Z320/100)</f>
        <v>4.3261975785999995</v>
      </c>
    </row>
    <row r="321" spans="1:27">
      <c r="B321" s="6" t="s">
        <v>49</v>
      </c>
      <c r="C321" t="s">
        <v>50</v>
      </c>
      <c r="D321" s="6" t="s">
        <v>780</v>
      </c>
      <c r="E321" t="s">
        <v>781</v>
      </c>
      <c r="F321" t="s">
        <v>53</v>
      </c>
      <c r="G321" t="s">
        <v>54</v>
      </c>
      <c r="H321" s="6" t="s">
        <v>55</v>
      </c>
      <c r="I321" s="6" t="s">
        <v>744</v>
      </c>
      <c r="J321">
        <v>8.8506</v>
      </c>
      <c r="K321">
        <v>8.6481000000000012</v>
      </c>
      <c r="L321" s="11">
        <f>+J321 * (1 - I2/100) * 0.96</f>
        <v>7.9867814399999997</v>
      </c>
      <c r="O321" s="11">
        <f>+L321</f>
        <v>7.9867814399999997</v>
      </c>
    </row>
    <row r="322" spans="1:27">
      <c r="B322" s="6" t="s">
        <v>145</v>
      </c>
      <c r="C322" t="s">
        <v>146</v>
      </c>
      <c r="D322" s="6" t="s">
        <v>782</v>
      </c>
      <c r="E322" t="s">
        <v>783</v>
      </c>
      <c r="F322" t="s">
        <v>53</v>
      </c>
      <c r="G322" t="s">
        <v>149</v>
      </c>
      <c r="H322" s="6" t="s">
        <v>55</v>
      </c>
      <c r="I322" s="6" t="s">
        <v>471</v>
      </c>
      <c r="J322">
        <v>11.4899</v>
      </c>
      <c r="K322">
        <v>12.6441</v>
      </c>
      <c r="L322" s="11">
        <f>+J322 * (1 - I2/100) * 0.96</f>
        <v>10.36848576</v>
      </c>
      <c r="O322" s="11">
        <f>+L322</f>
        <v>10.36848576</v>
      </c>
      <c r="P322">
        <v>24</v>
      </c>
      <c r="Q322">
        <v>17.068000000000001</v>
      </c>
      <c r="R322" s="11">
        <f>+K322 * (1 - Q322/100)</f>
        <v>10.486005012</v>
      </c>
      <c r="S322">
        <v>36</v>
      </c>
      <c r="T322">
        <v>17.491199999999999</v>
      </c>
      <c r="U322" s="11">
        <f>+K322 * (1 - T322/100)</f>
        <v>10.4324951808</v>
      </c>
      <c r="V322">
        <v>48</v>
      </c>
      <c r="W322">
        <v>17.914299999999997</v>
      </c>
      <c r="X322" s="11">
        <f>+K322 * (1 - W322/100)</f>
        <v>10.378997993700001</v>
      </c>
      <c r="Y322">
        <v>72</v>
      </c>
      <c r="Z322">
        <v>18.337400000000002</v>
      </c>
      <c r="AA322" s="11">
        <f>+K322 * (1 - Z322/100)</f>
        <v>10.325500806599999</v>
      </c>
    </row>
    <row r="323" spans="1:27">
      <c r="B323" s="6" t="s">
        <v>145</v>
      </c>
      <c r="C323" t="s">
        <v>146</v>
      </c>
      <c r="D323" s="6" t="s">
        <v>784</v>
      </c>
      <c r="E323" t="s">
        <v>785</v>
      </c>
      <c r="F323" t="s">
        <v>53</v>
      </c>
      <c r="G323" t="s">
        <v>149</v>
      </c>
      <c r="H323" s="6" t="s">
        <v>55</v>
      </c>
      <c r="I323" s="6" t="s">
        <v>215</v>
      </c>
      <c r="J323">
        <v>0.73829999999999996</v>
      </c>
      <c r="K323">
        <v>1.1685999999999999</v>
      </c>
      <c r="L323" s="11">
        <f>+J323 * (1 - I2/100) * 0.96</f>
        <v>0.66624191999999982</v>
      </c>
      <c r="O323" s="11">
        <f>+L323</f>
        <v>0.66624191999999982</v>
      </c>
    </row>
    <row r="324" spans="1:27">
      <c r="A324" t="s">
        <v>151</v>
      </c>
      <c r="B324" s="6" t="s">
        <v>152</v>
      </c>
      <c r="C324" t="s">
        <v>153</v>
      </c>
      <c r="D324" s="6" t="s">
        <v>786</v>
      </c>
      <c r="E324" t="s">
        <v>787</v>
      </c>
      <c r="F324" t="s">
        <v>53</v>
      </c>
      <c r="G324" t="s">
        <v>162</v>
      </c>
      <c r="H324" s="6" t="s">
        <v>55</v>
      </c>
      <c r="I324" s="6" t="s">
        <v>199</v>
      </c>
      <c r="J324">
        <v>4.0488</v>
      </c>
      <c r="K324">
        <v>4.5259</v>
      </c>
      <c r="L324" s="11">
        <f>+J324 * (1 - I2/100) * 0.96</f>
        <v>3.65363712</v>
      </c>
      <c r="O324" s="11">
        <f>+L324</f>
        <v>3.65363712</v>
      </c>
    </row>
    <row r="325" spans="1:27">
      <c r="A325" t="s">
        <v>151</v>
      </c>
      <c r="B325" s="6" t="s">
        <v>152</v>
      </c>
      <c r="C325" t="s">
        <v>153</v>
      </c>
      <c r="D325" s="6" t="s">
        <v>788</v>
      </c>
      <c r="E325" t="s">
        <v>789</v>
      </c>
      <c r="F325" t="s">
        <v>53</v>
      </c>
      <c r="G325" t="s">
        <v>162</v>
      </c>
      <c r="H325" s="6" t="s">
        <v>55</v>
      </c>
      <c r="I325" s="6" t="s">
        <v>199</v>
      </c>
      <c r="J325">
        <v>4.1345000000000001</v>
      </c>
      <c r="K325">
        <v>4.6151</v>
      </c>
      <c r="L325" s="11">
        <f>+J325 * (1 - I2/100) * 0.96</f>
        <v>3.7309727999999995</v>
      </c>
      <c r="O325" s="11">
        <f>+L325</f>
        <v>3.7309727999999995</v>
      </c>
    </row>
    <row r="326" spans="1:27">
      <c r="A326" t="s">
        <v>151</v>
      </c>
      <c r="B326" s="6" t="s">
        <v>152</v>
      </c>
      <c r="C326" t="s">
        <v>153</v>
      </c>
      <c r="D326" s="6" t="s">
        <v>790</v>
      </c>
      <c r="E326" t="s">
        <v>791</v>
      </c>
      <c r="F326" t="s">
        <v>53</v>
      </c>
      <c r="G326" t="s">
        <v>162</v>
      </c>
      <c r="H326" s="6" t="s">
        <v>55</v>
      </c>
      <c r="I326" s="6" t="s">
        <v>199</v>
      </c>
      <c r="J326">
        <v>4.1345000000000001</v>
      </c>
      <c r="K326">
        <v>4.6151</v>
      </c>
      <c r="L326" s="11">
        <f>+J326 * (1 - I2/100) * 0.96</f>
        <v>3.7309727999999995</v>
      </c>
      <c r="O326" s="11">
        <f>+L326</f>
        <v>3.7309727999999995</v>
      </c>
    </row>
    <row r="327" spans="1:27">
      <c r="B327" s="6" t="s">
        <v>243</v>
      </c>
      <c r="C327" t="s">
        <v>244</v>
      </c>
      <c r="D327" s="6" t="s">
        <v>792</v>
      </c>
      <c r="E327" t="s">
        <v>793</v>
      </c>
      <c r="F327" t="s">
        <v>53</v>
      </c>
      <c r="G327" t="s">
        <v>794</v>
      </c>
      <c r="H327" s="6" t="s">
        <v>55</v>
      </c>
      <c r="I327" s="6" t="s">
        <v>56</v>
      </c>
      <c r="J327">
        <v>1.6850000000000001</v>
      </c>
      <c r="K327">
        <v>1.8395999999999997</v>
      </c>
      <c r="L327" s="11">
        <f>+J327 * (1 - I2/100) * 0.96</f>
        <v>1.5205439999999999</v>
      </c>
      <c r="O327" s="11">
        <f>+L327</f>
        <v>1.5205439999999999</v>
      </c>
    </row>
    <row r="328" spans="1:27">
      <c r="B328" s="6" t="s">
        <v>243</v>
      </c>
      <c r="C328" t="s">
        <v>244</v>
      </c>
      <c r="D328" s="6" t="s">
        <v>795</v>
      </c>
      <c r="E328" t="s">
        <v>796</v>
      </c>
      <c r="F328" t="s">
        <v>53</v>
      </c>
      <c r="G328" t="s">
        <v>794</v>
      </c>
      <c r="H328" s="6" t="s">
        <v>55</v>
      </c>
      <c r="I328" s="6" t="s">
        <v>56</v>
      </c>
      <c r="J328">
        <v>1.6850000000000001</v>
      </c>
      <c r="K328">
        <v>1.8395999999999997</v>
      </c>
      <c r="L328" s="11">
        <f>+J328 * (1 - I2/100) * 0.96</f>
        <v>1.5205439999999999</v>
      </c>
      <c r="O328" s="11">
        <f>+L328</f>
        <v>1.5205439999999999</v>
      </c>
    </row>
    <row r="329" spans="1:27">
      <c r="B329" s="6" t="s">
        <v>243</v>
      </c>
      <c r="C329" t="s">
        <v>244</v>
      </c>
      <c r="D329" s="6" t="s">
        <v>797</v>
      </c>
      <c r="E329" t="s">
        <v>798</v>
      </c>
      <c r="F329" t="s">
        <v>53</v>
      </c>
      <c r="G329" t="s">
        <v>794</v>
      </c>
      <c r="H329" s="6" t="s">
        <v>55</v>
      </c>
      <c r="I329" s="6" t="s">
        <v>56</v>
      </c>
      <c r="J329">
        <v>1.6850000000000001</v>
      </c>
      <c r="K329">
        <v>1.8395999999999997</v>
      </c>
      <c r="L329" s="11">
        <f>+J329 * (1 - I2/100) * 0.96</f>
        <v>1.5205439999999999</v>
      </c>
      <c r="O329" s="11">
        <f>+L329</f>
        <v>1.5205439999999999</v>
      </c>
    </row>
    <row r="330" spans="1:27">
      <c r="B330" s="6" t="s">
        <v>67</v>
      </c>
      <c r="C330" t="s">
        <v>68</v>
      </c>
      <c r="D330" s="6" t="s">
        <v>799</v>
      </c>
      <c r="E330" t="s">
        <v>800</v>
      </c>
      <c r="F330" t="s">
        <v>53</v>
      </c>
      <c r="G330" t="s">
        <v>71</v>
      </c>
      <c r="H330" s="6" t="s">
        <v>55</v>
      </c>
      <c r="I330" s="6" t="s">
        <v>56</v>
      </c>
      <c r="J330">
        <v>2.1479000000000004</v>
      </c>
      <c r="K330">
        <v>2.5809000000000006</v>
      </c>
      <c r="L330" s="11">
        <f>+J330 * (1 - I2/100) * 0.96</f>
        <v>1.9382649600000001</v>
      </c>
      <c r="O330" s="11">
        <f>+L330</f>
        <v>1.9382649600000001</v>
      </c>
    </row>
    <row r="331" spans="1:27">
      <c r="B331" s="6" t="s">
        <v>145</v>
      </c>
      <c r="C331" t="s">
        <v>146</v>
      </c>
      <c r="D331" s="6" t="s">
        <v>801</v>
      </c>
      <c r="E331" t="s">
        <v>802</v>
      </c>
      <c r="F331" t="s">
        <v>53</v>
      </c>
      <c r="G331" t="s">
        <v>149</v>
      </c>
      <c r="H331" s="6" t="s">
        <v>55</v>
      </c>
      <c r="I331" s="6" t="s">
        <v>803</v>
      </c>
      <c r="J331">
        <v>4.2246000000000006</v>
      </c>
      <c r="K331">
        <v>4.4850000000000003</v>
      </c>
      <c r="L331" s="11">
        <f>+J331 * (1 - I2/100) * 0.96</f>
        <v>3.81227904</v>
      </c>
      <c r="O331" s="11">
        <f>+L331</f>
        <v>3.81227904</v>
      </c>
    </row>
    <row r="332" spans="1:27">
      <c r="B332" s="6" t="s">
        <v>145</v>
      </c>
      <c r="C332" t="s">
        <v>146</v>
      </c>
      <c r="D332" s="6" t="s">
        <v>804</v>
      </c>
      <c r="E332" t="s">
        <v>805</v>
      </c>
      <c r="F332" t="s">
        <v>594</v>
      </c>
      <c r="G332" t="s">
        <v>149</v>
      </c>
      <c r="H332" s="6" t="s">
        <v>55</v>
      </c>
      <c r="I332" s="6" t="s">
        <v>806</v>
      </c>
      <c r="J332">
        <v>1.0023</v>
      </c>
      <c r="K332">
        <v>1.1285000000000001</v>
      </c>
      <c r="L332" s="11">
        <f>+J332 * (1 - I2/100) * 0.96</f>
        <v>0.90447551999999987</v>
      </c>
      <c r="O332" s="11">
        <f>+L332</f>
        <v>0.90447551999999987</v>
      </c>
    </row>
    <row r="333" spans="1:27">
      <c r="B333" s="6" t="s">
        <v>145</v>
      </c>
      <c r="C333" t="s">
        <v>146</v>
      </c>
      <c r="D333" s="6" t="s">
        <v>807</v>
      </c>
      <c r="E333" t="s">
        <v>808</v>
      </c>
      <c r="F333" t="s">
        <v>594</v>
      </c>
      <c r="G333" t="s">
        <v>149</v>
      </c>
      <c r="H333" s="6" t="s">
        <v>55</v>
      </c>
      <c r="I333" s="6" t="s">
        <v>809</v>
      </c>
      <c r="J333">
        <v>1.0349999999999999</v>
      </c>
      <c r="K333">
        <v>1.1612</v>
      </c>
      <c r="L333" s="11">
        <f>+J333 * (1 - I2/100) * 0.96</f>
        <v>0.93398399999999981</v>
      </c>
      <c r="O333" s="11">
        <f>+L333</f>
        <v>0.93398399999999981</v>
      </c>
    </row>
    <row r="334" spans="1:27">
      <c r="B334" s="6" t="s">
        <v>145</v>
      </c>
      <c r="C334" t="s">
        <v>146</v>
      </c>
      <c r="D334" s="6" t="s">
        <v>810</v>
      </c>
      <c r="E334" t="s">
        <v>811</v>
      </c>
      <c r="F334" t="s">
        <v>53</v>
      </c>
      <c r="G334" t="s">
        <v>149</v>
      </c>
      <c r="H334" s="6" t="s">
        <v>55</v>
      </c>
      <c r="I334" s="6" t="s">
        <v>523</v>
      </c>
      <c r="J334">
        <v>12.854699999999999</v>
      </c>
      <c r="K334">
        <v>13.5037</v>
      </c>
      <c r="L334" s="11">
        <f>+J334 * (1 - I2/100) * 0.96</f>
        <v>11.600081279999998</v>
      </c>
      <c r="O334" s="11">
        <f>+L334</f>
        <v>11.600081279999998</v>
      </c>
    </row>
    <row r="335" spans="1:27">
      <c r="B335" s="6" t="s">
        <v>145</v>
      </c>
      <c r="C335" t="s">
        <v>146</v>
      </c>
      <c r="D335" s="6" t="s">
        <v>812</v>
      </c>
      <c r="E335" t="s">
        <v>813</v>
      </c>
      <c r="F335" t="s">
        <v>53</v>
      </c>
      <c r="G335" t="s">
        <v>149</v>
      </c>
      <c r="H335" s="6" t="s">
        <v>55</v>
      </c>
      <c r="I335" s="6" t="s">
        <v>523</v>
      </c>
      <c r="J335">
        <v>12.854699999999999</v>
      </c>
      <c r="K335">
        <v>13.5037</v>
      </c>
      <c r="L335" s="11">
        <f>+J335 * (1 - I2/100) * 0.96</f>
        <v>11.600081279999998</v>
      </c>
      <c r="O335" s="11">
        <f>+L335</f>
        <v>11.600081279999998</v>
      </c>
    </row>
    <row r="336" spans="1:27">
      <c r="B336" s="6" t="s">
        <v>49</v>
      </c>
      <c r="C336" t="s">
        <v>50</v>
      </c>
      <c r="D336" s="6" t="s">
        <v>814</v>
      </c>
      <c r="E336" t="s">
        <v>815</v>
      </c>
      <c r="F336" t="s">
        <v>53</v>
      </c>
      <c r="G336" t="s">
        <v>54</v>
      </c>
      <c r="H336" s="6" t="s">
        <v>55</v>
      </c>
      <c r="I336" s="6" t="s">
        <v>710</v>
      </c>
      <c r="J336">
        <v>7.2628999999999992</v>
      </c>
      <c r="K336">
        <v>7.8433999999999999</v>
      </c>
      <c r="L336" s="11">
        <f>+J336 * (1 - I2/100) * 0.96</f>
        <v>6.5540409599999991</v>
      </c>
      <c r="O336" s="11">
        <f>+L336</f>
        <v>6.5540409599999991</v>
      </c>
    </row>
    <row r="337" spans="2:27">
      <c r="B337" s="6" t="s">
        <v>67</v>
      </c>
      <c r="C337" t="s">
        <v>68</v>
      </c>
      <c r="D337" s="6" t="s">
        <v>816</v>
      </c>
      <c r="E337" t="s">
        <v>817</v>
      </c>
      <c r="F337" t="s">
        <v>53</v>
      </c>
      <c r="G337" t="s">
        <v>71</v>
      </c>
      <c r="H337" s="6" t="s">
        <v>55</v>
      </c>
      <c r="I337" s="6" t="s">
        <v>284</v>
      </c>
      <c r="J337">
        <v>3.9731999999999998</v>
      </c>
      <c r="K337">
        <v>5.1913</v>
      </c>
      <c r="L337" s="11">
        <f>+J337 * (1 - I2/100) * 0.96</f>
        <v>3.5854156799999997</v>
      </c>
      <c r="O337" s="11">
        <f>+L337</f>
        <v>3.5854156799999997</v>
      </c>
    </row>
    <row r="338" spans="2:27">
      <c r="B338" s="6" t="s">
        <v>67</v>
      </c>
      <c r="C338" t="s">
        <v>68</v>
      </c>
      <c r="D338" s="6" t="s">
        <v>818</v>
      </c>
      <c r="E338" t="s">
        <v>819</v>
      </c>
      <c r="F338" t="s">
        <v>53</v>
      </c>
      <c r="G338" t="s">
        <v>71</v>
      </c>
      <c r="H338" s="6" t="s">
        <v>55</v>
      </c>
      <c r="I338" s="6" t="s">
        <v>284</v>
      </c>
      <c r="J338">
        <v>3.9731999999999998</v>
      </c>
      <c r="K338">
        <v>5.1913</v>
      </c>
      <c r="L338" s="11">
        <f>+J338 * (1 - I2/100) * 0.96</f>
        <v>3.5854156799999997</v>
      </c>
      <c r="O338" s="11">
        <f>+L338</f>
        <v>3.5854156799999997</v>
      </c>
    </row>
    <row r="339" spans="2:27">
      <c r="B339" s="6" t="s">
        <v>67</v>
      </c>
      <c r="C339" t="s">
        <v>68</v>
      </c>
      <c r="D339" s="6" t="s">
        <v>820</v>
      </c>
      <c r="E339" t="s">
        <v>821</v>
      </c>
      <c r="F339" t="s">
        <v>53</v>
      </c>
      <c r="G339" t="s">
        <v>71</v>
      </c>
      <c r="H339" s="6" t="s">
        <v>55</v>
      </c>
      <c r="I339" s="6" t="s">
        <v>284</v>
      </c>
      <c r="J339">
        <v>3.9731999999999998</v>
      </c>
      <c r="K339">
        <v>5.1913</v>
      </c>
      <c r="L339" s="11">
        <f>+J339 * (1 - I2/100) * 0.96</f>
        <v>3.5854156799999997</v>
      </c>
      <c r="O339" s="11">
        <f>+L339</f>
        <v>3.5854156799999997</v>
      </c>
    </row>
    <row r="340" spans="2:27">
      <c r="B340" s="6" t="s">
        <v>67</v>
      </c>
      <c r="C340" t="s">
        <v>68</v>
      </c>
      <c r="D340" s="6" t="s">
        <v>822</v>
      </c>
      <c r="E340" t="s">
        <v>823</v>
      </c>
      <c r="F340" t="s">
        <v>53</v>
      </c>
      <c r="G340" t="s">
        <v>71</v>
      </c>
      <c r="H340" s="6" t="s">
        <v>55</v>
      </c>
      <c r="I340" s="6" t="s">
        <v>284</v>
      </c>
      <c r="J340">
        <v>3.9731999999999998</v>
      </c>
      <c r="K340">
        <v>5.1913</v>
      </c>
      <c r="L340" s="11">
        <f>+J340 * (1 - I2/100) * 0.96</f>
        <v>3.5854156799999997</v>
      </c>
      <c r="O340" s="11">
        <f>+L340</f>
        <v>3.5854156799999997</v>
      </c>
    </row>
    <row r="341" spans="2:27">
      <c r="B341" s="6" t="s">
        <v>67</v>
      </c>
      <c r="C341" t="s">
        <v>68</v>
      </c>
      <c r="D341" s="6" t="s">
        <v>824</v>
      </c>
      <c r="E341" t="s">
        <v>825</v>
      </c>
      <c r="F341" t="s">
        <v>53</v>
      </c>
      <c r="G341" t="s">
        <v>71</v>
      </c>
      <c r="H341" s="6" t="s">
        <v>55</v>
      </c>
      <c r="I341" s="6" t="s">
        <v>369</v>
      </c>
      <c r="J341">
        <v>2.1154999999999999</v>
      </c>
      <c r="K341">
        <v>2.5226999999999995</v>
      </c>
      <c r="L341" s="11">
        <f>+J341 * (1 - I2/100) * 0.96</f>
        <v>1.9090271999999997</v>
      </c>
      <c r="O341" s="11">
        <f>+L341</f>
        <v>1.9090271999999997</v>
      </c>
    </row>
    <row r="342" spans="2:27">
      <c r="B342" s="6" t="s">
        <v>67</v>
      </c>
      <c r="C342" t="s">
        <v>68</v>
      </c>
      <c r="D342" s="6" t="s">
        <v>826</v>
      </c>
      <c r="E342" t="s">
        <v>827</v>
      </c>
      <c r="F342" t="s">
        <v>53</v>
      </c>
      <c r="G342" t="s">
        <v>71</v>
      </c>
      <c r="H342" s="6" t="s">
        <v>55</v>
      </c>
      <c r="I342" s="6" t="s">
        <v>369</v>
      </c>
      <c r="J342">
        <v>2.1154999999999999</v>
      </c>
      <c r="K342">
        <v>2.5226999999999995</v>
      </c>
      <c r="L342" s="11">
        <f>+J342 * (1 - I2/100) * 0.96</f>
        <v>1.9090271999999997</v>
      </c>
      <c r="O342" s="11">
        <f>+L342</f>
        <v>1.9090271999999997</v>
      </c>
    </row>
    <row r="343" spans="2:27">
      <c r="B343" s="6" t="s">
        <v>67</v>
      </c>
      <c r="C343" t="s">
        <v>68</v>
      </c>
      <c r="D343" s="6" t="s">
        <v>828</v>
      </c>
      <c r="E343" t="s">
        <v>829</v>
      </c>
      <c r="F343" t="s">
        <v>53</v>
      </c>
      <c r="G343" t="s">
        <v>71</v>
      </c>
      <c r="H343" s="6" t="s">
        <v>55</v>
      </c>
      <c r="I343" s="6" t="s">
        <v>369</v>
      </c>
      <c r="J343">
        <v>2.1154999999999999</v>
      </c>
      <c r="K343">
        <v>2.5226999999999995</v>
      </c>
      <c r="L343" s="11">
        <f>+J343 * (1 - I2/100) * 0.96</f>
        <v>1.9090271999999997</v>
      </c>
      <c r="O343" s="11">
        <f>+L343</f>
        <v>1.9090271999999997</v>
      </c>
    </row>
    <row r="344" spans="2:27">
      <c r="B344" s="6" t="s">
        <v>145</v>
      </c>
      <c r="C344" t="s">
        <v>146</v>
      </c>
      <c r="D344" s="6" t="s">
        <v>830</v>
      </c>
      <c r="E344" t="s">
        <v>831</v>
      </c>
      <c r="F344" t="s">
        <v>53</v>
      </c>
      <c r="G344" t="s">
        <v>149</v>
      </c>
      <c r="H344" s="6" t="s">
        <v>55</v>
      </c>
      <c r="I344" s="6" t="s">
        <v>240</v>
      </c>
      <c r="J344">
        <v>1.4407999999999999</v>
      </c>
      <c r="K344">
        <v>1.5315999999999999</v>
      </c>
      <c r="L344" s="11">
        <f>+J344 * (1 - I2/100) * 0.96</f>
        <v>1.3001779199999997</v>
      </c>
      <c r="O344" s="11">
        <f>+L344</f>
        <v>1.3001779199999997</v>
      </c>
    </row>
    <row r="345" spans="2:27">
      <c r="B345" s="6" t="s">
        <v>145</v>
      </c>
      <c r="C345" t="s">
        <v>146</v>
      </c>
      <c r="D345" s="6" t="s">
        <v>832</v>
      </c>
      <c r="E345" t="s">
        <v>833</v>
      </c>
      <c r="F345" t="s">
        <v>53</v>
      </c>
      <c r="G345" t="s">
        <v>149</v>
      </c>
      <c r="H345" s="6" t="s">
        <v>55</v>
      </c>
      <c r="I345" s="6" t="s">
        <v>777</v>
      </c>
      <c r="J345">
        <v>4.1883999999999997</v>
      </c>
      <c r="K345">
        <v>4.9577</v>
      </c>
      <c r="L345" s="11">
        <f>+J345 * (1 - I2/100) * 0.96</f>
        <v>3.7796121599999992</v>
      </c>
      <c r="O345" s="11">
        <f>+L345</f>
        <v>3.7796121599999992</v>
      </c>
      <c r="P345">
        <v>24</v>
      </c>
      <c r="Q345">
        <v>22.514499999999998</v>
      </c>
      <c r="R345" s="11">
        <f>+K345 * (1 - Q345/100)</f>
        <v>3.8414986335000005</v>
      </c>
      <c r="S345">
        <v>36</v>
      </c>
      <c r="T345">
        <v>22.907799999999998</v>
      </c>
      <c r="U345" s="11">
        <f>+K345 * (1 - T345/100)</f>
        <v>3.8219999994</v>
      </c>
      <c r="V345">
        <v>48</v>
      </c>
      <c r="W345">
        <v>23.301099999999998</v>
      </c>
      <c r="X345" s="11">
        <f>+K345 * (1 - W345/100)</f>
        <v>3.8025013652999999</v>
      </c>
      <c r="Y345">
        <v>72</v>
      </c>
      <c r="Z345">
        <v>23.694499999999998</v>
      </c>
      <c r="AA345" s="11">
        <f>+K345 * (1 - Z345/100)</f>
        <v>3.7829977735</v>
      </c>
    </row>
    <row r="346" spans="2:27">
      <c r="B346" s="6" t="s">
        <v>145</v>
      </c>
      <c r="C346" t="s">
        <v>146</v>
      </c>
      <c r="D346" s="6" t="s">
        <v>834</v>
      </c>
      <c r="E346" t="s">
        <v>835</v>
      </c>
      <c r="F346" t="s">
        <v>53</v>
      </c>
      <c r="G346" t="s">
        <v>149</v>
      </c>
      <c r="H346" s="6" t="s">
        <v>55</v>
      </c>
      <c r="I346" s="6" t="s">
        <v>777</v>
      </c>
      <c r="J346">
        <v>1.9867000000000001</v>
      </c>
      <c r="K346">
        <v>2.351</v>
      </c>
      <c r="L346" s="11">
        <f>+J346 * (1 - I2/100) * 0.96</f>
        <v>1.7927980800000001</v>
      </c>
      <c r="O346" s="11">
        <f>+L346</f>
        <v>1.7927980800000001</v>
      </c>
      <c r="P346">
        <v>24</v>
      </c>
      <c r="Q346">
        <v>22.488299999999999</v>
      </c>
      <c r="R346" s="11">
        <f>+K346 * (1 - Q346/100)</f>
        <v>1.822300067</v>
      </c>
      <c r="S346">
        <v>36</v>
      </c>
      <c r="T346">
        <v>22.883900000000004</v>
      </c>
      <c r="U346" s="11">
        <f>+K346 * (1 - T346/100)</f>
        <v>1.8129995109999999</v>
      </c>
      <c r="V346">
        <v>48</v>
      </c>
      <c r="W346">
        <v>23.275200000000002</v>
      </c>
      <c r="X346" s="11">
        <f>+K346 * (1 - W346/100)</f>
        <v>1.8038000479999998</v>
      </c>
      <c r="Y346">
        <v>72</v>
      </c>
      <c r="Z346">
        <v>23.6708</v>
      </c>
      <c r="AA346" s="11">
        <f>+K346 * (1 - Z346/100)</f>
        <v>1.7944994919999999</v>
      </c>
    </row>
    <row r="347" spans="2:27">
      <c r="B347" s="6" t="s">
        <v>145</v>
      </c>
      <c r="C347" t="s">
        <v>146</v>
      </c>
      <c r="D347" s="6" t="s">
        <v>836</v>
      </c>
      <c r="E347" t="s">
        <v>837</v>
      </c>
      <c r="F347" t="s">
        <v>53</v>
      </c>
      <c r="G347" t="s">
        <v>149</v>
      </c>
      <c r="H347" s="6" t="s">
        <v>55</v>
      </c>
      <c r="I347" s="6" t="s">
        <v>777</v>
      </c>
      <c r="J347">
        <v>0.88060000000000005</v>
      </c>
      <c r="K347">
        <v>1.0422999999999998</v>
      </c>
      <c r="L347" s="11">
        <f>+J347 * (1 - I2/100) * 0.96</f>
        <v>0.79465343999999993</v>
      </c>
      <c r="O347" s="11">
        <f>+L347</f>
        <v>0.79465343999999993</v>
      </c>
    </row>
    <row r="348" spans="2:27">
      <c r="B348" s="6" t="s">
        <v>145</v>
      </c>
      <c r="C348" t="s">
        <v>146</v>
      </c>
      <c r="D348" s="6" t="s">
        <v>838</v>
      </c>
      <c r="E348" t="s">
        <v>839</v>
      </c>
      <c r="F348" t="s">
        <v>53</v>
      </c>
      <c r="G348" t="s">
        <v>149</v>
      </c>
      <c r="H348" s="6" t="s">
        <v>55</v>
      </c>
      <c r="I348" s="6" t="s">
        <v>662</v>
      </c>
      <c r="J348">
        <v>2.0225999999999997</v>
      </c>
      <c r="K348">
        <v>2.1943999999999999</v>
      </c>
      <c r="L348" s="11">
        <f>+J348 * (1 - I2/100) * 0.96</f>
        <v>1.8251942399999996</v>
      </c>
      <c r="O348" s="11">
        <f>+L348</f>
        <v>1.8251942399999996</v>
      </c>
    </row>
    <row r="349" spans="2:27">
      <c r="B349" s="6" t="s">
        <v>145</v>
      </c>
      <c r="C349" t="s">
        <v>146</v>
      </c>
      <c r="D349" s="6" t="s">
        <v>840</v>
      </c>
      <c r="E349" t="s">
        <v>841</v>
      </c>
      <c r="F349" t="s">
        <v>53</v>
      </c>
      <c r="G349" t="s">
        <v>149</v>
      </c>
      <c r="H349" s="6" t="s">
        <v>55</v>
      </c>
      <c r="I349" s="6" t="s">
        <v>662</v>
      </c>
      <c r="J349">
        <v>2.0225999999999997</v>
      </c>
      <c r="K349">
        <v>2.1943999999999999</v>
      </c>
      <c r="L349" s="11">
        <f>+J349 * (1 - I2/100) * 0.96</f>
        <v>1.8251942399999996</v>
      </c>
      <c r="O349" s="11">
        <f>+L349</f>
        <v>1.8251942399999996</v>
      </c>
    </row>
    <row r="350" spans="2:27">
      <c r="B350" s="6" t="s">
        <v>145</v>
      </c>
      <c r="C350" t="s">
        <v>146</v>
      </c>
      <c r="D350" s="6" t="s">
        <v>842</v>
      </c>
      <c r="E350" t="s">
        <v>843</v>
      </c>
      <c r="F350" t="s">
        <v>53</v>
      </c>
      <c r="G350" t="s">
        <v>149</v>
      </c>
      <c r="H350" s="6" t="s">
        <v>55</v>
      </c>
      <c r="I350" s="6" t="s">
        <v>662</v>
      </c>
      <c r="J350">
        <v>2.0225999999999997</v>
      </c>
      <c r="K350">
        <v>2.1943999999999999</v>
      </c>
      <c r="L350" s="11">
        <f>+J350 * (1 - I2/100) * 0.96</f>
        <v>1.8251942399999996</v>
      </c>
      <c r="O350" s="11">
        <f>+L350</f>
        <v>1.8251942399999996</v>
      </c>
    </row>
    <row r="351" spans="2:27">
      <c r="B351" s="6" t="s">
        <v>145</v>
      </c>
      <c r="C351" t="s">
        <v>146</v>
      </c>
      <c r="D351" s="6" t="s">
        <v>844</v>
      </c>
      <c r="E351" t="s">
        <v>845</v>
      </c>
      <c r="F351" t="s">
        <v>187</v>
      </c>
      <c r="G351" t="s">
        <v>149</v>
      </c>
      <c r="H351" s="6" t="s">
        <v>55</v>
      </c>
      <c r="I351" s="6" t="s">
        <v>188</v>
      </c>
      <c r="J351">
        <v>5.3049999999999997</v>
      </c>
      <c r="K351">
        <v>4.9399999999999995</v>
      </c>
      <c r="L351" s="11">
        <f>+J351 * (1 - I2/100) * 0.96</f>
        <v>4.7872319999999986</v>
      </c>
      <c r="O351" s="11">
        <f>+L351</f>
        <v>4.7872319999999986</v>
      </c>
    </row>
    <row r="352" spans="2:27">
      <c r="B352" s="6" t="s">
        <v>49</v>
      </c>
      <c r="C352" t="s">
        <v>50</v>
      </c>
      <c r="D352" s="6" t="s">
        <v>846</v>
      </c>
      <c r="E352" t="s">
        <v>847</v>
      </c>
      <c r="F352" t="s">
        <v>53</v>
      </c>
      <c r="G352" t="s">
        <v>54</v>
      </c>
      <c r="H352" s="6" t="s">
        <v>55</v>
      </c>
      <c r="I352" s="6" t="s">
        <v>613</v>
      </c>
      <c r="J352">
        <v>1.8658999999999999</v>
      </c>
      <c r="K352">
        <v>2.0598000000000001</v>
      </c>
      <c r="L352" s="11">
        <f>+J352 * (1 - I2/100) * 0.96</f>
        <v>1.6837881599999998</v>
      </c>
      <c r="O352" s="11">
        <f>+L352</f>
        <v>1.6837881599999998</v>
      </c>
      <c r="P352">
        <v>24</v>
      </c>
      <c r="Q352">
        <v>18.176500000000001</v>
      </c>
      <c r="R352" s="11">
        <f>+K352 * (1 - Q352/100)</f>
        <v>1.6854004530000002</v>
      </c>
      <c r="S352">
        <v>48</v>
      </c>
      <c r="T352">
        <v>18.5989</v>
      </c>
      <c r="U352" s="11">
        <f>+K352 * (1 - T352/100)</f>
        <v>1.6766998578000001</v>
      </c>
      <c r="V352">
        <v>72</v>
      </c>
      <c r="W352">
        <v>19.0213</v>
      </c>
      <c r="X352" s="11">
        <f>+K352 * (1 - W352/100)</f>
        <v>1.6679992626000002</v>
      </c>
      <c r="Y352">
        <v>96</v>
      </c>
      <c r="Z352">
        <v>19.443599999999996</v>
      </c>
      <c r="AA352" s="11">
        <f>+K352 * (1 - Z352/100)</f>
        <v>1.6593007272000002</v>
      </c>
    </row>
    <row r="353" spans="1:27">
      <c r="A353" t="s">
        <v>151</v>
      </c>
      <c r="B353" s="6" t="s">
        <v>152</v>
      </c>
      <c r="C353" t="s">
        <v>153</v>
      </c>
      <c r="D353" s="6" t="s">
        <v>848</v>
      </c>
      <c r="E353" t="s">
        <v>849</v>
      </c>
      <c r="F353" t="s">
        <v>53</v>
      </c>
      <c r="G353" t="s">
        <v>162</v>
      </c>
      <c r="H353" s="6" t="s">
        <v>55</v>
      </c>
      <c r="I353" s="6" t="s">
        <v>523</v>
      </c>
      <c r="J353">
        <v>11.855700000000002</v>
      </c>
      <c r="K353">
        <v>12.849799999999998</v>
      </c>
      <c r="L353" s="11">
        <f>+J353 * (1 - I2/100) * 0.96</f>
        <v>10.698583680000002</v>
      </c>
      <c r="O353" s="11">
        <f>+L353</f>
        <v>10.698583680000002</v>
      </c>
    </row>
    <row r="354" spans="1:27">
      <c r="A354" t="s">
        <v>151</v>
      </c>
      <c r="B354" s="6" t="s">
        <v>152</v>
      </c>
      <c r="C354" t="s">
        <v>153</v>
      </c>
      <c r="D354" s="6" t="s">
        <v>850</v>
      </c>
      <c r="E354" t="s">
        <v>529</v>
      </c>
      <c r="F354" t="s">
        <v>53</v>
      </c>
      <c r="G354" t="s">
        <v>162</v>
      </c>
      <c r="H354" s="6" t="s">
        <v>55</v>
      </c>
      <c r="I354" s="6" t="s">
        <v>523</v>
      </c>
      <c r="J354">
        <v>10.631399999999999</v>
      </c>
      <c r="K354">
        <v>11.529</v>
      </c>
      <c r="L354" s="11">
        <f>+J354 * (1 - I2/100) * 0.96</f>
        <v>9.5937753599999986</v>
      </c>
      <c r="O354" s="11">
        <f>+L354</f>
        <v>9.5937753599999986</v>
      </c>
    </row>
    <row r="355" spans="1:27">
      <c r="A355" t="s">
        <v>151</v>
      </c>
      <c r="B355" s="6" t="s">
        <v>152</v>
      </c>
      <c r="C355" t="s">
        <v>153</v>
      </c>
      <c r="D355" s="6" t="s">
        <v>851</v>
      </c>
      <c r="E355" t="s">
        <v>531</v>
      </c>
      <c r="F355" t="s">
        <v>53</v>
      </c>
      <c r="G355" t="s">
        <v>162</v>
      </c>
      <c r="H355" s="6" t="s">
        <v>55</v>
      </c>
      <c r="I355" s="6" t="s">
        <v>523</v>
      </c>
      <c r="J355">
        <v>10.631399999999999</v>
      </c>
      <c r="K355">
        <v>11.529</v>
      </c>
      <c r="L355" s="11">
        <f>+J355 * (1 - I2/100) * 0.96</f>
        <v>9.5937753599999986</v>
      </c>
      <c r="O355" s="11">
        <f>+L355</f>
        <v>9.5937753599999986</v>
      </c>
    </row>
    <row r="356" spans="1:27">
      <c r="A356" t="s">
        <v>151</v>
      </c>
      <c r="B356" s="6" t="s">
        <v>152</v>
      </c>
      <c r="C356" t="s">
        <v>153</v>
      </c>
      <c r="D356" s="6" t="s">
        <v>852</v>
      </c>
      <c r="E356" t="s">
        <v>853</v>
      </c>
      <c r="F356" t="s">
        <v>53</v>
      </c>
      <c r="G356" t="s">
        <v>162</v>
      </c>
      <c r="H356" s="6" t="s">
        <v>55</v>
      </c>
      <c r="I356" s="6" t="s">
        <v>523</v>
      </c>
      <c r="J356">
        <v>8.4405000000000001</v>
      </c>
      <c r="K356">
        <v>9.1645000000000003</v>
      </c>
      <c r="L356" s="11">
        <f>+J356 * (1 - I2/100) * 0.96</f>
        <v>7.6167071999999987</v>
      </c>
      <c r="O356" s="11">
        <f>+L356</f>
        <v>7.6167071999999987</v>
      </c>
    </row>
    <row r="357" spans="1:27">
      <c r="A357" t="s">
        <v>151</v>
      </c>
      <c r="B357" s="6" t="s">
        <v>152</v>
      </c>
      <c r="C357" t="s">
        <v>153</v>
      </c>
      <c r="D357" s="6" t="s">
        <v>854</v>
      </c>
      <c r="E357" t="s">
        <v>855</v>
      </c>
      <c r="F357" t="s">
        <v>53</v>
      </c>
      <c r="G357" t="s">
        <v>162</v>
      </c>
      <c r="H357" s="6" t="s">
        <v>55</v>
      </c>
      <c r="I357" s="6" t="s">
        <v>523</v>
      </c>
      <c r="J357">
        <v>11.855700000000002</v>
      </c>
      <c r="K357">
        <v>12.849799999999998</v>
      </c>
      <c r="L357" s="11">
        <f>+J357 * (1 - I2/100) * 0.96</f>
        <v>10.698583680000002</v>
      </c>
      <c r="O357" s="11">
        <f>+L357</f>
        <v>10.698583680000002</v>
      </c>
    </row>
    <row r="358" spans="1:27">
      <c r="B358" s="6" t="s">
        <v>856</v>
      </c>
      <c r="C358" t="s">
        <v>857</v>
      </c>
      <c r="D358" s="6" t="s">
        <v>858</v>
      </c>
      <c r="E358" t="s">
        <v>859</v>
      </c>
      <c r="F358" t="s">
        <v>53</v>
      </c>
      <c r="G358" t="s">
        <v>860</v>
      </c>
      <c r="H358" s="6" t="s">
        <v>55</v>
      </c>
      <c r="I358" s="6" t="s">
        <v>263</v>
      </c>
      <c r="J358">
        <v>0.63360000000000005</v>
      </c>
      <c r="K358">
        <v>0.92559999999999998</v>
      </c>
      <c r="L358" s="11">
        <f>+J358 * (1 - I2/100) * 0.96</f>
        <v>0.57176063999999993</v>
      </c>
      <c r="O358" s="11">
        <f>+L358</f>
        <v>0.57176063999999993</v>
      </c>
    </row>
    <row r="359" spans="1:27">
      <c r="B359" s="6" t="s">
        <v>67</v>
      </c>
      <c r="C359" t="s">
        <v>68</v>
      </c>
      <c r="D359" s="6" t="s">
        <v>861</v>
      </c>
      <c r="E359" t="s">
        <v>862</v>
      </c>
      <c r="F359" t="s">
        <v>53</v>
      </c>
      <c r="G359" t="s">
        <v>114</v>
      </c>
      <c r="H359" s="6" t="s">
        <v>55</v>
      </c>
      <c r="I359" s="6" t="s">
        <v>115</v>
      </c>
      <c r="J359">
        <v>1.226</v>
      </c>
      <c r="K359">
        <v>1.4300999999999999</v>
      </c>
      <c r="L359" s="11">
        <f>+J359 * (1 - I2/100) * 0.96</f>
        <v>1.1063423999999999</v>
      </c>
      <c r="O359" s="11">
        <f>+L359</f>
        <v>1.1063423999999999</v>
      </c>
    </row>
    <row r="360" spans="1:27">
      <c r="B360" s="6" t="s">
        <v>67</v>
      </c>
      <c r="C360" t="s">
        <v>68</v>
      </c>
      <c r="D360" s="6" t="s">
        <v>863</v>
      </c>
      <c r="E360" t="s">
        <v>864</v>
      </c>
      <c r="F360" t="s">
        <v>53</v>
      </c>
      <c r="G360" t="s">
        <v>71</v>
      </c>
      <c r="H360" s="6" t="s">
        <v>55</v>
      </c>
      <c r="I360" s="6" t="s">
        <v>56</v>
      </c>
      <c r="J360">
        <v>5.530800000000001</v>
      </c>
      <c r="K360">
        <v>6.1331000000000007</v>
      </c>
      <c r="L360" s="11">
        <f>+J360 * (1 - I2/100) * 0.96</f>
        <v>4.9909939200000011</v>
      </c>
      <c r="O360" s="11">
        <f>+L360</f>
        <v>4.9909939200000011</v>
      </c>
    </row>
    <row r="361" spans="1:27">
      <c r="B361" s="6" t="s">
        <v>67</v>
      </c>
      <c r="C361" t="s">
        <v>68</v>
      </c>
      <c r="D361" s="6" t="s">
        <v>865</v>
      </c>
      <c r="E361" t="s">
        <v>866</v>
      </c>
      <c r="F361" t="s">
        <v>53</v>
      </c>
      <c r="G361" t="s">
        <v>71</v>
      </c>
      <c r="H361" s="6" t="s">
        <v>55</v>
      </c>
      <c r="I361" s="6" t="s">
        <v>56</v>
      </c>
      <c r="J361">
        <v>5.530800000000001</v>
      </c>
      <c r="K361">
        <v>6.1331000000000007</v>
      </c>
      <c r="L361" s="11">
        <f>+J361 * (1 - I2/100) * 0.96</f>
        <v>4.9909939200000011</v>
      </c>
      <c r="O361" s="11">
        <f>+L361</f>
        <v>4.9909939200000011</v>
      </c>
    </row>
    <row r="362" spans="1:27">
      <c r="B362" s="6" t="s">
        <v>49</v>
      </c>
      <c r="C362" t="s">
        <v>50</v>
      </c>
      <c r="D362" s="6" t="s">
        <v>867</v>
      </c>
      <c r="E362" t="s">
        <v>868</v>
      </c>
      <c r="F362" t="s">
        <v>53</v>
      </c>
      <c r="G362" t="s">
        <v>54</v>
      </c>
      <c r="H362" s="6" t="s">
        <v>55</v>
      </c>
      <c r="I362" s="6" t="s">
        <v>215</v>
      </c>
      <c r="J362">
        <v>0.4385</v>
      </c>
      <c r="K362">
        <v>0.74159999999999993</v>
      </c>
      <c r="L362" s="11">
        <f>+J362 * (1 - I2/100) * 0.96</f>
        <v>0.39570240000000001</v>
      </c>
      <c r="O362" s="11">
        <f>+L362</f>
        <v>0.39570240000000001</v>
      </c>
      <c r="P362">
        <v>72</v>
      </c>
      <c r="Q362">
        <v>46.588500000000003</v>
      </c>
      <c r="R362" s="11">
        <f>+K362 * (1 - Q362/100)</f>
        <v>0.3960996839999999</v>
      </c>
      <c r="S362">
        <v>144</v>
      </c>
      <c r="T362">
        <v>46.871600000000001</v>
      </c>
      <c r="U362" s="11">
        <f>+K362 * (1 - T362/100)</f>
        <v>0.39400021439999994</v>
      </c>
      <c r="V362">
        <v>288</v>
      </c>
      <c r="W362">
        <v>47.141300000000001</v>
      </c>
      <c r="X362" s="11">
        <f>+K362 * (1 - W362/100)</f>
        <v>0.39200011919999989</v>
      </c>
      <c r="Y362">
        <v>576</v>
      </c>
      <c r="Z362">
        <v>47.424500000000002</v>
      </c>
      <c r="AA362" s="11">
        <f>+K362 * (1 - Z362/100)</f>
        <v>0.38989990799999996</v>
      </c>
    </row>
    <row r="363" spans="1:27">
      <c r="A363" t="s">
        <v>151</v>
      </c>
      <c r="B363" s="6" t="s">
        <v>49</v>
      </c>
      <c r="C363" t="s">
        <v>50</v>
      </c>
      <c r="D363" s="6" t="s">
        <v>869</v>
      </c>
      <c r="E363" t="s">
        <v>870</v>
      </c>
      <c r="F363" t="s">
        <v>53</v>
      </c>
      <c r="G363" t="s">
        <v>54</v>
      </c>
      <c r="H363" s="6" t="s">
        <v>55</v>
      </c>
      <c r="I363" s="6" t="s">
        <v>871</v>
      </c>
      <c r="J363">
        <v>4.5464000000000002</v>
      </c>
      <c r="K363">
        <v>5.1001000000000003</v>
      </c>
      <c r="L363" s="11">
        <f>+J363 * (1 - I2/100) * 0.96</f>
        <v>4.1026713599999995</v>
      </c>
      <c r="O363" s="11">
        <f>+L363</f>
        <v>4.1026713599999995</v>
      </c>
      <c r="P363">
        <v>96</v>
      </c>
      <c r="Q363">
        <v>22.691400000000005</v>
      </c>
      <c r="R363" s="11">
        <f>+K363 * (1 - Q363/100)</f>
        <v>3.9428159086000001</v>
      </c>
      <c r="S363">
        <v>480</v>
      </c>
      <c r="T363">
        <v>23.084499999999998</v>
      </c>
      <c r="U363" s="11">
        <f>+K363 * (1 - T363/100)</f>
        <v>3.9227674155000005</v>
      </c>
      <c r="V363">
        <v>960</v>
      </c>
      <c r="W363">
        <v>23.479499999999998</v>
      </c>
      <c r="X363" s="11">
        <f>+K363 * (1 - W363/100)</f>
        <v>3.9026220205000004</v>
      </c>
      <c r="Y363">
        <v>1920</v>
      </c>
      <c r="Z363">
        <v>23.874600000000001</v>
      </c>
      <c r="AA363" s="11">
        <f>+K363 * (1 - Z363/100)</f>
        <v>3.8824715254000002</v>
      </c>
    </row>
    <row r="364" spans="1:27">
      <c r="B364" s="6" t="s">
        <v>49</v>
      </c>
      <c r="C364" t="s">
        <v>50</v>
      </c>
      <c r="D364" s="6" t="s">
        <v>872</v>
      </c>
      <c r="E364" t="s">
        <v>873</v>
      </c>
      <c r="F364" t="s">
        <v>53</v>
      </c>
      <c r="G364" t="s">
        <v>54</v>
      </c>
      <c r="H364" s="6" t="s">
        <v>55</v>
      </c>
      <c r="I364" s="6" t="s">
        <v>56</v>
      </c>
      <c r="J364">
        <v>0.38439999999999996</v>
      </c>
      <c r="K364">
        <v>0.69799999999999995</v>
      </c>
      <c r="L364" s="11">
        <f>+J364 * (1 - I2/100) * 0.96</f>
        <v>0.34688255999999995</v>
      </c>
      <c r="O364" s="11">
        <f>+L364</f>
        <v>0.34688255999999995</v>
      </c>
      <c r="P364">
        <v>1400</v>
      </c>
      <c r="Q364">
        <v>50.501400000000004</v>
      </c>
      <c r="R364" s="11">
        <f>+K364 * (1 - Q364/100)</f>
        <v>0.34550022799999991</v>
      </c>
      <c r="S364">
        <v>2800</v>
      </c>
      <c r="T364">
        <v>50.759300000000003</v>
      </c>
      <c r="U364" s="11">
        <f>+K364 * (1 - T364/100)</f>
        <v>0.3437000859999999</v>
      </c>
      <c r="V364">
        <v>7000</v>
      </c>
      <c r="W364">
        <v>51.017199999999988</v>
      </c>
      <c r="X364" s="11">
        <f>+K364 * (1 - W364/100)</f>
        <v>0.34189994400000007</v>
      </c>
      <c r="Y364">
        <v>11200</v>
      </c>
      <c r="Z364">
        <v>51.275099999999995</v>
      </c>
      <c r="AA364" s="11">
        <f>+K364 * (1 - Z364/100)</f>
        <v>0.34009980200000001</v>
      </c>
    </row>
    <row r="365" spans="1:27">
      <c r="B365" s="6" t="s">
        <v>49</v>
      </c>
      <c r="C365" t="s">
        <v>50</v>
      </c>
      <c r="D365" s="6" t="s">
        <v>874</v>
      </c>
      <c r="E365" t="s">
        <v>875</v>
      </c>
      <c r="F365" t="s">
        <v>53</v>
      </c>
      <c r="G365" t="s">
        <v>54</v>
      </c>
      <c r="H365" s="6" t="s">
        <v>55</v>
      </c>
      <c r="I365" s="6" t="s">
        <v>56</v>
      </c>
      <c r="J365">
        <v>0.38439999999999996</v>
      </c>
      <c r="K365">
        <v>0.69799999999999995</v>
      </c>
      <c r="L365" s="11">
        <f>+J365 * (1 - I2/100) * 0.96</f>
        <v>0.34688255999999995</v>
      </c>
      <c r="O365" s="11">
        <f>+L365</f>
        <v>0.34688255999999995</v>
      </c>
      <c r="P365">
        <v>700</v>
      </c>
      <c r="Q365">
        <v>50.501400000000004</v>
      </c>
      <c r="R365" s="11">
        <f>+K365 * (1 - Q365/100)</f>
        <v>0.34550022799999991</v>
      </c>
      <c r="S365">
        <v>1400</v>
      </c>
      <c r="T365">
        <v>50.759300000000003</v>
      </c>
      <c r="U365" s="11">
        <f>+K365 * (1 - T365/100)</f>
        <v>0.3437000859999999</v>
      </c>
      <c r="V365">
        <v>2800</v>
      </c>
      <c r="W365">
        <v>51.017199999999988</v>
      </c>
      <c r="X365" s="11">
        <f>+K365 * (1 - W365/100)</f>
        <v>0.34189994400000007</v>
      </c>
      <c r="Y365">
        <v>4200</v>
      </c>
      <c r="Z365">
        <v>51.275099999999995</v>
      </c>
      <c r="AA365" s="11">
        <f>+K365 * (1 - Z365/100)</f>
        <v>0.34009980200000001</v>
      </c>
    </row>
    <row r="366" spans="1:27">
      <c r="B366" s="6" t="s">
        <v>49</v>
      </c>
      <c r="C366" t="s">
        <v>50</v>
      </c>
      <c r="D366" s="6" t="s">
        <v>876</v>
      </c>
      <c r="E366" t="s">
        <v>877</v>
      </c>
      <c r="F366" t="s">
        <v>53</v>
      </c>
      <c r="G366" t="s">
        <v>54</v>
      </c>
      <c r="H366" s="6" t="s">
        <v>55</v>
      </c>
      <c r="I366" s="6" t="s">
        <v>56</v>
      </c>
      <c r="J366">
        <v>0.38439999999999996</v>
      </c>
      <c r="K366">
        <v>0.69799999999999995</v>
      </c>
      <c r="L366" s="11">
        <f>+J366 * (1 - I2/100) * 0.96</f>
        <v>0.34688255999999995</v>
      </c>
      <c r="O366" s="11">
        <f>+L366</f>
        <v>0.34688255999999995</v>
      </c>
      <c r="P366">
        <v>700</v>
      </c>
      <c r="Q366">
        <v>50.501400000000004</v>
      </c>
      <c r="R366" s="11">
        <f>+K366 * (1 - Q366/100)</f>
        <v>0.34550022799999991</v>
      </c>
      <c r="S366">
        <v>1400</v>
      </c>
      <c r="T366">
        <v>50.759300000000003</v>
      </c>
      <c r="U366" s="11">
        <f>+K366 * (1 - T366/100)</f>
        <v>0.3437000859999999</v>
      </c>
      <c r="V366">
        <v>2800</v>
      </c>
      <c r="W366">
        <v>51.017199999999988</v>
      </c>
      <c r="X366" s="11">
        <f>+K366 * (1 - W366/100)</f>
        <v>0.34189994400000007</v>
      </c>
      <c r="Y366">
        <v>4200</v>
      </c>
      <c r="Z366">
        <v>51.275099999999995</v>
      </c>
      <c r="AA366" s="11">
        <f>+K366 * (1 - Z366/100)</f>
        <v>0.34009980200000001</v>
      </c>
    </row>
    <row r="367" spans="1:27">
      <c r="B367" s="6" t="s">
        <v>49</v>
      </c>
      <c r="C367" t="s">
        <v>50</v>
      </c>
      <c r="D367" s="6" t="s">
        <v>878</v>
      </c>
      <c r="E367" t="s">
        <v>802</v>
      </c>
      <c r="F367" t="s">
        <v>53</v>
      </c>
      <c r="G367" t="s">
        <v>54</v>
      </c>
      <c r="H367" s="6" t="s">
        <v>55</v>
      </c>
      <c r="I367" s="6" t="s">
        <v>803</v>
      </c>
      <c r="J367">
        <v>4.1988000000000003</v>
      </c>
      <c r="K367">
        <v>4.2546000000000008</v>
      </c>
      <c r="L367" s="11">
        <f>+J367 * (1 - I2/100) * 0.96</f>
        <v>3.7889971199999999</v>
      </c>
      <c r="O367" s="11">
        <f>+L367</f>
        <v>3.7889971199999999</v>
      </c>
    </row>
    <row r="368" spans="1:27">
      <c r="B368" s="6" t="s">
        <v>49</v>
      </c>
      <c r="C368" t="s">
        <v>50</v>
      </c>
      <c r="D368" s="6" t="s">
        <v>879</v>
      </c>
      <c r="E368" t="s">
        <v>880</v>
      </c>
      <c r="F368" t="s">
        <v>53</v>
      </c>
      <c r="G368" t="s">
        <v>54</v>
      </c>
      <c r="H368" s="6" t="s">
        <v>55</v>
      </c>
      <c r="I368" s="6" t="s">
        <v>710</v>
      </c>
      <c r="J368">
        <v>16.401400000000002</v>
      </c>
      <c r="K368">
        <v>17.416599999999999</v>
      </c>
      <c r="L368" s="11">
        <f>+J368 * (1 - I2/100) * 0.96</f>
        <v>14.800623360000001</v>
      </c>
      <c r="O368" s="11">
        <f>+L368</f>
        <v>14.800623360000001</v>
      </c>
    </row>
    <row r="369" spans="2:27">
      <c r="B369" s="6" t="s">
        <v>145</v>
      </c>
      <c r="C369" t="s">
        <v>146</v>
      </c>
      <c r="D369" s="6" t="s">
        <v>881</v>
      </c>
      <c r="E369" t="s">
        <v>882</v>
      </c>
      <c r="F369" t="s">
        <v>53</v>
      </c>
      <c r="G369" t="s">
        <v>149</v>
      </c>
      <c r="H369" s="6" t="s">
        <v>55</v>
      </c>
      <c r="I369" s="6" t="s">
        <v>251</v>
      </c>
      <c r="J369">
        <v>2.7598000000000003</v>
      </c>
      <c r="K369">
        <v>3.1258000000000004</v>
      </c>
      <c r="L369" s="11">
        <f>+J369 * (1 - I2/100) * 0.96</f>
        <v>2.4904435199999999</v>
      </c>
      <c r="O369" s="11">
        <f>+L369</f>
        <v>2.4904435199999999</v>
      </c>
      <c r="P369">
        <v>24</v>
      </c>
      <c r="Q369">
        <v>19.425400000000003</v>
      </c>
      <c r="R369" s="11">
        <f>+K369 * (1 - Q369/100)</f>
        <v>2.5186008468000001</v>
      </c>
      <c r="S369">
        <v>48</v>
      </c>
      <c r="T369">
        <v>19.834900000000001</v>
      </c>
      <c r="U369" s="11">
        <f>+K369 * (1 - T369/100)</f>
        <v>2.5058006958000001</v>
      </c>
      <c r="V369">
        <v>72</v>
      </c>
      <c r="W369">
        <v>20.247599999999998</v>
      </c>
      <c r="X369" s="11">
        <f>+K369 * (1 - W369/100)</f>
        <v>2.4929005192000004</v>
      </c>
      <c r="Y369">
        <v>144</v>
      </c>
      <c r="Z369">
        <v>20.6571</v>
      </c>
      <c r="AA369" s="11">
        <f>+K369 * (1 - Z369/100)</f>
        <v>2.4801003682</v>
      </c>
    </row>
    <row r="370" spans="2:27">
      <c r="B370" s="6" t="s">
        <v>145</v>
      </c>
      <c r="C370" t="s">
        <v>146</v>
      </c>
      <c r="D370" s="6" t="s">
        <v>883</v>
      </c>
      <c r="E370" t="s">
        <v>884</v>
      </c>
      <c r="F370" t="s">
        <v>53</v>
      </c>
      <c r="G370" t="s">
        <v>149</v>
      </c>
      <c r="H370" s="6" t="s">
        <v>55</v>
      </c>
      <c r="I370" s="6" t="s">
        <v>237</v>
      </c>
      <c r="J370">
        <v>3.6965999999999992</v>
      </c>
      <c r="K370">
        <v>4.0416999999999996</v>
      </c>
      <c r="L370" s="11">
        <f>+J370 * (1 - I2/100) * 0.96</f>
        <v>3.335811839999999</v>
      </c>
      <c r="O370" s="11">
        <f>+L370</f>
        <v>3.335811839999999</v>
      </c>
    </row>
    <row r="371" spans="2:27">
      <c r="B371" s="6" t="s">
        <v>145</v>
      </c>
      <c r="C371" t="s">
        <v>146</v>
      </c>
      <c r="D371" s="6" t="s">
        <v>885</v>
      </c>
      <c r="E371" t="s">
        <v>886</v>
      </c>
      <c r="F371" t="s">
        <v>53</v>
      </c>
      <c r="G371" t="s">
        <v>149</v>
      </c>
      <c r="H371" s="6" t="s">
        <v>55</v>
      </c>
      <c r="I371" s="6" t="s">
        <v>215</v>
      </c>
      <c r="J371">
        <v>0.3553</v>
      </c>
      <c r="K371">
        <v>0.54600000000000004</v>
      </c>
      <c r="L371" s="11">
        <f>+J371 * (1 - I2/100) * 0.96</f>
        <v>0.32062271999999997</v>
      </c>
      <c r="O371" s="11">
        <f>+L371</f>
        <v>0.32062271999999997</v>
      </c>
    </row>
    <row r="372" spans="2:27">
      <c r="B372" s="6" t="s">
        <v>145</v>
      </c>
      <c r="C372" t="s">
        <v>146</v>
      </c>
      <c r="D372" s="6" t="s">
        <v>887</v>
      </c>
      <c r="E372" t="s">
        <v>888</v>
      </c>
      <c r="F372" t="s">
        <v>53</v>
      </c>
      <c r="G372" t="s">
        <v>149</v>
      </c>
      <c r="H372" s="6" t="s">
        <v>55</v>
      </c>
      <c r="I372" s="6" t="s">
        <v>263</v>
      </c>
      <c r="J372">
        <v>4.2202000000000002</v>
      </c>
      <c r="K372">
        <v>4.7648000000000001</v>
      </c>
      <c r="L372" s="11">
        <f>+J372 * (1 - I2/100) * 0.96</f>
        <v>3.8083084799999996</v>
      </c>
      <c r="O372" s="11">
        <f>+L372</f>
        <v>3.8083084799999996</v>
      </c>
      <c r="P372">
        <v>36</v>
      </c>
      <c r="Q372">
        <v>19.169699999999999</v>
      </c>
      <c r="R372" s="11">
        <f>+K372 * (1 - Q372/100)</f>
        <v>3.8514021344000002</v>
      </c>
      <c r="S372">
        <v>72</v>
      </c>
      <c r="T372">
        <v>19.581099999999999</v>
      </c>
      <c r="U372" s="11">
        <f>+K372 * (1 - T372/100)</f>
        <v>3.8317997472000003</v>
      </c>
      <c r="V372">
        <v>144</v>
      </c>
      <c r="W372">
        <v>19.994499999999999</v>
      </c>
      <c r="X372" s="11">
        <f>+K372 * (1 - W372/100)</f>
        <v>3.8121020639999998</v>
      </c>
      <c r="Y372">
        <v>288</v>
      </c>
      <c r="Z372">
        <v>20.405900000000003</v>
      </c>
      <c r="AA372" s="11">
        <f>+K372 * (1 - Z372/100)</f>
        <v>3.7924996768000003</v>
      </c>
    </row>
    <row r="373" spans="2:27">
      <c r="B373" s="6" t="s">
        <v>145</v>
      </c>
      <c r="C373" t="s">
        <v>146</v>
      </c>
      <c r="D373" s="6" t="s">
        <v>889</v>
      </c>
      <c r="E373" t="s">
        <v>890</v>
      </c>
      <c r="F373" t="s">
        <v>53</v>
      </c>
      <c r="G373" t="s">
        <v>149</v>
      </c>
      <c r="H373" s="6" t="s">
        <v>55</v>
      </c>
      <c r="I373" s="6" t="s">
        <v>263</v>
      </c>
      <c r="J373">
        <v>2.9173999999999998</v>
      </c>
      <c r="K373">
        <v>3.1181000000000001</v>
      </c>
      <c r="L373" s="11">
        <f>+J373 * (1 - I2/100) * 0.96</f>
        <v>2.6326617599999995</v>
      </c>
      <c r="O373" s="11">
        <f>+L373</f>
        <v>2.6326617599999995</v>
      </c>
    </row>
    <row r="374" spans="2:27">
      <c r="B374" s="6" t="s">
        <v>67</v>
      </c>
      <c r="C374" t="s">
        <v>68</v>
      </c>
      <c r="D374" s="6" t="s">
        <v>891</v>
      </c>
      <c r="E374" t="s">
        <v>892</v>
      </c>
      <c r="F374" t="s">
        <v>53</v>
      </c>
      <c r="G374" t="s">
        <v>71</v>
      </c>
      <c r="H374" s="6" t="s">
        <v>55</v>
      </c>
      <c r="I374" s="6" t="s">
        <v>56</v>
      </c>
      <c r="J374">
        <v>5.530800000000001</v>
      </c>
      <c r="K374">
        <v>6.1331000000000007</v>
      </c>
      <c r="L374" s="11">
        <f>+J374 * (1 - I2/100) * 0.96</f>
        <v>4.9909939200000011</v>
      </c>
      <c r="O374" s="11">
        <f>+L374</f>
        <v>4.9909939200000011</v>
      </c>
    </row>
    <row r="375" spans="2:27">
      <c r="B375" s="6" t="s">
        <v>67</v>
      </c>
      <c r="C375" t="s">
        <v>68</v>
      </c>
      <c r="D375" s="6" t="s">
        <v>893</v>
      </c>
      <c r="E375" t="s">
        <v>894</v>
      </c>
      <c r="F375" t="s">
        <v>53</v>
      </c>
      <c r="G375" t="s">
        <v>71</v>
      </c>
      <c r="H375" s="6" t="s">
        <v>55</v>
      </c>
      <c r="I375" s="6" t="s">
        <v>56</v>
      </c>
      <c r="J375">
        <v>5.530800000000001</v>
      </c>
      <c r="K375">
        <v>6.1331000000000007</v>
      </c>
      <c r="L375" s="11">
        <f>+J375 * (1 - I2/100) * 0.96</f>
        <v>4.9909939200000011</v>
      </c>
      <c r="O375" s="11">
        <f>+L375</f>
        <v>4.9909939200000011</v>
      </c>
    </row>
    <row r="376" spans="2:27">
      <c r="B376" s="6" t="s">
        <v>67</v>
      </c>
      <c r="C376" t="s">
        <v>68</v>
      </c>
      <c r="D376" s="6" t="s">
        <v>895</v>
      </c>
      <c r="E376" t="s">
        <v>896</v>
      </c>
      <c r="F376" t="s">
        <v>53</v>
      </c>
      <c r="G376" t="s">
        <v>71</v>
      </c>
      <c r="H376" s="6" t="s">
        <v>55</v>
      </c>
      <c r="I376" s="6" t="s">
        <v>56</v>
      </c>
      <c r="J376">
        <v>5.530800000000001</v>
      </c>
      <c r="K376">
        <v>6.1331000000000007</v>
      </c>
      <c r="L376" s="11">
        <f>+J376 * (1 - I2/100) * 0.96</f>
        <v>4.9909939200000011</v>
      </c>
      <c r="O376" s="11">
        <f>+L376</f>
        <v>4.9909939200000011</v>
      </c>
    </row>
    <row r="377" spans="2:27">
      <c r="B377" s="6" t="s">
        <v>67</v>
      </c>
      <c r="C377" t="s">
        <v>68</v>
      </c>
      <c r="D377" s="6" t="s">
        <v>897</v>
      </c>
      <c r="E377" t="s">
        <v>898</v>
      </c>
      <c r="F377" t="s">
        <v>53</v>
      </c>
      <c r="G377" t="s">
        <v>71</v>
      </c>
      <c r="H377" s="6" t="s">
        <v>55</v>
      </c>
      <c r="I377" s="6" t="s">
        <v>56</v>
      </c>
      <c r="J377">
        <v>5.530800000000001</v>
      </c>
      <c r="K377">
        <v>6.1331000000000007</v>
      </c>
      <c r="L377" s="11">
        <f>+J377 * (1 - I2/100) * 0.96</f>
        <v>4.9909939200000011</v>
      </c>
      <c r="O377" s="11">
        <f>+L377</f>
        <v>4.9909939200000011</v>
      </c>
    </row>
    <row r="378" spans="2:27">
      <c r="B378" s="6" t="s">
        <v>145</v>
      </c>
      <c r="C378" t="s">
        <v>146</v>
      </c>
      <c r="D378" s="6" t="s">
        <v>899</v>
      </c>
      <c r="E378" t="s">
        <v>900</v>
      </c>
      <c r="F378" t="s">
        <v>53</v>
      </c>
      <c r="G378" t="s">
        <v>149</v>
      </c>
      <c r="H378" s="6" t="s">
        <v>55</v>
      </c>
      <c r="I378" s="6" t="s">
        <v>337</v>
      </c>
      <c r="J378">
        <v>1.9777</v>
      </c>
      <c r="K378">
        <v>2.1901999999999999</v>
      </c>
      <c r="L378" s="11">
        <f>+J378 * (1 - I2/100) * 0.96</f>
        <v>1.7846764799999999</v>
      </c>
      <c r="O378" s="11">
        <f>+L378</f>
        <v>1.7846764799999999</v>
      </c>
    </row>
    <row r="379" spans="2:27">
      <c r="B379" s="6" t="s">
        <v>145</v>
      </c>
      <c r="C379" t="s">
        <v>146</v>
      </c>
      <c r="D379" s="6" t="s">
        <v>901</v>
      </c>
      <c r="E379" t="s">
        <v>902</v>
      </c>
      <c r="F379" t="s">
        <v>53</v>
      </c>
      <c r="G379" t="s">
        <v>149</v>
      </c>
      <c r="H379" s="6" t="s">
        <v>55</v>
      </c>
      <c r="I379" s="6" t="s">
        <v>284</v>
      </c>
      <c r="J379">
        <v>1.2242000000000002</v>
      </c>
      <c r="K379">
        <v>1.4862</v>
      </c>
      <c r="L379" s="11">
        <f>+J379 * (1 - I2/100) * 0.96</f>
        <v>1.10471808</v>
      </c>
      <c r="O379" s="11">
        <f>+L379</f>
        <v>1.10471808</v>
      </c>
      <c r="P379">
        <v>36</v>
      </c>
      <c r="Q379">
        <v>24.061400000000003</v>
      </c>
      <c r="R379" s="11">
        <f>+K379 * (1 - Q379/100)</f>
        <v>1.1285994732</v>
      </c>
      <c r="S379">
        <v>72</v>
      </c>
      <c r="T379">
        <v>24.444900000000001</v>
      </c>
      <c r="U379" s="11">
        <f>+K379 * (1 - T379/100)</f>
        <v>1.1228998961999999</v>
      </c>
      <c r="V379">
        <v>144</v>
      </c>
      <c r="W379">
        <v>24.828400000000002</v>
      </c>
      <c r="X379" s="11">
        <f>+K379 * (1 - W379/100)</f>
        <v>1.1172003192</v>
      </c>
      <c r="Y379">
        <v>288</v>
      </c>
      <c r="Z379">
        <v>25.2119</v>
      </c>
      <c r="AA379" s="11">
        <f>+K379 * (1 - Z379/100)</f>
        <v>1.1115007422000001</v>
      </c>
    </row>
    <row r="380" spans="2:27">
      <c r="B380" s="6" t="s">
        <v>145</v>
      </c>
      <c r="C380" t="s">
        <v>146</v>
      </c>
      <c r="D380" s="6" t="s">
        <v>903</v>
      </c>
      <c r="E380" t="s">
        <v>904</v>
      </c>
      <c r="F380" t="s">
        <v>53</v>
      </c>
      <c r="G380" t="s">
        <v>149</v>
      </c>
      <c r="H380" s="6" t="s">
        <v>55</v>
      </c>
      <c r="I380" s="6" t="s">
        <v>284</v>
      </c>
      <c r="J380">
        <v>1.2242000000000002</v>
      </c>
      <c r="K380">
        <v>1.4862</v>
      </c>
      <c r="L380" s="11">
        <f>+J380 * (1 - I2/100) * 0.96</f>
        <v>1.10471808</v>
      </c>
      <c r="O380" s="11">
        <f>+L380</f>
        <v>1.10471808</v>
      </c>
      <c r="P380">
        <v>36</v>
      </c>
      <c r="Q380">
        <v>24.061400000000003</v>
      </c>
      <c r="R380" s="11">
        <f>+K380 * (1 - Q380/100)</f>
        <v>1.1285994732</v>
      </c>
      <c r="S380">
        <v>72</v>
      </c>
      <c r="T380">
        <v>24.444900000000001</v>
      </c>
      <c r="U380" s="11">
        <f>+K380 * (1 - T380/100)</f>
        <v>1.1228998961999999</v>
      </c>
      <c r="V380">
        <v>144</v>
      </c>
      <c r="W380">
        <v>24.828400000000002</v>
      </c>
      <c r="X380" s="11">
        <f>+K380 * (1 - W380/100)</f>
        <v>1.1172003192</v>
      </c>
      <c r="Y380">
        <v>288</v>
      </c>
      <c r="Z380">
        <v>25.2119</v>
      </c>
      <c r="AA380" s="11">
        <f>+K380 * (1 - Z380/100)</f>
        <v>1.1115007422000001</v>
      </c>
    </row>
    <row r="381" spans="2:27">
      <c r="B381" s="6" t="s">
        <v>145</v>
      </c>
      <c r="C381" t="s">
        <v>146</v>
      </c>
      <c r="D381" s="6" t="s">
        <v>905</v>
      </c>
      <c r="E381" t="s">
        <v>906</v>
      </c>
      <c r="F381" t="s">
        <v>53</v>
      </c>
      <c r="G381" t="s">
        <v>149</v>
      </c>
      <c r="H381" s="6" t="s">
        <v>55</v>
      </c>
      <c r="I381" s="6" t="s">
        <v>284</v>
      </c>
      <c r="J381">
        <v>1.2242000000000002</v>
      </c>
      <c r="K381">
        <v>1.4862</v>
      </c>
      <c r="L381" s="11">
        <f>+J381 * (1 - I2/100) * 0.96</f>
        <v>1.10471808</v>
      </c>
      <c r="O381" s="11">
        <f>+L381</f>
        <v>1.10471808</v>
      </c>
      <c r="P381">
        <v>36</v>
      </c>
      <c r="Q381">
        <v>24.061400000000003</v>
      </c>
      <c r="R381" s="11">
        <f>+K381 * (1 - Q381/100)</f>
        <v>1.1285994732</v>
      </c>
      <c r="S381">
        <v>72</v>
      </c>
      <c r="T381">
        <v>24.444900000000001</v>
      </c>
      <c r="U381" s="11">
        <f>+K381 * (1 - T381/100)</f>
        <v>1.1228998961999999</v>
      </c>
      <c r="V381">
        <v>144</v>
      </c>
      <c r="W381">
        <v>24.828400000000002</v>
      </c>
      <c r="X381" s="11">
        <f>+K381 * (1 - W381/100)</f>
        <v>1.1172003192</v>
      </c>
      <c r="Y381">
        <v>288</v>
      </c>
      <c r="Z381">
        <v>25.2119</v>
      </c>
      <c r="AA381" s="11">
        <f>+K381 * (1 - Z381/100)</f>
        <v>1.1115007422000001</v>
      </c>
    </row>
    <row r="382" spans="2:27">
      <c r="B382" s="6" t="s">
        <v>145</v>
      </c>
      <c r="C382" t="s">
        <v>146</v>
      </c>
      <c r="D382" s="6" t="s">
        <v>907</v>
      </c>
      <c r="E382" t="s">
        <v>908</v>
      </c>
      <c r="F382" t="s">
        <v>53</v>
      </c>
      <c r="G382" t="s">
        <v>149</v>
      </c>
      <c r="H382" s="6" t="s">
        <v>55</v>
      </c>
      <c r="I382" s="6" t="s">
        <v>284</v>
      </c>
      <c r="J382">
        <v>1.2242000000000002</v>
      </c>
      <c r="K382">
        <v>1.4862</v>
      </c>
      <c r="L382" s="11">
        <f>+J382 * (1 - I2/100) * 0.96</f>
        <v>1.10471808</v>
      </c>
      <c r="O382" s="11">
        <f>+L382</f>
        <v>1.10471808</v>
      </c>
      <c r="P382">
        <v>24</v>
      </c>
      <c r="Q382">
        <v>24.061400000000003</v>
      </c>
      <c r="R382" s="11">
        <f>+K382 * (1 - Q382/100)</f>
        <v>1.1285994732</v>
      </c>
      <c r="S382">
        <v>48</v>
      </c>
      <c r="T382">
        <v>24.444900000000001</v>
      </c>
      <c r="U382" s="11">
        <f>+K382 * (1 - T382/100)</f>
        <v>1.1228998961999999</v>
      </c>
      <c r="V382">
        <v>72</v>
      </c>
      <c r="W382">
        <v>24.828400000000002</v>
      </c>
      <c r="X382" s="11">
        <f>+K382 * (1 - W382/100)</f>
        <v>1.1172003192</v>
      </c>
      <c r="Y382">
        <v>144</v>
      </c>
      <c r="Z382">
        <v>25.2119</v>
      </c>
      <c r="AA382" s="11">
        <f>+K382 * (1 - Z382/100)</f>
        <v>1.1115007422000001</v>
      </c>
    </row>
    <row r="383" spans="2:27">
      <c r="B383" s="6" t="s">
        <v>145</v>
      </c>
      <c r="C383" t="s">
        <v>146</v>
      </c>
      <c r="D383" s="6" t="s">
        <v>909</v>
      </c>
      <c r="E383" t="s">
        <v>910</v>
      </c>
      <c r="F383" t="s">
        <v>53</v>
      </c>
      <c r="G383" t="s">
        <v>149</v>
      </c>
      <c r="H383" s="6" t="s">
        <v>55</v>
      </c>
      <c r="I383" s="6" t="s">
        <v>260</v>
      </c>
      <c r="J383">
        <v>1.8615000000000002</v>
      </c>
      <c r="K383">
        <v>2.032</v>
      </c>
      <c r="L383" s="11">
        <f>+J383 * (1 - I2/100) * 0.96</f>
        <v>1.6798176</v>
      </c>
      <c r="O383" s="11">
        <f>+L383</f>
        <v>1.6798176</v>
      </c>
    </row>
    <row r="384" spans="2:27">
      <c r="B384" s="6" t="s">
        <v>145</v>
      </c>
      <c r="C384" t="s">
        <v>146</v>
      </c>
      <c r="D384" s="6" t="s">
        <v>911</v>
      </c>
      <c r="E384" t="s">
        <v>912</v>
      </c>
      <c r="F384" t="s">
        <v>53</v>
      </c>
      <c r="G384" t="s">
        <v>149</v>
      </c>
      <c r="H384" s="6" t="s">
        <v>55</v>
      </c>
      <c r="I384" s="6" t="s">
        <v>260</v>
      </c>
      <c r="J384">
        <v>1.8615000000000002</v>
      </c>
      <c r="K384">
        <v>2.032</v>
      </c>
      <c r="L384" s="11">
        <f>+J384 * (1 - I2/100) * 0.96</f>
        <v>1.6798176</v>
      </c>
      <c r="O384" s="11">
        <f>+L384</f>
        <v>1.6798176</v>
      </c>
    </row>
    <row r="385" spans="2:27">
      <c r="B385" s="6" t="s">
        <v>145</v>
      </c>
      <c r="C385" t="s">
        <v>146</v>
      </c>
      <c r="D385" s="6" t="s">
        <v>913</v>
      </c>
      <c r="E385" t="s">
        <v>914</v>
      </c>
      <c r="F385" t="s">
        <v>53</v>
      </c>
      <c r="G385" t="s">
        <v>149</v>
      </c>
      <c r="H385" s="6" t="s">
        <v>55</v>
      </c>
      <c r="I385" s="6" t="s">
        <v>260</v>
      </c>
      <c r="J385">
        <v>1.8615000000000002</v>
      </c>
      <c r="K385">
        <v>2.032</v>
      </c>
      <c r="L385" s="11">
        <f>+J385 * (1 - I2/100) * 0.96</f>
        <v>1.6798176</v>
      </c>
      <c r="O385" s="11">
        <f>+L385</f>
        <v>1.6798176</v>
      </c>
    </row>
    <row r="386" spans="2:27">
      <c r="B386" s="6" t="s">
        <v>145</v>
      </c>
      <c r="C386" t="s">
        <v>146</v>
      </c>
      <c r="D386" s="6" t="s">
        <v>915</v>
      </c>
      <c r="E386" t="s">
        <v>916</v>
      </c>
      <c r="F386" t="s">
        <v>53</v>
      </c>
      <c r="G386" t="s">
        <v>149</v>
      </c>
      <c r="H386" s="6" t="s">
        <v>55</v>
      </c>
      <c r="I386" s="6" t="s">
        <v>263</v>
      </c>
      <c r="J386">
        <v>1.1096999999999999</v>
      </c>
      <c r="K386">
        <v>1.3299000000000001</v>
      </c>
      <c r="L386" s="11">
        <f>+J386 * (1 - I2/100) * 0.96</f>
        <v>1.0013932799999998</v>
      </c>
      <c r="O386" s="11">
        <f>+L386</f>
        <v>1.0013932799999998</v>
      </c>
      <c r="P386">
        <v>36</v>
      </c>
      <c r="Q386">
        <v>23.076900000000002</v>
      </c>
      <c r="R386" s="11">
        <f>+K386 * (1 - Q386/100)</f>
        <v>1.0230003069</v>
      </c>
      <c r="S386">
        <v>72</v>
      </c>
      <c r="T386">
        <v>23.4679</v>
      </c>
      <c r="U386" s="11">
        <f>+K386 * (1 - T386/100)</f>
        <v>1.0178003979000001</v>
      </c>
      <c r="V386">
        <v>144</v>
      </c>
      <c r="W386">
        <v>23.858900000000002</v>
      </c>
      <c r="X386" s="11">
        <f>+K386 * (1 - W386/100)</f>
        <v>1.0126004889</v>
      </c>
      <c r="Y386">
        <v>288</v>
      </c>
      <c r="Z386">
        <v>24.242400000000004</v>
      </c>
      <c r="AA386" s="11">
        <f>+K386 * (1 - Z386/100)</f>
        <v>1.0075003224000001</v>
      </c>
    </row>
    <row r="387" spans="2:27">
      <c r="B387" s="6" t="s">
        <v>145</v>
      </c>
      <c r="C387" t="s">
        <v>146</v>
      </c>
      <c r="D387" s="6" t="s">
        <v>917</v>
      </c>
      <c r="E387" t="s">
        <v>918</v>
      </c>
      <c r="F387" t="s">
        <v>53</v>
      </c>
      <c r="G387" t="s">
        <v>149</v>
      </c>
      <c r="H387" s="6" t="s">
        <v>55</v>
      </c>
      <c r="I387" s="6" t="s">
        <v>263</v>
      </c>
      <c r="J387">
        <v>1.1096999999999999</v>
      </c>
      <c r="K387">
        <v>1.3299000000000001</v>
      </c>
      <c r="L387" s="11">
        <f>+J387 * (1 - I2/100) * 0.96</f>
        <v>1.0013932799999998</v>
      </c>
      <c r="O387" s="11">
        <f>+L387</f>
        <v>1.0013932799999998</v>
      </c>
      <c r="P387">
        <v>36</v>
      </c>
      <c r="Q387">
        <v>23.076900000000002</v>
      </c>
      <c r="R387" s="11">
        <f>+K387 * (1 - Q387/100)</f>
        <v>1.0230003069</v>
      </c>
      <c r="S387">
        <v>72</v>
      </c>
      <c r="T387">
        <v>23.4679</v>
      </c>
      <c r="U387" s="11">
        <f>+K387 * (1 - T387/100)</f>
        <v>1.0178003979000001</v>
      </c>
      <c r="V387">
        <v>144</v>
      </c>
      <c r="W387">
        <v>23.858900000000002</v>
      </c>
      <c r="X387" s="11">
        <f>+K387 * (1 - W387/100)</f>
        <v>1.0126004889</v>
      </c>
      <c r="Y387">
        <v>288</v>
      </c>
      <c r="Z387">
        <v>24.242400000000004</v>
      </c>
      <c r="AA387" s="11">
        <f>+K387 * (1 - Z387/100)</f>
        <v>1.0075003224000001</v>
      </c>
    </row>
    <row r="388" spans="2:27">
      <c r="B388" s="6" t="s">
        <v>145</v>
      </c>
      <c r="C388" t="s">
        <v>146</v>
      </c>
      <c r="D388" s="6" t="s">
        <v>919</v>
      </c>
      <c r="E388" t="s">
        <v>920</v>
      </c>
      <c r="F388" t="s">
        <v>53</v>
      </c>
      <c r="G388" t="s">
        <v>149</v>
      </c>
      <c r="H388" s="6" t="s">
        <v>55</v>
      </c>
      <c r="I388" s="6" t="s">
        <v>263</v>
      </c>
      <c r="J388">
        <v>1.1096999999999999</v>
      </c>
      <c r="K388">
        <v>1.3299000000000001</v>
      </c>
      <c r="L388" s="11">
        <f>+J388 * (1 - I2/100) * 0.96</f>
        <v>1.0013932799999998</v>
      </c>
      <c r="O388" s="11">
        <f>+L388</f>
        <v>1.0013932799999998</v>
      </c>
      <c r="P388">
        <v>24</v>
      </c>
      <c r="Q388">
        <v>23.076900000000002</v>
      </c>
      <c r="R388" s="11">
        <f>+K388 * (1 - Q388/100)</f>
        <v>1.0230003069</v>
      </c>
      <c r="S388">
        <v>48</v>
      </c>
      <c r="T388">
        <v>23.4679</v>
      </c>
      <c r="U388" s="11">
        <f>+K388 * (1 - T388/100)</f>
        <v>1.0178003979000001</v>
      </c>
      <c r="V388">
        <v>72</v>
      </c>
      <c r="W388">
        <v>23.858900000000002</v>
      </c>
      <c r="X388" s="11">
        <f>+K388 * (1 - W388/100)</f>
        <v>1.0126004889</v>
      </c>
      <c r="Y388">
        <v>144</v>
      </c>
      <c r="Z388">
        <v>24.242400000000004</v>
      </c>
      <c r="AA388" s="11">
        <f>+K388 * (1 - Z388/100)</f>
        <v>1.0075003224000001</v>
      </c>
    </row>
    <row r="389" spans="2:27">
      <c r="B389" s="6" t="s">
        <v>145</v>
      </c>
      <c r="C389" t="s">
        <v>146</v>
      </c>
      <c r="D389" s="6" t="s">
        <v>921</v>
      </c>
      <c r="E389" t="s">
        <v>922</v>
      </c>
      <c r="F389" t="s">
        <v>53</v>
      </c>
      <c r="G389" t="s">
        <v>149</v>
      </c>
      <c r="H389" s="6" t="s">
        <v>55</v>
      </c>
      <c r="I389" s="6" t="s">
        <v>263</v>
      </c>
      <c r="J389">
        <v>1.1096999999999999</v>
      </c>
      <c r="K389">
        <v>1.3299000000000001</v>
      </c>
      <c r="L389" s="11">
        <f>+J389 * (1 - I2/100) * 0.96</f>
        <v>1.0013932799999998</v>
      </c>
      <c r="O389" s="11">
        <f>+L389</f>
        <v>1.0013932799999998</v>
      </c>
      <c r="P389">
        <v>36</v>
      </c>
      <c r="Q389">
        <v>23.076900000000002</v>
      </c>
      <c r="R389" s="11">
        <f>+K389 * (1 - Q389/100)</f>
        <v>1.0230003069</v>
      </c>
      <c r="S389">
        <v>72</v>
      </c>
      <c r="T389">
        <v>23.4679</v>
      </c>
      <c r="U389" s="11">
        <f>+K389 * (1 - T389/100)</f>
        <v>1.0178003979000001</v>
      </c>
      <c r="V389">
        <v>144</v>
      </c>
      <c r="W389">
        <v>23.858900000000002</v>
      </c>
      <c r="X389" s="11">
        <f>+K389 * (1 - W389/100)</f>
        <v>1.0126004889</v>
      </c>
      <c r="Y389">
        <v>288</v>
      </c>
      <c r="Z389">
        <v>24.242400000000004</v>
      </c>
      <c r="AA389" s="11">
        <f>+K389 * (1 - Z389/100)</f>
        <v>1.0075003224000001</v>
      </c>
    </row>
    <row r="390" spans="2:27">
      <c r="B390" s="6" t="s">
        <v>49</v>
      </c>
      <c r="C390" t="s">
        <v>50</v>
      </c>
      <c r="D390" s="6" t="s">
        <v>923</v>
      </c>
      <c r="E390" t="s">
        <v>924</v>
      </c>
      <c r="F390" t="s">
        <v>53</v>
      </c>
      <c r="G390" t="s">
        <v>54</v>
      </c>
      <c r="H390" s="6" t="s">
        <v>55</v>
      </c>
      <c r="I390" s="6" t="s">
        <v>56</v>
      </c>
      <c r="J390">
        <v>0.37369999999999998</v>
      </c>
      <c r="K390">
        <v>0.5978</v>
      </c>
      <c r="L390" s="11">
        <f>+J390 * (1 - I2/100) * 0.96</f>
        <v>0.33722687999999995</v>
      </c>
      <c r="O390" s="11">
        <f>+L390</f>
        <v>0.33722687999999995</v>
      </c>
      <c r="P390">
        <v>700</v>
      </c>
      <c r="Q390">
        <v>44.111699999999999</v>
      </c>
      <c r="R390" s="11">
        <f>+K390 * (1 - Q390/100)</f>
        <v>0.33410025739999999</v>
      </c>
      <c r="S390">
        <v>1400</v>
      </c>
      <c r="T390">
        <v>44.412800000000004</v>
      </c>
      <c r="U390" s="11">
        <f>+K390 * (1 - T390/100)</f>
        <v>0.33230028159999997</v>
      </c>
      <c r="V390">
        <v>2800</v>
      </c>
      <c r="W390">
        <v>44.697199999999995</v>
      </c>
      <c r="X390" s="11">
        <f>+K390 * (1 - W390/100)</f>
        <v>0.33060013840000002</v>
      </c>
      <c r="Y390">
        <v>4200</v>
      </c>
      <c r="Z390">
        <v>44.9816</v>
      </c>
      <c r="AA390" s="11">
        <f>+K390 * (1 - Z390/100)</f>
        <v>0.32889999520000002</v>
      </c>
    </row>
    <row r="391" spans="2:27">
      <c r="B391" s="6" t="s">
        <v>49</v>
      </c>
      <c r="C391" t="s">
        <v>50</v>
      </c>
      <c r="D391" s="6" t="s">
        <v>925</v>
      </c>
      <c r="E391" t="s">
        <v>926</v>
      </c>
      <c r="F391" t="s">
        <v>53</v>
      </c>
      <c r="G391" t="s">
        <v>54</v>
      </c>
      <c r="H391" s="6" t="s">
        <v>55</v>
      </c>
      <c r="I391" s="6" t="s">
        <v>56</v>
      </c>
      <c r="J391">
        <v>0.37369999999999998</v>
      </c>
      <c r="K391">
        <v>0.5978</v>
      </c>
      <c r="L391" s="11">
        <f>+J391 * (1 - I2/100) * 0.96</f>
        <v>0.33722687999999995</v>
      </c>
      <c r="O391" s="11">
        <f>+L391</f>
        <v>0.33722687999999995</v>
      </c>
      <c r="P391">
        <v>1400</v>
      </c>
      <c r="Q391">
        <v>44.111699999999999</v>
      </c>
      <c r="R391" s="11">
        <f>+K391 * (1 - Q391/100)</f>
        <v>0.33410025739999999</v>
      </c>
      <c r="S391">
        <v>2800</v>
      </c>
      <c r="T391">
        <v>44.412800000000004</v>
      </c>
      <c r="U391" s="11">
        <f>+K391 * (1 - T391/100)</f>
        <v>0.33230028159999997</v>
      </c>
      <c r="V391">
        <v>7000</v>
      </c>
      <c r="W391">
        <v>44.697199999999995</v>
      </c>
      <c r="X391" s="11">
        <f>+K391 * (1 - W391/100)</f>
        <v>0.33060013840000002</v>
      </c>
      <c r="Y391">
        <v>11200</v>
      </c>
      <c r="Z391">
        <v>44.9816</v>
      </c>
      <c r="AA391" s="11">
        <f>+K391 * (1 - Z391/100)</f>
        <v>0.32889999520000002</v>
      </c>
    </row>
    <row r="392" spans="2:27">
      <c r="B392" s="6" t="s">
        <v>49</v>
      </c>
      <c r="C392" t="s">
        <v>50</v>
      </c>
      <c r="D392" s="6" t="s">
        <v>927</v>
      </c>
      <c r="E392" t="s">
        <v>928</v>
      </c>
      <c r="F392" t="s">
        <v>53</v>
      </c>
      <c r="G392" t="s">
        <v>54</v>
      </c>
      <c r="H392" s="6" t="s">
        <v>55</v>
      </c>
      <c r="I392" s="6" t="s">
        <v>56</v>
      </c>
      <c r="J392">
        <v>0.37369999999999998</v>
      </c>
      <c r="K392">
        <v>0.5978</v>
      </c>
      <c r="L392" s="11">
        <f>+J392 * (1 - I2/100) * 0.96</f>
        <v>0.33722687999999995</v>
      </c>
      <c r="O392" s="11">
        <f>+L392</f>
        <v>0.33722687999999995</v>
      </c>
      <c r="P392">
        <v>700</v>
      </c>
      <c r="Q392">
        <v>44.111699999999999</v>
      </c>
      <c r="R392" s="11">
        <f>+K392 * (1 - Q392/100)</f>
        <v>0.33410025739999999</v>
      </c>
      <c r="S392">
        <v>1400</v>
      </c>
      <c r="T392">
        <v>44.412800000000004</v>
      </c>
      <c r="U392" s="11">
        <f>+K392 * (1 - T392/100)</f>
        <v>0.33230028159999997</v>
      </c>
      <c r="V392">
        <v>2800</v>
      </c>
      <c r="W392">
        <v>44.697199999999995</v>
      </c>
      <c r="X392" s="11">
        <f>+K392 * (1 - W392/100)</f>
        <v>0.33060013840000002</v>
      </c>
      <c r="Y392">
        <v>4200</v>
      </c>
      <c r="Z392">
        <v>44.9816</v>
      </c>
      <c r="AA392" s="11">
        <f>+K392 * (1 - Z392/100)</f>
        <v>0.32889999520000002</v>
      </c>
    </row>
    <row r="393" spans="2:27">
      <c r="B393" s="6" t="s">
        <v>191</v>
      </c>
      <c r="C393" t="s">
        <v>192</v>
      </c>
      <c r="D393" s="6" t="s">
        <v>929</v>
      </c>
      <c r="E393" t="s">
        <v>930</v>
      </c>
      <c r="F393" t="s">
        <v>53</v>
      </c>
      <c r="G393" t="s">
        <v>195</v>
      </c>
      <c r="H393" s="6" t="s">
        <v>55</v>
      </c>
      <c r="I393" s="6" t="s">
        <v>662</v>
      </c>
      <c r="J393">
        <v>7.4433000000000007</v>
      </c>
      <c r="K393">
        <v>7.508799999999999</v>
      </c>
      <c r="L393" s="11">
        <f>+J393 * (1 - I2/100) * 0.96</f>
        <v>6.71683392</v>
      </c>
      <c r="O393" s="11">
        <f>+L393</f>
        <v>6.71683392</v>
      </c>
    </row>
    <row r="394" spans="2:27">
      <c r="B394" s="6" t="s">
        <v>145</v>
      </c>
      <c r="C394" t="s">
        <v>146</v>
      </c>
      <c r="D394" s="6" t="s">
        <v>931</v>
      </c>
      <c r="E394" t="s">
        <v>932</v>
      </c>
      <c r="F394" t="s">
        <v>53</v>
      </c>
      <c r="G394" t="s">
        <v>149</v>
      </c>
      <c r="H394" s="6" t="s">
        <v>55</v>
      </c>
      <c r="I394" s="6" t="s">
        <v>157</v>
      </c>
      <c r="J394">
        <v>7.1772999999999998</v>
      </c>
      <c r="K394">
        <v>7.8409999999999993</v>
      </c>
      <c r="L394" s="11">
        <f>+J394 * (1 - I2/100) * 0.96</f>
        <v>6.4767955199999996</v>
      </c>
      <c r="O394" s="11">
        <f>+L394</f>
        <v>6.4767955199999996</v>
      </c>
    </row>
    <row r="395" spans="2:27">
      <c r="B395" s="6" t="s">
        <v>145</v>
      </c>
      <c r="C395" t="s">
        <v>146</v>
      </c>
      <c r="D395" s="6" t="s">
        <v>933</v>
      </c>
      <c r="E395" t="s">
        <v>934</v>
      </c>
      <c r="F395" t="s">
        <v>53</v>
      </c>
      <c r="G395" t="s">
        <v>149</v>
      </c>
      <c r="H395" s="6" t="s">
        <v>55</v>
      </c>
      <c r="I395" s="6" t="s">
        <v>157</v>
      </c>
      <c r="J395">
        <v>9.2797000000000001</v>
      </c>
      <c r="K395">
        <v>10.166399999999999</v>
      </c>
      <c r="L395" s="11">
        <f>+J395 * (1 - I2/100) * 0.96</f>
        <v>8.3740012799999999</v>
      </c>
      <c r="O395" s="11">
        <f>+L395</f>
        <v>8.3740012799999999</v>
      </c>
    </row>
    <row r="396" spans="2:27">
      <c r="B396" s="6" t="s">
        <v>145</v>
      </c>
      <c r="C396" t="s">
        <v>146</v>
      </c>
      <c r="D396" s="6" t="s">
        <v>935</v>
      </c>
      <c r="E396" t="s">
        <v>936</v>
      </c>
      <c r="F396" t="s">
        <v>53</v>
      </c>
      <c r="G396" t="s">
        <v>149</v>
      </c>
      <c r="H396" s="6" t="s">
        <v>55</v>
      </c>
      <c r="I396" s="6" t="s">
        <v>157</v>
      </c>
      <c r="J396">
        <v>9.2797000000000001</v>
      </c>
      <c r="K396">
        <v>10.166399999999999</v>
      </c>
      <c r="L396" s="11">
        <f>+J396 * (1 - I2/100) * 0.96</f>
        <v>8.3740012799999999</v>
      </c>
      <c r="O396" s="11">
        <f>+L396</f>
        <v>8.3740012799999999</v>
      </c>
    </row>
    <row r="397" spans="2:27">
      <c r="B397" s="6" t="s">
        <v>145</v>
      </c>
      <c r="C397" t="s">
        <v>146</v>
      </c>
      <c r="D397" s="6" t="s">
        <v>937</v>
      </c>
      <c r="E397" t="s">
        <v>938</v>
      </c>
      <c r="F397" t="s">
        <v>53</v>
      </c>
      <c r="G397" t="s">
        <v>149</v>
      </c>
      <c r="H397" s="6" t="s">
        <v>55</v>
      </c>
      <c r="I397" s="6" t="s">
        <v>157</v>
      </c>
      <c r="J397">
        <v>8.1433999999999997</v>
      </c>
      <c r="K397">
        <v>8.8812000000000015</v>
      </c>
      <c r="L397" s="11">
        <f>+J397 * (1 - I2/100) * 0.96</f>
        <v>7.3486041599999989</v>
      </c>
      <c r="O397" s="11">
        <f>+L397</f>
        <v>7.3486041599999989</v>
      </c>
    </row>
    <row r="398" spans="2:27">
      <c r="B398" s="6" t="s">
        <v>145</v>
      </c>
      <c r="C398" t="s">
        <v>146</v>
      </c>
      <c r="D398" s="6" t="s">
        <v>939</v>
      </c>
      <c r="E398" t="s">
        <v>940</v>
      </c>
      <c r="F398" t="s">
        <v>53</v>
      </c>
      <c r="G398" t="s">
        <v>149</v>
      </c>
      <c r="H398" s="6" t="s">
        <v>55</v>
      </c>
      <c r="I398" s="6" t="s">
        <v>157</v>
      </c>
      <c r="J398">
        <v>8.1433999999999997</v>
      </c>
      <c r="K398">
        <v>8.8812000000000015</v>
      </c>
      <c r="L398" s="11">
        <f>+J398 * (1 - I2/100) * 0.96</f>
        <v>7.3486041599999989</v>
      </c>
      <c r="O398" s="11">
        <f>+L398</f>
        <v>7.3486041599999989</v>
      </c>
    </row>
    <row r="399" spans="2:27">
      <c r="B399" s="6" t="s">
        <v>145</v>
      </c>
      <c r="C399" t="s">
        <v>146</v>
      </c>
      <c r="D399" s="6" t="s">
        <v>941</v>
      </c>
      <c r="E399" t="s">
        <v>942</v>
      </c>
      <c r="F399" t="s">
        <v>53</v>
      </c>
      <c r="G399" t="s">
        <v>149</v>
      </c>
      <c r="H399" s="6" t="s">
        <v>55</v>
      </c>
      <c r="I399" s="6" t="s">
        <v>157</v>
      </c>
      <c r="J399">
        <v>10.2021</v>
      </c>
      <c r="K399">
        <v>11.0558</v>
      </c>
      <c r="L399" s="11">
        <f>+J399 * (1 - I2/100) * 0.96</f>
        <v>9.2063750399999993</v>
      </c>
      <c r="O399" s="11">
        <f>+L399</f>
        <v>9.2063750399999993</v>
      </c>
    </row>
    <row r="400" spans="2:27">
      <c r="B400" s="6" t="s">
        <v>145</v>
      </c>
      <c r="C400" t="s">
        <v>146</v>
      </c>
      <c r="D400" s="6" t="s">
        <v>943</v>
      </c>
      <c r="E400" t="s">
        <v>944</v>
      </c>
      <c r="F400" t="s">
        <v>53</v>
      </c>
      <c r="G400" t="s">
        <v>149</v>
      </c>
      <c r="H400" s="6" t="s">
        <v>55</v>
      </c>
      <c r="I400" s="6" t="s">
        <v>710</v>
      </c>
      <c r="J400">
        <v>4.4778000000000002</v>
      </c>
      <c r="K400">
        <v>5.1091999999999995</v>
      </c>
      <c r="L400" s="11">
        <f>+J400 * (1 - I2/100) * 0.96</f>
        <v>4.0407667200000006</v>
      </c>
      <c r="O400" s="11">
        <f>+L400</f>
        <v>4.0407667200000006</v>
      </c>
    </row>
    <row r="401" spans="2:27">
      <c r="B401" s="6" t="s">
        <v>145</v>
      </c>
      <c r="C401" t="s">
        <v>146</v>
      </c>
      <c r="D401" s="6" t="s">
        <v>945</v>
      </c>
      <c r="E401" t="s">
        <v>946</v>
      </c>
      <c r="F401" t="s">
        <v>53</v>
      </c>
      <c r="G401" t="s">
        <v>149</v>
      </c>
      <c r="H401" s="6" t="s">
        <v>55</v>
      </c>
      <c r="I401" s="6" t="s">
        <v>710</v>
      </c>
      <c r="J401">
        <v>4.4778000000000002</v>
      </c>
      <c r="K401">
        <v>5.1091999999999995</v>
      </c>
      <c r="L401" s="11">
        <f>+J401 * (1 - I2/100) * 0.96</f>
        <v>4.0407667200000006</v>
      </c>
      <c r="O401" s="11">
        <f>+L401</f>
        <v>4.0407667200000006</v>
      </c>
    </row>
    <row r="402" spans="2:27">
      <c r="B402" s="6" t="s">
        <v>145</v>
      </c>
      <c r="C402" t="s">
        <v>146</v>
      </c>
      <c r="D402" s="6" t="s">
        <v>947</v>
      </c>
      <c r="E402" t="s">
        <v>948</v>
      </c>
      <c r="F402" t="s">
        <v>53</v>
      </c>
      <c r="G402" t="s">
        <v>149</v>
      </c>
      <c r="H402" s="6" t="s">
        <v>55</v>
      </c>
      <c r="I402" s="6" t="s">
        <v>710</v>
      </c>
      <c r="J402">
        <v>8.1076999999999995</v>
      </c>
      <c r="K402">
        <v>9.2452000000000005</v>
      </c>
      <c r="L402" s="11">
        <f>+J402 * (1 - I2/100) * 0.96</f>
        <v>7.3163884799999988</v>
      </c>
      <c r="O402" s="11">
        <f>+L402</f>
        <v>7.3163884799999988</v>
      </c>
    </row>
    <row r="403" spans="2:27">
      <c r="B403" s="6" t="s">
        <v>145</v>
      </c>
      <c r="C403" t="s">
        <v>146</v>
      </c>
      <c r="D403" s="6" t="s">
        <v>949</v>
      </c>
      <c r="E403" t="s">
        <v>950</v>
      </c>
      <c r="F403" t="s">
        <v>53</v>
      </c>
      <c r="G403" t="s">
        <v>149</v>
      </c>
      <c r="H403" s="6" t="s">
        <v>55</v>
      </c>
      <c r="I403" s="6" t="s">
        <v>710</v>
      </c>
      <c r="J403">
        <v>8.1076999999999995</v>
      </c>
      <c r="K403">
        <v>9.2452000000000005</v>
      </c>
      <c r="L403" s="11">
        <f>+J403 * (1 - I2/100) * 0.96</f>
        <v>7.3163884799999988</v>
      </c>
      <c r="O403" s="11">
        <f>+L403</f>
        <v>7.3163884799999988</v>
      </c>
    </row>
    <row r="404" spans="2:27">
      <c r="B404" s="6" t="s">
        <v>145</v>
      </c>
      <c r="C404" t="s">
        <v>146</v>
      </c>
      <c r="D404" s="6" t="s">
        <v>951</v>
      </c>
      <c r="E404" t="s">
        <v>952</v>
      </c>
      <c r="F404" t="s">
        <v>53</v>
      </c>
      <c r="G404" t="s">
        <v>149</v>
      </c>
      <c r="H404" s="6" t="s">
        <v>55</v>
      </c>
      <c r="I404" s="6" t="s">
        <v>953</v>
      </c>
      <c r="J404">
        <v>1.2535000000000001</v>
      </c>
      <c r="K404">
        <v>1.4352</v>
      </c>
      <c r="L404" s="11">
        <f>+J404 * (1 - I2/100) * 0.96</f>
        <v>1.1311584000000001</v>
      </c>
      <c r="O404" s="11">
        <f>+L404</f>
        <v>1.1311584000000001</v>
      </c>
    </row>
    <row r="405" spans="2:27">
      <c r="B405" s="6" t="s">
        <v>145</v>
      </c>
      <c r="C405" t="s">
        <v>146</v>
      </c>
      <c r="D405" s="6" t="s">
        <v>954</v>
      </c>
      <c r="E405" t="s">
        <v>955</v>
      </c>
      <c r="F405" t="s">
        <v>53</v>
      </c>
      <c r="G405" t="s">
        <v>149</v>
      </c>
      <c r="H405" s="6" t="s">
        <v>55</v>
      </c>
      <c r="I405" s="6" t="s">
        <v>953</v>
      </c>
      <c r="J405">
        <v>1.2535000000000001</v>
      </c>
      <c r="K405">
        <v>1.4352</v>
      </c>
      <c r="L405" s="11">
        <f>+J405 * (1 - I2/100) * 0.96</f>
        <v>1.1311584000000001</v>
      </c>
      <c r="O405" s="11">
        <f>+L405</f>
        <v>1.1311584000000001</v>
      </c>
    </row>
    <row r="406" spans="2:27">
      <c r="B406" s="6" t="s">
        <v>145</v>
      </c>
      <c r="C406" t="s">
        <v>146</v>
      </c>
      <c r="D406" s="6" t="s">
        <v>956</v>
      </c>
      <c r="E406" t="s">
        <v>957</v>
      </c>
      <c r="F406" t="s">
        <v>53</v>
      </c>
      <c r="G406" t="s">
        <v>149</v>
      </c>
      <c r="H406" s="6" t="s">
        <v>55</v>
      </c>
      <c r="I406" s="6" t="s">
        <v>157</v>
      </c>
      <c r="J406">
        <v>10.2021</v>
      </c>
      <c r="K406">
        <v>11.0558</v>
      </c>
      <c r="L406" s="11">
        <f>+J406 * (1 - I2/100) * 0.96</f>
        <v>9.2063750399999993</v>
      </c>
      <c r="O406" s="11">
        <f>+L406</f>
        <v>9.2063750399999993</v>
      </c>
    </row>
    <row r="407" spans="2:27">
      <c r="B407" s="6" t="s">
        <v>145</v>
      </c>
      <c r="C407" t="s">
        <v>146</v>
      </c>
      <c r="D407" s="6" t="s">
        <v>958</v>
      </c>
      <c r="E407" t="s">
        <v>959</v>
      </c>
      <c r="F407" t="s">
        <v>53</v>
      </c>
      <c r="G407" t="s">
        <v>149</v>
      </c>
      <c r="H407" s="6" t="s">
        <v>55</v>
      </c>
      <c r="I407" s="6" t="s">
        <v>163</v>
      </c>
      <c r="J407">
        <v>2.8279000000000005</v>
      </c>
      <c r="K407">
        <v>3.1625000000000001</v>
      </c>
      <c r="L407" s="11">
        <f>+J407 * (1 - I2/100) * 0.96</f>
        <v>2.5518969600000001</v>
      </c>
      <c r="O407" s="11">
        <f>+L407</f>
        <v>2.5518969600000001</v>
      </c>
      <c r="P407">
        <v>24</v>
      </c>
      <c r="Q407">
        <v>18.8142</v>
      </c>
      <c r="R407" s="11">
        <f>+K407 * (1 - Q407/100)</f>
        <v>2.567500925</v>
      </c>
      <c r="S407">
        <v>36</v>
      </c>
      <c r="T407">
        <v>19.231599999999997</v>
      </c>
      <c r="U407" s="11">
        <f>+K407 * (1 - T407/100)</f>
        <v>2.5543006500000005</v>
      </c>
      <c r="V407">
        <v>48</v>
      </c>
      <c r="W407">
        <v>19.649000000000001</v>
      </c>
      <c r="X407" s="11">
        <f>+K407 * (1 - W407/100)</f>
        <v>2.5411003750000001</v>
      </c>
      <c r="Y407">
        <v>60</v>
      </c>
      <c r="Z407">
        <v>20.063200000000002</v>
      </c>
      <c r="AA407" s="11">
        <f>+K407 * (1 - Z407/100)</f>
        <v>2.5280013000000001</v>
      </c>
    </row>
    <row r="408" spans="2:27">
      <c r="B408" s="6" t="s">
        <v>145</v>
      </c>
      <c r="C408" t="s">
        <v>146</v>
      </c>
      <c r="D408" s="6" t="s">
        <v>960</v>
      </c>
      <c r="E408" t="s">
        <v>961</v>
      </c>
      <c r="F408" t="s">
        <v>53</v>
      </c>
      <c r="G408" t="s">
        <v>149</v>
      </c>
      <c r="H408" s="6" t="s">
        <v>55</v>
      </c>
      <c r="I408" s="6" t="s">
        <v>215</v>
      </c>
      <c r="J408">
        <v>0.48080000000000001</v>
      </c>
      <c r="K408">
        <v>0.7471000000000001</v>
      </c>
      <c r="L408" s="11">
        <f>+J408 * (1 - I2/100) * 0.96</f>
        <v>0.43387391999999997</v>
      </c>
      <c r="O408" s="11">
        <f>+L408</f>
        <v>0.43387391999999997</v>
      </c>
    </row>
    <row r="409" spans="2:27">
      <c r="B409" s="6" t="s">
        <v>394</v>
      </c>
      <c r="C409" t="s">
        <v>395</v>
      </c>
      <c r="D409" s="6" t="s">
        <v>962</v>
      </c>
      <c r="E409" t="s">
        <v>963</v>
      </c>
      <c r="F409" t="s">
        <v>398</v>
      </c>
      <c r="G409" t="s">
        <v>399</v>
      </c>
      <c r="H409" s="6" t="s">
        <v>400</v>
      </c>
      <c r="I409" s="6" t="s">
        <v>401</v>
      </c>
      <c r="J409">
        <v>1.4204000000000003</v>
      </c>
      <c r="K409">
        <v>1.3227</v>
      </c>
      <c r="L409" s="11">
        <f>+J409 * (1 - I2/100) * 0.96</f>
        <v>1.2817689600000002</v>
      </c>
      <c r="O409" s="11">
        <f>+L409</f>
        <v>1.2817689600000002</v>
      </c>
    </row>
    <row r="410" spans="2:27">
      <c r="B410" s="6" t="s">
        <v>145</v>
      </c>
      <c r="C410" t="s">
        <v>146</v>
      </c>
      <c r="D410" s="6" t="s">
        <v>964</v>
      </c>
      <c r="E410" t="s">
        <v>965</v>
      </c>
      <c r="F410" t="s">
        <v>53</v>
      </c>
      <c r="G410" t="s">
        <v>149</v>
      </c>
      <c r="H410" s="6" t="s">
        <v>55</v>
      </c>
      <c r="I410" s="6" t="s">
        <v>966</v>
      </c>
      <c r="J410">
        <v>0.48089999999999994</v>
      </c>
      <c r="K410">
        <v>0.52580000000000005</v>
      </c>
      <c r="L410" s="11">
        <f>+J410 * (1 - I2/100) * 0.96</f>
        <v>0.43396415999999988</v>
      </c>
      <c r="O410" s="11">
        <f>+L410</f>
        <v>0.43396415999999988</v>
      </c>
    </row>
    <row r="411" spans="2:27">
      <c r="B411" s="6" t="s">
        <v>145</v>
      </c>
      <c r="C411" t="s">
        <v>146</v>
      </c>
      <c r="D411" s="6" t="s">
        <v>967</v>
      </c>
      <c r="E411" t="s">
        <v>968</v>
      </c>
      <c r="F411" t="s">
        <v>53</v>
      </c>
      <c r="G411" t="s">
        <v>149</v>
      </c>
      <c r="H411" s="6" t="s">
        <v>55</v>
      </c>
      <c r="I411" s="6" t="s">
        <v>966</v>
      </c>
      <c r="J411">
        <v>0.48089999999999994</v>
      </c>
      <c r="K411">
        <v>0.52580000000000005</v>
      </c>
      <c r="L411" s="11">
        <f>+J411 * (1 - I2/100) * 0.96</f>
        <v>0.43396415999999988</v>
      </c>
      <c r="O411" s="11">
        <f>+L411</f>
        <v>0.43396415999999988</v>
      </c>
    </row>
    <row r="412" spans="2:27">
      <c r="B412" s="6" t="s">
        <v>145</v>
      </c>
      <c r="C412" t="s">
        <v>146</v>
      </c>
      <c r="D412" s="6" t="s">
        <v>969</v>
      </c>
      <c r="E412" t="s">
        <v>970</v>
      </c>
      <c r="F412" t="s">
        <v>53</v>
      </c>
      <c r="G412" t="s">
        <v>149</v>
      </c>
      <c r="H412" s="6" t="s">
        <v>55</v>
      </c>
      <c r="I412" s="6" t="s">
        <v>966</v>
      </c>
      <c r="J412">
        <v>0.48089999999999994</v>
      </c>
      <c r="K412">
        <v>0.52580000000000005</v>
      </c>
      <c r="L412" s="11">
        <f>+J412 * (1 - I2/100) * 0.96</f>
        <v>0.43396415999999988</v>
      </c>
      <c r="O412" s="11">
        <f>+L412</f>
        <v>0.43396415999999988</v>
      </c>
    </row>
    <row r="413" spans="2:27">
      <c r="B413" s="6" t="s">
        <v>145</v>
      </c>
      <c r="C413" t="s">
        <v>146</v>
      </c>
      <c r="D413" s="6" t="s">
        <v>971</v>
      </c>
      <c r="E413" t="s">
        <v>972</v>
      </c>
      <c r="F413" t="s">
        <v>53</v>
      </c>
      <c r="G413" t="s">
        <v>149</v>
      </c>
      <c r="H413" s="6" t="s">
        <v>55</v>
      </c>
      <c r="I413" s="6" t="s">
        <v>966</v>
      </c>
      <c r="J413">
        <v>0.48089999999999994</v>
      </c>
      <c r="K413">
        <v>0.52580000000000005</v>
      </c>
      <c r="L413" s="11">
        <f>+J413 * (1 - I2/100) * 0.96</f>
        <v>0.43396415999999988</v>
      </c>
      <c r="O413" s="11">
        <f>+L413</f>
        <v>0.43396415999999988</v>
      </c>
    </row>
    <row r="414" spans="2:27">
      <c r="B414" s="6" t="s">
        <v>145</v>
      </c>
      <c r="C414" t="s">
        <v>146</v>
      </c>
      <c r="D414" s="6" t="s">
        <v>973</v>
      </c>
      <c r="E414" t="s">
        <v>974</v>
      </c>
      <c r="F414" t="s">
        <v>53</v>
      </c>
      <c r="G414" t="s">
        <v>149</v>
      </c>
      <c r="H414" s="6" t="s">
        <v>55</v>
      </c>
      <c r="I414" s="6" t="s">
        <v>337</v>
      </c>
      <c r="J414">
        <v>1.9777</v>
      </c>
      <c r="K414">
        <v>2.1901999999999999</v>
      </c>
      <c r="L414" s="11">
        <f>+J414 * (1 - I2/100) * 0.96</f>
        <v>1.7846764799999999</v>
      </c>
      <c r="O414" s="11">
        <f>+L414</f>
        <v>1.7846764799999999</v>
      </c>
    </row>
    <row r="415" spans="2:27">
      <c r="B415" s="6" t="s">
        <v>145</v>
      </c>
      <c r="C415" t="s">
        <v>146</v>
      </c>
      <c r="D415" s="6" t="s">
        <v>975</v>
      </c>
      <c r="E415" t="s">
        <v>976</v>
      </c>
      <c r="F415" t="s">
        <v>53</v>
      </c>
      <c r="G415" t="s">
        <v>149</v>
      </c>
      <c r="H415" s="6" t="s">
        <v>55</v>
      </c>
      <c r="I415" s="6" t="s">
        <v>977</v>
      </c>
      <c r="J415">
        <v>21.709800000000001</v>
      </c>
      <c r="K415">
        <v>23.7087</v>
      </c>
      <c r="L415" s="11">
        <f>+J415 * (1 - I2/100) * 0.96</f>
        <v>19.59092352</v>
      </c>
      <c r="O415" s="11">
        <f>+L415</f>
        <v>19.59092352</v>
      </c>
    </row>
    <row r="416" spans="2:27">
      <c r="B416" s="6" t="s">
        <v>145</v>
      </c>
      <c r="C416" t="s">
        <v>146</v>
      </c>
      <c r="D416" s="6" t="s">
        <v>978</v>
      </c>
      <c r="E416" t="s">
        <v>979</v>
      </c>
      <c r="F416" t="s">
        <v>53</v>
      </c>
      <c r="G416" t="s">
        <v>149</v>
      </c>
      <c r="H416" s="6" t="s">
        <v>55</v>
      </c>
      <c r="I416" s="6" t="s">
        <v>977</v>
      </c>
      <c r="J416">
        <v>21.709800000000001</v>
      </c>
      <c r="K416">
        <v>23.7087</v>
      </c>
      <c r="L416" s="11">
        <f>+J416 * (1 - I2/100) * 0.96</f>
        <v>19.59092352</v>
      </c>
      <c r="O416" s="11">
        <f>+L416</f>
        <v>19.59092352</v>
      </c>
    </row>
    <row r="417" spans="2:15">
      <c r="B417" s="6" t="s">
        <v>145</v>
      </c>
      <c r="C417" t="s">
        <v>146</v>
      </c>
      <c r="D417" s="6" t="s">
        <v>980</v>
      </c>
      <c r="E417" t="s">
        <v>981</v>
      </c>
      <c r="F417" t="s">
        <v>53</v>
      </c>
      <c r="G417" t="s">
        <v>149</v>
      </c>
      <c r="H417" s="6" t="s">
        <v>55</v>
      </c>
      <c r="I417" s="6" t="s">
        <v>982</v>
      </c>
      <c r="J417">
        <v>3.0390999999999999</v>
      </c>
      <c r="K417">
        <v>3.1905000000000001</v>
      </c>
      <c r="L417" s="11">
        <f>+J417 * (1 - I2/100) * 0.96</f>
        <v>2.7424838399999993</v>
      </c>
      <c r="O417" s="11">
        <f>+L417</f>
        <v>2.7424838399999993</v>
      </c>
    </row>
    <row r="418" spans="2:15">
      <c r="B418" s="6" t="s">
        <v>145</v>
      </c>
      <c r="C418" t="s">
        <v>146</v>
      </c>
      <c r="D418" s="6" t="s">
        <v>983</v>
      </c>
      <c r="E418" t="s">
        <v>984</v>
      </c>
      <c r="F418" t="s">
        <v>53</v>
      </c>
      <c r="G418" t="s">
        <v>149</v>
      </c>
      <c r="H418" s="6" t="s">
        <v>55</v>
      </c>
      <c r="I418" s="6" t="s">
        <v>985</v>
      </c>
      <c r="J418">
        <v>2.1263000000000001</v>
      </c>
      <c r="K418">
        <v>2.2455000000000003</v>
      </c>
      <c r="L418" s="11">
        <f>+J418 * (1 - I2/100) * 0.96</f>
        <v>1.9187731199999998</v>
      </c>
      <c r="O418" s="11">
        <f>+L418</f>
        <v>1.9187731199999998</v>
      </c>
    </row>
    <row r="419" spans="2:15">
      <c r="B419" s="6" t="s">
        <v>145</v>
      </c>
      <c r="C419" t="s">
        <v>146</v>
      </c>
      <c r="D419" s="6" t="s">
        <v>986</v>
      </c>
      <c r="E419" t="s">
        <v>987</v>
      </c>
      <c r="F419" t="s">
        <v>53</v>
      </c>
      <c r="G419" t="s">
        <v>149</v>
      </c>
      <c r="H419" s="6" t="s">
        <v>55</v>
      </c>
      <c r="I419" s="6" t="s">
        <v>985</v>
      </c>
      <c r="J419">
        <v>2.1263000000000001</v>
      </c>
      <c r="K419">
        <v>2.2455000000000003</v>
      </c>
      <c r="L419" s="11">
        <f>+J419 * (1 - I2/100) * 0.96</f>
        <v>1.9187731199999998</v>
      </c>
      <c r="O419" s="11">
        <f>+L419</f>
        <v>1.9187731199999998</v>
      </c>
    </row>
    <row r="420" spans="2:15">
      <c r="B420" s="6" t="s">
        <v>145</v>
      </c>
      <c r="C420" t="s">
        <v>146</v>
      </c>
      <c r="D420" s="6" t="s">
        <v>988</v>
      </c>
      <c r="E420" t="s">
        <v>989</v>
      </c>
      <c r="F420" t="s">
        <v>53</v>
      </c>
      <c r="G420" t="s">
        <v>149</v>
      </c>
      <c r="H420" s="6" t="s">
        <v>55</v>
      </c>
      <c r="I420" s="6" t="s">
        <v>523</v>
      </c>
      <c r="J420">
        <v>9.0802000000000014</v>
      </c>
      <c r="K420">
        <v>9.3003999999999998</v>
      </c>
      <c r="L420" s="11">
        <f>+J420 * (1 - I2/100) * 0.96</f>
        <v>8.1939724800000011</v>
      </c>
      <c r="O420" s="11">
        <f>+L420</f>
        <v>8.1939724800000011</v>
      </c>
    </row>
    <row r="421" spans="2:15">
      <c r="B421" s="6" t="s">
        <v>49</v>
      </c>
      <c r="C421" t="s">
        <v>50</v>
      </c>
      <c r="D421" s="6" t="s">
        <v>990</v>
      </c>
      <c r="E421" t="s">
        <v>991</v>
      </c>
      <c r="F421" t="s">
        <v>53</v>
      </c>
      <c r="G421" t="s">
        <v>54</v>
      </c>
      <c r="H421" s="6" t="s">
        <v>55</v>
      </c>
      <c r="I421" s="6" t="s">
        <v>56</v>
      </c>
      <c r="J421">
        <v>0.85909999999999997</v>
      </c>
      <c r="K421">
        <v>1.0627</v>
      </c>
      <c r="L421" s="11">
        <f>+J421 * (1 - I2/100) * 0.96</f>
        <v>0.77525183999999991</v>
      </c>
      <c r="O421" s="11">
        <f>+L421</f>
        <v>0.77525183999999991</v>
      </c>
    </row>
    <row r="422" spans="2:15">
      <c r="B422" s="6" t="s">
        <v>49</v>
      </c>
      <c r="C422" t="s">
        <v>50</v>
      </c>
      <c r="D422" s="6" t="s">
        <v>992</v>
      </c>
      <c r="E422" t="s">
        <v>993</v>
      </c>
      <c r="F422" t="s">
        <v>53</v>
      </c>
      <c r="G422" t="s">
        <v>54</v>
      </c>
      <c r="H422" s="6" t="s">
        <v>55</v>
      </c>
      <c r="I422" s="6" t="s">
        <v>56</v>
      </c>
      <c r="J422">
        <v>0.85909999999999997</v>
      </c>
      <c r="K422">
        <v>1.0627</v>
      </c>
      <c r="L422" s="11">
        <f>+J422 * (1 - I2/100) * 0.96</f>
        <v>0.77525183999999991</v>
      </c>
      <c r="O422" s="11">
        <f>+L422</f>
        <v>0.77525183999999991</v>
      </c>
    </row>
    <row r="423" spans="2:15">
      <c r="B423" s="6" t="s">
        <v>49</v>
      </c>
      <c r="C423" t="s">
        <v>50</v>
      </c>
      <c r="D423" s="6" t="s">
        <v>994</v>
      </c>
      <c r="E423" t="s">
        <v>995</v>
      </c>
      <c r="F423" t="s">
        <v>53</v>
      </c>
      <c r="G423" t="s">
        <v>54</v>
      </c>
      <c r="H423" s="6" t="s">
        <v>55</v>
      </c>
      <c r="I423" s="6" t="s">
        <v>56</v>
      </c>
      <c r="J423">
        <v>0.85909999999999997</v>
      </c>
      <c r="K423">
        <v>1.0627</v>
      </c>
      <c r="L423" s="11">
        <f>+J423 * (1 - I2/100) * 0.96</f>
        <v>0.77525183999999991</v>
      </c>
      <c r="O423" s="11">
        <f>+L423</f>
        <v>0.77525183999999991</v>
      </c>
    </row>
    <row r="424" spans="2:15">
      <c r="B424" s="6" t="s">
        <v>191</v>
      </c>
      <c r="C424" t="s">
        <v>192</v>
      </c>
      <c r="D424" s="6" t="s">
        <v>996</v>
      </c>
      <c r="E424" t="s">
        <v>997</v>
      </c>
      <c r="F424" t="s">
        <v>53</v>
      </c>
      <c r="G424" t="s">
        <v>195</v>
      </c>
      <c r="H424" s="6" t="s">
        <v>55</v>
      </c>
      <c r="I424" s="6" t="s">
        <v>369</v>
      </c>
      <c r="J424">
        <v>5.5825000000000005</v>
      </c>
      <c r="K424">
        <v>5.6316000000000006</v>
      </c>
      <c r="L424" s="11">
        <f>+J424 * (1 - I2/100) * 0.96</f>
        <v>5.0376479999999999</v>
      </c>
      <c r="O424" s="11">
        <f>+L424</f>
        <v>5.0376479999999999</v>
      </c>
    </row>
    <row r="425" spans="2:15">
      <c r="B425" s="6" t="s">
        <v>145</v>
      </c>
      <c r="C425" t="s">
        <v>146</v>
      </c>
      <c r="D425" s="6" t="s">
        <v>998</v>
      </c>
      <c r="E425" t="s">
        <v>999</v>
      </c>
      <c r="F425" t="s">
        <v>53</v>
      </c>
      <c r="G425" t="s">
        <v>149</v>
      </c>
      <c r="H425" s="6" t="s">
        <v>55</v>
      </c>
      <c r="I425" s="6" t="s">
        <v>199</v>
      </c>
      <c r="J425">
        <v>1.7504000000000002</v>
      </c>
      <c r="K425">
        <v>1.9803000000000002</v>
      </c>
      <c r="L425" s="11">
        <f>+J425 * (1 - I2/100) * 0.96</f>
        <v>1.57956096</v>
      </c>
      <c r="O425" s="11">
        <f>+L425</f>
        <v>1.57956096</v>
      </c>
    </row>
    <row r="426" spans="2:15">
      <c r="B426" s="6" t="s">
        <v>145</v>
      </c>
      <c r="C426" t="s">
        <v>146</v>
      </c>
      <c r="D426" s="6" t="s">
        <v>1000</v>
      </c>
      <c r="E426" t="s">
        <v>1001</v>
      </c>
      <c r="F426" t="s">
        <v>53</v>
      </c>
      <c r="G426" t="s">
        <v>149</v>
      </c>
      <c r="H426" s="6" t="s">
        <v>55</v>
      </c>
      <c r="I426" s="6" t="s">
        <v>109</v>
      </c>
      <c r="J426">
        <v>0.3725</v>
      </c>
      <c r="K426">
        <v>0.56399999999999995</v>
      </c>
      <c r="L426" s="11">
        <f>+J426 * (1 - I2/100) * 0.96</f>
        <v>0.33614399999999994</v>
      </c>
      <c r="O426" s="11">
        <f>+L426</f>
        <v>0.33614399999999994</v>
      </c>
    </row>
    <row r="427" spans="2:15">
      <c r="B427" s="6" t="s">
        <v>145</v>
      </c>
      <c r="C427" t="s">
        <v>146</v>
      </c>
      <c r="D427" s="6" t="s">
        <v>1002</v>
      </c>
      <c r="E427" t="s">
        <v>1003</v>
      </c>
      <c r="F427" t="s">
        <v>53</v>
      </c>
      <c r="G427" t="s">
        <v>149</v>
      </c>
      <c r="H427" s="6" t="s">
        <v>55</v>
      </c>
      <c r="I427" s="6" t="s">
        <v>109</v>
      </c>
      <c r="J427">
        <v>0.36920000000000003</v>
      </c>
      <c r="K427">
        <v>0.55899999999999994</v>
      </c>
      <c r="L427" s="11">
        <f>+J427 * (1 - I2/100) * 0.96</f>
        <v>0.33316608000000003</v>
      </c>
      <c r="O427" s="11">
        <f>+L427</f>
        <v>0.33316608000000003</v>
      </c>
    </row>
    <row r="428" spans="2:15">
      <c r="B428" s="6" t="s">
        <v>145</v>
      </c>
      <c r="C428" t="s">
        <v>146</v>
      </c>
      <c r="D428" s="6" t="s">
        <v>1004</v>
      </c>
      <c r="E428" t="s">
        <v>1005</v>
      </c>
      <c r="F428" t="s">
        <v>187</v>
      </c>
      <c r="G428" t="s">
        <v>149</v>
      </c>
      <c r="H428" s="6" t="s">
        <v>55</v>
      </c>
      <c r="I428" s="6" t="s">
        <v>188</v>
      </c>
      <c r="J428">
        <v>2.7168999999999999</v>
      </c>
      <c r="K428">
        <v>2.5300000000000002</v>
      </c>
      <c r="L428" s="11">
        <f>+J428 * (1 - I2/100) * 0.96</f>
        <v>2.4517305599999997</v>
      </c>
      <c r="O428" s="11">
        <f>+L428</f>
        <v>2.4517305599999997</v>
      </c>
    </row>
    <row r="429" spans="2:15">
      <c r="B429" s="6" t="s">
        <v>49</v>
      </c>
      <c r="C429" t="s">
        <v>50</v>
      </c>
      <c r="D429" s="6" t="s">
        <v>1006</v>
      </c>
      <c r="E429" t="s">
        <v>1007</v>
      </c>
      <c r="F429" t="s">
        <v>53</v>
      </c>
      <c r="G429" t="s">
        <v>54</v>
      </c>
      <c r="H429" s="6" t="s">
        <v>55</v>
      </c>
      <c r="I429" s="6" t="s">
        <v>56</v>
      </c>
      <c r="J429">
        <v>0.85909999999999997</v>
      </c>
      <c r="K429">
        <v>1.0627</v>
      </c>
      <c r="L429" s="11">
        <f>+J429 * (1 - I2/100) * 0.96</f>
        <v>0.77525183999999991</v>
      </c>
      <c r="O429" s="11">
        <f>+L429</f>
        <v>0.77525183999999991</v>
      </c>
    </row>
    <row r="430" spans="2:15">
      <c r="B430" s="6" t="s">
        <v>49</v>
      </c>
      <c r="C430" t="s">
        <v>50</v>
      </c>
      <c r="D430" s="6" t="s">
        <v>1008</v>
      </c>
      <c r="E430" t="s">
        <v>1009</v>
      </c>
      <c r="F430" t="s">
        <v>53</v>
      </c>
      <c r="G430" t="s">
        <v>54</v>
      </c>
      <c r="H430" s="6" t="s">
        <v>55</v>
      </c>
      <c r="I430" s="6" t="s">
        <v>717</v>
      </c>
      <c r="J430">
        <v>3.2935000000000003</v>
      </c>
      <c r="K430">
        <v>3.4359000000000002</v>
      </c>
      <c r="L430" s="11">
        <f>+J430 * (1 - I2/100) * 0.96</f>
        <v>2.9720544000000002</v>
      </c>
      <c r="O430" s="11">
        <f>+L430</f>
        <v>2.9720544000000002</v>
      </c>
    </row>
    <row r="431" spans="2:15">
      <c r="B431" s="6" t="s">
        <v>49</v>
      </c>
      <c r="C431" t="s">
        <v>50</v>
      </c>
      <c r="D431" s="6" t="s">
        <v>1010</v>
      </c>
      <c r="E431" t="s">
        <v>1011</v>
      </c>
      <c r="F431" t="s">
        <v>53</v>
      </c>
      <c r="G431" t="s">
        <v>54</v>
      </c>
      <c r="H431" s="6" t="s">
        <v>55</v>
      </c>
      <c r="I431" s="6" t="s">
        <v>717</v>
      </c>
      <c r="J431">
        <v>3.2935000000000003</v>
      </c>
      <c r="K431">
        <v>3.4359000000000002</v>
      </c>
      <c r="L431" s="11">
        <f>+J431 * (1 - I2/100) * 0.96</f>
        <v>2.9720544000000002</v>
      </c>
      <c r="O431" s="11">
        <f>+L431</f>
        <v>2.9720544000000002</v>
      </c>
    </row>
    <row r="432" spans="2:15">
      <c r="B432" s="6" t="s">
        <v>49</v>
      </c>
      <c r="C432" t="s">
        <v>50</v>
      </c>
      <c r="D432" s="6" t="s">
        <v>1012</v>
      </c>
      <c r="E432" t="s">
        <v>1013</v>
      </c>
      <c r="F432" t="s">
        <v>53</v>
      </c>
      <c r="G432" t="s">
        <v>54</v>
      </c>
      <c r="H432" s="6" t="s">
        <v>55</v>
      </c>
      <c r="I432" s="6" t="s">
        <v>717</v>
      </c>
      <c r="J432">
        <v>3.2935000000000003</v>
      </c>
      <c r="K432">
        <v>3.4359000000000002</v>
      </c>
      <c r="L432" s="11">
        <f>+J432 * (1 - I2/100) * 0.96</f>
        <v>2.9720544000000002</v>
      </c>
      <c r="O432" s="11">
        <f>+L432</f>
        <v>2.9720544000000002</v>
      </c>
    </row>
    <row r="433" spans="2:27">
      <c r="B433" s="6" t="s">
        <v>49</v>
      </c>
      <c r="C433" t="s">
        <v>50</v>
      </c>
      <c r="D433" s="6" t="s">
        <v>1014</v>
      </c>
      <c r="E433" t="s">
        <v>1015</v>
      </c>
      <c r="F433" t="s">
        <v>53</v>
      </c>
      <c r="G433" t="s">
        <v>54</v>
      </c>
      <c r="H433" s="6" t="s">
        <v>55</v>
      </c>
      <c r="I433" s="6" t="s">
        <v>717</v>
      </c>
      <c r="J433">
        <v>3.2935000000000003</v>
      </c>
      <c r="K433">
        <v>3.4359000000000002</v>
      </c>
      <c r="L433" s="11">
        <f>+J433 * (1 - I2/100) * 0.96</f>
        <v>2.9720544000000002</v>
      </c>
      <c r="O433" s="11">
        <f>+L433</f>
        <v>2.9720544000000002</v>
      </c>
    </row>
    <row r="434" spans="2:27">
      <c r="B434" s="6" t="s">
        <v>49</v>
      </c>
      <c r="C434" t="s">
        <v>50</v>
      </c>
      <c r="D434" s="6" t="s">
        <v>1016</v>
      </c>
      <c r="E434" t="s">
        <v>1017</v>
      </c>
      <c r="F434" t="s">
        <v>53</v>
      </c>
      <c r="G434" t="s">
        <v>54</v>
      </c>
      <c r="H434" s="6" t="s">
        <v>55</v>
      </c>
      <c r="I434" s="6" t="s">
        <v>717</v>
      </c>
      <c r="J434">
        <v>3.2935000000000003</v>
      </c>
      <c r="K434">
        <v>3.4359000000000002</v>
      </c>
      <c r="L434" s="11">
        <f>+J434 * (1 - I2/100) * 0.96</f>
        <v>2.9720544000000002</v>
      </c>
      <c r="O434" s="11">
        <f>+L434</f>
        <v>2.9720544000000002</v>
      </c>
    </row>
    <row r="435" spans="2:27">
      <c r="B435" s="6" t="s">
        <v>49</v>
      </c>
      <c r="C435" t="s">
        <v>50</v>
      </c>
      <c r="D435" s="6" t="s">
        <v>1018</v>
      </c>
      <c r="E435" t="s">
        <v>1019</v>
      </c>
      <c r="F435" t="s">
        <v>53</v>
      </c>
      <c r="G435" t="s">
        <v>54</v>
      </c>
      <c r="H435" s="6" t="s">
        <v>55</v>
      </c>
      <c r="I435" s="6" t="s">
        <v>717</v>
      </c>
      <c r="J435">
        <v>3.2935000000000003</v>
      </c>
      <c r="K435">
        <v>3.4359000000000002</v>
      </c>
      <c r="L435" s="11">
        <f>+J435 * (1 - I2/100) * 0.96</f>
        <v>2.9720544000000002</v>
      </c>
      <c r="O435" s="11">
        <f>+L435</f>
        <v>2.9720544000000002</v>
      </c>
    </row>
    <row r="436" spans="2:27">
      <c r="B436" s="6" t="s">
        <v>49</v>
      </c>
      <c r="C436" t="s">
        <v>50</v>
      </c>
      <c r="D436" s="6" t="s">
        <v>1020</v>
      </c>
      <c r="E436" t="s">
        <v>1021</v>
      </c>
      <c r="F436" t="s">
        <v>53</v>
      </c>
      <c r="G436" t="s">
        <v>54</v>
      </c>
      <c r="H436" s="6" t="s">
        <v>55</v>
      </c>
      <c r="I436" s="6" t="s">
        <v>557</v>
      </c>
      <c r="J436">
        <v>2.4253000000000005</v>
      </c>
      <c r="K436">
        <v>2.5804999999999998</v>
      </c>
      <c r="L436" s="11">
        <f>+J436 * (1 - I2/100) * 0.96</f>
        <v>2.1885907200000001</v>
      </c>
      <c r="O436" s="11">
        <f>+L436</f>
        <v>2.1885907200000001</v>
      </c>
    </row>
    <row r="437" spans="2:27">
      <c r="B437" s="6" t="s">
        <v>49</v>
      </c>
      <c r="C437" t="s">
        <v>50</v>
      </c>
      <c r="D437" s="6" t="s">
        <v>1022</v>
      </c>
      <c r="E437" t="s">
        <v>1023</v>
      </c>
      <c r="F437" t="s">
        <v>53</v>
      </c>
      <c r="G437" t="s">
        <v>54</v>
      </c>
      <c r="H437" s="6" t="s">
        <v>55</v>
      </c>
      <c r="I437" s="6" t="s">
        <v>389</v>
      </c>
      <c r="J437">
        <v>0.18790000000000001</v>
      </c>
      <c r="K437">
        <v>0.28720000000000001</v>
      </c>
      <c r="L437" s="11">
        <f>+J437 * (1 - I2/100) * 0.96</f>
        <v>0.16956096000000001</v>
      </c>
      <c r="O437" s="11">
        <f>+L437</f>
        <v>0.16956096000000001</v>
      </c>
    </row>
    <row r="438" spans="2:27">
      <c r="B438" s="6" t="s">
        <v>49</v>
      </c>
      <c r="C438" t="s">
        <v>50</v>
      </c>
      <c r="D438" s="6" t="s">
        <v>1024</v>
      </c>
      <c r="E438" t="s">
        <v>1025</v>
      </c>
      <c r="F438" t="s">
        <v>53</v>
      </c>
      <c r="G438" t="s">
        <v>54</v>
      </c>
      <c r="H438" s="6" t="s">
        <v>55</v>
      </c>
      <c r="I438" s="6" t="s">
        <v>389</v>
      </c>
      <c r="J438">
        <v>0.54100000000000004</v>
      </c>
      <c r="K438">
        <v>0.86460000000000004</v>
      </c>
      <c r="L438" s="11">
        <f>+J438 * (1 - I2/100) * 0.96</f>
        <v>0.48819839999999998</v>
      </c>
      <c r="O438" s="11">
        <f>+L438</f>
        <v>0.48819839999999998</v>
      </c>
      <c r="P438">
        <v>120</v>
      </c>
      <c r="Q438">
        <v>43.476800000000004</v>
      </c>
      <c r="R438" s="11">
        <f>+K438 * (1 - Q438/100)</f>
        <v>0.48869958720000001</v>
      </c>
      <c r="S438">
        <v>240</v>
      </c>
      <c r="T438">
        <v>43.765900000000002</v>
      </c>
      <c r="U438" s="11">
        <f>+K438 * (1 - T438/100)</f>
        <v>0.4862000286</v>
      </c>
      <c r="V438">
        <v>360</v>
      </c>
      <c r="W438">
        <v>44.066600000000001</v>
      </c>
      <c r="X438" s="11">
        <f>+K438 * (1 - W438/100)</f>
        <v>0.48360017640000003</v>
      </c>
      <c r="Y438">
        <v>480</v>
      </c>
      <c r="Z438">
        <v>44.355800000000002</v>
      </c>
      <c r="AA438" s="11">
        <f>+K438 * (1 - Z438/100)</f>
        <v>0.48109975320000004</v>
      </c>
    </row>
    <row r="439" spans="2:27">
      <c r="B439" s="6" t="s">
        <v>191</v>
      </c>
      <c r="C439" t="s">
        <v>192</v>
      </c>
      <c r="D439" s="6" t="s">
        <v>1026</v>
      </c>
      <c r="E439" t="s">
        <v>1027</v>
      </c>
      <c r="F439" t="s">
        <v>53</v>
      </c>
      <c r="G439" t="s">
        <v>195</v>
      </c>
      <c r="H439" s="6" t="s">
        <v>55</v>
      </c>
      <c r="I439" s="6" t="s">
        <v>369</v>
      </c>
      <c r="J439">
        <v>5.5825000000000005</v>
      </c>
      <c r="K439">
        <v>5.6316000000000006</v>
      </c>
      <c r="L439" s="11">
        <f>+J439 * (1 - I2/100) * 0.96</f>
        <v>5.0376479999999999</v>
      </c>
      <c r="O439" s="11">
        <f>+L439</f>
        <v>5.0376479999999999</v>
      </c>
    </row>
    <row r="440" spans="2:27">
      <c r="B440" s="6" t="s">
        <v>191</v>
      </c>
      <c r="C440" t="s">
        <v>192</v>
      </c>
      <c r="D440" s="6" t="s">
        <v>1028</v>
      </c>
      <c r="E440" t="s">
        <v>1029</v>
      </c>
      <c r="F440" t="s">
        <v>53</v>
      </c>
      <c r="G440" t="s">
        <v>195</v>
      </c>
      <c r="H440" s="6" t="s">
        <v>55</v>
      </c>
      <c r="I440" s="6" t="s">
        <v>369</v>
      </c>
      <c r="J440">
        <v>5.5825000000000005</v>
      </c>
      <c r="K440">
        <v>5.6316000000000006</v>
      </c>
      <c r="L440" s="11">
        <f>+J440 * (1 - I2/100) * 0.96</f>
        <v>5.0376479999999999</v>
      </c>
      <c r="O440" s="11">
        <f>+L440</f>
        <v>5.0376479999999999</v>
      </c>
    </row>
    <row r="441" spans="2:27">
      <c r="B441" s="6" t="s">
        <v>145</v>
      </c>
      <c r="C441" t="s">
        <v>146</v>
      </c>
      <c r="D441" s="6" t="s">
        <v>1030</v>
      </c>
      <c r="E441" t="s">
        <v>1031</v>
      </c>
      <c r="F441" t="s">
        <v>53</v>
      </c>
      <c r="G441" t="s">
        <v>149</v>
      </c>
      <c r="H441" s="6" t="s">
        <v>55</v>
      </c>
      <c r="I441" s="6" t="s">
        <v>985</v>
      </c>
      <c r="J441">
        <v>2.5635000000000003</v>
      </c>
      <c r="K441">
        <v>2.7262999999999997</v>
      </c>
      <c r="L441" s="11">
        <f>+J441 * (1 - I2/100) * 0.96</f>
        <v>2.3133024000000004</v>
      </c>
      <c r="O441" s="11">
        <f>+L441</f>
        <v>2.3133024000000004</v>
      </c>
    </row>
    <row r="442" spans="2:27">
      <c r="B442" s="6" t="s">
        <v>856</v>
      </c>
      <c r="C442" t="s">
        <v>857</v>
      </c>
      <c r="D442" s="6" t="s">
        <v>1032</v>
      </c>
      <c r="E442" t="s">
        <v>1033</v>
      </c>
      <c r="F442" t="s">
        <v>53</v>
      </c>
      <c r="G442" t="s">
        <v>860</v>
      </c>
      <c r="H442" s="6" t="s">
        <v>55</v>
      </c>
      <c r="I442" s="6" t="s">
        <v>389</v>
      </c>
      <c r="J442">
        <v>0.49670000000000003</v>
      </c>
      <c r="K442">
        <v>0.70920000000000005</v>
      </c>
      <c r="L442" s="11">
        <f>+J442 * (1 - I2/100) * 0.96</f>
        <v>0.44822207999999997</v>
      </c>
      <c r="O442" s="11">
        <f>+L442</f>
        <v>0.44822207999999997</v>
      </c>
    </row>
    <row r="443" spans="2:27">
      <c r="B443" s="6" t="s">
        <v>145</v>
      </c>
      <c r="C443" t="s">
        <v>146</v>
      </c>
      <c r="D443" s="6" t="s">
        <v>1034</v>
      </c>
      <c r="E443" t="s">
        <v>1035</v>
      </c>
      <c r="F443" t="s">
        <v>53</v>
      </c>
      <c r="G443" t="s">
        <v>149</v>
      </c>
      <c r="H443" s="6" t="s">
        <v>55</v>
      </c>
      <c r="I443" s="6" t="s">
        <v>687</v>
      </c>
      <c r="J443">
        <v>6.0225999999999997</v>
      </c>
      <c r="K443">
        <v>6.075899999999999</v>
      </c>
      <c r="L443" s="11">
        <f>+J443 * (1 - I2/100) * 0.96</f>
        <v>5.4347942399999987</v>
      </c>
      <c r="O443" s="11">
        <f>+L443</f>
        <v>5.4347942399999987</v>
      </c>
    </row>
    <row r="444" spans="2:27">
      <c r="B444" s="6" t="s">
        <v>145</v>
      </c>
      <c r="C444" t="s">
        <v>146</v>
      </c>
      <c r="D444" s="6" t="s">
        <v>1036</v>
      </c>
      <c r="E444" t="s">
        <v>1037</v>
      </c>
      <c r="F444" t="s">
        <v>53</v>
      </c>
      <c r="G444" t="s">
        <v>149</v>
      </c>
      <c r="H444" s="6" t="s">
        <v>55</v>
      </c>
      <c r="I444" s="6" t="s">
        <v>462</v>
      </c>
      <c r="J444">
        <v>1.1722999999999999</v>
      </c>
      <c r="K444">
        <v>1.2814000000000001</v>
      </c>
      <c r="L444" s="11">
        <f>+J444 * (1 - I2/100) * 0.96</f>
        <v>1.0578835199999999</v>
      </c>
      <c r="O444" s="11">
        <f>+L444</f>
        <v>1.0578835199999999</v>
      </c>
    </row>
    <row r="445" spans="2:27">
      <c r="B445" s="6" t="s">
        <v>145</v>
      </c>
      <c r="C445" t="s">
        <v>146</v>
      </c>
      <c r="D445" s="6" t="s">
        <v>1038</v>
      </c>
      <c r="E445" t="s">
        <v>1039</v>
      </c>
      <c r="F445" t="s">
        <v>53</v>
      </c>
      <c r="G445" t="s">
        <v>149</v>
      </c>
      <c r="H445" s="6" t="s">
        <v>55</v>
      </c>
      <c r="I445" s="6" t="s">
        <v>175</v>
      </c>
      <c r="J445">
        <v>1.405</v>
      </c>
      <c r="K445">
        <v>1.6583999999999999</v>
      </c>
      <c r="L445" s="11">
        <f>+J445 * (1 - I2/100) * 0.96</f>
        <v>1.2678719999999999</v>
      </c>
      <c r="O445" s="11">
        <f>+L445</f>
        <v>1.2678719999999999</v>
      </c>
      <c r="P445">
        <v>25</v>
      </c>
      <c r="Q445">
        <v>23.474399999999999</v>
      </c>
      <c r="R445" s="11">
        <f>+K445 * (1 - Q445/100)</f>
        <v>1.2691005503999999</v>
      </c>
      <c r="S445">
        <v>50</v>
      </c>
      <c r="T445">
        <v>23.872400000000003</v>
      </c>
      <c r="U445" s="11">
        <f>+K445 * (1 - T445/100)</f>
        <v>1.2625001183999998</v>
      </c>
      <c r="V445">
        <v>75</v>
      </c>
      <c r="W445">
        <v>24.264400000000002</v>
      </c>
      <c r="X445" s="11">
        <f>+K445 * (1 - W445/100)</f>
        <v>1.2559991903999999</v>
      </c>
      <c r="Y445">
        <v>100</v>
      </c>
      <c r="Z445">
        <v>24.662299999999998</v>
      </c>
      <c r="AA445" s="11">
        <f>+K445 * (1 - Z445/100)</f>
        <v>1.2494004167999999</v>
      </c>
    </row>
    <row r="446" spans="2:27">
      <c r="B446" s="6" t="s">
        <v>145</v>
      </c>
      <c r="C446" t="s">
        <v>146</v>
      </c>
      <c r="D446" s="6" t="s">
        <v>1040</v>
      </c>
      <c r="E446" t="s">
        <v>1041</v>
      </c>
      <c r="F446" t="s">
        <v>53</v>
      </c>
      <c r="G446" t="s">
        <v>149</v>
      </c>
      <c r="H446" s="6" t="s">
        <v>55</v>
      </c>
      <c r="I446" s="6" t="s">
        <v>175</v>
      </c>
      <c r="J446">
        <v>1.9418</v>
      </c>
      <c r="K446">
        <v>2.2916999999999996</v>
      </c>
      <c r="L446" s="11">
        <f>+J446 * (1 - I2/100) * 0.96</f>
        <v>1.7522803199999999</v>
      </c>
      <c r="O446" s="11">
        <f>+L446</f>
        <v>1.7522803199999999</v>
      </c>
      <c r="P446">
        <v>25</v>
      </c>
      <c r="Q446">
        <v>23.458599999999997</v>
      </c>
      <c r="R446" s="11">
        <f>+K446 * (1 - Q446/100)</f>
        <v>1.7540992637999997</v>
      </c>
      <c r="S446">
        <v>50</v>
      </c>
      <c r="T446">
        <v>23.855700000000002</v>
      </c>
      <c r="U446" s="11">
        <f>+K446 * (1 - T446/100)</f>
        <v>1.7449989230999996</v>
      </c>
      <c r="V446">
        <v>75</v>
      </c>
      <c r="W446">
        <v>24.2484</v>
      </c>
      <c r="X446" s="11">
        <f>+K446 * (1 - W446/100)</f>
        <v>1.7359994171999997</v>
      </c>
      <c r="Y446">
        <v>100</v>
      </c>
      <c r="Z446">
        <v>24.645500000000002</v>
      </c>
      <c r="AA446" s="11">
        <f>+K446 * (1 - Z446/100)</f>
        <v>1.7268990764999999</v>
      </c>
    </row>
    <row r="447" spans="2:27">
      <c r="B447" s="6" t="s">
        <v>49</v>
      </c>
      <c r="C447" t="s">
        <v>50</v>
      </c>
      <c r="D447" s="6" t="s">
        <v>1042</v>
      </c>
      <c r="E447" t="s">
        <v>1043</v>
      </c>
      <c r="F447" t="s">
        <v>53</v>
      </c>
      <c r="G447" t="s">
        <v>54</v>
      </c>
      <c r="H447" s="6" t="s">
        <v>55</v>
      </c>
      <c r="I447" s="6" t="s">
        <v>56</v>
      </c>
      <c r="J447">
        <v>0.37369999999999998</v>
      </c>
      <c r="K447">
        <v>0.64570000000000005</v>
      </c>
      <c r="L447" s="11">
        <f>+J447 * (1 - I2/100) * 0.96</f>
        <v>0.33722687999999995</v>
      </c>
      <c r="O447" s="11">
        <f>+L447</f>
        <v>0.33722687999999995</v>
      </c>
      <c r="P447">
        <v>144</v>
      </c>
      <c r="Q447">
        <v>48.257699999999993</v>
      </c>
      <c r="R447" s="11">
        <f>+K447 * (1 - Q447/100)</f>
        <v>0.33410003110000008</v>
      </c>
      <c r="S447">
        <v>288</v>
      </c>
      <c r="T447">
        <v>48.536499999999997</v>
      </c>
      <c r="U447" s="11">
        <f>+K447 * (1 - T447/100)</f>
        <v>0.33229981949999998</v>
      </c>
      <c r="V447">
        <v>432</v>
      </c>
      <c r="W447">
        <v>48.799800000000005</v>
      </c>
      <c r="X447" s="11">
        <f>+K447 * (1 - W447/100)</f>
        <v>0.33059969140000001</v>
      </c>
      <c r="Y447">
        <v>576</v>
      </c>
      <c r="Z447">
        <v>49.063000000000002</v>
      </c>
      <c r="AA447" s="11">
        <f>+K447 * (1 - Z447/100)</f>
        <v>0.328900209</v>
      </c>
    </row>
    <row r="448" spans="2:27">
      <c r="B448" s="6" t="s">
        <v>49</v>
      </c>
      <c r="C448" t="s">
        <v>50</v>
      </c>
      <c r="D448" s="6" t="s">
        <v>1044</v>
      </c>
      <c r="E448" t="s">
        <v>1045</v>
      </c>
      <c r="F448" t="s">
        <v>53</v>
      </c>
      <c r="G448" t="s">
        <v>54</v>
      </c>
      <c r="H448" s="6" t="s">
        <v>55</v>
      </c>
      <c r="I448" s="6" t="s">
        <v>56</v>
      </c>
      <c r="J448">
        <v>0.37369999999999998</v>
      </c>
      <c r="K448">
        <v>0.64570000000000005</v>
      </c>
      <c r="L448" s="11">
        <f>+J448 * (1 - I2/100) * 0.96</f>
        <v>0.33722687999999995</v>
      </c>
      <c r="O448" s="11">
        <f>+L448</f>
        <v>0.33722687999999995</v>
      </c>
      <c r="P448">
        <v>144</v>
      </c>
      <c r="Q448">
        <v>48.257699999999993</v>
      </c>
      <c r="R448" s="11">
        <f>+K448 * (1 - Q448/100)</f>
        <v>0.33410003110000008</v>
      </c>
      <c r="S448">
        <v>288</v>
      </c>
      <c r="T448">
        <v>48.536499999999997</v>
      </c>
      <c r="U448" s="11">
        <f>+K448 * (1 - T448/100)</f>
        <v>0.33229981949999998</v>
      </c>
      <c r="V448">
        <v>432</v>
      </c>
      <c r="W448">
        <v>48.799800000000005</v>
      </c>
      <c r="X448" s="11">
        <f>+K448 * (1 - W448/100)</f>
        <v>0.33059969140000001</v>
      </c>
      <c r="Y448">
        <v>576</v>
      </c>
      <c r="Z448">
        <v>49.063000000000002</v>
      </c>
      <c r="AA448" s="11">
        <f>+K448 * (1 - Z448/100)</f>
        <v>0.328900209</v>
      </c>
    </row>
    <row r="449" spans="1:27">
      <c r="B449" s="6" t="s">
        <v>49</v>
      </c>
      <c r="C449" t="s">
        <v>50</v>
      </c>
      <c r="D449" s="6" t="s">
        <v>1046</v>
      </c>
      <c r="E449" t="s">
        <v>1047</v>
      </c>
      <c r="F449" t="s">
        <v>53</v>
      </c>
      <c r="G449" t="s">
        <v>54</v>
      </c>
      <c r="H449" s="6" t="s">
        <v>55</v>
      </c>
      <c r="I449" s="6" t="s">
        <v>56</v>
      </c>
      <c r="J449">
        <v>0.37369999999999998</v>
      </c>
      <c r="K449">
        <v>0.64570000000000005</v>
      </c>
      <c r="L449" s="11">
        <f>+J449 * (1 - I2/100) * 0.96</f>
        <v>0.33722687999999995</v>
      </c>
      <c r="O449" s="11">
        <f>+L449</f>
        <v>0.33722687999999995</v>
      </c>
      <c r="P449">
        <v>144</v>
      </c>
      <c r="Q449">
        <v>48.257699999999993</v>
      </c>
      <c r="R449" s="11">
        <f>+K449 * (1 - Q449/100)</f>
        <v>0.33410003110000008</v>
      </c>
      <c r="S449">
        <v>288</v>
      </c>
      <c r="T449">
        <v>48.536499999999997</v>
      </c>
      <c r="U449" s="11">
        <f>+K449 * (1 - T449/100)</f>
        <v>0.33229981949999998</v>
      </c>
      <c r="V449">
        <v>432</v>
      </c>
      <c r="W449">
        <v>48.799800000000005</v>
      </c>
      <c r="X449" s="11">
        <f>+K449 * (1 - W449/100)</f>
        <v>0.33059969140000001</v>
      </c>
      <c r="Y449">
        <v>576</v>
      </c>
      <c r="Z449">
        <v>49.063000000000002</v>
      </c>
      <c r="AA449" s="11">
        <f>+K449 * (1 - Z449/100)</f>
        <v>0.328900209</v>
      </c>
    </row>
    <row r="450" spans="1:27">
      <c r="B450" s="6" t="s">
        <v>49</v>
      </c>
      <c r="C450" t="s">
        <v>50</v>
      </c>
      <c r="D450" s="6" t="s">
        <v>1048</v>
      </c>
      <c r="E450" t="s">
        <v>1049</v>
      </c>
      <c r="F450" t="s">
        <v>53</v>
      </c>
      <c r="G450" t="s">
        <v>54</v>
      </c>
      <c r="H450" s="6" t="s">
        <v>55</v>
      </c>
      <c r="I450" s="6" t="s">
        <v>56</v>
      </c>
      <c r="J450">
        <v>0.37369999999999998</v>
      </c>
      <c r="K450">
        <v>0.64570000000000005</v>
      </c>
      <c r="L450" s="11">
        <f>+J450 * (1 - I2/100) * 0.96</f>
        <v>0.33722687999999995</v>
      </c>
      <c r="O450" s="11">
        <f>+L450</f>
        <v>0.33722687999999995</v>
      </c>
      <c r="P450">
        <v>144</v>
      </c>
      <c r="Q450">
        <v>48.257699999999993</v>
      </c>
      <c r="R450" s="11">
        <f>+K450 * (1 - Q450/100)</f>
        <v>0.33410003110000008</v>
      </c>
      <c r="S450">
        <v>288</v>
      </c>
      <c r="T450">
        <v>48.536499999999997</v>
      </c>
      <c r="U450" s="11">
        <f>+K450 * (1 - T450/100)</f>
        <v>0.33229981949999998</v>
      </c>
      <c r="V450">
        <v>432</v>
      </c>
      <c r="W450">
        <v>48.799800000000005</v>
      </c>
      <c r="X450" s="11">
        <f>+K450 * (1 - W450/100)</f>
        <v>0.33059969140000001</v>
      </c>
      <c r="Y450">
        <v>576</v>
      </c>
      <c r="Z450">
        <v>49.063000000000002</v>
      </c>
      <c r="AA450" s="11">
        <f>+K450 * (1 - Z450/100)</f>
        <v>0.328900209</v>
      </c>
    </row>
    <row r="451" spans="1:27">
      <c r="B451" s="6" t="s">
        <v>49</v>
      </c>
      <c r="C451" t="s">
        <v>50</v>
      </c>
      <c r="D451" s="6" t="s">
        <v>1050</v>
      </c>
      <c r="E451" t="s">
        <v>1051</v>
      </c>
      <c r="F451" t="s">
        <v>53</v>
      </c>
      <c r="G451" t="s">
        <v>54</v>
      </c>
      <c r="H451" s="6" t="s">
        <v>55</v>
      </c>
      <c r="I451" s="6" t="s">
        <v>56</v>
      </c>
      <c r="J451">
        <v>0.37369999999999998</v>
      </c>
      <c r="K451">
        <v>0.64570000000000005</v>
      </c>
      <c r="L451" s="11">
        <f>+J451 * (1 - I2/100) * 0.96</f>
        <v>0.33722687999999995</v>
      </c>
      <c r="O451" s="11">
        <f>+L451</f>
        <v>0.33722687999999995</v>
      </c>
      <c r="P451">
        <v>144</v>
      </c>
      <c r="Q451">
        <v>48.257699999999993</v>
      </c>
      <c r="R451" s="11">
        <f>+K451 * (1 - Q451/100)</f>
        <v>0.33410003110000008</v>
      </c>
      <c r="S451">
        <v>288</v>
      </c>
      <c r="T451">
        <v>48.536499999999997</v>
      </c>
      <c r="U451" s="11">
        <f>+K451 * (1 - T451/100)</f>
        <v>0.33229981949999998</v>
      </c>
      <c r="V451">
        <v>432</v>
      </c>
      <c r="W451">
        <v>48.799800000000005</v>
      </c>
      <c r="X451" s="11">
        <f>+K451 * (1 - W451/100)</f>
        <v>0.33059969140000001</v>
      </c>
      <c r="Y451">
        <v>576</v>
      </c>
      <c r="Z451">
        <v>49.063000000000002</v>
      </c>
      <c r="AA451" s="11">
        <f>+K451 * (1 - Z451/100)</f>
        <v>0.328900209</v>
      </c>
    </row>
    <row r="452" spans="1:27">
      <c r="B452" s="6" t="s">
        <v>49</v>
      </c>
      <c r="C452" t="s">
        <v>50</v>
      </c>
      <c r="D452" s="6" t="s">
        <v>1052</v>
      </c>
      <c r="E452" t="s">
        <v>1053</v>
      </c>
      <c r="F452" t="s">
        <v>53</v>
      </c>
      <c r="G452" t="s">
        <v>54</v>
      </c>
      <c r="H452" s="6" t="s">
        <v>55</v>
      </c>
      <c r="I452" s="6" t="s">
        <v>378</v>
      </c>
      <c r="J452">
        <v>0.42489999999999994</v>
      </c>
      <c r="K452">
        <v>0.61519999999999997</v>
      </c>
      <c r="L452" s="11">
        <f>+J452 * (1 - I2/100) * 0.96</f>
        <v>0.3834297599999999</v>
      </c>
      <c r="O452" s="11">
        <f>+L452</f>
        <v>0.3834297599999999</v>
      </c>
    </row>
    <row r="453" spans="1:27">
      <c r="B453" s="6" t="s">
        <v>191</v>
      </c>
      <c r="C453" t="s">
        <v>192</v>
      </c>
      <c r="D453" s="6" t="s">
        <v>1054</v>
      </c>
      <c r="E453" t="s">
        <v>1055</v>
      </c>
      <c r="F453" t="s">
        <v>53</v>
      </c>
      <c r="G453" t="s">
        <v>195</v>
      </c>
      <c r="H453" s="6" t="s">
        <v>55</v>
      </c>
      <c r="I453" s="6" t="s">
        <v>1056</v>
      </c>
      <c r="J453">
        <v>11.164899999999999</v>
      </c>
      <c r="K453">
        <v>11.263200000000001</v>
      </c>
      <c r="L453" s="11">
        <f>+J453 * (1 - I2/100) * 0.96</f>
        <v>10.075205759999998</v>
      </c>
      <c r="O453" s="11">
        <f>+L453</f>
        <v>10.075205759999998</v>
      </c>
    </row>
    <row r="454" spans="1:27">
      <c r="A454" t="s">
        <v>151</v>
      </c>
      <c r="B454" s="6" t="s">
        <v>152</v>
      </c>
      <c r="C454" t="s">
        <v>153</v>
      </c>
      <c r="D454" s="6" t="s">
        <v>1057</v>
      </c>
      <c r="E454" t="s">
        <v>1058</v>
      </c>
      <c r="F454" t="s">
        <v>53</v>
      </c>
      <c r="G454" t="s">
        <v>162</v>
      </c>
      <c r="H454" s="6" t="s">
        <v>55</v>
      </c>
      <c r="I454" s="6" t="s">
        <v>284</v>
      </c>
      <c r="J454">
        <v>1.3155000000000001</v>
      </c>
      <c r="K454">
        <v>1.4479000000000002</v>
      </c>
      <c r="L454" s="11">
        <f>+J454 * (1 - I2/100) * 0.96</f>
        <v>1.1871071999999998</v>
      </c>
      <c r="O454" s="11">
        <f>+L454</f>
        <v>1.1871071999999998</v>
      </c>
    </row>
    <row r="455" spans="1:27">
      <c r="A455" t="s">
        <v>151</v>
      </c>
      <c r="B455" s="6" t="s">
        <v>152</v>
      </c>
      <c r="C455" t="s">
        <v>153</v>
      </c>
      <c r="D455" s="6" t="s">
        <v>1059</v>
      </c>
      <c r="E455" t="s">
        <v>1060</v>
      </c>
      <c r="F455" t="s">
        <v>53</v>
      </c>
      <c r="G455" t="s">
        <v>162</v>
      </c>
      <c r="H455" s="6" t="s">
        <v>55</v>
      </c>
      <c r="I455" s="6" t="s">
        <v>175</v>
      </c>
      <c r="J455">
        <v>3.0818000000000003</v>
      </c>
      <c r="K455">
        <v>3.3868999999999998</v>
      </c>
      <c r="L455" s="11">
        <f>+J455 * (1 - I2/100) * 0.96</f>
        <v>2.78101632</v>
      </c>
      <c r="O455" s="11">
        <f>+L455</f>
        <v>2.78101632</v>
      </c>
    </row>
    <row r="456" spans="1:27">
      <c r="A456" t="s">
        <v>151</v>
      </c>
      <c r="B456" s="6" t="s">
        <v>152</v>
      </c>
      <c r="C456" t="s">
        <v>153</v>
      </c>
      <c r="D456" s="6" t="s">
        <v>1061</v>
      </c>
      <c r="E456" t="s">
        <v>1062</v>
      </c>
      <c r="F456" t="s">
        <v>53</v>
      </c>
      <c r="G456" t="s">
        <v>162</v>
      </c>
      <c r="H456" s="6" t="s">
        <v>55</v>
      </c>
      <c r="I456" s="6" t="s">
        <v>215</v>
      </c>
      <c r="J456">
        <v>0.31320000000000003</v>
      </c>
      <c r="K456">
        <v>0.49429999999999996</v>
      </c>
      <c r="L456" s="11">
        <f>+J456 * (1 - I2/100) * 0.96</f>
        <v>0.28263168</v>
      </c>
      <c r="O456" s="11">
        <f>+L456</f>
        <v>0.28263168</v>
      </c>
    </row>
    <row r="457" spans="1:27">
      <c r="A457" t="s">
        <v>151</v>
      </c>
      <c r="B457" s="6" t="s">
        <v>152</v>
      </c>
      <c r="C457" t="s">
        <v>153</v>
      </c>
      <c r="D457" s="6" t="s">
        <v>1063</v>
      </c>
      <c r="E457" t="s">
        <v>1064</v>
      </c>
      <c r="F457" t="s">
        <v>53</v>
      </c>
      <c r="G457" t="s">
        <v>162</v>
      </c>
      <c r="H457" s="6" t="s">
        <v>55</v>
      </c>
      <c r="I457" s="6" t="s">
        <v>251</v>
      </c>
      <c r="J457">
        <v>0.89490000000000003</v>
      </c>
      <c r="K457">
        <v>0.97370000000000001</v>
      </c>
      <c r="L457" s="11">
        <f>+J457 * (1 - I2/100) * 0.96</f>
        <v>0.80755776000000001</v>
      </c>
      <c r="O457" s="11">
        <f>+L457</f>
        <v>0.80755776000000001</v>
      </c>
    </row>
    <row r="458" spans="1:27">
      <c r="A458" t="s">
        <v>151</v>
      </c>
      <c r="B458" s="6" t="s">
        <v>152</v>
      </c>
      <c r="C458" t="s">
        <v>153</v>
      </c>
      <c r="D458" s="6" t="s">
        <v>1065</v>
      </c>
      <c r="E458" t="s">
        <v>1066</v>
      </c>
      <c r="F458" t="s">
        <v>53</v>
      </c>
      <c r="G458" t="s">
        <v>162</v>
      </c>
      <c r="H458" s="6" t="s">
        <v>55</v>
      </c>
      <c r="I458" s="6" t="s">
        <v>260</v>
      </c>
      <c r="J458">
        <v>1.2707999999999999</v>
      </c>
      <c r="K458">
        <v>1.4003000000000001</v>
      </c>
      <c r="L458" s="11">
        <f>+J458 * (1 - I2/100) * 0.96</f>
        <v>1.1467699199999999</v>
      </c>
      <c r="O458" s="11">
        <f>+L458</f>
        <v>1.1467699199999999</v>
      </c>
    </row>
    <row r="459" spans="1:27">
      <c r="A459" t="s">
        <v>151</v>
      </c>
      <c r="B459" s="6" t="s">
        <v>152</v>
      </c>
      <c r="C459" t="s">
        <v>153</v>
      </c>
      <c r="D459" s="6" t="s">
        <v>1067</v>
      </c>
      <c r="E459" t="s">
        <v>1068</v>
      </c>
      <c r="F459" t="s">
        <v>53</v>
      </c>
      <c r="G459" t="s">
        <v>162</v>
      </c>
      <c r="H459" s="6" t="s">
        <v>55</v>
      </c>
      <c r="I459" s="6" t="s">
        <v>260</v>
      </c>
      <c r="J459">
        <v>1.6467000000000003</v>
      </c>
      <c r="K459">
        <v>1.7850000000000001</v>
      </c>
      <c r="L459" s="11">
        <f>+J459 * (1 - I2/100) * 0.96</f>
        <v>1.4859820800000001</v>
      </c>
      <c r="O459" s="11">
        <f>+L459</f>
        <v>1.4859820800000001</v>
      </c>
    </row>
    <row r="460" spans="1:27">
      <c r="A460" t="s">
        <v>151</v>
      </c>
      <c r="B460" s="6" t="s">
        <v>152</v>
      </c>
      <c r="C460" t="s">
        <v>153</v>
      </c>
      <c r="D460" s="6" t="s">
        <v>1069</v>
      </c>
      <c r="E460" t="s">
        <v>1070</v>
      </c>
      <c r="F460" t="s">
        <v>53</v>
      </c>
      <c r="G460" t="s">
        <v>162</v>
      </c>
      <c r="H460" s="6" t="s">
        <v>55</v>
      </c>
      <c r="I460" s="6" t="s">
        <v>260</v>
      </c>
      <c r="J460">
        <v>1.2707999999999999</v>
      </c>
      <c r="K460">
        <v>1.4003000000000001</v>
      </c>
      <c r="L460" s="11">
        <f>+J460 * (1 - I2/100) * 0.96</f>
        <v>1.1467699199999999</v>
      </c>
      <c r="O460" s="11">
        <f>+L460</f>
        <v>1.1467699199999999</v>
      </c>
    </row>
    <row r="461" spans="1:27">
      <c r="A461" t="s">
        <v>151</v>
      </c>
      <c r="B461" s="6" t="s">
        <v>152</v>
      </c>
      <c r="C461" t="s">
        <v>153</v>
      </c>
      <c r="D461" s="6" t="s">
        <v>1071</v>
      </c>
      <c r="E461" t="s">
        <v>1072</v>
      </c>
      <c r="F461" t="s">
        <v>53</v>
      </c>
      <c r="G461" t="s">
        <v>162</v>
      </c>
      <c r="H461" s="6" t="s">
        <v>55</v>
      </c>
      <c r="I461" s="6" t="s">
        <v>260</v>
      </c>
      <c r="J461">
        <v>1.2707999999999999</v>
      </c>
      <c r="K461">
        <v>1.4003000000000001</v>
      </c>
      <c r="L461" s="11">
        <f>+J461 * (1 - I2/100) * 0.96</f>
        <v>1.1467699199999999</v>
      </c>
      <c r="O461" s="11">
        <f>+L461</f>
        <v>1.1467699199999999</v>
      </c>
    </row>
    <row r="462" spans="1:27">
      <c r="A462" t="s">
        <v>151</v>
      </c>
      <c r="B462" s="6" t="s">
        <v>152</v>
      </c>
      <c r="C462" t="s">
        <v>153</v>
      </c>
      <c r="D462" s="6" t="s">
        <v>1073</v>
      </c>
      <c r="E462" t="s">
        <v>1074</v>
      </c>
      <c r="F462" t="s">
        <v>53</v>
      </c>
      <c r="G462" t="s">
        <v>162</v>
      </c>
      <c r="H462" s="6" t="s">
        <v>55</v>
      </c>
      <c r="I462" s="6" t="s">
        <v>260</v>
      </c>
      <c r="J462">
        <v>1.2707999999999999</v>
      </c>
      <c r="K462">
        <v>1.4003000000000001</v>
      </c>
      <c r="L462" s="11">
        <f>+J462 * (1 - I2/100) * 0.96</f>
        <v>1.1467699199999999</v>
      </c>
      <c r="O462" s="11">
        <f>+L462</f>
        <v>1.1467699199999999</v>
      </c>
    </row>
    <row r="463" spans="1:27">
      <c r="A463" t="s">
        <v>151</v>
      </c>
      <c r="B463" s="6" t="s">
        <v>152</v>
      </c>
      <c r="C463" t="s">
        <v>153</v>
      </c>
      <c r="D463" s="6" t="s">
        <v>1075</v>
      </c>
      <c r="E463" t="s">
        <v>1076</v>
      </c>
      <c r="F463" t="s">
        <v>53</v>
      </c>
      <c r="G463" t="s">
        <v>162</v>
      </c>
      <c r="H463" s="6" t="s">
        <v>55</v>
      </c>
      <c r="I463" s="6" t="s">
        <v>471</v>
      </c>
      <c r="J463">
        <v>4.6285000000000007</v>
      </c>
      <c r="K463">
        <v>5.3601999999999999</v>
      </c>
      <c r="L463" s="11">
        <f>+J463 * (1 - I2/100) * 0.96</f>
        <v>4.1767584000000006</v>
      </c>
      <c r="O463" s="11">
        <f>+L463</f>
        <v>4.1767584000000006</v>
      </c>
    </row>
    <row r="464" spans="1:27">
      <c r="B464" s="6" t="s">
        <v>152</v>
      </c>
      <c r="C464" t="s">
        <v>153</v>
      </c>
      <c r="D464" s="6" t="s">
        <v>1077</v>
      </c>
      <c r="E464" t="s">
        <v>1078</v>
      </c>
      <c r="F464" t="s">
        <v>53</v>
      </c>
      <c r="G464" t="s">
        <v>162</v>
      </c>
      <c r="H464" s="6" t="s">
        <v>55</v>
      </c>
      <c r="I464" s="6" t="s">
        <v>471</v>
      </c>
      <c r="J464">
        <v>2.4591000000000003</v>
      </c>
      <c r="K464">
        <v>2.7921999999999998</v>
      </c>
      <c r="L464" s="11">
        <f>+J464 * (1 - I2/100) * 0.96</f>
        <v>2.2190918399999999</v>
      </c>
      <c r="O464" s="11">
        <f>+L464</f>
        <v>2.2190918399999999</v>
      </c>
    </row>
    <row r="465" spans="1:27">
      <c r="A465" t="s">
        <v>151</v>
      </c>
      <c r="B465" s="6" t="s">
        <v>152</v>
      </c>
      <c r="C465" t="s">
        <v>153</v>
      </c>
      <c r="D465" s="6" t="s">
        <v>1079</v>
      </c>
      <c r="E465" t="s">
        <v>1080</v>
      </c>
      <c r="F465" t="s">
        <v>53</v>
      </c>
      <c r="G465" t="s">
        <v>162</v>
      </c>
      <c r="H465" s="6" t="s">
        <v>55</v>
      </c>
      <c r="I465" s="6" t="s">
        <v>215</v>
      </c>
      <c r="J465">
        <v>0.44749999999999995</v>
      </c>
      <c r="K465">
        <v>0.70530000000000004</v>
      </c>
      <c r="L465" s="11">
        <f>+J465 * (1 - I2/100) * 0.96</f>
        <v>0.40382399999999991</v>
      </c>
      <c r="O465" s="11">
        <f>+L465</f>
        <v>0.40382399999999991</v>
      </c>
    </row>
    <row r="466" spans="1:27">
      <c r="A466" t="s">
        <v>151</v>
      </c>
      <c r="B466" s="6" t="s">
        <v>152</v>
      </c>
      <c r="C466" t="s">
        <v>153</v>
      </c>
      <c r="D466" s="6" t="s">
        <v>1081</v>
      </c>
      <c r="E466" t="s">
        <v>1082</v>
      </c>
      <c r="F466" t="s">
        <v>53</v>
      </c>
      <c r="G466" t="s">
        <v>162</v>
      </c>
      <c r="H466" s="6" t="s">
        <v>55</v>
      </c>
      <c r="I466" s="6" t="s">
        <v>215</v>
      </c>
      <c r="J466">
        <v>0.33920000000000006</v>
      </c>
      <c r="K466">
        <v>0.5353</v>
      </c>
      <c r="L466" s="11">
        <f>+J466 * (1 - I2/100) * 0.96</f>
        <v>0.30609407999999999</v>
      </c>
      <c r="O466" s="11">
        <f>+L466</f>
        <v>0.30609407999999999</v>
      </c>
    </row>
    <row r="467" spans="1:27">
      <c r="A467" t="s">
        <v>151</v>
      </c>
      <c r="B467" s="6" t="s">
        <v>152</v>
      </c>
      <c r="C467" t="s">
        <v>153</v>
      </c>
      <c r="D467" s="6" t="s">
        <v>1083</v>
      </c>
      <c r="E467" t="s">
        <v>1084</v>
      </c>
      <c r="F467" t="s">
        <v>53</v>
      </c>
      <c r="G467" t="s">
        <v>162</v>
      </c>
      <c r="H467" s="6" t="s">
        <v>55</v>
      </c>
      <c r="I467" s="6" t="s">
        <v>284</v>
      </c>
      <c r="J467">
        <v>1.3155000000000001</v>
      </c>
      <c r="K467">
        <v>1.4479000000000002</v>
      </c>
      <c r="L467" s="11">
        <f>+J467 * (1 - I2/100) * 0.96</f>
        <v>1.1871071999999998</v>
      </c>
      <c r="O467" s="11">
        <f>+L467</f>
        <v>1.1871071999999998</v>
      </c>
    </row>
    <row r="468" spans="1:27">
      <c r="A468" t="s">
        <v>151</v>
      </c>
      <c r="B468" s="6" t="s">
        <v>152</v>
      </c>
      <c r="C468" t="s">
        <v>153</v>
      </c>
      <c r="D468" s="6" t="s">
        <v>1085</v>
      </c>
      <c r="E468" t="s">
        <v>1086</v>
      </c>
      <c r="F468" t="s">
        <v>53</v>
      </c>
      <c r="G468" t="s">
        <v>162</v>
      </c>
      <c r="H468" s="6" t="s">
        <v>55</v>
      </c>
      <c r="I468" s="6" t="s">
        <v>251</v>
      </c>
      <c r="J468">
        <v>1.6859000000000002</v>
      </c>
      <c r="K468">
        <v>1.8362000000000003</v>
      </c>
      <c r="L468" s="11">
        <f>+J468 * (1 - I2/100) * 0.96</f>
        <v>1.5213561599999998</v>
      </c>
      <c r="O468" s="11">
        <f>+L468</f>
        <v>1.5213561599999998</v>
      </c>
    </row>
    <row r="469" spans="1:27">
      <c r="A469" t="s">
        <v>151</v>
      </c>
      <c r="B469" s="6" t="s">
        <v>152</v>
      </c>
      <c r="C469" t="s">
        <v>153</v>
      </c>
      <c r="D469" s="6" t="s">
        <v>1087</v>
      </c>
      <c r="E469" t="s">
        <v>1088</v>
      </c>
      <c r="F469" t="s">
        <v>53</v>
      </c>
      <c r="G469" t="s">
        <v>162</v>
      </c>
      <c r="H469" s="6" t="s">
        <v>55</v>
      </c>
      <c r="I469" s="6" t="s">
        <v>175</v>
      </c>
      <c r="J469">
        <v>3.9196</v>
      </c>
      <c r="K469">
        <v>4.3041999999999998</v>
      </c>
      <c r="L469" s="11">
        <f>+J469 * (1 - I2/100) * 0.96</f>
        <v>3.5370470399999996</v>
      </c>
      <c r="O469" s="11">
        <f>+L469</f>
        <v>3.5370470399999996</v>
      </c>
    </row>
    <row r="470" spans="1:27">
      <c r="A470" t="s">
        <v>151</v>
      </c>
      <c r="B470" s="6" t="s">
        <v>152</v>
      </c>
      <c r="C470" t="s">
        <v>153</v>
      </c>
      <c r="D470" s="6" t="s">
        <v>1089</v>
      </c>
      <c r="E470" t="s">
        <v>1090</v>
      </c>
      <c r="F470" t="s">
        <v>53</v>
      </c>
      <c r="G470" t="s">
        <v>162</v>
      </c>
      <c r="H470" s="6" t="s">
        <v>55</v>
      </c>
      <c r="I470" s="6" t="s">
        <v>260</v>
      </c>
      <c r="J470">
        <v>1.6467000000000003</v>
      </c>
      <c r="K470">
        <v>1.7850000000000001</v>
      </c>
      <c r="L470" s="11">
        <f>+J470 * (1 - I2/100) * 0.96</f>
        <v>1.4859820800000001</v>
      </c>
      <c r="O470" s="11">
        <f>+L470</f>
        <v>1.4859820800000001</v>
      </c>
    </row>
    <row r="471" spans="1:27">
      <c r="A471" t="s">
        <v>151</v>
      </c>
      <c r="B471" s="6" t="s">
        <v>152</v>
      </c>
      <c r="C471" t="s">
        <v>153</v>
      </c>
      <c r="D471" s="6" t="s">
        <v>1091</v>
      </c>
      <c r="E471" t="s">
        <v>1092</v>
      </c>
      <c r="F471" t="s">
        <v>53</v>
      </c>
      <c r="G471" t="s">
        <v>162</v>
      </c>
      <c r="H471" s="6" t="s">
        <v>55</v>
      </c>
      <c r="I471" s="6" t="s">
        <v>462</v>
      </c>
      <c r="J471">
        <v>1.4390000000000001</v>
      </c>
      <c r="K471">
        <v>1.6311</v>
      </c>
      <c r="L471" s="11">
        <f>+J471 * (1 - I2/100) * 0.96</f>
        <v>1.2985536</v>
      </c>
      <c r="O471" s="11">
        <f>+L471</f>
        <v>1.2985536</v>
      </c>
    </row>
    <row r="472" spans="1:27">
      <c r="A472" t="s">
        <v>151</v>
      </c>
      <c r="B472" s="6" t="s">
        <v>152</v>
      </c>
      <c r="C472" t="s">
        <v>153</v>
      </c>
      <c r="D472" s="6" t="s">
        <v>1093</v>
      </c>
      <c r="E472" t="s">
        <v>1094</v>
      </c>
      <c r="F472" t="s">
        <v>53</v>
      </c>
      <c r="G472" t="s">
        <v>162</v>
      </c>
      <c r="H472" s="6" t="s">
        <v>55</v>
      </c>
      <c r="I472" s="6" t="s">
        <v>251</v>
      </c>
      <c r="J472">
        <v>2.9171999999999998</v>
      </c>
      <c r="K472">
        <v>3.1808000000000005</v>
      </c>
      <c r="L472" s="11">
        <f>+J472 * (1 - I2/100) * 0.96</f>
        <v>2.6324812799999995</v>
      </c>
      <c r="O472" s="11">
        <f>+L472</f>
        <v>2.6324812799999995</v>
      </c>
    </row>
    <row r="473" spans="1:27">
      <c r="A473" t="s">
        <v>151</v>
      </c>
      <c r="B473" s="6" t="s">
        <v>152</v>
      </c>
      <c r="C473" t="s">
        <v>153</v>
      </c>
      <c r="D473" s="6" t="s">
        <v>1095</v>
      </c>
      <c r="E473" t="s">
        <v>1096</v>
      </c>
      <c r="F473" t="s">
        <v>53</v>
      </c>
      <c r="G473" t="s">
        <v>162</v>
      </c>
      <c r="H473" s="6" t="s">
        <v>55</v>
      </c>
      <c r="I473" s="6" t="s">
        <v>284</v>
      </c>
      <c r="J473">
        <v>1.3155000000000001</v>
      </c>
      <c r="K473">
        <v>1.4479000000000002</v>
      </c>
      <c r="L473" s="11">
        <f>+J473 * (1 - I2/100) * 0.96</f>
        <v>1.1871071999999998</v>
      </c>
      <c r="O473" s="11">
        <f>+L473</f>
        <v>1.1871071999999998</v>
      </c>
    </row>
    <row r="474" spans="1:27">
      <c r="A474" t="s">
        <v>151</v>
      </c>
      <c r="B474" s="6" t="s">
        <v>152</v>
      </c>
      <c r="C474" t="s">
        <v>153</v>
      </c>
      <c r="D474" s="6" t="s">
        <v>1097</v>
      </c>
      <c r="E474" t="s">
        <v>1098</v>
      </c>
      <c r="F474" t="s">
        <v>53</v>
      </c>
      <c r="G474" t="s">
        <v>162</v>
      </c>
      <c r="H474" s="6" t="s">
        <v>55</v>
      </c>
      <c r="I474" s="6" t="s">
        <v>260</v>
      </c>
      <c r="J474">
        <v>1.6467000000000003</v>
      </c>
      <c r="K474">
        <v>1.7850000000000001</v>
      </c>
      <c r="L474" s="11">
        <f>+J474 * (1 - I2/100) * 0.96</f>
        <v>1.4859820800000001</v>
      </c>
      <c r="O474" s="11">
        <f>+L474</f>
        <v>1.4859820800000001</v>
      </c>
    </row>
    <row r="475" spans="1:27">
      <c r="A475" t="s">
        <v>151</v>
      </c>
      <c r="B475" s="6" t="s">
        <v>152</v>
      </c>
      <c r="C475" t="s">
        <v>153</v>
      </c>
      <c r="D475" s="6" t="s">
        <v>1099</v>
      </c>
      <c r="E475" t="s">
        <v>1100</v>
      </c>
      <c r="F475" t="s">
        <v>53</v>
      </c>
      <c r="G475" t="s">
        <v>162</v>
      </c>
      <c r="H475" s="6" t="s">
        <v>55</v>
      </c>
      <c r="I475" s="6" t="s">
        <v>260</v>
      </c>
      <c r="J475">
        <v>1.6467000000000003</v>
      </c>
      <c r="K475">
        <v>1.7850000000000001</v>
      </c>
      <c r="L475" s="11">
        <f>+J475 * (1 - I2/100) * 0.96</f>
        <v>1.4859820800000001</v>
      </c>
      <c r="O475" s="11">
        <f>+L475</f>
        <v>1.4859820800000001</v>
      </c>
    </row>
    <row r="476" spans="1:27">
      <c r="B476" s="6" t="s">
        <v>49</v>
      </c>
      <c r="C476" t="s">
        <v>50</v>
      </c>
      <c r="D476" s="6" t="s">
        <v>1101</v>
      </c>
      <c r="E476" t="s">
        <v>1102</v>
      </c>
      <c r="F476" t="s">
        <v>53</v>
      </c>
      <c r="G476" t="s">
        <v>54</v>
      </c>
      <c r="H476" s="6" t="s">
        <v>55</v>
      </c>
      <c r="I476" s="6" t="s">
        <v>803</v>
      </c>
      <c r="J476">
        <v>4.6501000000000001</v>
      </c>
      <c r="K476">
        <v>4.7056000000000004</v>
      </c>
      <c r="L476" s="11">
        <f>+J476 * (1 - I2/100) * 0.96</f>
        <v>4.1962502400000004</v>
      </c>
      <c r="O476" s="11">
        <f>+L476</f>
        <v>4.1962502400000004</v>
      </c>
    </row>
    <row r="477" spans="1:27">
      <c r="B477" s="6" t="s">
        <v>49</v>
      </c>
      <c r="C477" t="s">
        <v>50</v>
      </c>
      <c r="D477" s="6" t="s">
        <v>1103</v>
      </c>
      <c r="E477" t="s">
        <v>1104</v>
      </c>
      <c r="F477" t="s">
        <v>53</v>
      </c>
      <c r="G477" t="s">
        <v>54</v>
      </c>
      <c r="H477" s="6" t="s">
        <v>55</v>
      </c>
      <c r="I477" s="6" t="s">
        <v>803</v>
      </c>
      <c r="J477">
        <v>4.6501000000000001</v>
      </c>
      <c r="K477">
        <v>4.7056000000000004</v>
      </c>
      <c r="L477" s="11">
        <f>+J477 * (1 - I2/100) * 0.96</f>
        <v>4.1962502400000004</v>
      </c>
      <c r="O477" s="11">
        <f>+L477</f>
        <v>4.1962502400000004</v>
      </c>
    </row>
    <row r="478" spans="1:27">
      <c r="B478" s="6" t="s">
        <v>49</v>
      </c>
      <c r="C478" t="s">
        <v>50</v>
      </c>
      <c r="D478" s="6" t="s">
        <v>1105</v>
      </c>
      <c r="E478" t="s">
        <v>1106</v>
      </c>
      <c r="F478" t="s">
        <v>53</v>
      </c>
      <c r="G478" t="s">
        <v>54</v>
      </c>
      <c r="H478" s="6" t="s">
        <v>55</v>
      </c>
      <c r="I478" s="6" t="s">
        <v>1107</v>
      </c>
      <c r="J478">
        <v>9.5280000000000005</v>
      </c>
      <c r="K478">
        <v>9.3991000000000007</v>
      </c>
      <c r="L478" s="11">
        <f>+J478 * (1 - I2/100) * 0.96</f>
        <v>8.5980671999999991</v>
      </c>
      <c r="O478" s="11">
        <f>+L478</f>
        <v>8.5980671999999991</v>
      </c>
    </row>
    <row r="479" spans="1:27">
      <c r="B479" s="6" t="s">
        <v>49</v>
      </c>
      <c r="C479" t="s">
        <v>50</v>
      </c>
      <c r="D479" s="6" t="s">
        <v>1108</v>
      </c>
      <c r="E479" t="s">
        <v>1109</v>
      </c>
      <c r="F479" t="s">
        <v>53</v>
      </c>
      <c r="G479" t="s">
        <v>54</v>
      </c>
      <c r="H479" s="6" t="s">
        <v>55</v>
      </c>
      <c r="I479" s="6" t="s">
        <v>56</v>
      </c>
      <c r="J479">
        <v>2.4599000000000002</v>
      </c>
      <c r="K479">
        <v>2.3768000000000002</v>
      </c>
      <c r="L479" s="11">
        <f>+J479 * (1 - I2/100) * 0.96</f>
        <v>2.2198137600000001</v>
      </c>
      <c r="O479" s="11">
        <f>+L479</f>
        <v>2.2198137600000001</v>
      </c>
      <c r="P479">
        <v>24</v>
      </c>
      <c r="Q479">
        <v>7.4806000000000008</v>
      </c>
      <c r="R479" s="11">
        <f>+K479 * (1 - Q479/100)</f>
        <v>2.1990010992000002</v>
      </c>
      <c r="S479">
        <v>48</v>
      </c>
      <c r="T479">
        <v>7.964500000000001</v>
      </c>
      <c r="U479" s="11">
        <f>+K479 * (1 - T479/100)</f>
        <v>2.1874997640000005</v>
      </c>
      <c r="V479">
        <v>96</v>
      </c>
      <c r="W479">
        <v>8.4441000000000006</v>
      </c>
      <c r="X479" s="11">
        <f>+K479 * (1 - W479/100)</f>
        <v>2.1761006312000002</v>
      </c>
      <c r="Y479">
        <v>120</v>
      </c>
      <c r="Z479">
        <v>8.9280000000000008</v>
      </c>
      <c r="AA479" s="11">
        <f>+K479 * (1 - Z479/100)</f>
        <v>2.164599296</v>
      </c>
    </row>
    <row r="480" spans="1:27">
      <c r="B480" s="6" t="s">
        <v>49</v>
      </c>
      <c r="C480" t="s">
        <v>50</v>
      </c>
      <c r="D480" s="6" t="s">
        <v>1110</v>
      </c>
      <c r="E480" t="s">
        <v>1111</v>
      </c>
      <c r="F480" t="s">
        <v>53</v>
      </c>
      <c r="G480" t="s">
        <v>54</v>
      </c>
      <c r="H480" s="6" t="s">
        <v>55</v>
      </c>
      <c r="I480" s="6" t="s">
        <v>803</v>
      </c>
      <c r="J480">
        <v>4.6501000000000001</v>
      </c>
      <c r="K480">
        <v>4.7056000000000004</v>
      </c>
      <c r="L480" s="11">
        <f>+J480 * (1 - I2/100) * 0.96</f>
        <v>4.1962502400000004</v>
      </c>
      <c r="O480" s="11">
        <f>+L480</f>
        <v>4.1962502400000004</v>
      </c>
    </row>
    <row r="481" spans="1:27">
      <c r="B481" s="6" t="s">
        <v>49</v>
      </c>
      <c r="C481" t="s">
        <v>50</v>
      </c>
      <c r="D481" s="6" t="s">
        <v>1112</v>
      </c>
      <c r="E481" t="s">
        <v>1113</v>
      </c>
      <c r="F481" t="s">
        <v>53</v>
      </c>
      <c r="G481" t="s">
        <v>54</v>
      </c>
      <c r="H481" s="6" t="s">
        <v>55</v>
      </c>
      <c r="I481" s="6" t="s">
        <v>56</v>
      </c>
      <c r="J481">
        <v>0.98170000000000002</v>
      </c>
      <c r="K481">
        <v>1.1672</v>
      </c>
      <c r="L481" s="11">
        <f>+J481 * (1 - I2/100) * 0.96</f>
        <v>0.88588608000000002</v>
      </c>
      <c r="O481" s="11">
        <f>+L481</f>
        <v>0.88588608000000002</v>
      </c>
    </row>
    <row r="482" spans="1:27">
      <c r="B482" s="6" t="s">
        <v>49</v>
      </c>
      <c r="C482" t="s">
        <v>50</v>
      </c>
      <c r="D482" s="6" t="s">
        <v>1114</v>
      </c>
      <c r="E482" t="s">
        <v>1115</v>
      </c>
      <c r="F482" t="s">
        <v>53</v>
      </c>
      <c r="G482" t="s">
        <v>54</v>
      </c>
      <c r="H482" s="6" t="s">
        <v>55</v>
      </c>
      <c r="I482" s="6" t="s">
        <v>56</v>
      </c>
      <c r="J482">
        <v>0.98170000000000002</v>
      </c>
      <c r="K482">
        <v>1.1672</v>
      </c>
      <c r="L482" s="11">
        <f>+J482 * (1 - I2/100) * 0.96</f>
        <v>0.88588608000000002</v>
      </c>
      <c r="O482" s="11">
        <f>+L482</f>
        <v>0.88588608000000002</v>
      </c>
    </row>
    <row r="483" spans="1:27">
      <c r="B483" s="6" t="s">
        <v>49</v>
      </c>
      <c r="C483" t="s">
        <v>50</v>
      </c>
      <c r="D483" s="6" t="s">
        <v>1116</v>
      </c>
      <c r="E483" t="s">
        <v>1117</v>
      </c>
      <c r="F483" t="s">
        <v>53</v>
      </c>
      <c r="G483" t="s">
        <v>54</v>
      </c>
      <c r="H483" s="6" t="s">
        <v>55</v>
      </c>
      <c r="I483" s="6" t="s">
        <v>56</v>
      </c>
      <c r="J483">
        <v>0.98170000000000002</v>
      </c>
      <c r="K483">
        <v>1.1672</v>
      </c>
      <c r="L483" s="11">
        <f>+J483 * (1 - I2/100) * 0.96</f>
        <v>0.88588608000000002</v>
      </c>
      <c r="O483" s="11">
        <f>+L483</f>
        <v>0.88588608000000002</v>
      </c>
    </row>
    <row r="484" spans="1:27">
      <c r="B484" s="6" t="s">
        <v>67</v>
      </c>
      <c r="C484" t="s">
        <v>68</v>
      </c>
      <c r="D484" s="6" t="s">
        <v>1118</v>
      </c>
      <c r="E484" t="s">
        <v>1119</v>
      </c>
      <c r="F484" t="s">
        <v>53</v>
      </c>
      <c r="G484" t="s">
        <v>71</v>
      </c>
      <c r="H484" s="6" t="s">
        <v>55</v>
      </c>
      <c r="I484" s="6" t="s">
        <v>56</v>
      </c>
      <c r="J484">
        <v>0.78520000000000012</v>
      </c>
      <c r="K484">
        <v>0.92599999999999993</v>
      </c>
      <c r="L484" s="11">
        <f>+J484 * (1 - I2/100) * 0.96</f>
        <v>0.70856448000000005</v>
      </c>
      <c r="O484" s="11">
        <f>+L484</f>
        <v>0.70856448000000005</v>
      </c>
    </row>
    <row r="485" spans="1:27">
      <c r="B485" s="6" t="s">
        <v>67</v>
      </c>
      <c r="C485" t="s">
        <v>68</v>
      </c>
      <c r="D485" s="6" t="s">
        <v>1120</v>
      </c>
      <c r="E485" t="s">
        <v>1121</v>
      </c>
      <c r="F485" t="s">
        <v>53</v>
      </c>
      <c r="G485" t="s">
        <v>71</v>
      </c>
      <c r="H485" s="6" t="s">
        <v>55</v>
      </c>
      <c r="I485" s="6" t="s">
        <v>56</v>
      </c>
      <c r="J485">
        <v>0.78520000000000012</v>
      </c>
      <c r="K485">
        <v>0.92599999999999993</v>
      </c>
      <c r="L485" s="11">
        <f>+J485 * (1 - I2/100) * 0.96</f>
        <v>0.70856448000000005</v>
      </c>
      <c r="O485" s="11">
        <f>+L485</f>
        <v>0.70856448000000005</v>
      </c>
    </row>
    <row r="486" spans="1:27">
      <c r="B486" s="6" t="s">
        <v>67</v>
      </c>
      <c r="C486" t="s">
        <v>68</v>
      </c>
      <c r="D486" s="6" t="s">
        <v>1122</v>
      </c>
      <c r="E486" t="s">
        <v>1123</v>
      </c>
      <c r="F486" t="s">
        <v>53</v>
      </c>
      <c r="G486" t="s">
        <v>71</v>
      </c>
      <c r="H486" s="6" t="s">
        <v>55</v>
      </c>
      <c r="I486" s="6" t="s">
        <v>56</v>
      </c>
      <c r="J486">
        <v>0.78520000000000012</v>
      </c>
      <c r="K486">
        <v>0.92599999999999993</v>
      </c>
      <c r="L486" s="11">
        <f>+J486 * (1 - I2/100) * 0.96</f>
        <v>0.70856448000000005</v>
      </c>
      <c r="O486" s="11">
        <f>+L486</f>
        <v>0.70856448000000005</v>
      </c>
    </row>
    <row r="487" spans="1:27">
      <c r="B487" s="6" t="s">
        <v>49</v>
      </c>
      <c r="C487" t="s">
        <v>50</v>
      </c>
      <c r="D487" s="6" t="s">
        <v>1124</v>
      </c>
      <c r="E487" t="s">
        <v>1125</v>
      </c>
      <c r="F487" t="s">
        <v>53</v>
      </c>
      <c r="G487" t="s">
        <v>54</v>
      </c>
      <c r="H487" s="6" t="s">
        <v>55</v>
      </c>
      <c r="I487" s="6" t="s">
        <v>56</v>
      </c>
      <c r="J487">
        <v>0.37369999999999998</v>
      </c>
      <c r="K487">
        <v>0.64570000000000005</v>
      </c>
      <c r="L487" s="11">
        <f>+J487 * (1 - I2/100) * 0.96</f>
        <v>0.33722687999999995</v>
      </c>
      <c r="O487" s="11">
        <f>+L487</f>
        <v>0.33722687999999995</v>
      </c>
      <c r="P487">
        <v>288</v>
      </c>
      <c r="Q487">
        <v>48.257699999999993</v>
      </c>
      <c r="R487" s="11">
        <f>+K487 * (1 - Q487/100)</f>
        <v>0.33410003110000008</v>
      </c>
      <c r="S487">
        <v>576</v>
      </c>
      <c r="T487">
        <v>48.536499999999997</v>
      </c>
      <c r="U487" s="11">
        <f>+K487 * (1 - T487/100)</f>
        <v>0.33229981949999998</v>
      </c>
      <c r="V487">
        <v>576</v>
      </c>
      <c r="W487">
        <v>48.799800000000005</v>
      </c>
      <c r="X487" s="11">
        <f>+K487 * (1 - W487/100)</f>
        <v>0.33059969140000001</v>
      </c>
      <c r="Y487">
        <v>576</v>
      </c>
      <c r="Z487">
        <v>49.063000000000002</v>
      </c>
      <c r="AA487" s="11">
        <f>+K487 * (1 - Z487/100)</f>
        <v>0.328900209</v>
      </c>
    </row>
    <row r="488" spans="1:27">
      <c r="B488" s="6" t="s">
        <v>49</v>
      </c>
      <c r="C488" t="s">
        <v>50</v>
      </c>
      <c r="D488" s="6" t="s">
        <v>1126</v>
      </c>
      <c r="E488" t="s">
        <v>1127</v>
      </c>
      <c r="F488" t="s">
        <v>53</v>
      </c>
      <c r="G488" t="s">
        <v>54</v>
      </c>
      <c r="H488" s="6" t="s">
        <v>55</v>
      </c>
      <c r="I488" s="6" t="s">
        <v>389</v>
      </c>
      <c r="J488">
        <v>0.96650000000000014</v>
      </c>
      <c r="K488">
        <v>1.0660999999999998</v>
      </c>
      <c r="L488" s="11">
        <f>+J488 * (1 - I2/100) * 0.96</f>
        <v>0.87216959999999999</v>
      </c>
      <c r="O488" s="11">
        <f>+L488</f>
        <v>0.87216959999999999</v>
      </c>
    </row>
    <row r="489" spans="1:27">
      <c r="A489" t="s">
        <v>151</v>
      </c>
      <c r="B489" s="6" t="s">
        <v>152</v>
      </c>
      <c r="C489" t="s">
        <v>153</v>
      </c>
      <c r="D489" s="6" t="s">
        <v>1128</v>
      </c>
      <c r="E489" t="s">
        <v>1129</v>
      </c>
      <c r="F489" t="s">
        <v>53</v>
      </c>
      <c r="G489" t="s">
        <v>162</v>
      </c>
      <c r="H489" s="6" t="s">
        <v>55</v>
      </c>
      <c r="I489" s="6" t="s">
        <v>523</v>
      </c>
      <c r="J489">
        <v>14.927299999999999</v>
      </c>
      <c r="K489">
        <v>15.788899999999998</v>
      </c>
      <c r="L489" s="11">
        <f>+J489 * (1 - I2/100) * 0.96</f>
        <v>13.470395519999999</v>
      </c>
      <c r="O489" s="11">
        <f>+L489</f>
        <v>13.470395519999999</v>
      </c>
    </row>
    <row r="490" spans="1:27">
      <c r="A490" t="s">
        <v>151</v>
      </c>
      <c r="B490" s="6" t="s">
        <v>152</v>
      </c>
      <c r="C490" t="s">
        <v>153</v>
      </c>
      <c r="D490" s="6" t="s">
        <v>1130</v>
      </c>
      <c r="E490" t="s">
        <v>1131</v>
      </c>
      <c r="F490" t="s">
        <v>53</v>
      </c>
      <c r="G490" t="s">
        <v>162</v>
      </c>
      <c r="H490" s="6" t="s">
        <v>55</v>
      </c>
      <c r="I490" s="6" t="s">
        <v>263</v>
      </c>
      <c r="J490">
        <v>0.92349999999999999</v>
      </c>
      <c r="K490">
        <v>1.0164</v>
      </c>
      <c r="L490" s="11">
        <f>+J490 * (1 - I2/100) * 0.96</f>
        <v>0.83336639999999984</v>
      </c>
      <c r="O490" s="11">
        <f>+L490</f>
        <v>0.83336639999999984</v>
      </c>
    </row>
    <row r="491" spans="1:27">
      <c r="A491" t="s">
        <v>151</v>
      </c>
      <c r="B491" s="6" t="s">
        <v>152</v>
      </c>
      <c r="C491" t="s">
        <v>153</v>
      </c>
      <c r="D491" s="6" t="s">
        <v>1132</v>
      </c>
      <c r="E491" t="s">
        <v>1133</v>
      </c>
      <c r="F491" t="s">
        <v>53</v>
      </c>
      <c r="G491" t="s">
        <v>162</v>
      </c>
      <c r="H491" s="6" t="s">
        <v>55</v>
      </c>
      <c r="I491" s="6" t="s">
        <v>263</v>
      </c>
      <c r="J491">
        <v>0.92349999999999999</v>
      </c>
      <c r="K491">
        <v>1.0164</v>
      </c>
      <c r="L491" s="11">
        <f>+J491 * (1 - I2/100) * 0.96</f>
        <v>0.83336639999999984</v>
      </c>
      <c r="O491" s="11">
        <f>+L491</f>
        <v>0.83336639999999984</v>
      </c>
    </row>
    <row r="492" spans="1:27">
      <c r="A492" t="s">
        <v>151</v>
      </c>
      <c r="B492" s="6" t="s">
        <v>152</v>
      </c>
      <c r="C492" t="s">
        <v>153</v>
      </c>
      <c r="D492" s="6" t="s">
        <v>1134</v>
      </c>
      <c r="E492" t="s">
        <v>1135</v>
      </c>
      <c r="F492" t="s">
        <v>53</v>
      </c>
      <c r="G492" t="s">
        <v>162</v>
      </c>
      <c r="H492" s="6" t="s">
        <v>55</v>
      </c>
      <c r="I492" s="6" t="s">
        <v>199</v>
      </c>
      <c r="J492">
        <v>5.3589000000000002</v>
      </c>
      <c r="K492">
        <v>5.6749999999999998</v>
      </c>
      <c r="L492" s="11">
        <f>+J492 * (1 - I2/100) * 0.96</f>
        <v>4.8358713599999996</v>
      </c>
      <c r="O492" s="11">
        <f>+L492</f>
        <v>4.8358713599999996</v>
      </c>
    </row>
    <row r="493" spans="1:27">
      <c r="A493" t="s">
        <v>151</v>
      </c>
      <c r="B493" s="6" t="s">
        <v>152</v>
      </c>
      <c r="C493" t="s">
        <v>153</v>
      </c>
      <c r="D493" s="6" t="s">
        <v>1136</v>
      </c>
      <c r="E493" t="s">
        <v>1137</v>
      </c>
      <c r="F493" t="s">
        <v>53</v>
      </c>
      <c r="G493" t="s">
        <v>162</v>
      </c>
      <c r="H493" s="6" t="s">
        <v>55</v>
      </c>
      <c r="I493" s="6" t="s">
        <v>263</v>
      </c>
      <c r="J493">
        <v>0.92349999999999999</v>
      </c>
      <c r="K493">
        <v>1.0164</v>
      </c>
      <c r="L493" s="11">
        <f>+J493 * (1 - I2/100) * 0.96</f>
        <v>0.83336639999999984</v>
      </c>
      <c r="O493" s="11">
        <f>+L493</f>
        <v>0.83336639999999984</v>
      </c>
    </row>
    <row r="494" spans="1:27">
      <c r="A494" t="s">
        <v>151</v>
      </c>
      <c r="B494" s="6" t="s">
        <v>152</v>
      </c>
      <c r="C494" t="s">
        <v>153</v>
      </c>
      <c r="D494" s="6" t="s">
        <v>1138</v>
      </c>
      <c r="E494" t="s">
        <v>1139</v>
      </c>
      <c r="F494" t="s">
        <v>53</v>
      </c>
      <c r="G494" t="s">
        <v>162</v>
      </c>
      <c r="H494" s="6" t="s">
        <v>55</v>
      </c>
      <c r="I494" s="6" t="s">
        <v>263</v>
      </c>
      <c r="J494">
        <v>0.92349999999999999</v>
      </c>
      <c r="K494">
        <v>1.0164</v>
      </c>
      <c r="L494" s="11">
        <f>+J494 * (1 - I2/100) * 0.96</f>
        <v>0.83336639999999984</v>
      </c>
      <c r="O494" s="11">
        <f>+L494</f>
        <v>0.83336639999999984</v>
      </c>
    </row>
    <row r="495" spans="1:27">
      <c r="A495" t="s">
        <v>151</v>
      </c>
      <c r="B495" s="6" t="s">
        <v>152</v>
      </c>
      <c r="C495" t="s">
        <v>153</v>
      </c>
      <c r="D495" s="6" t="s">
        <v>1140</v>
      </c>
      <c r="E495" t="s">
        <v>1141</v>
      </c>
      <c r="F495" t="s">
        <v>53</v>
      </c>
      <c r="G495" t="s">
        <v>162</v>
      </c>
      <c r="H495" s="6" t="s">
        <v>55</v>
      </c>
      <c r="I495" s="6" t="s">
        <v>263</v>
      </c>
      <c r="J495">
        <v>0.92349999999999999</v>
      </c>
      <c r="K495">
        <v>1.0164</v>
      </c>
      <c r="L495" s="11">
        <f>+J495 * (1 - I2/100) * 0.96</f>
        <v>0.83336639999999984</v>
      </c>
      <c r="O495" s="11">
        <f>+L495</f>
        <v>0.83336639999999984</v>
      </c>
    </row>
    <row r="496" spans="1:27">
      <c r="A496" t="s">
        <v>151</v>
      </c>
      <c r="B496" s="6" t="s">
        <v>152</v>
      </c>
      <c r="C496" t="s">
        <v>153</v>
      </c>
      <c r="D496" s="6" t="s">
        <v>1142</v>
      </c>
      <c r="E496" t="s">
        <v>1143</v>
      </c>
      <c r="F496" t="s">
        <v>53</v>
      </c>
      <c r="G496" t="s">
        <v>162</v>
      </c>
      <c r="H496" s="6" t="s">
        <v>55</v>
      </c>
      <c r="I496" s="6" t="s">
        <v>263</v>
      </c>
      <c r="J496">
        <v>0.92349999999999999</v>
      </c>
      <c r="K496">
        <v>1.0164</v>
      </c>
      <c r="L496" s="11">
        <f>+J496 * (1 - I2/100) * 0.96</f>
        <v>0.83336639999999984</v>
      </c>
      <c r="O496" s="11">
        <f>+L496</f>
        <v>0.83336639999999984</v>
      </c>
    </row>
    <row r="497" spans="1:15">
      <c r="A497" t="s">
        <v>151</v>
      </c>
      <c r="B497" s="6" t="s">
        <v>152</v>
      </c>
      <c r="C497" t="s">
        <v>153</v>
      </c>
      <c r="D497" s="6" t="s">
        <v>1144</v>
      </c>
      <c r="E497" t="s">
        <v>1145</v>
      </c>
      <c r="F497" t="s">
        <v>53</v>
      </c>
      <c r="G497" t="s">
        <v>162</v>
      </c>
      <c r="H497" s="6" t="s">
        <v>55</v>
      </c>
      <c r="I497" s="6" t="s">
        <v>263</v>
      </c>
      <c r="J497">
        <v>0.92349999999999999</v>
      </c>
      <c r="K497">
        <v>1.0164</v>
      </c>
      <c r="L497" s="11">
        <f>+J497 * (1 - I2/100) * 0.96</f>
        <v>0.83336639999999984</v>
      </c>
      <c r="O497" s="11">
        <f>+L497</f>
        <v>0.83336639999999984</v>
      </c>
    </row>
    <row r="498" spans="1:15">
      <c r="A498" t="s">
        <v>151</v>
      </c>
      <c r="B498" s="6" t="s">
        <v>152</v>
      </c>
      <c r="C498" t="s">
        <v>153</v>
      </c>
      <c r="D498" s="6" t="s">
        <v>1146</v>
      </c>
      <c r="E498" t="s">
        <v>1147</v>
      </c>
      <c r="F498" t="s">
        <v>53</v>
      </c>
      <c r="G498" t="s">
        <v>162</v>
      </c>
      <c r="H498" s="6" t="s">
        <v>55</v>
      </c>
      <c r="I498" s="6" t="s">
        <v>199</v>
      </c>
      <c r="J498">
        <v>4.6993999999999989</v>
      </c>
      <c r="K498">
        <v>5.1918999999999995</v>
      </c>
      <c r="L498" s="11">
        <f>+J498 * (1 - I2/100) * 0.96</f>
        <v>4.2407385599999987</v>
      </c>
      <c r="O498" s="11">
        <f>+L498</f>
        <v>4.2407385599999987</v>
      </c>
    </row>
    <row r="499" spans="1:15">
      <c r="A499" t="s">
        <v>151</v>
      </c>
      <c r="B499" s="6" t="s">
        <v>152</v>
      </c>
      <c r="C499" t="s">
        <v>153</v>
      </c>
      <c r="D499" s="6" t="s">
        <v>1148</v>
      </c>
      <c r="E499" t="s">
        <v>1149</v>
      </c>
      <c r="F499" t="s">
        <v>53</v>
      </c>
      <c r="G499" t="s">
        <v>162</v>
      </c>
      <c r="H499" s="6" t="s">
        <v>55</v>
      </c>
      <c r="I499" s="6" t="s">
        <v>687</v>
      </c>
      <c r="J499">
        <v>6.3356000000000012</v>
      </c>
      <c r="K499">
        <v>6.7858999999999998</v>
      </c>
      <c r="L499" s="11">
        <f>+J499 * (1 - I2/100) * 0.96</f>
        <v>5.717245440000001</v>
      </c>
      <c r="O499" s="11">
        <f>+L499</f>
        <v>5.717245440000001</v>
      </c>
    </row>
    <row r="500" spans="1:15">
      <c r="A500" t="s">
        <v>151</v>
      </c>
      <c r="B500" s="6" t="s">
        <v>152</v>
      </c>
      <c r="C500" t="s">
        <v>153</v>
      </c>
      <c r="D500" s="6" t="s">
        <v>1150</v>
      </c>
      <c r="E500" t="s">
        <v>1151</v>
      </c>
      <c r="F500" t="s">
        <v>53</v>
      </c>
      <c r="G500" t="s">
        <v>162</v>
      </c>
      <c r="H500" s="6" t="s">
        <v>55</v>
      </c>
      <c r="I500" s="6" t="s">
        <v>263</v>
      </c>
      <c r="J500">
        <v>0.92349999999999999</v>
      </c>
      <c r="K500">
        <v>1.0164</v>
      </c>
      <c r="L500" s="11">
        <f>+J500 * (1 - I2/100) * 0.96</f>
        <v>0.83336639999999984</v>
      </c>
      <c r="O500" s="11">
        <f>+L500</f>
        <v>0.83336639999999984</v>
      </c>
    </row>
    <row r="501" spans="1:15">
      <c r="A501" t="s">
        <v>151</v>
      </c>
      <c r="B501" s="6" t="s">
        <v>152</v>
      </c>
      <c r="C501" t="s">
        <v>153</v>
      </c>
      <c r="D501" s="6" t="s">
        <v>1152</v>
      </c>
      <c r="E501" t="s">
        <v>1153</v>
      </c>
      <c r="F501" t="s">
        <v>53</v>
      </c>
      <c r="G501" t="s">
        <v>162</v>
      </c>
      <c r="H501" s="6" t="s">
        <v>55</v>
      </c>
      <c r="I501" s="6" t="s">
        <v>263</v>
      </c>
      <c r="J501">
        <v>0.92349999999999999</v>
      </c>
      <c r="K501">
        <v>1.0164</v>
      </c>
      <c r="L501" s="11">
        <f>+J501 * (1 - I2/100) * 0.96</f>
        <v>0.83336639999999984</v>
      </c>
      <c r="O501" s="11">
        <f>+L501</f>
        <v>0.83336639999999984</v>
      </c>
    </row>
    <row r="502" spans="1:15">
      <c r="A502" t="s">
        <v>151</v>
      </c>
      <c r="B502" s="6" t="s">
        <v>152</v>
      </c>
      <c r="C502" t="s">
        <v>153</v>
      </c>
      <c r="D502" s="6" t="s">
        <v>1154</v>
      </c>
      <c r="E502" t="s">
        <v>1155</v>
      </c>
      <c r="F502" t="s">
        <v>53</v>
      </c>
      <c r="G502" t="s">
        <v>162</v>
      </c>
      <c r="H502" s="6" t="s">
        <v>55</v>
      </c>
      <c r="I502" s="6" t="s">
        <v>263</v>
      </c>
      <c r="J502">
        <v>0.92349999999999999</v>
      </c>
      <c r="K502">
        <v>1.0164</v>
      </c>
      <c r="L502" s="11">
        <f>+J502 * (1 - I2/100) * 0.96</f>
        <v>0.83336639999999984</v>
      </c>
      <c r="O502" s="11">
        <f>+L502</f>
        <v>0.83336639999999984</v>
      </c>
    </row>
    <row r="503" spans="1:15">
      <c r="B503" s="6" t="s">
        <v>145</v>
      </c>
      <c r="C503" t="s">
        <v>146</v>
      </c>
      <c r="D503" s="6" t="s">
        <v>1156</v>
      </c>
      <c r="E503" t="s">
        <v>1157</v>
      </c>
      <c r="F503" t="s">
        <v>53</v>
      </c>
      <c r="G503" t="s">
        <v>149</v>
      </c>
      <c r="H503" s="6" t="s">
        <v>55</v>
      </c>
      <c r="I503" s="6" t="s">
        <v>966</v>
      </c>
      <c r="J503">
        <v>0.48089999999999994</v>
      </c>
      <c r="K503">
        <v>0.52580000000000005</v>
      </c>
      <c r="L503" s="11">
        <f>+J503 * (1 - I2/100) * 0.96</f>
        <v>0.43396415999999988</v>
      </c>
      <c r="O503" s="11">
        <f>+L503</f>
        <v>0.43396415999999988</v>
      </c>
    </row>
    <row r="504" spans="1:15">
      <c r="B504" s="6" t="s">
        <v>145</v>
      </c>
      <c r="C504" t="s">
        <v>146</v>
      </c>
      <c r="D504" s="6" t="s">
        <v>1158</v>
      </c>
      <c r="E504" t="s">
        <v>1159</v>
      </c>
      <c r="F504" t="s">
        <v>53</v>
      </c>
      <c r="G504" t="s">
        <v>149</v>
      </c>
      <c r="H504" s="6" t="s">
        <v>55</v>
      </c>
      <c r="I504" s="6" t="s">
        <v>966</v>
      </c>
      <c r="J504">
        <v>0.48089999999999994</v>
      </c>
      <c r="K504">
        <v>0.52580000000000005</v>
      </c>
      <c r="L504" s="11">
        <f>+J504 * (1 - I2/100) * 0.96</f>
        <v>0.43396415999999988</v>
      </c>
      <c r="O504" s="11">
        <f>+L504</f>
        <v>0.43396415999999988</v>
      </c>
    </row>
    <row r="505" spans="1:15">
      <c r="B505" s="6" t="s">
        <v>49</v>
      </c>
      <c r="C505" t="s">
        <v>50</v>
      </c>
      <c r="D505" s="6" t="s">
        <v>1160</v>
      </c>
      <c r="E505" t="s">
        <v>1161</v>
      </c>
      <c r="F505" t="s">
        <v>53</v>
      </c>
      <c r="G505" t="s">
        <v>54</v>
      </c>
      <c r="H505" s="6" t="s">
        <v>55</v>
      </c>
      <c r="I505" s="6" t="s">
        <v>260</v>
      </c>
      <c r="J505">
        <v>2.2551999999999999</v>
      </c>
      <c r="K505">
        <v>2.4441999999999999</v>
      </c>
      <c r="L505" s="11">
        <f>+J505 * (1 - I2/100) * 0.96</f>
        <v>2.0350924799999994</v>
      </c>
      <c r="O505" s="11">
        <f>+L505</f>
        <v>2.0350924799999994</v>
      </c>
    </row>
    <row r="506" spans="1:15">
      <c r="B506" s="6" t="s">
        <v>191</v>
      </c>
      <c r="C506" t="s">
        <v>192</v>
      </c>
      <c r="D506" s="6" t="s">
        <v>1162</v>
      </c>
      <c r="E506" t="s">
        <v>1163</v>
      </c>
      <c r="F506" t="s">
        <v>53</v>
      </c>
      <c r="G506" t="s">
        <v>195</v>
      </c>
      <c r="H506" s="6" t="s">
        <v>55</v>
      </c>
      <c r="I506" s="6" t="s">
        <v>1056</v>
      </c>
      <c r="J506">
        <v>9.3041000000000018</v>
      </c>
      <c r="K506">
        <v>9.3859999999999992</v>
      </c>
      <c r="L506" s="11">
        <f>+J506 * (1 - I2/100) * 0.96</f>
        <v>8.396019840000001</v>
      </c>
      <c r="O506" s="11">
        <f>+L506</f>
        <v>8.396019840000001</v>
      </c>
    </row>
    <row r="507" spans="1:15">
      <c r="B507" s="6" t="s">
        <v>191</v>
      </c>
      <c r="C507" t="s">
        <v>192</v>
      </c>
      <c r="D507" s="6" t="s">
        <v>1164</v>
      </c>
      <c r="E507" t="s">
        <v>1165</v>
      </c>
      <c r="F507" t="s">
        <v>53</v>
      </c>
      <c r="G507" t="s">
        <v>195</v>
      </c>
      <c r="H507" s="6" t="s">
        <v>55</v>
      </c>
      <c r="I507" s="6" t="s">
        <v>1056</v>
      </c>
      <c r="J507">
        <v>9.7692999999999994</v>
      </c>
      <c r="K507">
        <v>9.8552999999999997</v>
      </c>
      <c r="L507" s="11">
        <f>+J507 * (1 - I2/100) * 0.96</f>
        <v>8.8158163199999979</v>
      </c>
      <c r="O507" s="11">
        <f>+L507</f>
        <v>8.8158163199999979</v>
      </c>
    </row>
    <row r="508" spans="1:15">
      <c r="B508" s="6" t="s">
        <v>191</v>
      </c>
      <c r="C508" t="s">
        <v>192</v>
      </c>
      <c r="D508" s="6" t="s">
        <v>1166</v>
      </c>
      <c r="E508" t="s">
        <v>1167</v>
      </c>
      <c r="F508" t="s">
        <v>53</v>
      </c>
      <c r="G508" t="s">
        <v>195</v>
      </c>
      <c r="H508" s="6" t="s">
        <v>55</v>
      </c>
      <c r="I508" s="6" t="s">
        <v>1056</v>
      </c>
      <c r="J508">
        <v>11.164899999999999</v>
      </c>
      <c r="K508">
        <v>11.263200000000001</v>
      </c>
      <c r="L508" s="11">
        <f>+J508 * (1 - I2/100) * 0.96</f>
        <v>10.075205759999998</v>
      </c>
      <c r="O508" s="11">
        <f>+L508</f>
        <v>10.075205759999998</v>
      </c>
    </row>
    <row r="509" spans="1:15">
      <c r="B509" s="6" t="s">
        <v>191</v>
      </c>
      <c r="C509" t="s">
        <v>192</v>
      </c>
      <c r="D509" s="6" t="s">
        <v>1168</v>
      </c>
      <c r="E509" t="s">
        <v>1169</v>
      </c>
      <c r="F509" t="s">
        <v>53</v>
      </c>
      <c r="G509" t="s">
        <v>195</v>
      </c>
      <c r="H509" s="6" t="s">
        <v>55</v>
      </c>
      <c r="I509" s="6" t="s">
        <v>1056</v>
      </c>
      <c r="J509">
        <v>13.956200000000001</v>
      </c>
      <c r="K509">
        <v>14.079000000000002</v>
      </c>
      <c r="L509" s="11">
        <f>+J509 * (1 - I2/100) * 0.96</f>
        <v>12.594074880000001</v>
      </c>
      <c r="O509" s="11">
        <f>+L509</f>
        <v>12.594074880000001</v>
      </c>
    </row>
    <row r="510" spans="1:15">
      <c r="B510" s="6" t="s">
        <v>1170</v>
      </c>
      <c r="C510" t="s">
        <v>1171</v>
      </c>
      <c r="D510" s="6" t="s">
        <v>1172</v>
      </c>
      <c r="E510" t="s">
        <v>1173</v>
      </c>
      <c r="F510" t="s">
        <v>53</v>
      </c>
      <c r="G510" t="s">
        <v>1174</v>
      </c>
      <c r="H510" s="6" t="s">
        <v>1175</v>
      </c>
      <c r="I510" s="6" t="s">
        <v>1176</v>
      </c>
      <c r="J510">
        <v>14.908300000000001</v>
      </c>
      <c r="K510">
        <v>14.890799999999999</v>
      </c>
      <c r="L510" s="11">
        <f>+J510 * (1 - I2/100) * 0.96</f>
        <v>13.453249919999999</v>
      </c>
      <c r="O510" s="11">
        <f>+L510</f>
        <v>13.453249919999999</v>
      </c>
    </row>
    <row r="511" spans="1:15">
      <c r="B511" s="6" t="s">
        <v>1170</v>
      </c>
      <c r="C511" t="s">
        <v>1171</v>
      </c>
      <c r="D511" s="6" t="s">
        <v>1177</v>
      </c>
      <c r="E511" t="s">
        <v>1178</v>
      </c>
      <c r="F511" t="s">
        <v>53</v>
      </c>
      <c r="G511" t="s">
        <v>1174</v>
      </c>
      <c r="H511" s="6" t="s">
        <v>1175</v>
      </c>
      <c r="I511" s="6" t="s">
        <v>1176</v>
      </c>
      <c r="J511">
        <v>15.348099999999999</v>
      </c>
      <c r="K511">
        <v>15.302000000000001</v>
      </c>
      <c r="L511" s="11">
        <f>+J511 * (1 - I2/100) * 0.96</f>
        <v>13.850125439999998</v>
      </c>
      <c r="O511" s="11">
        <f>+L511</f>
        <v>13.850125439999998</v>
      </c>
    </row>
    <row r="512" spans="1:15">
      <c r="B512" s="6" t="s">
        <v>1170</v>
      </c>
      <c r="C512" t="s">
        <v>1171</v>
      </c>
      <c r="D512" s="6" t="s">
        <v>1179</v>
      </c>
      <c r="E512" t="s">
        <v>1180</v>
      </c>
      <c r="F512" t="s">
        <v>53</v>
      </c>
      <c r="G512" t="s">
        <v>1174</v>
      </c>
      <c r="H512" s="6" t="s">
        <v>1175</v>
      </c>
      <c r="I512" s="6" t="s">
        <v>1176</v>
      </c>
      <c r="J512">
        <v>14.908300000000001</v>
      </c>
      <c r="K512">
        <v>14.890799999999999</v>
      </c>
      <c r="L512" s="11">
        <f>+J512 * (1 - I2/100) * 0.96</f>
        <v>13.453249919999999</v>
      </c>
      <c r="O512" s="11">
        <f>+L512</f>
        <v>13.453249919999999</v>
      </c>
    </row>
    <row r="513" spans="2:15">
      <c r="B513" s="6" t="s">
        <v>1170</v>
      </c>
      <c r="C513" t="s">
        <v>1171</v>
      </c>
      <c r="D513" s="6" t="s">
        <v>1181</v>
      </c>
      <c r="E513" t="s">
        <v>1182</v>
      </c>
      <c r="F513" t="s">
        <v>53</v>
      </c>
      <c r="G513" t="s">
        <v>1174</v>
      </c>
      <c r="H513" s="6" t="s">
        <v>1175</v>
      </c>
      <c r="I513" s="6" t="s">
        <v>1176</v>
      </c>
      <c r="J513">
        <v>15.348099999999999</v>
      </c>
      <c r="K513">
        <v>15.302000000000001</v>
      </c>
      <c r="L513" s="11">
        <f>+J513 * (1 - I2/100) * 0.96</f>
        <v>13.850125439999998</v>
      </c>
      <c r="O513" s="11">
        <f>+L513</f>
        <v>13.850125439999998</v>
      </c>
    </row>
    <row r="514" spans="2:15">
      <c r="B514" s="6" t="s">
        <v>1170</v>
      </c>
      <c r="C514" t="s">
        <v>1171</v>
      </c>
      <c r="D514" s="6" t="s">
        <v>1183</v>
      </c>
      <c r="E514" t="s">
        <v>1184</v>
      </c>
      <c r="F514" t="s">
        <v>53</v>
      </c>
      <c r="G514" t="s">
        <v>1174</v>
      </c>
      <c r="H514" s="6" t="s">
        <v>1175</v>
      </c>
      <c r="I514" s="6" t="s">
        <v>1176</v>
      </c>
      <c r="J514">
        <v>14.908300000000001</v>
      </c>
      <c r="K514">
        <v>14.890799999999999</v>
      </c>
      <c r="L514" s="11">
        <f>+J514 * (1 - I2/100) * 0.96</f>
        <v>13.453249919999999</v>
      </c>
      <c r="O514" s="11">
        <f>+L514</f>
        <v>13.453249919999999</v>
      </c>
    </row>
    <row r="515" spans="2:15">
      <c r="B515" s="6" t="s">
        <v>1170</v>
      </c>
      <c r="C515" t="s">
        <v>1171</v>
      </c>
      <c r="D515" s="6" t="s">
        <v>1185</v>
      </c>
      <c r="E515" t="s">
        <v>1186</v>
      </c>
      <c r="F515" t="s">
        <v>53</v>
      </c>
      <c r="G515" t="s">
        <v>1174</v>
      </c>
      <c r="H515" s="6" t="s">
        <v>1175</v>
      </c>
      <c r="I515" s="6" t="s">
        <v>1176</v>
      </c>
      <c r="J515">
        <v>15.348099999999999</v>
      </c>
      <c r="K515">
        <v>15.302000000000001</v>
      </c>
      <c r="L515" s="11">
        <f>+J515 * (1 - I2/100) * 0.96</f>
        <v>13.850125439999998</v>
      </c>
      <c r="O515" s="11">
        <f>+L515</f>
        <v>13.850125439999998</v>
      </c>
    </row>
    <row r="516" spans="2:15">
      <c r="B516" s="6" t="s">
        <v>1170</v>
      </c>
      <c r="C516" t="s">
        <v>1171</v>
      </c>
      <c r="D516" s="6" t="s">
        <v>1187</v>
      </c>
      <c r="E516" t="s">
        <v>1188</v>
      </c>
      <c r="F516" t="s">
        <v>53</v>
      </c>
      <c r="G516" t="s">
        <v>1174</v>
      </c>
      <c r="H516" s="6" t="s">
        <v>1175</v>
      </c>
      <c r="I516" s="6" t="s">
        <v>1176</v>
      </c>
      <c r="J516">
        <v>14.908300000000001</v>
      </c>
      <c r="K516">
        <v>14.890799999999999</v>
      </c>
      <c r="L516" s="11">
        <f>+J516 * (1 - I2/100) * 0.96</f>
        <v>13.453249919999999</v>
      </c>
      <c r="O516" s="11">
        <f>+L516</f>
        <v>13.453249919999999</v>
      </c>
    </row>
    <row r="517" spans="2:15">
      <c r="B517" s="6" t="s">
        <v>1170</v>
      </c>
      <c r="C517" t="s">
        <v>1171</v>
      </c>
      <c r="D517" s="6" t="s">
        <v>1189</v>
      </c>
      <c r="E517" t="s">
        <v>1190</v>
      </c>
      <c r="F517" t="s">
        <v>53</v>
      </c>
      <c r="G517" t="s">
        <v>1174</v>
      </c>
      <c r="H517" s="6" t="s">
        <v>1175</v>
      </c>
      <c r="I517" s="6" t="s">
        <v>1176</v>
      </c>
      <c r="J517">
        <v>15.348099999999999</v>
      </c>
      <c r="K517">
        <v>15.302000000000001</v>
      </c>
      <c r="L517" s="11">
        <f>+J517 * (1 - I2/100) * 0.96</f>
        <v>13.850125439999998</v>
      </c>
      <c r="O517" s="11">
        <f>+L517</f>
        <v>13.850125439999998</v>
      </c>
    </row>
    <row r="518" spans="2:15">
      <c r="B518" s="6" t="s">
        <v>1170</v>
      </c>
      <c r="C518" t="s">
        <v>1171</v>
      </c>
      <c r="D518" s="6" t="s">
        <v>1191</v>
      </c>
      <c r="E518" t="s">
        <v>1192</v>
      </c>
      <c r="F518" t="s">
        <v>53</v>
      </c>
      <c r="G518" t="s">
        <v>1174</v>
      </c>
      <c r="H518" s="6" t="s">
        <v>1175</v>
      </c>
      <c r="I518" s="6" t="s">
        <v>1176</v>
      </c>
      <c r="J518">
        <v>14.908300000000001</v>
      </c>
      <c r="K518">
        <v>14.890799999999999</v>
      </c>
      <c r="L518" s="11">
        <f>+J518 * (1 - I2/100) * 0.96</f>
        <v>13.453249919999999</v>
      </c>
      <c r="O518" s="11">
        <f>+L518</f>
        <v>13.453249919999999</v>
      </c>
    </row>
    <row r="519" spans="2:15">
      <c r="B519" s="6" t="s">
        <v>1170</v>
      </c>
      <c r="C519" t="s">
        <v>1171</v>
      </c>
      <c r="D519" s="6" t="s">
        <v>1193</v>
      </c>
      <c r="E519" t="s">
        <v>1194</v>
      </c>
      <c r="F519" t="s">
        <v>53</v>
      </c>
      <c r="G519" t="s">
        <v>1174</v>
      </c>
      <c r="H519" s="6" t="s">
        <v>1175</v>
      </c>
      <c r="I519" s="6" t="s">
        <v>1176</v>
      </c>
      <c r="J519">
        <v>15.348099999999999</v>
      </c>
      <c r="K519">
        <v>15.302000000000001</v>
      </c>
      <c r="L519" s="11">
        <f>+J519 * (1 - I2/100) * 0.96</f>
        <v>13.850125439999998</v>
      </c>
      <c r="O519" s="11">
        <f>+L519</f>
        <v>13.850125439999998</v>
      </c>
    </row>
    <row r="520" spans="2:15">
      <c r="B520" s="6" t="s">
        <v>1170</v>
      </c>
      <c r="C520" t="s">
        <v>1171</v>
      </c>
      <c r="D520" s="6" t="s">
        <v>1195</v>
      </c>
      <c r="E520" t="s">
        <v>1196</v>
      </c>
      <c r="F520" t="s">
        <v>53</v>
      </c>
      <c r="G520" t="s">
        <v>1174</v>
      </c>
      <c r="H520" s="6" t="s">
        <v>1175</v>
      </c>
      <c r="I520" s="6" t="s">
        <v>1176</v>
      </c>
      <c r="J520">
        <v>15.348099999999999</v>
      </c>
      <c r="K520">
        <v>15.302000000000001</v>
      </c>
      <c r="L520" s="11">
        <f>+J520 * (1 - I2/100) * 0.96</f>
        <v>13.850125439999998</v>
      </c>
      <c r="O520" s="11">
        <f>+L520</f>
        <v>13.850125439999998</v>
      </c>
    </row>
    <row r="521" spans="2:15">
      <c r="B521" s="6" t="s">
        <v>1170</v>
      </c>
      <c r="C521" t="s">
        <v>1171</v>
      </c>
      <c r="D521" s="6" t="s">
        <v>1197</v>
      </c>
      <c r="E521" t="s">
        <v>1198</v>
      </c>
      <c r="F521" t="s">
        <v>53</v>
      </c>
      <c r="G521" t="s">
        <v>1174</v>
      </c>
      <c r="H521" s="6" t="s">
        <v>1175</v>
      </c>
      <c r="I521" s="6" t="s">
        <v>1176</v>
      </c>
      <c r="J521">
        <v>22.3215</v>
      </c>
      <c r="K521">
        <v>21.463100000000001</v>
      </c>
      <c r="L521" s="11">
        <f>+J521 * (1 - I2/100) * 0.96</f>
        <v>20.142921599999998</v>
      </c>
      <c r="O521" s="11">
        <f>+L521</f>
        <v>20.142921599999998</v>
      </c>
    </row>
    <row r="522" spans="2:15">
      <c r="B522" s="6" t="s">
        <v>1170</v>
      </c>
      <c r="C522" t="s">
        <v>1171</v>
      </c>
      <c r="D522" s="6" t="s">
        <v>1199</v>
      </c>
      <c r="E522" t="s">
        <v>1200</v>
      </c>
      <c r="F522" t="s">
        <v>53</v>
      </c>
      <c r="G522" t="s">
        <v>1174</v>
      </c>
      <c r="H522" s="6" t="s">
        <v>1175</v>
      </c>
      <c r="I522" s="6" t="s">
        <v>1176</v>
      </c>
      <c r="J522">
        <v>15.348099999999999</v>
      </c>
      <c r="K522">
        <v>15.302000000000001</v>
      </c>
      <c r="L522" s="11">
        <f>+J522 * (1 - I2/100) * 0.96</f>
        <v>13.850125439999998</v>
      </c>
      <c r="O522" s="11">
        <f>+L522</f>
        <v>13.850125439999998</v>
      </c>
    </row>
    <row r="523" spans="2:15">
      <c r="B523" s="6" t="s">
        <v>1170</v>
      </c>
      <c r="C523" t="s">
        <v>1171</v>
      </c>
      <c r="D523" s="6" t="s">
        <v>1201</v>
      </c>
      <c r="E523" t="s">
        <v>1202</v>
      </c>
      <c r="F523" t="s">
        <v>53</v>
      </c>
      <c r="G523" t="s">
        <v>1174</v>
      </c>
      <c r="H523" s="6" t="s">
        <v>1175</v>
      </c>
      <c r="I523" s="6" t="s">
        <v>1176</v>
      </c>
      <c r="J523">
        <v>22.3215</v>
      </c>
      <c r="K523">
        <v>21.463100000000001</v>
      </c>
      <c r="L523" s="11">
        <f>+J523 * (1 - I2/100) * 0.96</f>
        <v>20.142921599999998</v>
      </c>
      <c r="O523" s="11">
        <f>+L523</f>
        <v>20.142921599999998</v>
      </c>
    </row>
    <row r="524" spans="2:15">
      <c r="B524" s="6" t="s">
        <v>1203</v>
      </c>
      <c r="C524" t="s">
        <v>1204</v>
      </c>
      <c r="D524" s="6" t="s">
        <v>1205</v>
      </c>
      <c r="E524" t="s">
        <v>1206</v>
      </c>
      <c r="F524" t="s">
        <v>53</v>
      </c>
      <c r="G524" t="s">
        <v>1174</v>
      </c>
      <c r="H524" s="6" t="s">
        <v>1175</v>
      </c>
      <c r="I524" s="6" t="s">
        <v>1176</v>
      </c>
      <c r="J524">
        <v>16.9651</v>
      </c>
      <c r="K524">
        <v>17.171099999999999</v>
      </c>
      <c r="L524" s="11">
        <f>+J524 * (1 - I2/100) * 0.96</f>
        <v>15.309306239999998</v>
      </c>
      <c r="O524" s="11">
        <f>+L524</f>
        <v>15.309306239999998</v>
      </c>
    </row>
    <row r="525" spans="2:15">
      <c r="B525" s="6" t="s">
        <v>1203</v>
      </c>
      <c r="C525" t="s">
        <v>1204</v>
      </c>
      <c r="D525" s="6" t="s">
        <v>1207</v>
      </c>
      <c r="E525" t="s">
        <v>1208</v>
      </c>
      <c r="F525" t="s">
        <v>53</v>
      </c>
      <c r="G525" t="s">
        <v>1174</v>
      </c>
      <c r="H525" s="6" t="s">
        <v>1175</v>
      </c>
      <c r="I525" s="6" t="s">
        <v>1176</v>
      </c>
      <c r="J525">
        <v>19.3401</v>
      </c>
      <c r="K525">
        <v>19.574999999999999</v>
      </c>
      <c r="L525" s="11">
        <f>+J525 * (1 - I2/100) * 0.96</f>
        <v>17.452506239999998</v>
      </c>
      <c r="O525" s="11">
        <f>+L525</f>
        <v>17.452506239999998</v>
      </c>
    </row>
    <row r="526" spans="2:15">
      <c r="B526" s="6" t="s">
        <v>1170</v>
      </c>
      <c r="C526" t="s">
        <v>1171</v>
      </c>
      <c r="D526" s="6" t="s">
        <v>1209</v>
      </c>
      <c r="E526" t="s">
        <v>1210</v>
      </c>
      <c r="F526" t="s">
        <v>53</v>
      </c>
      <c r="G526" t="s">
        <v>1174</v>
      </c>
      <c r="H526" s="6" t="s">
        <v>1175</v>
      </c>
      <c r="I526" s="6" t="s">
        <v>1176</v>
      </c>
      <c r="J526">
        <v>14.908300000000001</v>
      </c>
      <c r="K526">
        <v>14.890799999999999</v>
      </c>
      <c r="L526" s="11">
        <f>+J526 * (1 - I2/100) * 0.96</f>
        <v>13.453249919999999</v>
      </c>
      <c r="O526" s="11">
        <f>+L526</f>
        <v>13.453249919999999</v>
      </c>
    </row>
    <row r="527" spans="2:15">
      <c r="B527" s="6" t="s">
        <v>1170</v>
      </c>
      <c r="C527" t="s">
        <v>1171</v>
      </c>
      <c r="D527" s="6" t="s">
        <v>1211</v>
      </c>
      <c r="E527" t="s">
        <v>1212</v>
      </c>
      <c r="F527" t="s">
        <v>53</v>
      </c>
      <c r="G527" t="s">
        <v>1174</v>
      </c>
      <c r="H527" s="6" t="s">
        <v>1175</v>
      </c>
      <c r="I527" s="6" t="s">
        <v>1176</v>
      </c>
      <c r="J527">
        <v>15.603</v>
      </c>
      <c r="K527">
        <v>15.302000000000001</v>
      </c>
      <c r="L527" s="11">
        <f>+J527 * (1 - I2/100) * 0.96</f>
        <v>14.080147199999999</v>
      </c>
      <c r="O527" s="11">
        <f>+L527</f>
        <v>14.080147199999999</v>
      </c>
    </row>
    <row r="528" spans="2:15">
      <c r="B528" s="6" t="s">
        <v>1170</v>
      </c>
      <c r="C528" t="s">
        <v>1171</v>
      </c>
      <c r="D528" s="6" t="s">
        <v>1213</v>
      </c>
      <c r="E528" t="s">
        <v>1214</v>
      </c>
      <c r="F528" t="s">
        <v>53</v>
      </c>
      <c r="G528" t="s">
        <v>1174</v>
      </c>
      <c r="H528" s="6" t="s">
        <v>1175</v>
      </c>
      <c r="I528" s="6" t="s">
        <v>1176</v>
      </c>
      <c r="J528">
        <v>14.908300000000001</v>
      </c>
      <c r="K528">
        <v>14.890799999999999</v>
      </c>
      <c r="L528" s="11">
        <f>+J528 * (1 - I2/100) * 0.96</f>
        <v>13.453249919999999</v>
      </c>
      <c r="O528" s="11">
        <f>+L528</f>
        <v>13.453249919999999</v>
      </c>
    </row>
    <row r="529" spans="1:15">
      <c r="B529" s="6" t="s">
        <v>1170</v>
      </c>
      <c r="C529" t="s">
        <v>1171</v>
      </c>
      <c r="D529" s="6" t="s">
        <v>1215</v>
      </c>
      <c r="E529" t="s">
        <v>1216</v>
      </c>
      <c r="F529" t="s">
        <v>53</v>
      </c>
      <c r="G529" t="s">
        <v>1174</v>
      </c>
      <c r="H529" s="6" t="s">
        <v>1175</v>
      </c>
      <c r="I529" s="6" t="s">
        <v>1176</v>
      </c>
      <c r="J529">
        <v>15.603</v>
      </c>
      <c r="K529">
        <v>15.302000000000001</v>
      </c>
      <c r="L529" s="11">
        <f>+J529 * (1 - I2/100) * 0.96</f>
        <v>14.080147199999999</v>
      </c>
      <c r="O529" s="11">
        <f>+L529</f>
        <v>14.080147199999999</v>
      </c>
    </row>
    <row r="530" spans="1:15">
      <c r="B530" s="6" t="s">
        <v>191</v>
      </c>
      <c r="C530" t="s">
        <v>192</v>
      </c>
      <c r="D530" s="6" t="s">
        <v>1217</v>
      </c>
      <c r="E530" t="s">
        <v>1218</v>
      </c>
      <c r="F530" t="s">
        <v>53</v>
      </c>
      <c r="G530" t="s">
        <v>195</v>
      </c>
      <c r="H530" s="6" t="s">
        <v>55</v>
      </c>
      <c r="I530" s="6" t="s">
        <v>1056</v>
      </c>
      <c r="J530">
        <v>9.3041000000000018</v>
      </c>
      <c r="K530">
        <v>9.3859999999999992</v>
      </c>
      <c r="L530" s="11">
        <f>+J530 * (1 - I2/100) * 0.96</f>
        <v>8.396019840000001</v>
      </c>
      <c r="O530" s="11">
        <f>+L530</f>
        <v>8.396019840000001</v>
      </c>
    </row>
    <row r="531" spans="1:15">
      <c r="B531" s="6" t="s">
        <v>191</v>
      </c>
      <c r="C531" t="s">
        <v>192</v>
      </c>
      <c r="D531" s="6" t="s">
        <v>1219</v>
      </c>
      <c r="E531" t="s">
        <v>1220</v>
      </c>
      <c r="F531" t="s">
        <v>53</v>
      </c>
      <c r="G531" t="s">
        <v>195</v>
      </c>
      <c r="H531" s="6" t="s">
        <v>55</v>
      </c>
      <c r="I531" s="6" t="s">
        <v>1056</v>
      </c>
      <c r="J531">
        <v>11.164899999999999</v>
      </c>
      <c r="K531">
        <v>11.263200000000001</v>
      </c>
      <c r="L531" s="11">
        <f>+J531 * (1 - I2/100) * 0.96</f>
        <v>10.075205759999998</v>
      </c>
      <c r="O531" s="11">
        <f>+L531</f>
        <v>10.075205759999998</v>
      </c>
    </row>
    <row r="532" spans="1:15">
      <c r="B532" s="6" t="s">
        <v>191</v>
      </c>
      <c r="C532" t="s">
        <v>192</v>
      </c>
      <c r="D532" s="6" t="s">
        <v>1221</v>
      </c>
      <c r="E532" t="s">
        <v>1222</v>
      </c>
      <c r="F532" t="s">
        <v>53</v>
      </c>
      <c r="G532" t="s">
        <v>195</v>
      </c>
      <c r="H532" s="6" t="s">
        <v>55</v>
      </c>
      <c r="I532" s="6" t="s">
        <v>1056</v>
      </c>
      <c r="J532">
        <v>9.3041000000000018</v>
      </c>
      <c r="K532">
        <v>9.3859999999999992</v>
      </c>
      <c r="L532" s="11">
        <f>+J532 * (1 - I2/100) * 0.96</f>
        <v>8.396019840000001</v>
      </c>
      <c r="O532" s="11">
        <f>+L532</f>
        <v>8.396019840000001</v>
      </c>
    </row>
    <row r="533" spans="1:15">
      <c r="B533" s="6" t="s">
        <v>49</v>
      </c>
      <c r="C533" t="s">
        <v>50</v>
      </c>
      <c r="D533" s="6" t="s">
        <v>1223</v>
      </c>
      <c r="E533" t="s">
        <v>1224</v>
      </c>
      <c r="F533" t="s">
        <v>53</v>
      </c>
      <c r="G533" t="s">
        <v>54</v>
      </c>
      <c r="H533" s="6" t="s">
        <v>55</v>
      </c>
      <c r="I533" s="6" t="s">
        <v>215</v>
      </c>
      <c r="J533">
        <v>1.1732</v>
      </c>
      <c r="K533">
        <v>1.829</v>
      </c>
      <c r="L533" s="11">
        <f>+J533 * (1 - I2/100) * 0.96</f>
        <v>1.05869568</v>
      </c>
      <c r="O533" s="11">
        <f>+L533</f>
        <v>1.05869568</v>
      </c>
    </row>
    <row r="534" spans="1:15">
      <c r="B534" s="6" t="s">
        <v>49</v>
      </c>
      <c r="C534" t="s">
        <v>50</v>
      </c>
      <c r="D534" s="6" t="s">
        <v>1225</v>
      </c>
      <c r="E534" t="s">
        <v>1226</v>
      </c>
      <c r="F534" t="s">
        <v>53</v>
      </c>
      <c r="G534" t="s">
        <v>54</v>
      </c>
      <c r="H534" s="6" t="s">
        <v>55</v>
      </c>
      <c r="I534" s="6" t="s">
        <v>90</v>
      </c>
      <c r="J534">
        <v>1.5124</v>
      </c>
      <c r="K534">
        <v>2.1985999999999999</v>
      </c>
      <c r="L534" s="11">
        <f>+J534 * (1 - I2/100) * 0.96</f>
        <v>1.3647897599999999</v>
      </c>
      <c r="O534" s="11">
        <f>+L534</f>
        <v>1.3647897599999999</v>
      </c>
    </row>
    <row r="535" spans="1:15">
      <c r="B535" s="6" t="s">
        <v>49</v>
      </c>
      <c r="C535" t="s">
        <v>50</v>
      </c>
      <c r="D535" s="6" t="s">
        <v>1227</v>
      </c>
      <c r="E535" t="s">
        <v>1228</v>
      </c>
      <c r="F535" t="s">
        <v>53</v>
      </c>
      <c r="G535" t="s">
        <v>54</v>
      </c>
      <c r="H535" s="6" t="s">
        <v>55</v>
      </c>
      <c r="I535" s="6" t="s">
        <v>90</v>
      </c>
      <c r="J535">
        <v>1.5124</v>
      </c>
      <c r="K535">
        <v>2.1985999999999999</v>
      </c>
      <c r="L535" s="11">
        <f>+J535 * (1 - I2/100) * 0.96</f>
        <v>1.3647897599999999</v>
      </c>
      <c r="O535" s="11">
        <f>+L535</f>
        <v>1.3647897599999999</v>
      </c>
    </row>
    <row r="536" spans="1:15">
      <c r="B536" s="6" t="s">
        <v>145</v>
      </c>
      <c r="C536" t="s">
        <v>146</v>
      </c>
      <c r="D536" s="6" t="s">
        <v>1229</v>
      </c>
      <c r="E536" t="s">
        <v>1230</v>
      </c>
      <c r="F536" t="s">
        <v>53</v>
      </c>
      <c r="G536" t="s">
        <v>149</v>
      </c>
      <c r="H536" s="6" t="s">
        <v>55</v>
      </c>
      <c r="I536" s="6" t="s">
        <v>662</v>
      </c>
      <c r="J536">
        <v>3.1370999999999998</v>
      </c>
      <c r="K536">
        <v>3.3304999999999998</v>
      </c>
      <c r="L536" s="11">
        <f>+J536 * (1 - I2/100) * 0.96</f>
        <v>2.8309190399999995</v>
      </c>
      <c r="O536" s="11">
        <f>+L536</f>
        <v>2.8309190399999995</v>
      </c>
    </row>
    <row r="537" spans="1:15">
      <c r="B537" s="6" t="s">
        <v>145</v>
      </c>
      <c r="C537" t="s">
        <v>146</v>
      </c>
      <c r="D537" s="6" t="s">
        <v>1231</v>
      </c>
      <c r="E537" t="s">
        <v>1232</v>
      </c>
      <c r="F537" t="s">
        <v>53</v>
      </c>
      <c r="G537" t="s">
        <v>149</v>
      </c>
      <c r="H537" s="6" t="s">
        <v>55</v>
      </c>
      <c r="I537" s="6" t="s">
        <v>215</v>
      </c>
      <c r="J537">
        <v>0.26960000000000001</v>
      </c>
      <c r="K537">
        <v>0.40160000000000001</v>
      </c>
      <c r="L537" s="11">
        <f>+J537 * (1 - I2/100) * 0.96</f>
        <v>0.24328703999999998</v>
      </c>
      <c r="O537" s="11">
        <f>+L537</f>
        <v>0.24328703999999998</v>
      </c>
    </row>
    <row r="538" spans="1:15">
      <c r="B538" s="6" t="s">
        <v>145</v>
      </c>
      <c r="C538" t="s">
        <v>146</v>
      </c>
      <c r="D538" s="6" t="s">
        <v>1233</v>
      </c>
      <c r="E538" t="s">
        <v>1234</v>
      </c>
      <c r="F538" t="s">
        <v>53</v>
      </c>
      <c r="G538" t="s">
        <v>149</v>
      </c>
      <c r="H538" s="6" t="s">
        <v>55</v>
      </c>
      <c r="I538" s="6" t="s">
        <v>744</v>
      </c>
      <c r="J538">
        <v>5.0740999999999996</v>
      </c>
      <c r="K538">
        <v>5.3833000000000002</v>
      </c>
      <c r="L538" s="11">
        <f>+J538 * (1 - I2/100) * 0.96</f>
        <v>4.5788678399999991</v>
      </c>
      <c r="O538" s="11">
        <f>+L538</f>
        <v>4.5788678399999991</v>
      </c>
    </row>
    <row r="539" spans="1:15">
      <c r="B539" s="6" t="s">
        <v>145</v>
      </c>
      <c r="C539" t="s">
        <v>146</v>
      </c>
      <c r="D539" s="6" t="s">
        <v>1235</v>
      </c>
      <c r="E539" t="s">
        <v>1236</v>
      </c>
      <c r="F539" t="s">
        <v>53</v>
      </c>
      <c r="G539" t="s">
        <v>149</v>
      </c>
      <c r="H539" s="6" t="s">
        <v>55</v>
      </c>
      <c r="I539" s="6" t="s">
        <v>871</v>
      </c>
      <c r="J539">
        <v>11.853399999999999</v>
      </c>
      <c r="K539">
        <v>13.520999999999997</v>
      </c>
      <c r="L539" s="11">
        <f>+J539 * (1 - I2/100) * 0.96</f>
        <v>10.696508159999999</v>
      </c>
      <c r="O539" s="11">
        <f>+L539</f>
        <v>10.696508159999999</v>
      </c>
    </row>
    <row r="540" spans="1:15">
      <c r="A540" t="s">
        <v>151</v>
      </c>
      <c r="B540" s="6" t="s">
        <v>152</v>
      </c>
      <c r="C540" t="s">
        <v>153</v>
      </c>
      <c r="D540" s="6" t="s">
        <v>1237</v>
      </c>
      <c r="E540" t="s">
        <v>1238</v>
      </c>
      <c r="F540" t="s">
        <v>53</v>
      </c>
      <c r="G540" t="s">
        <v>162</v>
      </c>
      <c r="H540" s="6" t="s">
        <v>55</v>
      </c>
      <c r="I540" s="6" t="s">
        <v>199</v>
      </c>
      <c r="J540">
        <v>4.1345000000000001</v>
      </c>
      <c r="K540">
        <v>4.6151</v>
      </c>
      <c r="L540" s="11">
        <f>+J540 * (1 - I2/100) * 0.96</f>
        <v>3.7309727999999995</v>
      </c>
      <c r="O540" s="11">
        <f>+L540</f>
        <v>3.7309727999999995</v>
      </c>
    </row>
    <row r="541" spans="1:15">
      <c r="A541" t="s">
        <v>151</v>
      </c>
      <c r="B541" s="6" t="s">
        <v>152</v>
      </c>
      <c r="C541" t="s">
        <v>153</v>
      </c>
      <c r="D541" s="6" t="s">
        <v>1239</v>
      </c>
      <c r="E541" t="s">
        <v>1240</v>
      </c>
      <c r="F541" t="s">
        <v>53</v>
      </c>
      <c r="G541" t="s">
        <v>162</v>
      </c>
      <c r="H541" s="6" t="s">
        <v>55</v>
      </c>
      <c r="I541" s="6" t="s">
        <v>199</v>
      </c>
      <c r="J541">
        <v>4.6993999999999989</v>
      </c>
      <c r="K541">
        <v>5.1918999999999995</v>
      </c>
      <c r="L541" s="11">
        <f>+J541 * (1 - I2/100) * 0.96</f>
        <v>4.2407385599999987</v>
      </c>
      <c r="O541" s="11">
        <f>+L541</f>
        <v>4.2407385599999987</v>
      </c>
    </row>
    <row r="542" spans="1:15">
      <c r="A542" t="s">
        <v>151</v>
      </c>
      <c r="B542" s="6" t="s">
        <v>152</v>
      </c>
      <c r="C542" t="s">
        <v>153</v>
      </c>
      <c r="D542" s="6" t="s">
        <v>1241</v>
      </c>
      <c r="E542" t="s">
        <v>1242</v>
      </c>
      <c r="F542" t="s">
        <v>53</v>
      </c>
      <c r="G542" t="s">
        <v>162</v>
      </c>
      <c r="H542" s="6" t="s">
        <v>55</v>
      </c>
      <c r="I542" s="6" t="s">
        <v>199</v>
      </c>
      <c r="J542">
        <v>3.7325000000000004</v>
      </c>
      <c r="K542">
        <v>4.2311999999999994</v>
      </c>
      <c r="L542" s="11">
        <f>+J542 * (1 - I2/100) * 0.96</f>
        <v>3.3682080000000001</v>
      </c>
      <c r="O542" s="11">
        <f>+L542</f>
        <v>3.3682080000000001</v>
      </c>
    </row>
    <row r="543" spans="1:15">
      <c r="A543" t="s">
        <v>151</v>
      </c>
      <c r="B543" s="6" t="s">
        <v>152</v>
      </c>
      <c r="C543" t="s">
        <v>153</v>
      </c>
      <c r="D543" s="6" t="s">
        <v>1243</v>
      </c>
      <c r="E543" t="s">
        <v>1244</v>
      </c>
      <c r="F543" t="s">
        <v>53</v>
      </c>
      <c r="G543" t="s">
        <v>162</v>
      </c>
      <c r="H543" s="6" t="s">
        <v>55</v>
      </c>
      <c r="I543" s="6" t="s">
        <v>199</v>
      </c>
      <c r="J543">
        <v>4.6993999999999989</v>
      </c>
      <c r="K543">
        <v>5.1918999999999995</v>
      </c>
      <c r="L543" s="11">
        <f>+J543 * (1 - I2/100) * 0.96</f>
        <v>4.2407385599999987</v>
      </c>
      <c r="O543" s="11">
        <f>+L543</f>
        <v>4.2407385599999987</v>
      </c>
    </row>
    <row r="544" spans="1:15">
      <c r="A544" t="s">
        <v>151</v>
      </c>
      <c r="B544" s="6" t="s">
        <v>152</v>
      </c>
      <c r="C544" t="s">
        <v>153</v>
      </c>
      <c r="D544" s="6" t="s">
        <v>1245</v>
      </c>
      <c r="E544" t="s">
        <v>1246</v>
      </c>
      <c r="F544" t="s">
        <v>53</v>
      </c>
      <c r="G544" t="s">
        <v>162</v>
      </c>
      <c r="H544" s="6" t="s">
        <v>55</v>
      </c>
      <c r="I544" s="6" t="s">
        <v>199</v>
      </c>
      <c r="J544">
        <v>4.0488</v>
      </c>
      <c r="K544">
        <v>4.5259</v>
      </c>
      <c r="L544" s="11">
        <f>+J544 * (1 - I2/100) * 0.96</f>
        <v>3.65363712</v>
      </c>
      <c r="O544" s="11">
        <f>+L544</f>
        <v>3.65363712</v>
      </c>
    </row>
    <row r="545" spans="1:15">
      <c r="A545" t="s">
        <v>151</v>
      </c>
      <c r="B545" s="6" t="s">
        <v>152</v>
      </c>
      <c r="C545" t="s">
        <v>153</v>
      </c>
      <c r="D545" s="6" t="s">
        <v>1247</v>
      </c>
      <c r="E545" t="s">
        <v>1248</v>
      </c>
      <c r="F545" t="s">
        <v>53</v>
      </c>
      <c r="G545" t="s">
        <v>162</v>
      </c>
      <c r="H545" s="6" t="s">
        <v>55</v>
      </c>
      <c r="I545" s="6" t="s">
        <v>199</v>
      </c>
      <c r="J545">
        <v>4.1345000000000001</v>
      </c>
      <c r="K545">
        <v>4.6151</v>
      </c>
      <c r="L545" s="11">
        <f>+J545 * (1 - I2/100) * 0.96</f>
        <v>3.7309727999999995</v>
      </c>
      <c r="O545" s="11">
        <f>+L545</f>
        <v>3.7309727999999995</v>
      </c>
    </row>
    <row r="546" spans="1:15">
      <c r="A546" t="s">
        <v>151</v>
      </c>
      <c r="B546" s="6" t="s">
        <v>152</v>
      </c>
      <c r="C546" t="s">
        <v>153</v>
      </c>
      <c r="D546" s="6" t="s">
        <v>1249</v>
      </c>
      <c r="E546" t="s">
        <v>1250</v>
      </c>
      <c r="F546" t="s">
        <v>53</v>
      </c>
      <c r="G546" t="s">
        <v>162</v>
      </c>
      <c r="H546" s="6" t="s">
        <v>55</v>
      </c>
      <c r="I546" s="6" t="s">
        <v>199</v>
      </c>
      <c r="J546">
        <v>5.3589000000000002</v>
      </c>
      <c r="K546">
        <v>5.6749999999999998</v>
      </c>
      <c r="L546" s="11">
        <f>+J546 * (1 - I2/100) * 0.96</f>
        <v>4.8358713599999996</v>
      </c>
      <c r="O546" s="11">
        <f>+L546</f>
        <v>4.8358713599999996</v>
      </c>
    </row>
    <row r="547" spans="1:15">
      <c r="B547" s="6" t="s">
        <v>49</v>
      </c>
      <c r="C547" t="s">
        <v>50</v>
      </c>
      <c r="D547" s="6" t="s">
        <v>1251</v>
      </c>
      <c r="E547" t="s">
        <v>1252</v>
      </c>
      <c r="F547" t="s">
        <v>53</v>
      </c>
      <c r="G547" t="s">
        <v>54</v>
      </c>
      <c r="H547" s="6" t="s">
        <v>55</v>
      </c>
      <c r="I547" s="6" t="s">
        <v>240</v>
      </c>
      <c r="J547">
        <v>0.75170000000000003</v>
      </c>
      <c r="K547">
        <v>0.87859999999999994</v>
      </c>
      <c r="L547" s="11">
        <f>+J547 * (1 - I2/100) * 0.96</f>
        <v>0.67833407999999995</v>
      </c>
      <c r="O547" s="11">
        <f>+L547</f>
        <v>0.67833407999999995</v>
      </c>
    </row>
    <row r="548" spans="1:15">
      <c r="B548" s="6" t="s">
        <v>67</v>
      </c>
      <c r="C548" t="s">
        <v>68</v>
      </c>
      <c r="D548" s="6" t="s">
        <v>1253</v>
      </c>
      <c r="E548" t="s">
        <v>1254</v>
      </c>
      <c r="F548" t="s">
        <v>53</v>
      </c>
      <c r="G548" t="s">
        <v>71</v>
      </c>
      <c r="H548" s="6" t="s">
        <v>55</v>
      </c>
      <c r="I548" s="6" t="s">
        <v>56</v>
      </c>
      <c r="J548">
        <v>0.78520000000000012</v>
      </c>
      <c r="K548">
        <v>0.92599999999999993</v>
      </c>
      <c r="L548" s="11">
        <f>+J548 * (1 - I2/100) * 0.96</f>
        <v>0.70856448000000005</v>
      </c>
      <c r="O548" s="11">
        <f>+L548</f>
        <v>0.70856448000000005</v>
      </c>
    </row>
    <row r="549" spans="1:15">
      <c r="B549" s="6" t="s">
        <v>856</v>
      </c>
      <c r="C549" t="s">
        <v>857</v>
      </c>
      <c r="D549" s="6" t="s">
        <v>1255</v>
      </c>
      <c r="E549" t="s">
        <v>1256</v>
      </c>
      <c r="F549" t="s">
        <v>53</v>
      </c>
      <c r="G549" t="s">
        <v>860</v>
      </c>
      <c r="H549" s="6" t="s">
        <v>55</v>
      </c>
      <c r="I549" s="6" t="s">
        <v>142</v>
      </c>
      <c r="J549">
        <v>1.2837999999999998</v>
      </c>
      <c r="K549">
        <v>1.7931999999999999</v>
      </c>
      <c r="L549" s="11">
        <f>+J549 * (1 - I2/100) * 0.96</f>
        <v>1.1585011199999997</v>
      </c>
      <c r="O549" s="11">
        <f>+L549</f>
        <v>1.1585011199999997</v>
      </c>
    </row>
    <row r="550" spans="1:15">
      <c r="B550" s="6" t="s">
        <v>856</v>
      </c>
      <c r="C550" t="s">
        <v>857</v>
      </c>
      <c r="D550" s="6" t="s">
        <v>1257</v>
      </c>
      <c r="E550" t="s">
        <v>1258</v>
      </c>
      <c r="F550" t="s">
        <v>53</v>
      </c>
      <c r="G550" t="s">
        <v>860</v>
      </c>
      <c r="H550" s="6" t="s">
        <v>55</v>
      </c>
      <c r="I550" s="6" t="s">
        <v>142</v>
      </c>
      <c r="J550">
        <v>2.3606000000000003</v>
      </c>
      <c r="K550">
        <v>3.2971999999999992</v>
      </c>
      <c r="L550" s="11">
        <f>+J550 * (1 - I2/100) * 0.96</f>
        <v>2.1302054400000001</v>
      </c>
      <c r="O550" s="11">
        <f>+L550</f>
        <v>2.1302054400000001</v>
      </c>
    </row>
    <row r="551" spans="1:15">
      <c r="B551" s="6" t="s">
        <v>856</v>
      </c>
      <c r="C551" t="s">
        <v>857</v>
      </c>
      <c r="D551" s="6" t="s">
        <v>1259</v>
      </c>
      <c r="E551" t="s">
        <v>1260</v>
      </c>
      <c r="F551" t="s">
        <v>53</v>
      </c>
      <c r="G551" t="s">
        <v>860</v>
      </c>
      <c r="H551" s="6" t="s">
        <v>55</v>
      </c>
      <c r="I551" s="6" t="s">
        <v>215</v>
      </c>
      <c r="J551">
        <v>0.30759999999999998</v>
      </c>
      <c r="K551">
        <v>0.42969999999999997</v>
      </c>
      <c r="L551" s="11">
        <f>+J551 * (1 - I2/100) * 0.96</f>
        <v>0.27757823999999992</v>
      </c>
      <c r="O551" s="11">
        <f>+L551</f>
        <v>0.27757823999999992</v>
      </c>
    </row>
    <row r="552" spans="1:15">
      <c r="B552" s="6" t="s">
        <v>856</v>
      </c>
      <c r="C552" t="s">
        <v>857</v>
      </c>
      <c r="D552" s="6" t="s">
        <v>1261</v>
      </c>
      <c r="E552" t="s">
        <v>1262</v>
      </c>
      <c r="F552" t="s">
        <v>53</v>
      </c>
      <c r="G552" t="s">
        <v>860</v>
      </c>
      <c r="H552" s="6" t="s">
        <v>55</v>
      </c>
      <c r="I552" s="6" t="s">
        <v>215</v>
      </c>
      <c r="J552">
        <v>0.27739999999999998</v>
      </c>
      <c r="K552">
        <v>0.40910000000000002</v>
      </c>
      <c r="L552" s="11">
        <f>+J552 * (1 - I2/100) * 0.96</f>
        <v>0.25032575999999995</v>
      </c>
      <c r="O552" s="11">
        <f>+L552</f>
        <v>0.25032575999999995</v>
      </c>
    </row>
    <row r="553" spans="1:15">
      <c r="B553" s="6" t="s">
        <v>856</v>
      </c>
      <c r="C553" t="s">
        <v>857</v>
      </c>
      <c r="D553" s="6" t="s">
        <v>1263</v>
      </c>
      <c r="E553" t="s">
        <v>1264</v>
      </c>
      <c r="F553" t="s">
        <v>53</v>
      </c>
      <c r="G553" t="s">
        <v>860</v>
      </c>
      <c r="H553" s="6" t="s">
        <v>55</v>
      </c>
      <c r="I553" s="6" t="s">
        <v>215</v>
      </c>
      <c r="J553">
        <v>0.30759999999999998</v>
      </c>
      <c r="K553">
        <v>0.42969999999999997</v>
      </c>
      <c r="L553" s="11">
        <f>+J553 * (1 - I2/100) * 0.96</f>
        <v>0.27757823999999992</v>
      </c>
      <c r="O553" s="11">
        <f>+L553</f>
        <v>0.27757823999999992</v>
      </c>
    </row>
    <row r="554" spans="1:15">
      <c r="B554" s="6" t="s">
        <v>856</v>
      </c>
      <c r="C554" t="s">
        <v>857</v>
      </c>
      <c r="D554" s="6" t="s">
        <v>1265</v>
      </c>
      <c r="E554" t="s">
        <v>1266</v>
      </c>
      <c r="F554" t="s">
        <v>53</v>
      </c>
      <c r="G554" t="s">
        <v>860</v>
      </c>
      <c r="H554" s="6" t="s">
        <v>55</v>
      </c>
      <c r="I554" s="6" t="s">
        <v>215</v>
      </c>
      <c r="J554">
        <v>0.45669999999999999</v>
      </c>
      <c r="K554">
        <v>0.64870000000000005</v>
      </c>
      <c r="L554" s="11">
        <f>+J554 * (1 - I2/100) * 0.96</f>
        <v>0.41212607999999995</v>
      </c>
      <c r="O554" s="11">
        <f>+L554</f>
        <v>0.41212607999999995</v>
      </c>
    </row>
    <row r="555" spans="1:15">
      <c r="B555" s="6" t="s">
        <v>856</v>
      </c>
      <c r="C555" t="s">
        <v>857</v>
      </c>
      <c r="D555" s="6" t="s">
        <v>1267</v>
      </c>
      <c r="E555" t="s">
        <v>1268</v>
      </c>
      <c r="F555" t="s">
        <v>53</v>
      </c>
      <c r="G555" t="s">
        <v>860</v>
      </c>
      <c r="H555" s="6" t="s">
        <v>55</v>
      </c>
      <c r="I555" s="6" t="s">
        <v>215</v>
      </c>
      <c r="J555">
        <v>0.53579999999999994</v>
      </c>
      <c r="K555">
        <v>0.74839999999999995</v>
      </c>
      <c r="L555" s="11">
        <f>+J555 * (1 - I2/100) * 0.96</f>
        <v>0.48350591999999987</v>
      </c>
      <c r="O555" s="11">
        <f>+L555</f>
        <v>0.48350591999999987</v>
      </c>
    </row>
    <row r="556" spans="1:15">
      <c r="B556" s="6" t="s">
        <v>856</v>
      </c>
      <c r="C556" t="s">
        <v>857</v>
      </c>
      <c r="D556" s="6" t="s">
        <v>1269</v>
      </c>
      <c r="E556" t="s">
        <v>1270</v>
      </c>
      <c r="F556" t="s">
        <v>53</v>
      </c>
      <c r="G556" t="s">
        <v>860</v>
      </c>
      <c r="H556" s="6" t="s">
        <v>55</v>
      </c>
      <c r="I556" s="6" t="s">
        <v>471</v>
      </c>
      <c r="J556">
        <v>2.5504000000000002</v>
      </c>
      <c r="K556">
        <v>3.5438000000000001</v>
      </c>
      <c r="L556" s="11">
        <f>+J556 * (1 - I2/100) * 0.96</f>
        <v>2.3014809599999997</v>
      </c>
      <c r="O556" s="11">
        <f>+L556</f>
        <v>2.3014809599999997</v>
      </c>
    </row>
    <row r="557" spans="1:15">
      <c r="B557" s="6" t="s">
        <v>856</v>
      </c>
      <c r="C557" t="s">
        <v>857</v>
      </c>
      <c r="D557" s="6" t="s">
        <v>1271</v>
      </c>
      <c r="E557" t="s">
        <v>1272</v>
      </c>
      <c r="F557" t="s">
        <v>53</v>
      </c>
      <c r="G557" t="s">
        <v>860</v>
      </c>
      <c r="H557" s="6" t="s">
        <v>55</v>
      </c>
      <c r="I557" s="6" t="s">
        <v>471</v>
      </c>
      <c r="J557">
        <v>9.1922999999999995</v>
      </c>
      <c r="K557">
        <v>12.467000000000001</v>
      </c>
      <c r="L557" s="11">
        <f>+J557 * (1 - I2/100) * 0.96</f>
        <v>8.2951315199999982</v>
      </c>
      <c r="O557" s="11">
        <f>+L557</f>
        <v>8.2951315199999982</v>
      </c>
    </row>
    <row r="558" spans="1:15">
      <c r="B558" s="6" t="s">
        <v>856</v>
      </c>
      <c r="C558" t="s">
        <v>857</v>
      </c>
      <c r="D558" s="6" t="s">
        <v>1273</v>
      </c>
      <c r="E558" t="s">
        <v>1274</v>
      </c>
      <c r="F558" t="s">
        <v>53</v>
      </c>
      <c r="G558" t="s">
        <v>860</v>
      </c>
      <c r="H558" s="6" t="s">
        <v>55</v>
      </c>
      <c r="I558" s="6" t="s">
        <v>471</v>
      </c>
      <c r="J558">
        <v>4.6180000000000003</v>
      </c>
      <c r="K558">
        <v>6.8828999999999994</v>
      </c>
      <c r="L558" s="11">
        <f>+J558 * (1 - I2/100) * 0.96</f>
        <v>4.1672832</v>
      </c>
      <c r="O558" s="11">
        <f>+L558</f>
        <v>4.1672832</v>
      </c>
    </row>
    <row r="559" spans="1:15">
      <c r="B559" s="6" t="s">
        <v>856</v>
      </c>
      <c r="C559" t="s">
        <v>857</v>
      </c>
      <c r="D559" s="6" t="s">
        <v>1275</v>
      </c>
      <c r="E559" t="s">
        <v>1276</v>
      </c>
      <c r="F559" t="s">
        <v>53</v>
      </c>
      <c r="G559" t="s">
        <v>860</v>
      </c>
      <c r="H559" s="6" t="s">
        <v>55</v>
      </c>
      <c r="I559" s="6" t="s">
        <v>471</v>
      </c>
      <c r="J559">
        <v>7.652000000000001</v>
      </c>
      <c r="K559">
        <v>10.687999999999999</v>
      </c>
      <c r="L559" s="11">
        <f>+J559 * (1 - I2/100) * 0.96</f>
        <v>6.9051648000000005</v>
      </c>
      <c r="O559" s="11">
        <f>+L559</f>
        <v>6.9051648000000005</v>
      </c>
    </row>
    <row r="560" spans="1:15">
      <c r="B560" s="6" t="s">
        <v>856</v>
      </c>
      <c r="C560" t="s">
        <v>857</v>
      </c>
      <c r="D560" s="6" t="s">
        <v>1277</v>
      </c>
      <c r="E560" t="s">
        <v>1278</v>
      </c>
      <c r="F560" t="s">
        <v>53</v>
      </c>
      <c r="G560" t="s">
        <v>860</v>
      </c>
      <c r="H560" s="6" t="s">
        <v>55</v>
      </c>
      <c r="I560" s="6" t="s">
        <v>471</v>
      </c>
      <c r="J560">
        <v>11.4069</v>
      </c>
      <c r="K560">
        <v>15.932700000000001</v>
      </c>
      <c r="L560" s="11">
        <f>+J560 * (1 - I2/100) * 0.96</f>
        <v>10.29358656</v>
      </c>
      <c r="O560" s="11">
        <f>+L560</f>
        <v>10.29358656</v>
      </c>
    </row>
    <row r="561" spans="2:15">
      <c r="B561" s="6" t="s">
        <v>856</v>
      </c>
      <c r="C561" t="s">
        <v>857</v>
      </c>
      <c r="D561" s="6" t="s">
        <v>1279</v>
      </c>
      <c r="E561" t="s">
        <v>1280</v>
      </c>
      <c r="F561" t="s">
        <v>53</v>
      </c>
      <c r="G561" t="s">
        <v>860</v>
      </c>
      <c r="H561" s="6" t="s">
        <v>55</v>
      </c>
      <c r="I561" s="6" t="s">
        <v>462</v>
      </c>
      <c r="J561">
        <v>1.3333999999999999</v>
      </c>
      <c r="K561">
        <v>1.8990000000000002</v>
      </c>
      <c r="L561" s="11">
        <f>+J561 * (1 - I2/100) * 0.96</f>
        <v>1.2032601599999999</v>
      </c>
      <c r="O561" s="11">
        <f>+L561</f>
        <v>1.2032601599999999</v>
      </c>
    </row>
    <row r="562" spans="2:15">
      <c r="B562" s="6" t="s">
        <v>856</v>
      </c>
      <c r="C562" t="s">
        <v>857</v>
      </c>
      <c r="D562" s="6" t="s">
        <v>1281</v>
      </c>
      <c r="E562" t="s">
        <v>1282</v>
      </c>
      <c r="F562" t="s">
        <v>53</v>
      </c>
      <c r="G562" t="s">
        <v>860</v>
      </c>
      <c r="H562" s="6" t="s">
        <v>55</v>
      </c>
      <c r="I562" s="6" t="s">
        <v>109</v>
      </c>
      <c r="J562">
        <v>0.39200000000000002</v>
      </c>
      <c r="K562">
        <v>0.53779999999999994</v>
      </c>
      <c r="L562" s="11">
        <f>+J562 * (1 - I2/100) * 0.96</f>
        <v>0.35374079999999997</v>
      </c>
      <c r="O562" s="11">
        <f>+L562</f>
        <v>0.35374079999999997</v>
      </c>
    </row>
    <row r="563" spans="2:15">
      <c r="B563" s="6" t="s">
        <v>856</v>
      </c>
      <c r="C563" t="s">
        <v>857</v>
      </c>
      <c r="D563" s="6" t="s">
        <v>1283</v>
      </c>
      <c r="E563" t="s">
        <v>1284</v>
      </c>
      <c r="F563" t="s">
        <v>53</v>
      </c>
      <c r="G563" t="s">
        <v>860</v>
      </c>
      <c r="H563" s="6" t="s">
        <v>55</v>
      </c>
      <c r="I563" s="6" t="s">
        <v>109</v>
      </c>
      <c r="J563">
        <v>0.2291</v>
      </c>
      <c r="K563">
        <v>0.3145</v>
      </c>
      <c r="L563" s="11">
        <f>+J563 * (1 - I2/100) * 0.96</f>
        <v>0.20673983999999998</v>
      </c>
      <c r="O563" s="11">
        <f>+L563</f>
        <v>0.20673983999999998</v>
      </c>
    </row>
    <row r="564" spans="2:15">
      <c r="B564" s="6" t="s">
        <v>856</v>
      </c>
      <c r="C564" t="s">
        <v>857</v>
      </c>
      <c r="D564" s="6" t="s">
        <v>1285</v>
      </c>
      <c r="E564" t="s">
        <v>1286</v>
      </c>
      <c r="F564" t="s">
        <v>1287</v>
      </c>
      <c r="G564" t="s">
        <v>860</v>
      </c>
      <c r="H564" s="6" t="s">
        <v>55</v>
      </c>
      <c r="I564" s="6" t="s">
        <v>237</v>
      </c>
      <c r="J564">
        <v>3.4426000000000001</v>
      </c>
      <c r="K564">
        <v>3.3338999999999999</v>
      </c>
      <c r="L564" s="11">
        <f>+J564 * (1 - I2/100) * 0.96</f>
        <v>3.1066022399999995</v>
      </c>
      <c r="O564" s="11">
        <f>+L564</f>
        <v>3.1066022399999995</v>
      </c>
    </row>
    <row r="565" spans="2:15">
      <c r="B565" s="6" t="s">
        <v>856</v>
      </c>
      <c r="C565" t="s">
        <v>857</v>
      </c>
      <c r="D565" s="6" t="s">
        <v>1288</v>
      </c>
      <c r="E565" t="s">
        <v>1289</v>
      </c>
      <c r="F565" t="s">
        <v>53</v>
      </c>
      <c r="G565" t="s">
        <v>860</v>
      </c>
      <c r="H565" s="6" t="s">
        <v>55</v>
      </c>
      <c r="I565" s="6" t="s">
        <v>777</v>
      </c>
      <c r="J565">
        <v>0.84570000000000012</v>
      </c>
      <c r="K565">
        <v>1.2303000000000002</v>
      </c>
      <c r="L565" s="11">
        <f>+J565 * (1 - I2/100) * 0.96</f>
        <v>0.76315968000000001</v>
      </c>
      <c r="O565" s="11">
        <f>+L565</f>
        <v>0.76315968000000001</v>
      </c>
    </row>
    <row r="566" spans="2:15">
      <c r="B566" s="6" t="s">
        <v>856</v>
      </c>
      <c r="C566" t="s">
        <v>857</v>
      </c>
      <c r="D566" s="6" t="s">
        <v>1290</v>
      </c>
      <c r="E566" t="s">
        <v>1291</v>
      </c>
      <c r="F566" t="s">
        <v>53</v>
      </c>
      <c r="G566" t="s">
        <v>860</v>
      </c>
      <c r="H566" s="6" t="s">
        <v>55</v>
      </c>
      <c r="I566" s="6" t="s">
        <v>777</v>
      </c>
      <c r="J566">
        <v>1.9598</v>
      </c>
      <c r="K566">
        <v>2.7339999999999995</v>
      </c>
      <c r="L566" s="11">
        <f>+J566 * (1 - I2/100) * 0.96</f>
        <v>1.7685235199999998</v>
      </c>
      <c r="O566" s="11">
        <f>+L566</f>
        <v>1.7685235199999998</v>
      </c>
    </row>
    <row r="567" spans="2:15">
      <c r="B567" s="6" t="s">
        <v>856</v>
      </c>
      <c r="C567" t="s">
        <v>857</v>
      </c>
      <c r="D567" s="6" t="s">
        <v>1292</v>
      </c>
      <c r="E567" t="s">
        <v>779</v>
      </c>
      <c r="F567" t="s">
        <v>53</v>
      </c>
      <c r="G567" t="s">
        <v>860</v>
      </c>
      <c r="H567" s="6" t="s">
        <v>55</v>
      </c>
      <c r="I567" s="6" t="s">
        <v>777</v>
      </c>
      <c r="J567">
        <v>4.2864999999999993</v>
      </c>
      <c r="K567">
        <v>6.0373999999999999</v>
      </c>
      <c r="L567" s="11">
        <f>+J567 * (1 - I2/100) * 0.96</f>
        <v>3.868137599999999</v>
      </c>
      <c r="O567" s="11">
        <f>+L567</f>
        <v>3.868137599999999</v>
      </c>
    </row>
    <row r="568" spans="2:15">
      <c r="B568" s="6" t="s">
        <v>49</v>
      </c>
      <c r="C568" t="s">
        <v>50</v>
      </c>
      <c r="D568" s="6" t="s">
        <v>1293</v>
      </c>
      <c r="E568" t="s">
        <v>1294</v>
      </c>
      <c r="F568" t="s">
        <v>53</v>
      </c>
      <c r="G568" t="s">
        <v>54</v>
      </c>
      <c r="H568" s="6" t="s">
        <v>55</v>
      </c>
      <c r="I568" s="6" t="s">
        <v>389</v>
      </c>
      <c r="J568">
        <v>2.2598000000000003</v>
      </c>
      <c r="K568">
        <v>2.3910999999999998</v>
      </c>
      <c r="L568" s="11">
        <f>+J568 * (1 - I2/100) * 0.96</f>
        <v>2.0392435199999999</v>
      </c>
      <c r="O568" s="11">
        <f>+L568</f>
        <v>2.0392435199999999</v>
      </c>
    </row>
    <row r="569" spans="2:15">
      <c r="B569" s="6" t="s">
        <v>856</v>
      </c>
      <c r="C569" t="s">
        <v>857</v>
      </c>
      <c r="D569" s="6" t="s">
        <v>1295</v>
      </c>
      <c r="E569" t="s">
        <v>1296</v>
      </c>
      <c r="F569" t="s">
        <v>53</v>
      </c>
      <c r="G569" t="s">
        <v>860</v>
      </c>
      <c r="H569" s="6" t="s">
        <v>55</v>
      </c>
      <c r="I569" s="6" t="s">
        <v>471</v>
      </c>
      <c r="J569">
        <v>5.7625999999999999</v>
      </c>
      <c r="K569">
        <v>8.0488999999999997</v>
      </c>
      <c r="L569" s="11">
        <f>+J569 * (1 - I2/100) * 0.96</f>
        <v>5.2001702399999994</v>
      </c>
      <c r="O569" s="11">
        <f>+L569</f>
        <v>5.2001702399999994</v>
      </c>
    </row>
    <row r="570" spans="2:15">
      <c r="B570" s="6" t="s">
        <v>856</v>
      </c>
      <c r="C570" t="s">
        <v>857</v>
      </c>
      <c r="D570" s="6" t="s">
        <v>1297</v>
      </c>
      <c r="E570" t="s">
        <v>1298</v>
      </c>
      <c r="F570" t="s">
        <v>53</v>
      </c>
      <c r="G570" t="s">
        <v>860</v>
      </c>
      <c r="H570" s="6" t="s">
        <v>55</v>
      </c>
      <c r="I570" s="6" t="s">
        <v>215</v>
      </c>
      <c r="J570">
        <v>0.61749999999999994</v>
      </c>
      <c r="K570">
        <v>0.80930000000000002</v>
      </c>
      <c r="L570" s="11">
        <f>+J570 * (1 - I2/100) * 0.96</f>
        <v>0.55723199999999984</v>
      </c>
      <c r="O570" s="11">
        <f>+L570</f>
        <v>0.55723199999999984</v>
      </c>
    </row>
    <row r="571" spans="2:15">
      <c r="B571" s="6" t="s">
        <v>856</v>
      </c>
      <c r="C571" t="s">
        <v>857</v>
      </c>
      <c r="D571" s="6" t="s">
        <v>1299</v>
      </c>
      <c r="E571" t="s">
        <v>1300</v>
      </c>
      <c r="F571" t="s">
        <v>53</v>
      </c>
      <c r="G571" t="s">
        <v>860</v>
      </c>
      <c r="H571" s="6" t="s">
        <v>55</v>
      </c>
      <c r="I571" s="6" t="s">
        <v>260</v>
      </c>
      <c r="J571">
        <v>0.9396000000000001</v>
      </c>
      <c r="K571">
        <v>1.3124</v>
      </c>
      <c r="L571" s="11">
        <f>+J571 * (1 - I2/100) * 0.96</f>
        <v>0.84789503999999993</v>
      </c>
      <c r="O571" s="11">
        <f>+L571</f>
        <v>0.84789503999999993</v>
      </c>
    </row>
    <row r="572" spans="2:15">
      <c r="B572" s="6" t="s">
        <v>856</v>
      </c>
      <c r="C572" t="s">
        <v>857</v>
      </c>
      <c r="D572" s="6" t="s">
        <v>1301</v>
      </c>
      <c r="E572" t="s">
        <v>1302</v>
      </c>
      <c r="F572" t="s">
        <v>53</v>
      </c>
      <c r="G572" t="s">
        <v>860</v>
      </c>
      <c r="H572" s="6" t="s">
        <v>55</v>
      </c>
      <c r="I572" s="6" t="s">
        <v>260</v>
      </c>
      <c r="J572">
        <v>0.9396000000000001</v>
      </c>
      <c r="K572">
        <v>1.3124</v>
      </c>
      <c r="L572" s="11">
        <f>+J572 * (1 - I2/100) * 0.96</f>
        <v>0.84789503999999993</v>
      </c>
      <c r="O572" s="11">
        <f>+L572</f>
        <v>0.84789503999999993</v>
      </c>
    </row>
    <row r="573" spans="2:15">
      <c r="B573" s="6" t="s">
        <v>856</v>
      </c>
      <c r="C573" t="s">
        <v>857</v>
      </c>
      <c r="D573" s="6" t="s">
        <v>1303</v>
      </c>
      <c r="E573" t="s">
        <v>1304</v>
      </c>
      <c r="F573" t="s">
        <v>53</v>
      </c>
      <c r="G573" t="s">
        <v>860</v>
      </c>
      <c r="H573" s="6" t="s">
        <v>55</v>
      </c>
      <c r="I573" s="6" t="s">
        <v>260</v>
      </c>
      <c r="J573">
        <v>0.9396000000000001</v>
      </c>
      <c r="K573">
        <v>1.3124</v>
      </c>
      <c r="L573" s="11">
        <f>+J573 * (1 - I2/100) * 0.96</f>
        <v>0.84789503999999993</v>
      </c>
      <c r="O573" s="11">
        <f>+L573</f>
        <v>0.84789503999999993</v>
      </c>
    </row>
    <row r="574" spans="2:15">
      <c r="B574" s="6" t="s">
        <v>856</v>
      </c>
      <c r="C574" t="s">
        <v>857</v>
      </c>
      <c r="D574" s="6" t="s">
        <v>1305</v>
      </c>
      <c r="E574" t="s">
        <v>1306</v>
      </c>
      <c r="F574" t="s">
        <v>53</v>
      </c>
      <c r="G574" t="s">
        <v>860</v>
      </c>
      <c r="H574" s="6" t="s">
        <v>55</v>
      </c>
      <c r="I574" s="6" t="s">
        <v>260</v>
      </c>
      <c r="J574">
        <v>0.9396000000000001</v>
      </c>
      <c r="K574">
        <v>1.3124</v>
      </c>
      <c r="L574" s="11">
        <f>+J574 * (1 - I2/100) * 0.96</f>
        <v>0.84789503999999993</v>
      </c>
      <c r="O574" s="11">
        <f>+L574</f>
        <v>0.84789503999999993</v>
      </c>
    </row>
    <row r="575" spans="2:15">
      <c r="B575" s="6" t="s">
        <v>856</v>
      </c>
      <c r="C575" t="s">
        <v>857</v>
      </c>
      <c r="D575" s="6" t="s">
        <v>1307</v>
      </c>
      <c r="E575" t="s">
        <v>1308</v>
      </c>
      <c r="F575" t="s">
        <v>53</v>
      </c>
      <c r="G575" t="s">
        <v>860</v>
      </c>
      <c r="H575" s="6" t="s">
        <v>55</v>
      </c>
      <c r="I575" s="6" t="s">
        <v>263</v>
      </c>
      <c r="J575">
        <v>3.3916999999999993</v>
      </c>
      <c r="K575">
        <v>4.9521999999999995</v>
      </c>
      <c r="L575" s="11">
        <f>+J575 * (1 - I2/100) * 0.96</f>
        <v>3.0606700799999991</v>
      </c>
      <c r="O575" s="11">
        <f>+L575</f>
        <v>3.0606700799999991</v>
      </c>
    </row>
    <row r="576" spans="2:15">
      <c r="B576" s="6" t="s">
        <v>856</v>
      </c>
      <c r="C576" t="s">
        <v>857</v>
      </c>
      <c r="D576" s="6" t="s">
        <v>1309</v>
      </c>
      <c r="E576" t="s">
        <v>1310</v>
      </c>
      <c r="F576" t="s">
        <v>53</v>
      </c>
      <c r="G576" t="s">
        <v>860</v>
      </c>
      <c r="H576" s="6" t="s">
        <v>55</v>
      </c>
      <c r="I576" s="6" t="s">
        <v>263</v>
      </c>
      <c r="J576">
        <v>0.75629999999999997</v>
      </c>
      <c r="K576">
        <v>1.0564000000000002</v>
      </c>
      <c r="L576" s="11">
        <f>+J576 * (1 - I2/100) * 0.96</f>
        <v>0.68248511999999995</v>
      </c>
      <c r="O576" s="11">
        <f>+L576</f>
        <v>0.68248511999999995</v>
      </c>
    </row>
    <row r="577" spans="1:15">
      <c r="B577" s="6" t="s">
        <v>856</v>
      </c>
      <c r="C577" t="s">
        <v>857</v>
      </c>
      <c r="D577" s="6" t="s">
        <v>1311</v>
      </c>
      <c r="E577" t="s">
        <v>1312</v>
      </c>
      <c r="F577" t="s">
        <v>53</v>
      </c>
      <c r="G577" t="s">
        <v>860</v>
      </c>
      <c r="H577" s="6" t="s">
        <v>55</v>
      </c>
      <c r="I577" s="6" t="s">
        <v>263</v>
      </c>
      <c r="J577">
        <v>0.75629999999999997</v>
      </c>
      <c r="K577">
        <v>1.0564000000000002</v>
      </c>
      <c r="L577" s="11">
        <f>+J577 * (1 - I2/100) * 0.96</f>
        <v>0.68248511999999995</v>
      </c>
      <c r="O577" s="11">
        <f>+L577</f>
        <v>0.68248511999999995</v>
      </c>
    </row>
    <row r="578" spans="1:15">
      <c r="B578" s="6" t="s">
        <v>856</v>
      </c>
      <c r="C578" t="s">
        <v>857</v>
      </c>
      <c r="D578" s="6" t="s">
        <v>1313</v>
      </c>
      <c r="E578" t="s">
        <v>1314</v>
      </c>
      <c r="F578" t="s">
        <v>53</v>
      </c>
      <c r="G578" t="s">
        <v>860</v>
      </c>
      <c r="H578" s="6" t="s">
        <v>55</v>
      </c>
      <c r="I578" s="6" t="s">
        <v>263</v>
      </c>
      <c r="J578">
        <v>0.75629999999999997</v>
      </c>
      <c r="K578">
        <v>1.0564000000000002</v>
      </c>
      <c r="L578" s="11">
        <f>+J578 * (1 - I2/100) * 0.96</f>
        <v>0.68248511999999995</v>
      </c>
      <c r="O578" s="11">
        <f>+L578</f>
        <v>0.68248511999999995</v>
      </c>
    </row>
    <row r="579" spans="1:15">
      <c r="B579" s="6" t="s">
        <v>856</v>
      </c>
      <c r="C579" t="s">
        <v>857</v>
      </c>
      <c r="D579" s="6" t="s">
        <v>1315</v>
      </c>
      <c r="E579" t="s">
        <v>1316</v>
      </c>
      <c r="F579" t="s">
        <v>53</v>
      </c>
      <c r="G579" t="s">
        <v>860</v>
      </c>
      <c r="H579" s="6" t="s">
        <v>55</v>
      </c>
      <c r="I579" s="6" t="s">
        <v>613</v>
      </c>
      <c r="J579">
        <v>1.6913</v>
      </c>
      <c r="K579">
        <v>2.4720999999999997</v>
      </c>
      <c r="L579" s="11">
        <f>+J579 * (1 - I2/100) * 0.96</f>
        <v>1.5262291199999998</v>
      </c>
      <c r="O579" s="11">
        <f>+L579</f>
        <v>1.5262291199999998</v>
      </c>
    </row>
    <row r="580" spans="1:15">
      <c r="B580" s="6" t="s">
        <v>856</v>
      </c>
      <c r="C580" t="s">
        <v>857</v>
      </c>
      <c r="D580" s="6" t="s">
        <v>1317</v>
      </c>
      <c r="E580" t="s">
        <v>1318</v>
      </c>
      <c r="F580" t="s">
        <v>53</v>
      </c>
      <c r="G580" t="s">
        <v>860</v>
      </c>
      <c r="H580" s="6" t="s">
        <v>55</v>
      </c>
      <c r="I580" s="6" t="s">
        <v>366</v>
      </c>
      <c r="J580">
        <v>4.0986000000000002</v>
      </c>
      <c r="K580">
        <v>6.2706999999999997</v>
      </c>
      <c r="L580" s="11">
        <f>+J580 * (1 - I2/100) * 0.96</f>
        <v>3.6985766399999997</v>
      </c>
      <c r="O580" s="11">
        <f>+L580</f>
        <v>3.6985766399999997</v>
      </c>
    </row>
    <row r="581" spans="1:15">
      <c r="B581" s="6" t="s">
        <v>856</v>
      </c>
      <c r="C581" t="s">
        <v>857</v>
      </c>
      <c r="D581" s="6" t="s">
        <v>1319</v>
      </c>
      <c r="E581" t="s">
        <v>1320</v>
      </c>
      <c r="F581" t="s">
        <v>53</v>
      </c>
      <c r="G581" t="s">
        <v>860</v>
      </c>
      <c r="H581" s="6" t="s">
        <v>55</v>
      </c>
      <c r="I581" s="6" t="s">
        <v>240</v>
      </c>
      <c r="J581">
        <v>2.2365000000000004</v>
      </c>
      <c r="K581">
        <v>3.085</v>
      </c>
      <c r="L581" s="11">
        <f>+J581 * (1 - I2/100) * 0.96</f>
        <v>2.0182175999999998</v>
      </c>
      <c r="O581" s="11">
        <f>+L581</f>
        <v>2.0182175999999998</v>
      </c>
    </row>
    <row r="582" spans="1:15">
      <c r="B582" s="6" t="s">
        <v>856</v>
      </c>
      <c r="C582" t="s">
        <v>857</v>
      </c>
      <c r="D582" s="6" t="s">
        <v>1321</v>
      </c>
      <c r="E582" t="s">
        <v>1322</v>
      </c>
      <c r="F582" t="s">
        <v>53</v>
      </c>
      <c r="G582" t="s">
        <v>860</v>
      </c>
      <c r="H582" s="6" t="s">
        <v>55</v>
      </c>
      <c r="I582" s="6" t="s">
        <v>240</v>
      </c>
      <c r="J582">
        <v>1.1919999999999999</v>
      </c>
      <c r="K582">
        <v>1.6643000000000001</v>
      </c>
      <c r="L582" s="11">
        <f>+J582 * (1 - I2/100) * 0.96</f>
        <v>1.0756607999999999</v>
      </c>
      <c r="O582" s="11">
        <f>+L582</f>
        <v>1.0756607999999999</v>
      </c>
    </row>
    <row r="583" spans="1:15">
      <c r="B583" s="6" t="s">
        <v>856</v>
      </c>
      <c r="C583" t="s">
        <v>857</v>
      </c>
      <c r="D583" s="6" t="s">
        <v>1323</v>
      </c>
      <c r="E583" t="s">
        <v>1324</v>
      </c>
      <c r="F583" t="s">
        <v>53</v>
      </c>
      <c r="G583" t="s">
        <v>860</v>
      </c>
      <c r="H583" s="6" t="s">
        <v>55</v>
      </c>
      <c r="I583" s="6" t="s">
        <v>337</v>
      </c>
      <c r="J583">
        <v>0.77500000000000002</v>
      </c>
      <c r="K583">
        <v>1.0825</v>
      </c>
      <c r="L583" s="11">
        <f>+J583 * (1 - I2/100) * 0.96</f>
        <v>0.69935999999999987</v>
      </c>
      <c r="O583" s="11">
        <f>+L583</f>
        <v>0.69935999999999987</v>
      </c>
    </row>
    <row r="584" spans="1:15">
      <c r="A584" t="s">
        <v>151</v>
      </c>
      <c r="B584" s="6" t="s">
        <v>152</v>
      </c>
      <c r="C584" t="s">
        <v>153</v>
      </c>
      <c r="D584" s="6" t="s">
        <v>1325</v>
      </c>
      <c r="E584" t="s">
        <v>1326</v>
      </c>
      <c r="F584" t="s">
        <v>53</v>
      </c>
      <c r="G584" t="s">
        <v>162</v>
      </c>
      <c r="H584" s="6" t="s">
        <v>55</v>
      </c>
      <c r="I584" s="6" t="s">
        <v>471</v>
      </c>
      <c r="J584">
        <v>11.276100000000001</v>
      </c>
      <c r="K584">
        <v>12.621100000000002</v>
      </c>
      <c r="L584" s="11">
        <f>+J584 * (1 - I2/100) * 0.96</f>
        <v>10.175552639999999</v>
      </c>
      <c r="O584" s="11">
        <f>+L584</f>
        <v>10.175552639999999</v>
      </c>
    </row>
    <row r="585" spans="1:15">
      <c r="B585" s="6" t="s">
        <v>49</v>
      </c>
      <c r="C585" t="s">
        <v>50</v>
      </c>
      <c r="D585" s="6" t="s">
        <v>1327</v>
      </c>
      <c r="E585" t="s">
        <v>1328</v>
      </c>
      <c r="F585" t="s">
        <v>53</v>
      </c>
      <c r="G585" t="s">
        <v>54</v>
      </c>
      <c r="H585" s="6" t="s">
        <v>55</v>
      </c>
      <c r="I585" s="6" t="s">
        <v>248</v>
      </c>
      <c r="J585">
        <v>4.2797000000000001</v>
      </c>
      <c r="K585">
        <v>4.5817999999999994</v>
      </c>
      <c r="L585" s="11">
        <f>+J585 * (1 - I2/100) * 0.96</f>
        <v>3.8620012799999994</v>
      </c>
      <c r="O585" s="11">
        <f>+L585</f>
        <v>3.8620012799999994</v>
      </c>
    </row>
    <row r="586" spans="1:15">
      <c r="B586" s="6" t="s">
        <v>191</v>
      </c>
      <c r="C586" t="s">
        <v>192</v>
      </c>
      <c r="D586" s="6" t="s">
        <v>1329</v>
      </c>
      <c r="E586" t="s">
        <v>1330</v>
      </c>
      <c r="F586" t="s">
        <v>53</v>
      </c>
      <c r="G586" t="s">
        <v>195</v>
      </c>
      <c r="H586" s="6" t="s">
        <v>55</v>
      </c>
      <c r="I586" s="6" t="s">
        <v>1056</v>
      </c>
      <c r="J586">
        <v>9.7692999999999994</v>
      </c>
      <c r="K586">
        <v>9.8552999999999997</v>
      </c>
      <c r="L586" s="11">
        <f>+J586 * (1 - I2/100) * 0.96</f>
        <v>8.8158163199999979</v>
      </c>
      <c r="O586" s="11">
        <f>+L586</f>
        <v>8.8158163199999979</v>
      </c>
    </row>
    <row r="587" spans="1:15">
      <c r="B587" s="6" t="s">
        <v>1170</v>
      </c>
      <c r="C587" t="s">
        <v>1171</v>
      </c>
      <c r="D587" s="6" t="s">
        <v>1331</v>
      </c>
      <c r="E587" t="s">
        <v>1332</v>
      </c>
      <c r="F587" t="s">
        <v>53</v>
      </c>
      <c r="G587" t="s">
        <v>1174</v>
      </c>
      <c r="H587" s="6" t="s">
        <v>1175</v>
      </c>
      <c r="I587" s="6" t="s">
        <v>1176</v>
      </c>
      <c r="J587">
        <v>58.345399999999998</v>
      </c>
      <c r="K587">
        <v>56.4818</v>
      </c>
      <c r="L587" s="11">
        <f>+J587 * (1 - I2/100) * 0.96</f>
        <v>52.650888959999989</v>
      </c>
      <c r="O587" s="11">
        <f>+L587</f>
        <v>52.650888959999989</v>
      </c>
    </row>
    <row r="588" spans="1:15">
      <c r="B588" s="6" t="s">
        <v>1170</v>
      </c>
      <c r="C588" t="s">
        <v>1171</v>
      </c>
      <c r="D588" s="6" t="s">
        <v>1333</v>
      </c>
      <c r="E588" t="s">
        <v>1334</v>
      </c>
      <c r="F588" t="s">
        <v>53</v>
      </c>
      <c r="G588" t="s">
        <v>1174</v>
      </c>
      <c r="H588" s="6" t="s">
        <v>1175</v>
      </c>
      <c r="I588" s="6" t="s">
        <v>1176</v>
      </c>
      <c r="J588">
        <v>15.348099999999999</v>
      </c>
      <c r="K588">
        <v>15.302000000000001</v>
      </c>
      <c r="L588" s="11">
        <f>+J588 * (1 - I2/100) * 0.96</f>
        <v>13.850125439999998</v>
      </c>
      <c r="O588" s="11">
        <f>+L588</f>
        <v>13.850125439999998</v>
      </c>
    </row>
    <row r="589" spans="1:15">
      <c r="B589" s="6" t="s">
        <v>1170</v>
      </c>
      <c r="C589" t="s">
        <v>1171</v>
      </c>
      <c r="D589" s="6" t="s">
        <v>1335</v>
      </c>
      <c r="E589" t="s">
        <v>1336</v>
      </c>
      <c r="F589" t="s">
        <v>53</v>
      </c>
      <c r="G589" t="s">
        <v>1174</v>
      </c>
      <c r="H589" s="6" t="s">
        <v>1175</v>
      </c>
      <c r="I589" s="6" t="s">
        <v>1176</v>
      </c>
      <c r="J589">
        <v>22.3215</v>
      </c>
      <c r="K589">
        <v>21.463100000000001</v>
      </c>
      <c r="L589" s="11">
        <f>+J589 * (1 - I2/100) * 0.96</f>
        <v>20.142921599999998</v>
      </c>
      <c r="O589" s="11">
        <f>+L589</f>
        <v>20.142921599999998</v>
      </c>
    </row>
    <row r="590" spans="1:15">
      <c r="B590" s="6" t="s">
        <v>145</v>
      </c>
      <c r="C590" t="s">
        <v>146</v>
      </c>
      <c r="D590" s="6" t="s">
        <v>1337</v>
      </c>
      <c r="E590" t="s">
        <v>1338</v>
      </c>
      <c r="F590" t="s">
        <v>53</v>
      </c>
      <c r="G590" t="s">
        <v>149</v>
      </c>
      <c r="H590" s="6" t="s">
        <v>55</v>
      </c>
      <c r="I590" s="6" t="s">
        <v>523</v>
      </c>
      <c r="J590">
        <v>9.0802000000000014</v>
      </c>
      <c r="K590">
        <v>9.3003999999999998</v>
      </c>
      <c r="L590" s="11">
        <f>+J590 * (1 - I2/100) * 0.96</f>
        <v>8.1939724800000011</v>
      </c>
      <c r="O590" s="11">
        <f>+L590</f>
        <v>8.1939724800000011</v>
      </c>
    </row>
    <row r="591" spans="1:15">
      <c r="B591" s="6" t="s">
        <v>191</v>
      </c>
      <c r="C591" t="s">
        <v>192</v>
      </c>
      <c r="D591" s="6" t="s">
        <v>1339</v>
      </c>
      <c r="E591" t="s">
        <v>1340</v>
      </c>
      <c r="F591" t="s">
        <v>53</v>
      </c>
      <c r="G591" t="s">
        <v>195</v>
      </c>
      <c r="H591" s="6" t="s">
        <v>55</v>
      </c>
      <c r="I591" s="6" t="s">
        <v>1056</v>
      </c>
      <c r="J591">
        <v>11.164899999999999</v>
      </c>
      <c r="K591">
        <v>11.263200000000001</v>
      </c>
      <c r="L591" s="11">
        <f>+J591 * (1 - I2/100) * 0.96</f>
        <v>10.075205759999998</v>
      </c>
      <c r="O591" s="11">
        <f>+L591</f>
        <v>10.075205759999998</v>
      </c>
    </row>
    <row r="592" spans="1:15">
      <c r="B592" s="6" t="s">
        <v>67</v>
      </c>
      <c r="C592" t="s">
        <v>68</v>
      </c>
      <c r="D592" s="6" t="s">
        <v>1341</v>
      </c>
      <c r="E592" t="s">
        <v>1342</v>
      </c>
      <c r="F592" t="s">
        <v>53</v>
      </c>
      <c r="G592" t="s">
        <v>71</v>
      </c>
      <c r="H592" s="6" t="s">
        <v>55</v>
      </c>
      <c r="I592" s="6" t="s">
        <v>109</v>
      </c>
      <c r="J592">
        <v>0.66139999999999999</v>
      </c>
      <c r="K592">
        <v>2.1300999999999997</v>
      </c>
      <c r="L592" s="11">
        <f>+J592 * (1 - I2/100) * 0.96</f>
        <v>0.59684735999999994</v>
      </c>
      <c r="O592" s="11">
        <f>+L592</f>
        <v>0.59684735999999994</v>
      </c>
    </row>
    <row r="593" spans="2:27">
      <c r="B593" s="6" t="s">
        <v>1170</v>
      </c>
      <c r="C593" t="s">
        <v>1171</v>
      </c>
      <c r="D593" s="6" t="s">
        <v>1343</v>
      </c>
      <c r="E593" t="s">
        <v>1344</v>
      </c>
      <c r="F593" t="s">
        <v>53</v>
      </c>
      <c r="G593" t="s">
        <v>1174</v>
      </c>
      <c r="H593" s="6" t="s">
        <v>1175</v>
      </c>
      <c r="I593" s="6" t="s">
        <v>1176</v>
      </c>
      <c r="J593">
        <v>14.908300000000001</v>
      </c>
      <c r="K593">
        <v>14.890799999999999</v>
      </c>
      <c r="L593" s="11">
        <f>+J593 * (1 - I2/100) * 0.96</f>
        <v>13.453249919999999</v>
      </c>
      <c r="O593" s="11">
        <f>+L593</f>
        <v>13.453249919999999</v>
      </c>
    </row>
    <row r="594" spans="2:27">
      <c r="B594" s="6" t="s">
        <v>49</v>
      </c>
      <c r="C594" t="s">
        <v>50</v>
      </c>
      <c r="D594" s="6" t="s">
        <v>1345</v>
      </c>
      <c r="E594" t="s">
        <v>1346</v>
      </c>
      <c r="F594" t="s">
        <v>53</v>
      </c>
      <c r="G594" t="s">
        <v>54</v>
      </c>
      <c r="H594" s="6" t="s">
        <v>55</v>
      </c>
      <c r="I594" s="6" t="s">
        <v>215</v>
      </c>
      <c r="J594">
        <v>1.0917999999999999</v>
      </c>
      <c r="K594">
        <v>1.6698</v>
      </c>
      <c r="L594" s="11">
        <f>+J594 * (1 - I2/100) * 0.96</f>
        <v>0.98524031999999973</v>
      </c>
      <c r="O594" s="11">
        <f>+L594</f>
        <v>0.98524031999999973</v>
      </c>
    </row>
    <row r="595" spans="2:27">
      <c r="B595" s="6" t="s">
        <v>49</v>
      </c>
      <c r="C595" t="s">
        <v>50</v>
      </c>
      <c r="D595" s="6" t="s">
        <v>1347</v>
      </c>
      <c r="E595" t="s">
        <v>1348</v>
      </c>
      <c r="F595" t="s">
        <v>53</v>
      </c>
      <c r="G595" t="s">
        <v>54</v>
      </c>
      <c r="H595" s="6" t="s">
        <v>55</v>
      </c>
      <c r="I595" s="6" t="s">
        <v>215</v>
      </c>
      <c r="J595">
        <v>1.0917999999999999</v>
      </c>
      <c r="K595">
        <v>1.6698</v>
      </c>
      <c r="L595" s="11">
        <f>+J595 * (1 - I2/100) * 0.96</f>
        <v>0.98524031999999973</v>
      </c>
      <c r="O595" s="11">
        <f>+L595</f>
        <v>0.98524031999999973</v>
      </c>
    </row>
    <row r="596" spans="2:27">
      <c r="B596" s="6" t="s">
        <v>145</v>
      </c>
      <c r="C596" t="s">
        <v>146</v>
      </c>
      <c r="D596" s="6" t="s">
        <v>1349</v>
      </c>
      <c r="E596" t="s">
        <v>1350</v>
      </c>
      <c r="F596" t="s">
        <v>53</v>
      </c>
      <c r="G596" t="s">
        <v>149</v>
      </c>
      <c r="H596" s="6" t="s">
        <v>55</v>
      </c>
      <c r="I596" s="6" t="s">
        <v>157</v>
      </c>
      <c r="J596">
        <v>3.3466999999999998</v>
      </c>
      <c r="K596">
        <v>3.5565999999999995</v>
      </c>
      <c r="L596" s="11">
        <f>+J596 * (1 - I2/100) * 0.96</f>
        <v>3.0200620799999993</v>
      </c>
      <c r="O596" s="11">
        <f>+L596</f>
        <v>3.0200620799999993</v>
      </c>
    </row>
    <row r="597" spans="2:27">
      <c r="B597" s="6" t="s">
        <v>145</v>
      </c>
      <c r="C597" t="s">
        <v>146</v>
      </c>
      <c r="D597" s="6" t="s">
        <v>1351</v>
      </c>
      <c r="E597" t="s">
        <v>1352</v>
      </c>
      <c r="F597" t="s">
        <v>53</v>
      </c>
      <c r="G597" t="s">
        <v>149</v>
      </c>
      <c r="H597" s="6" t="s">
        <v>55</v>
      </c>
      <c r="I597" s="6" t="s">
        <v>157</v>
      </c>
      <c r="J597">
        <v>8.9187999999999992</v>
      </c>
      <c r="K597">
        <v>9.3974000000000011</v>
      </c>
      <c r="L597" s="11">
        <f>+J597 * (1 - I2/100) * 0.96</f>
        <v>8.0483251199999994</v>
      </c>
      <c r="O597" s="11">
        <f>+L597</f>
        <v>8.0483251199999994</v>
      </c>
    </row>
    <row r="598" spans="2:27">
      <c r="B598" s="6" t="s">
        <v>145</v>
      </c>
      <c r="C598" t="s">
        <v>146</v>
      </c>
      <c r="D598" s="6" t="s">
        <v>1353</v>
      </c>
      <c r="E598" t="s">
        <v>1354</v>
      </c>
      <c r="F598" t="s">
        <v>53</v>
      </c>
      <c r="G598" t="s">
        <v>149</v>
      </c>
      <c r="H598" s="6" t="s">
        <v>55</v>
      </c>
      <c r="I598" s="6" t="s">
        <v>157</v>
      </c>
      <c r="J598">
        <v>8.6107999999999993</v>
      </c>
      <c r="K598">
        <v>9.0579000000000001</v>
      </c>
      <c r="L598" s="11">
        <f>+J598 * (1 - I2/100) * 0.96</f>
        <v>7.7703859199999989</v>
      </c>
      <c r="O598" s="11">
        <f>+L598</f>
        <v>7.7703859199999989</v>
      </c>
    </row>
    <row r="599" spans="2:27">
      <c r="B599" s="6" t="s">
        <v>145</v>
      </c>
      <c r="C599" t="s">
        <v>146</v>
      </c>
      <c r="D599" s="6" t="s">
        <v>1355</v>
      </c>
      <c r="E599" t="s">
        <v>1356</v>
      </c>
      <c r="F599" t="s">
        <v>53</v>
      </c>
      <c r="G599" t="s">
        <v>149</v>
      </c>
      <c r="H599" s="6" t="s">
        <v>55</v>
      </c>
      <c r="I599" s="6" t="s">
        <v>710</v>
      </c>
      <c r="J599">
        <v>4.9458000000000002</v>
      </c>
      <c r="K599">
        <v>5.4091000000000005</v>
      </c>
      <c r="L599" s="11">
        <f>+J599 * (1 - I2/100) * 0.96</f>
        <v>4.4630899199999998</v>
      </c>
      <c r="O599" s="11">
        <f>+L599</f>
        <v>4.4630899199999998</v>
      </c>
    </row>
    <row r="600" spans="2:27">
      <c r="B600" s="6" t="s">
        <v>49</v>
      </c>
      <c r="C600" t="s">
        <v>50</v>
      </c>
      <c r="D600" s="6" t="s">
        <v>1357</v>
      </c>
      <c r="E600" t="s">
        <v>1358</v>
      </c>
      <c r="F600" t="s">
        <v>53</v>
      </c>
      <c r="G600" t="s">
        <v>54</v>
      </c>
      <c r="H600" s="6" t="s">
        <v>55</v>
      </c>
      <c r="I600" s="6" t="s">
        <v>56</v>
      </c>
      <c r="J600">
        <v>0.37369999999999998</v>
      </c>
      <c r="K600">
        <v>0.64570000000000005</v>
      </c>
      <c r="L600" s="11">
        <f>+J600 * (1 - I2/100) * 0.96</f>
        <v>0.33722687999999995</v>
      </c>
      <c r="O600" s="11">
        <f>+L600</f>
        <v>0.33722687999999995</v>
      </c>
      <c r="P600">
        <v>144</v>
      </c>
      <c r="Q600">
        <v>48.257699999999993</v>
      </c>
      <c r="R600" s="11">
        <f>+K600 * (1 - Q600/100)</f>
        <v>0.33410003110000008</v>
      </c>
      <c r="S600">
        <v>288</v>
      </c>
      <c r="T600">
        <v>48.536499999999997</v>
      </c>
      <c r="U600" s="11">
        <f>+K600 * (1 - T600/100)</f>
        <v>0.33229981949999998</v>
      </c>
      <c r="V600">
        <v>432</v>
      </c>
      <c r="W600">
        <v>48.799800000000005</v>
      </c>
      <c r="X600" s="11">
        <f>+K600 * (1 - W600/100)</f>
        <v>0.33059969140000001</v>
      </c>
      <c r="Y600">
        <v>576</v>
      </c>
      <c r="Z600">
        <v>49.063000000000002</v>
      </c>
      <c r="AA600" s="11">
        <f>+K600 * (1 - Z600/100)</f>
        <v>0.328900209</v>
      </c>
    </row>
    <row r="601" spans="2:27">
      <c r="B601" s="6" t="s">
        <v>49</v>
      </c>
      <c r="C601" t="s">
        <v>50</v>
      </c>
      <c r="D601" s="6" t="s">
        <v>1359</v>
      </c>
      <c r="E601" t="s">
        <v>1360</v>
      </c>
      <c r="F601" t="s">
        <v>53</v>
      </c>
      <c r="G601" t="s">
        <v>54</v>
      </c>
      <c r="H601" s="6" t="s">
        <v>55</v>
      </c>
      <c r="I601" s="6" t="s">
        <v>56</v>
      </c>
      <c r="J601">
        <v>0.37369999999999998</v>
      </c>
      <c r="K601">
        <v>0.64570000000000005</v>
      </c>
      <c r="L601" s="11">
        <f>+J601 * (1 - I2/100) * 0.96</f>
        <v>0.33722687999999995</v>
      </c>
      <c r="O601" s="11">
        <f>+L601</f>
        <v>0.33722687999999995</v>
      </c>
      <c r="P601">
        <v>144</v>
      </c>
      <c r="Q601">
        <v>48.257699999999993</v>
      </c>
      <c r="R601" s="11">
        <f>+K601 * (1 - Q601/100)</f>
        <v>0.33410003110000008</v>
      </c>
      <c r="S601">
        <v>288</v>
      </c>
      <c r="T601">
        <v>48.536499999999997</v>
      </c>
      <c r="U601" s="11">
        <f>+K601 * (1 - T601/100)</f>
        <v>0.33229981949999998</v>
      </c>
      <c r="V601">
        <v>432</v>
      </c>
      <c r="W601">
        <v>48.799800000000005</v>
      </c>
      <c r="X601" s="11">
        <f>+K601 * (1 - W601/100)</f>
        <v>0.33059969140000001</v>
      </c>
      <c r="Y601">
        <v>576</v>
      </c>
      <c r="Z601">
        <v>49.063000000000002</v>
      </c>
      <c r="AA601" s="11">
        <f>+K601 * (1 - Z601/100)</f>
        <v>0.328900209</v>
      </c>
    </row>
    <row r="602" spans="2:27">
      <c r="B602" s="6" t="s">
        <v>49</v>
      </c>
      <c r="C602" t="s">
        <v>50</v>
      </c>
      <c r="D602" s="6" t="s">
        <v>1361</v>
      </c>
      <c r="E602" t="s">
        <v>1362</v>
      </c>
      <c r="F602" t="s">
        <v>53</v>
      </c>
      <c r="G602" t="s">
        <v>54</v>
      </c>
      <c r="H602" s="6" t="s">
        <v>55</v>
      </c>
      <c r="I602" s="6" t="s">
        <v>710</v>
      </c>
      <c r="J602">
        <v>4.5159000000000002</v>
      </c>
      <c r="K602">
        <v>4.9020999999999999</v>
      </c>
      <c r="L602" s="11">
        <f>+J602 * (1 - I2/100) * 0.96</f>
        <v>4.0751481599999995</v>
      </c>
      <c r="O602" s="11">
        <f>+L602</f>
        <v>4.0751481599999995</v>
      </c>
    </row>
    <row r="603" spans="2:27">
      <c r="B603" s="6" t="s">
        <v>49</v>
      </c>
      <c r="C603" t="s">
        <v>50</v>
      </c>
      <c r="D603" s="6" t="s">
        <v>1363</v>
      </c>
      <c r="E603" t="s">
        <v>1364</v>
      </c>
      <c r="F603" t="s">
        <v>53</v>
      </c>
      <c r="G603" t="s">
        <v>54</v>
      </c>
      <c r="H603" s="6" t="s">
        <v>55</v>
      </c>
      <c r="I603" s="6" t="s">
        <v>710</v>
      </c>
      <c r="J603">
        <v>8.9647000000000006</v>
      </c>
      <c r="K603">
        <v>9.7320999999999991</v>
      </c>
      <c r="L603" s="11">
        <f>+J603 * (1 - I2/100) * 0.96</f>
        <v>8.0897452800000007</v>
      </c>
      <c r="O603" s="11">
        <f>+L603</f>
        <v>8.0897452800000007</v>
      </c>
    </row>
    <row r="604" spans="2:27">
      <c r="B604" s="6" t="s">
        <v>49</v>
      </c>
      <c r="C604" t="s">
        <v>50</v>
      </c>
      <c r="D604" s="6" t="s">
        <v>1365</v>
      </c>
      <c r="E604" t="s">
        <v>1366</v>
      </c>
      <c r="F604" t="s">
        <v>53</v>
      </c>
      <c r="G604" t="s">
        <v>54</v>
      </c>
      <c r="H604" s="6" t="s">
        <v>55</v>
      </c>
      <c r="I604" s="6" t="s">
        <v>157</v>
      </c>
      <c r="J604">
        <v>9.2521000000000004</v>
      </c>
      <c r="K604">
        <v>9.8562999999999992</v>
      </c>
      <c r="L604" s="11">
        <f>+J604 * (1 - I2/100) * 0.96</f>
        <v>8.3490950399999981</v>
      </c>
      <c r="O604" s="11">
        <f>+L604</f>
        <v>8.3490950399999981</v>
      </c>
    </row>
    <row r="605" spans="2:27">
      <c r="B605" s="6" t="s">
        <v>49</v>
      </c>
      <c r="C605" t="s">
        <v>50</v>
      </c>
      <c r="D605" s="6" t="s">
        <v>1367</v>
      </c>
      <c r="E605" t="s">
        <v>1368</v>
      </c>
      <c r="F605" t="s">
        <v>53</v>
      </c>
      <c r="G605" t="s">
        <v>54</v>
      </c>
      <c r="H605" s="6" t="s">
        <v>55</v>
      </c>
      <c r="I605" s="6" t="s">
        <v>157</v>
      </c>
      <c r="J605">
        <v>9.2521000000000004</v>
      </c>
      <c r="K605">
        <v>9.8562999999999992</v>
      </c>
      <c r="L605" s="11">
        <f>+J605 * (1 - I2/100) * 0.96</f>
        <v>8.3490950399999981</v>
      </c>
      <c r="O605" s="11">
        <f>+L605</f>
        <v>8.3490950399999981</v>
      </c>
    </row>
    <row r="606" spans="2:27">
      <c r="B606" s="6" t="s">
        <v>49</v>
      </c>
      <c r="C606" t="s">
        <v>50</v>
      </c>
      <c r="D606" s="6" t="s">
        <v>1369</v>
      </c>
      <c r="E606" t="s">
        <v>1370</v>
      </c>
      <c r="F606" t="s">
        <v>53</v>
      </c>
      <c r="G606" t="s">
        <v>54</v>
      </c>
      <c r="H606" s="6" t="s">
        <v>55</v>
      </c>
      <c r="I606" s="6" t="s">
        <v>157</v>
      </c>
      <c r="J606">
        <v>6.2102999999999993</v>
      </c>
      <c r="K606">
        <v>6.616200000000001</v>
      </c>
      <c r="L606" s="11">
        <f>+J606 * (1 - I2/100) * 0.96</f>
        <v>5.6041747199999987</v>
      </c>
      <c r="O606" s="11">
        <f>+L606</f>
        <v>5.6041747199999987</v>
      </c>
    </row>
    <row r="607" spans="2:27">
      <c r="B607" s="6" t="s">
        <v>49</v>
      </c>
      <c r="C607" t="s">
        <v>50</v>
      </c>
      <c r="D607" s="6" t="s">
        <v>1371</v>
      </c>
      <c r="E607" t="s">
        <v>1372</v>
      </c>
      <c r="F607" t="s">
        <v>53</v>
      </c>
      <c r="G607" t="s">
        <v>54</v>
      </c>
      <c r="H607" s="6" t="s">
        <v>55</v>
      </c>
      <c r="I607" s="6" t="s">
        <v>157</v>
      </c>
      <c r="J607">
        <v>6.2102999999999993</v>
      </c>
      <c r="K607">
        <v>6.616200000000001</v>
      </c>
      <c r="L607" s="11">
        <f>+J607 * (1 - I2/100) * 0.96</f>
        <v>5.6041747199999987</v>
      </c>
      <c r="O607" s="11">
        <f>+L607</f>
        <v>5.6041747199999987</v>
      </c>
    </row>
    <row r="608" spans="2:27">
      <c r="B608" s="6" t="s">
        <v>49</v>
      </c>
      <c r="C608" t="s">
        <v>50</v>
      </c>
      <c r="D608" s="6" t="s">
        <v>1373</v>
      </c>
      <c r="E608" t="s">
        <v>1374</v>
      </c>
      <c r="F608" t="s">
        <v>53</v>
      </c>
      <c r="G608" t="s">
        <v>54</v>
      </c>
      <c r="H608" s="6" t="s">
        <v>55</v>
      </c>
      <c r="I608" s="6" t="s">
        <v>157</v>
      </c>
      <c r="J608">
        <v>5.8511000000000006</v>
      </c>
      <c r="K608">
        <v>6.2336</v>
      </c>
      <c r="L608" s="11">
        <f>+J608 * (1 - I2/100) * 0.96</f>
        <v>5.2800326399999999</v>
      </c>
      <c r="O608" s="11">
        <f>+L608</f>
        <v>5.2800326399999999</v>
      </c>
    </row>
    <row r="609" spans="1:24">
      <c r="B609" s="6" t="s">
        <v>49</v>
      </c>
      <c r="C609" t="s">
        <v>50</v>
      </c>
      <c r="D609" s="6" t="s">
        <v>1375</v>
      </c>
      <c r="E609" t="s">
        <v>1376</v>
      </c>
      <c r="F609" t="s">
        <v>53</v>
      </c>
      <c r="G609" t="s">
        <v>54</v>
      </c>
      <c r="H609" s="6" t="s">
        <v>55</v>
      </c>
      <c r="I609" s="6" t="s">
        <v>157</v>
      </c>
      <c r="J609">
        <v>5.8511000000000006</v>
      </c>
      <c r="K609">
        <v>6.2336</v>
      </c>
      <c r="L609" s="11">
        <f>+J609 * (1 - I2/100) * 0.96</f>
        <v>5.2800326399999999</v>
      </c>
      <c r="O609" s="11">
        <f>+L609</f>
        <v>5.2800326399999999</v>
      </c>
    </row>
    <row r="610" spans="1:24">
      <c r="B610" s="6" t="s">
        <v>49</v>
      </c>
      <c r="C610" t="s">
        <v>50</v>
      </c>
      <c r="D610" s="6" t="s">
        <v>1377</v>
      </c>
      <c r="E610" t="s">
        <v>1378</v>
      </c>
      <c r="F610" t="s">
        <v>53</v>
      </c>
      <c r="G610" t="s">
        <v>54</v>
      </c>
      <c r="H610" s="6" t="s">
        <v>55</v>
      </c>
      <c r="I610" s="6" t="s">
        <v>157</v>
      </c>
      <c r="J610">
        <v>5.6715</v>
      </c>
      <c r="K610">
        <v>6.3597999999999999</v>
      </c>
      <c r="L610" s="11">
        <f>+J610 * (1 - I2/100) * 0.96</f>
        <v>5.1179615999999992</v>
      </c>
      <c r="O610" s="11">
        <f>+L610</f>
        <v>5.1179615999999992</v>
      </c>
    </row>
    <row r="611" spans="1:24">
      <c r="B611" s="6" t="s">
        <v>49</v>
      </c>
      <c r="C611" t="s">
        <v>50</v>
      </c>
      <c r="D611" s="6" t="s">
        <v>1379</v>
      </c>
      <c r="E611" t="s">
        <v>1380</v>
      </c>
      <c r="F611" t="s">
        <v>53</v>
      </c>
      <c r="G611" t="s">
        <v>54</v>
      </c>
      <c r="H611" s="6" t="s">
        <v>55</v>
      </c>
      <c r="I611" s="6" t="s">
        <v>157</v>
      </c>
      <c r="J611">
        <v>5.6715</v>
      </c>
      <c r="K611">
        <v>6.0418000000000003</v>
      </c>
      <c r="L611" s="11">
        <f>+J611 * (1 - I2/100) * 0.96</f>
        <v>5.1179615999999992</v>
      </c>
      <c r="O611" s="11">
        <f>+L611</f>
        <v>5.1179615999999992</v>
      </c>
    </row>
    <row r="612" spans="1:24">
      <c r="A612" t="s">
        <v>151</v>
      </c>
      <c r="B612" s="6" t="s">
        <v>152</v>
      </c>
      <c r="C612" t="s">
        <v>153</v>
      </c>
      <c r="D612" s="6" t="s">
        <v>1381</v>
      </c>
      <c r="E612" t="s">
        <v>1382</v>
      </c>
      <c r="F612" t="s">
        <v>53</v>
      </c>
      <c r="G612" t="s">
        <v>162</v>
      </c>
      <c r="H612" s="6" t="s">
        <v>55</v>
      </c>
      <c r="I612" s="6" t="s">
        <v>199</v>
      </c>
      <c r="J612">
        <v>3.7325000000000004</v>
      </c>
      <c r="K612">
        <v>4.2311999999999994</v>
      </c>
      <c r="L612" s="11">
        <f>+J612 * (1 - I2/100) * 0.96</f>
        <v>3.3682080000000001</v>
      </c>
      <c r="O612" s="11">
        <f>+L612</f>
        <v>3.3682080000000001</v>
      </c>
    </row>
    <row r="613" spans="1:24">
      <c r="B613" s="6" t="s">
        <v>152</v>
      </c>
      <c r="C613" t="s">
        <v>153</v>
      </c>
      <c r="D613" s="6" t="s">
        <v>1383</v>
      </c>
      <c r="E613" t="s">
        <v>1384</v>
      </c>
      <c r="F613" t="s">
        <v>53</v>
      </c>
      <c r="G613" t="s">
        <v>162</v>
      </c>
      <c r="H613" s="6" t="s">
        <v>55</v>
      </c>
      <c r="I613" s="6" t="s">
        <v>199</v>
      </c>
      <c r="J613">
        <v>3.7049999999999996</v>
      </c>
      <c r="K613">
        <v>4.3651999999999997</v>
      </c>
      <c r="L613" s="11">
        <f>+J613 * (1 - I2/100) * 0.96</f>
        <v>3.3433919999999993</v>
      </c>
      <c r="O613" s="11">
        <f>+L613</f>
        <v>3.3433919999999993</v>
      </c>
      <c r="P613">
        <v>25</v>
      </c>
      <c r="Q613">
        <v>24.457100000000001</v>
      </c>
      <c r="R613" s="11">
        <f>+K613 * (1 - Q613/100)</f>
        <v>3.2975986707999998</v>
      </c>
      <c r="S613">
        <v>50</v>
      </c>
      <c r="T613">
        <v>25.061900000000001</v>
      </c>
      <c r="U613" s="11">
        <f>+K613 * (1 - T613/100)</f>
        <v>3.2711979411999996</v>
      </c>
      <c r="V613">
        <v>100</v>
      </c>
      <c r="W613">
        <v>25.662099999999999</v>
      </c>
      <c r="X613" s="11">
        <f>+K613 * (1 - W613/100)</f>
        <v>3.2449980107999998</v>
      </c>
    </row>
    <row r="614" spans="1:24">
      <c r="A614" t="s">
        <v>151</v>
      </c>
      <c r="B614" s="6" t="s">
        <v>152</v>
      </c>
      <c r="C614" t="s">
        <v>153</v>
      </c>
      <c r="D614" s="6" t="s">
        <v>1385</v>
      </c>
      <c r="E614" t="s">
        <v>1386</v>
      </c>
      <c r="F614" t="s">
        <v>53</v>
      </c>
      <c r="G614" t="s">
        <v>162</v>
      </c>
      <c r="H614" s="6" t="s">
        <v>55</v>
      </c>
      <c r="I614" s="6" t="s">
        <v>199</v>
      </c>
      <c r="J614">
        <v>4.0488</v>
      </c>
      <c r="K614">
        <v>4.5259</v>
      </c>
      <c r="L614" s="11">
        <f>+J614 * (1 - I2/100) * 0.96</f>
        <v>3.65363712</v>
      </c>
      <c r="O614" s="11">
        <f>+L614</f>
        <v>3.65363712</v>
      </c>
    </row>
    <row r="615" spans="1:24">
      <c r="A615" t="s">
        <v>151</v>
      </c>
      <c r="B615" s="6" t="s">
        <v>152</v>
      </c>
      <c r="C615" t="s">
        <v>153</v>
      </c>
      <c r="D615" s="6" t="s">
        <v>1387</v>
      </c>
      <c r="E615" t="s">
        <v>1388</v>
      </c>
      <c r="F615" t="s">
        <v>53</v>
      </c>
      <c r="G615" t="s">
        <v>162</v>
      </c>
      <c r="H615" s="6" t="s">
        <v>55</v>
      </c>
      <c r="I615" s="6" t="s">
        <v>199</v>
      </c>
      <c r="J615">
        <v>4.6993999999999989</v>
      </c>
      <c r="K615">
        <v>5.1918999999999995</v>
      </c>
      <c r="L615" s="11">
        <f>+J615 * (1 - I2/100) * 0.96</f>
        <v>4.2407385599999987</v>
      </c>
      <c r="O615" s="11">
        <f>+L615</f>
        <v>4.2407385599999987</v>
      </c>
    </row>
    <row r="616" spans="1:24">
      <c r="A616" t="s">
        <v>151</v>
      </c>
      <c r="B616" s="6" t="s">
        <v>152</v>
      </c>
      <c r="C616" t="s">
        <v>153</v>
      </c>
      <c r="D616" s="6" t="s">
        <v>1389</v>
      </c>
      <c r="E616" t="s">
        <v>1390</v>
      </c>
      <c r="F616" t="s">
        <v>53</v>
      </c>
      <c r="G616" t="s">
        <v>162</v>
      </c>
      <c r="H616" s="6" t="s">
        <v>55</v>
      </c>
      <c r="I616" s="6" t="s">
        <v>199</v>
      </c>
      <c r="J616">
        <v>4.6993999999999989</v>
      </c>
      <c r="K616">
        <v>5.1918999999999995</v>
      </c>
      <c r="L616" s="11">
        <f>+J616 * (1 - I2/100) * 0.96</f>
        <v>4.2407385599999987</v>
      </c>
      <c r="O616" s="11">
        <f>+L616</f>
        <v>4.2407385599999987</v>
      </c>
    </row>
    <row r="617" spans="1:24">
      <c r="B617" s="6" t="s">
        <v>145</v>
      </c>
      <c r="C617" t="s">
        <v>146</v>
      </c>
      <c r="D617" s="6" t="s">
        <v>1391</v>
      </c>
      <c r="E617" t="s">
        <v>1392</v>
      </c>
      <c r="F617" t="s">
        <v>53</v>
      </c>
      <c r="G617" t="s">
        <v>149</v>
      </c>
      <c r="H617" s="6" t="s">
        <v>55</v>
      </c>
      <c r="I617" s="6" t="s">
        <v>389</v>
      </c>
      <c r="J617">
        <v>1.3434000000000001</v>
      </c>
      <c r="K617">
        <v>2.0347999999999997</v>
      </c>
      <c r="L617" s="11">
        <f>+J617 * (1 - I2/100) * 0.96</f>
        <v>1.2122841600000001</v>
      </c>
      <c r="O617" s="11">
        <f>+L617</f>
        <v>1.2122841600000001</v>
      </c>
    </row>
    <row r="618" spans="1:24">
      <c r="B618" s="6" t="s">
        <v>145</v>
      </c>
      <c r="C618" t="s">
        <v>146</v>
      </c>
      <c r="D618" s="6" t="s">
        <v>1393</v>
      </c>
      <c r="E618" t="s">
        <v>1394</v>
      </c>
      <c r="F618" t="s">
        <v>53</v>
      </c>
      <c r="G618" t="s">
        <v>149</v>
      </c>
      <c r="H618" s="6" t="s">
        <v>55</v>
      </c>
      <c r="I618" s="6" t="s">
        <v>347</v>
      </c>
      <c r="J618">
        <v>2.8458000000000006</v>
      </c>
      <c r="K618">
        <v>3.4344000000000001</v>
      </c>
      <c r="L618" s="11">
        <f>+J618 * (1 - I2/100) * 0.96</f>
        <v>2.5680499200000004</v>
      </c>
      <c r="O618" s="11">
        <f>+L618</f>
        <v>2.5680499200000004</v>
      </c>
    </row>
    <row r="619" spans="1:24">
      <c r="B619" s="6" t="s">
        <v>145</v>
      </c>
      <c r="C619" t="s">
        <v>146</v>
      </c>
      <c r="D619" s="6" t="s">
        <v>1395</v>
      </c>
      <c r="E619" t="s">
        <v>1396</v>
      </c>
      <c r="F619" t="s">
        <v>53</v>
      </c>
      <c r="G619" t="s">
        <v>149</v>
      </c>
      <c r="H619" s="6" t="s">
        <v>55</v>
      </c>
      <c r="I619" s="6" t="s">
        <v>1397</v>
      </c>
      <c r="J619">
        <v>0.32060000000000005</v>
      </c>
      <c r="K619">
        <v>0.50600000000000001</v>
      </c>
      <c r="L619" s="11">
        <f>+J619 * (1 - I2/100) * 0.96</f>
        <v>0.28930944000000003</v>
      </c>
      <c r="O619" s="11">
        <f>+L619</f>
        <v>0.28930944000000003</v>
      </c>
    </row>
    <row r="620" spans="1:24">
      <c r="B620" s="6" t="s">
        <v>145</v>
      </c>
      <c r="C620" t="s">
        <v>146</v>
      </c>
      <c r="D620" s="6" t="s">
        <v>1398</v>
      </c>
      <c r="E620" t="s">
        <v>1399</v>
      </c>
      <c r="F620" t="s">
        <v>53</v>
      </c>
      <c r="G620" t="s">
        <v>149</v>
      </c>
      <c r="H620" s="6" t="s">
        <v>55</v>
      </c>
      <c r="I620" s="6" t="s">
        <v>744</v>
      </c>
      <c r="J620">
        <v>10.083399999999999</v>
      </c>
      <c r="K620">
        <v>10.644500000000001</v>
      </c>
      <c r="L620" s="11">
        <f>+J620 * (1 - I2/100) * 0.96</f>
        <v>9.0992601599999983</v>
      </c>
      <c r="O620" s="11">
        <f>+L620</f>
        <v>9.0992601599999983</v>
      </c>
    </row>
    <row r="621" spans="1:24">
      <c r="B621" s="6" t="s">
        <v>67</v>
      </c>
      <c r="C621" t="s">
        <v>68</v>
      </c>
      <c r="D621" s="6" t="s">
        <v>1400</v>
      </c>
      <c r="E621" t="s">
        <v>1401</v>
      </c>
      <c r="F621" t="s">
        <v>53</v>
      </c>
      <c r="G621" t="s">
        <v>71</v>
      </c>
      <c r="H621" s="6" t="s">
        <v>55</v>
      </c>
      <c r="I621" s="6" t="s">
        <v>56</v>
      </c>
      <c r="J621">
        <v>5.530800000000001</v>
      </c>
      <c r="K621">
        <v>6.1331000000000007</v>
      </c>
      <c r="L621" s="11">
        <f>+J621 * (1 - I2/100) * 0.96</f>
        <v>4.9909939200000011</v>
      </c>
      <c r="O621" s="11">
        <f>+L621</f>
        <v>4.9909939200000011</v>
      </c>
    </row>
    <row r="622" spans="1:24">
      <c r="B622" s="6" t="s">
        <v>67</v>
      </c>
      <c r="C622" t="s">
        <v>68</v>
      </c>
      <c r="D622" s="6" t="s">
        <v>1402</v>
      </c>
      <c r="E622" t="s">
        <v>1403</v>
      </c>
      <c r="F622" t="s">
        <v>53</v>
      </c>
      <c r="G622" t="s">
        <v>71</v>
      </c>
      <c r="H622" s="6" t="s">
        <v>55</v>
      </c>
      <c r="I622" s="6" t="s">
        <v>56</v>
      </c>
      <c r="J622">
        <v>5.530800000000001</v>
      </c>
      <c r="K622">
        <v>6.1331000000000007</v>
      </c>
      <c r="L622" s="11">
        <f>+J622 * (1 - I2/100) * 0.96</f>
        <v>4.9909939200000011</v>
      </c>
      <c r="O622" s="11">
        <f>+L622</f>
        <v>4.9909939200000011</v>
      </c>
    </row>
    <row r="623" spans="1:24">
      <c r="B623" s="6" t="s">
        <v>67</v>
      </c>
      <c r="C623" t="s">
        <v>68</v>
      </c>
      <c r="D623" s="6" t="s">
        <v>1404</v>
      </c>
      <c r="E623" t="s">
        <v>1405</v>
      </c>
      <c r="F623" t="s">
        <v>53</v>
      </c>
      <c r="G623" t="s">
        <v>71</v>
      </c>
      <c r="H623" s="6" t="s">
        <v>55</v>
      </c>
      <c r="I623" s="6" t="s">
        <v>56</v>
      </c>
      <c r="J623">
        <v>5.530800000000001</v>
      </c>
      <c r="K623">
        <v>6.1331000000000007</v>
      </c>
      <c r="L623" s="11">
        <f>+J623 * (1 - I2/100) * 0.96</f>
        <v>4.9909939200000011</v>
      </c>
      <c r="O623" s="11">
        <f>+L623</f>
        <v>4.9909939200000011</v>
      </c>
    </row>
    <row r="624" spans="1:24">
      <c r="B624" s="6" t="s">
        <v>49</v>
      </c>
      <c r="C624" t="s">
        <v>50</v>
      </c>
      <c r="D624" s="6" t="s">
        <v>1406</v>
      </c>
      <c r="E624" t="s">
        <v>1407</v>
      </c>
      <c r="F624" t="s">
        <v>53</v>
      </c>
      <c r="G624" t="s">
        <v>54</v>
      </c>
      <c r="H624" s="6" t="s">
        <v>55</v>
      </c>
      <c r="I624" s="6" t="s">
        <v>337</v>
      </c>
      <c r="J624">
        <v>1.4281999999999999</v>
      </c>
      <c r="K624">
        <v>1.6324000000000001</v>
      </c>
      <c r="L624" s="11">
        <f>+J624 * (1 - I2/100) * 0.96</f>
        <v>1.2888076799999997</v>
      </c>
      <c r="O624" s="11">
        <f>+L624</f>
        <v>1.2888076799999997</v>
      </c>
    </row>
    <row r="625" spans="2:15">
      <c r="B625" s="6" t="s">
        <v>49</v>
      </c>
      <c r="C625" t="s">
        <v>50</v>
      </c>
      <c r="D625" s="6" t="s">
        <v>1408</v>
      </c>
      <c r="E625" t="s">
        <v>1409</v>
      </c>
      <c r="F625" t="s">
        <v>53</v>
      </c>
      <c r="G625" t="s">
        <v>54</v>
      </c>
      <c r="H625" s="6" t="s">
        <v>55</v>
      </c>
      <c r="I625" s="6" t="s">
        <v>337</v>
      </c>
      <c r="J625">
        <v>1.4281999999999999</v>
      </c>
      <c r="K625">
        <v>1.6324000000000001</v>
      </c>
      <c r="L625" s="11">
        <f>+J625 * (1 - I2/100) * 0.96</f>
        <v>1.2888076799999997</v>
      </c>
      <c r="O625" s="11">
        <f>+L625</f>
        <v>1.2888076799999997</v>
      </c>
    </row>
    <row r="626" spans="2:15">
      <c r="B626" s="6" t="s">
        <v>49</v>
      </c>
      <c r="C626" t="s">
        <v>50</v>
      </c>
      <c r="D626" s="6" t="s">
        <v>1410</v>
      </c>
      <c r="E626" t="s">
        <v>1411</v>
      </c>
      <c r="F626" t="s">
        <v>53</v>
      </c>
      <c r="G626" t="s">
        <v>54</v>
      </c>
      <c r="H626" s="6" t="s">
        <v>55</v>
      </c>
      <c r="I626" s="6" t="s">
        <v>337</v>
      </c>
      <c r="J626">
        <v>1.4281999999999999</v>
      </c>
      <c r="K626">
        <v>1.6324000000000001</v>
      </c>
      <c r="L626" s="11">
        <f>+J626 * (1 - I2/100) * 0.96</f>
        <v>1.2888076799999997</v>
      </c>
      <c r="O626" s="11">
        <f>+L626</f>
        <v>1.2888076799999997</v>
      </c>
    </row>
    <row r="627" spans="2:15">
      <c r="B627" s="6" t="s">
        <v>49</v>
      </c>
      <c r="C627" t="s">
        <v>50</v>
      </c>
      <c r="D627" s="6" t="s">
        <v>1412</v>
      </c>
      <c r="E627" t="s">
        <v>1413</v>
      </c>
      <c r="F627" t="s">
        <v>53</v>
      </c>
      <c r="G627" t="s">
        <v>54</v>
      </c>
      <c r="H627" s="6" t="s">
        <v>55</v>
      </c>
      <c r="I627" s="6" t="s">
        <v>337</v>
      </c>
      <c r="J627">
        <v>1.4281999999999999</v>
      </c>
      <c r="K627">
        <v>1.6324000000000001</v>
      </c>
      <c r="L627" s="11">
        <f>+J627 * (1 - I2/100) * 0.96</f>
        <v>1.2888076799999997</v>
      </c>
      <c r="O627" s="11">
        <f>+L627</f>
        <v>1.2888076799999997</v>
      </c>
    </row>
    <row r="628" spans="2:15">
      <c r="B628" s="6" t="s">
        <v>49</v>
      </c>
      <c r="C628" t="s">
        <v>50</v>
      </c>
      <c r="D628" s="6" t="s">
        <v>1414</v>
      </c>
      <c r="E628" t="s">
        <v>1415</v>
      </c>
      <c r="F628" t="s">
        <v>53</v>
      </c>
      <c r="G628" t="s">
        <v>54</v>
      </c>
      <c r="H628" s="6" t="s">
        <v>55</v>
      </c>
      <c r="I628" s="6" t="s">
        <v>337</v>
      </c>
      <c r="J628">
        <v>1.4281999999999999</v>
      </c>
      <c r="K628">
        <v>1.6324000000000001</v>
      </c>
      <c r="L628" s="11">
        <f>+J628 * (1 - I2/100) * 0.96</f>
        <v>1.2888076799999997</v>
      </c>
      <c r="O628" s="11">
        <f>+L628</f>
        <v>1.2888076799999997</v>
      </c>
    </row>
    <row r="629" spans="2:15">
      <c r="B629" s="6" t="s">
        <v>49</v>
      </c>
      <c r="C629" t="s">
        <v>50</v>
      </c>
      <c r="D629" s="6" t="s">
        <v>1416</v>
      </c>
      <c r="E629" t="s">
        <v>1417</v>
      </c>
      <c r="F629" t="s">
        <v>53</v>
      </c>
      <c r="G629" t="s">
        <v>54</v>
      </c>
      <c r="H629" s="6" t="s">
        <v>55</v>
      </c>
      <c r="I629" s="6" t="s">
        <v>871</v>
      </c>
      <c r="J629">
        <v>5.7272000000000007</v>
      </c>
      <c r="K629">
        <v>6.0273000000000003</v>
      </c>
      <c r="L629" s="11">
        <f>+J629 * (1 - I2/100) * 0.96</f>
        <v>5.1682252800000006</v>
      </c>
      <c r="O629" s="11">
        <f>+L629</f>
        <v>5.1682252800000006</v>
      </c>
    </row>
    <row r="630" spans="2:15">
      <c r="B630" s="6" t="s">
        <v>49</v>
      </c>
      <c r="C630" t="s">
        <v>50</v>
      </c>
      <c r="D630" s="6" t="s">
        <v>1418</v>
      </c>
      <c r="E630" t="s">
        <v>1419</v>
      </c>
      <c r="F630" t="s">
        <v>53</v>
      </c>
      <c r="G630" t="s">
        <v>54</v>
      </c>
      <c r="H630" s="6" t="s">
        <v>55</v>
      </c>
      <c r="I630" s="6" t="s">
        <v>260</v>
      </c>
      <c r="J630">
        <v>1.3520999999999996</v>
      </c>
      <c r="K630">
        <v>1.6587000000000001</v>
      </c>
      <c r="L630" s="11">
        <f>+J630 * (1 - I2/100) * 0.96</f>
        <v>1.2201350399999995</v>
      </c>
      <c r="O630" s="11">
        <f>+L630</f>
        <v>1.2201350399999995</v>
      </c>
    </row>
    <row r="631" spans="2:15">
      <c r="B631" s="6" t="s">
        <v>49</v>
      </c>
      <c r="C631" t="s">
        <v>50</v>
      </c>
      <c r="D631" s="6" t="s">
        <v>1420</v>
      </c>
      <c r="E631" t="s">
        <v>1421</v>
      </c>
      <c r="F631" t="s">
        <v>53</v>
      </c>
      <c r="G631" t="s">
        <v>54</v>
      </c>
      <c r="H631" s="6" t="s">
        <v>55</v>
      </c>
      <c r="I631" s="6" t="s">
        <v>260</v>
      </c>
      <c r="J631">
        <v>1.3520999999999996</v>
      </c>
      <c r="K631">
        <v>1.6587000000000001</v>
      </c>
      <c r="L631" s="11">
        <f>+J631 * (1 - I2/100) * 0.96</f>
        <v>1.2201350399999995</v>
      </c>
      <c r="O631" s="11">
        <f>+L631</f>
        <v>1.2201350399999995</v>
      </c>
    </row>
    <row r="632" spans="2:15">
      <c r="B632" s="6" t="s">
        <v>49</v>
      </c>
      <c r="C632" t="s">
        <v>50</v>
      </c>
      <c r="D632" s="6" t="s">
        <v>1422</v>
      </c>
      <c r="E632" t="s">
        <v>1423</v>
      </c>
      <c r="F632" t="s">
        <v>53</v>
      </c>
      <c r="G632" t="s">
        <v>54</v>
      </c>
      <c r="H632" s="6" t="s">
        <v>55</v>
      </c>
      <c r="I632" s="6" t="s">
        <v>260</v>
      </c>
      <c r="J632">
        <v>1.3520999999999996</v>
      </c>
      <c r="K632">
        <v>1.6587000000000001</v>
      </c>
      <c r="L632" s="11">
        <f>+J632 * (1 - I2/100) * 0.96</f>
        <v>1.2201350399999995</v>
      </c>
      <c r="O632" s="11">
        <f>+L632</f>
        <v>1.2201350399999995</v>
      </c>
    </row>
    <row r="633" spans="2:15">
      <c r="B633" s="6" t="s">
        <v>49</v>
      </c>
      <c r="C633" t="s">
        <v>50</v>
      </c>
      <c r="D633" s="6" t="s">
        <v>1424</v>
      </c>
      <c r="E633" t="s">
        <v>1425</v>
      </c>
      <c r="F633" t="s">
        <v>53</v>
      </c>
      <c r="G633" t="s">
        <v>54</v>
      </c>
      <c r="H633" s="6" t="s">
        <v>55</v>
      </c>
      <c r="I633" s="6" t="s">
        <v>260</v>
      </c>
      <c r="J633">
        <v>5.3695000000000004</v>
      </c>
      <c r="K633">
        <v>6.1443999999999992</v>
      </c>
      <c r="L633" s="11">
        <f>+J633 * (1 - I2/100) * 0.96</f>
        <v>4.8454367999999999</v>
      </c>
      <c r="O633" s="11">
        <f>+L633</f>
        <v>4.8454367999999999</v>
      </c>
    </row>
    <row r="634" spans="2:15">
      <c r="B634" s="6" t="s">
        <v>49</v>
      </c>
      <c r="C634" t="s">
        <v>50</v>
      </c>
      <c r="D634" s="6" t="s">
        <v>1426</v>
      </c>
      <c r="E634" t="s">
        <v>1427</v>
      </c>
      <c r="F634" t="s">
        <v>53</v>
      </c>
      <c r="G634" t="s">
        <v>54</v>
      </c>
      <c r="H634" s="6" t="s">
        <v>55</v>
      </c>
      <c r="I634" s="6" t="s">
        <v>260</v>
      </c>
      <c r="J634">
        <v>5.3695000000000004</v>
      </c>
      <c r="K634">
        <v>6.1443999999999992</v>
      </c>
      <c r="L634" s="11">
        <f>+J634 * (1 - I2/100) * 0.96</f>
        <v>4.8454367999999999</v>
      </c>
      <c r="O634" s="11">
        <f>+L634</f>
        <v>4.8454367999999999</v>
      </c>
    </row>
    <row r="635" spans="2:15">
      <c r="B635" s="6" t="s">
        <v>49</v>
      </c>
      <c r="C635" t="s">
        <v>50</v>
      </c>
      <c r="D635" s="6" t="s">
        <v>1428</v>
      </c>
      <c r="E635" t="s">
        <v>1429</v>
      </c>
      <c r="F635" t="s">
        <v>53</v>
      </c>
      <c r="G635" t="s">
        <v>54</v>
      </c>
      <c r="H635" s="6" t="s">
        <v>55</v>
      </c>
      <c r="I635" s="6" t="s">
        <v>1430</v>
      </c>
      <c r="J635">
        <v>4.1276999999999999</v>
      </c>
      <c r="K635">
        <v>4.2750000000000004</v>
      </c>
      <c r="L635" s="11">
        <f>+J635 * (1 - I2/100) * 0.96</f>
        <v>3.7248364799999996</v>
      </c>
      <c r="O635" s="11">
        <f>+L635</f>
        <v>3.7248364799999996</v>
      </c>
    </row>
    <row r="636" spans="2:15">
      <c r="B636" s="6" t="s">
        <v>49</v>
      </c>
      <c r="C636" t="s">
        <v>50</v>
      </c>
      <c r="D636" s="6" t="s">
        <v>1431</v>
      </c>
      <c r="E636" t="s">
        <v>1432</v>
      </c>
      <c r="F636" t="s">
        <v>53</v>
      </c>
      <c r="G636" t="s">
        <v>54</v>
      </c>
      <c r="H636" s="6" t="s">
        <v>55</v>
      </c>
      <c r="I636" s="6" t="s">
        <v>1430</v>
      </c>
      <c r="J636">
        <v>4.1276999999999999</v>
      </c>
      <c r="K636">
        <v>4.2750000000000004</v>
      </c>
      <c r="L636" s="11">
        <f>+J636 * (1 - I2/100) * 0.96</f>
        <v>3.7248364799999996</v>
      </c>
      <c r="O636" s="11">
        <f>+L636</f>
        <v>3.7248364799999996</v>
      </c>
    </row>
    <row r="637" spans="2:15">
      <c r="B637" s="6" t="s">
        <v>856</v>
      </c>
      <c r="C637" t="s">
        <v>857</v>
      </c>
      <c r="D637" s="6" t="s">
        <v>1433</v>
      </c>
      <c r="E637" t="s">
        <v>1434</v>
      </c>
      <c r="F637" t="s">
        <v>53</v>
      </c>
      <c r="G637" t="s">
        <v>860</v>
      </c>
      <c r="H637" s="6" t="s">
        <v>55</v>
      </c>
      <c r="I637" s="6" t="s">
        <v>240</v>
      </c>
      <c r="J637">
        <v>0.84030000000000005</v>
      </c>
      <c r="K637">
        <v>1.1734</v>
      </c>
      <c r="L637" s="11">
        <f>+J637 * (1 - I2/100) * 0.96</f>
        <v>0.75828671999999997</v>
      </c>
      <c r="O637" s="11">
        <f>+L637</f>
        <v>0.75828671999999997</v>
      </c>
    </row>
    <row r="638" spans="2:15">
      <c r="B638" s="6" t="s">
        <v>145</v>
      </c>
      <c r="C638" t="s">
        <v>146</v>
      </c>
      <c r="D638" s="6" t="s">
        <v>1435</v>
      </c>
      <c r="E638" t="s">
        <v>1436</v>
      </c>
      <c r="F638" t="s">
        <v>53</v>
      </c>
      <c r="G638" t="s">
        <v>149</v>
      </c>
      <c r="H638" s="6" t="s">
        <v>55</v>
      </c>
      <c r="I638" s="6" t="s">
        <v>157</v>
      </c>
      <c r="J638">
        <v>8.9187999999999992</v>
      </c>
      <c r="K638">
        <v>9.3974000000000011</v>
      </c>
      <c r="L638" s="11">
        <f>+J638 * (1 - I2/100) * 0.96</f>
        <v>8.0483251199999994</v>
      </c>
      <c r="O638" s="11">
        <f>+L638</f>
        <v>8.0483251199999994</v>
      </c>
    </row>
    <row r="639" spans="2:15">
      <c r="B639" s="6" t="s">
        <v>145</v>
      </c>
      <c r="C639" t="s">
        <v>146</v>
      </c>
      <c r="D639" s="6" t="s">
        <v>1437</v>
      </c>
      <c r="E639" t="s">
        <v>1438</v>
      </c>
      <c r="F639" t="s">
        <v>53</v>
      </c>
      <c r="G639" t="s">
        <v>149</v>
      </c>
      <c r="H639" s="6" t="s">
        <v>55</v>
      </c>
      <c r="I639" s="6" t="s">
        <v>157</v>
      </c>
      <c r="J639">
        <v>8.9187999999999992</v>
      </c>
      <c r="K639">
        <v>9.3974000000000011</v>
      </c>
      <c r="L639" s="11">
        <f>+J639 * (1 - I2/100) * 0.96</f>
        <v>8.0483251199999994</v>
      </c>
      <c r="O639" s="11">
        <f>+L639</f>
        <v>8.0483251199999994</v>
      </c>
    </row>
    <row r="640" spans="2:15">
      <c r="B640" s="6" t="s">
        <v>145</v>
      </c>
      <c r="C640" t="s">
        <v>146</v>
      </c>
      <c r="D640" s="6" t="s">
        <v>1439</v>
      </c>
      <c r="E640" t="s">
        <v>1440</v>
      </c>
      <c r="F640" t="s">
        <v>53</v>
      </c>
      <c r="G640" t="s">
        <v>149</v>
      </c>
      <c r="H640" s="6" t="s">
        <v>55</v>
      </c>
      <c r="I640" s="6" t="s">
        <v>710</v>
      </c>
      <c r="J640">
        <v>4.9458000000000002</v>
      </c>
      <c r="K640">
        <v>5.4091000000000005</v>
      </c>
      <c r="L640" s="11">
        <f>+J640 * (1 - I2/100) * 0.96</f>
        <v>4.4630899199999998</v>
      </c>
      <c r="O640" s="11">
        <f>+L640</f>
        <v>4.4630899199999998</v>
      </c>
    </row>
    <row r="641" spans="1:27">
      <c r="A641" t="s">
        <v>151</v>
      </c>
      <c r="B641" s="6" t="s">
        <v>152</v>
      </c>
      <c r="C641" t="s">
        <v>153</v>
      </c>
      <c r="D641" s="6" t="s">
        <v>1441</v>
      </c>
      <c r="E641" t="s">
        <v>1442</v>
      </c>
      <c r="F641" t="s">
        <v>53</v>
      </c>
      <c r="G641" t="s">
        <v>162</v>
      </c>
      <c r="H641" s="6" t="s">
        <v>55</v>
      </c>
      <c r="I641" s="6" t="s">
        <v>199</v>
      </c>
      <c r="J641">
        <v>3.4363999999999999</v>
      </c>
      <c r="K641">
        <v>3.8704000000000001</v>
      </c>
      <c r="L641" s="11">
        <f>+J641 * (1 - I2/100) * 0.96</f>
        <v>3.1010073599999997</v>
      </c>
      <c r="O641" s="11">
        <f>+L641</f>
        <v>3.1010073599999997</v>
      </c>
    </row>
    <row r="642" spans="1:27">
      <c r="A642" t="s">
        <v>151</v>
      </c>
      <c r="B642" s="6" t="s">
        <v>152</v>
      </c>
      <c r="C642" t="s">
        <v>153</v>
      </c>
      <c r="D642" s="6" t="s">
        <v>1443</v>
      </c>
      <c r="E642" t="s">
        <v>1444</v>
      </c>
      <c r="F642" t="s">
        <v>53</v>
      </c>
      <c r="G642" t="s">
        <v>162</v>
      </c>
      <c r="H642" s="6" t="s">
        <v>55</v>
      </c>
      <c r="I642" s="6" t="s">
        <v>215</v>
      </c>
      <c r="J642">
        <v>0.32219999999999999</v>
      </c>
      <c r="K642">
        <v>0.50549999999999995</v>
      </c>
      <c r="L642" s="11">
        <f>+J642 * (1 - I2/100) * 0.96</f>
        <v>0.29075327999999995</v>
      </c>
      <c r="O642" s="11">
        <f>+L642</f>
        <v>0.29075327999999995</v>
      </c>
    </row>
    <row r="643" spans="1:27">
      <c r="A643" t="s">
        <v>151</v>
      </c>
      <c r="B643" s="6" t="s">
        <v>152</v>
      </c>
      <c r="C643" t="s">
        <v>153</v>
      </c>
      <c r="D643" s="6" t="s">
        <v>1445</v>
      </c>
      <c r="E643" t="s">
        <v>1446</v>
      </c>
      <c r="F643" t="s">
        <v>53</v>
      </c>
      <c r="G643" t="s">
        <v>162</v>
      </c>
      <c r="H643" s="6" t="s">
        <v>55</v>
      </c>
      <c r="I643" s="6" t="s">
        <v>777</v>
      </c>
      <c r="J643">
        <v>0.96650000000000014</v>
      </c>
      <c r="K643">
        <v>1.0534000000000001</v>
      </c>
      <c r="L643" s="11">
        <f>+J643 * (1 - I2/100) * 0.96</f>
        <v>0.87216959999999999</v>
      </c>
      <c r="O643" s="11">
        <f>+L643</f>
        <v>0.87216959999999999</v>
      </c>
    </row>
    <row r="644" spans="1:27">
      <c r="A644" t="s">
        <v>151</v>
      </c>
      <c r="B644" s="6" t="s">
        <v>152</v>
      </c>
      <c r="C644" t="s">
        <v>153</v>
      </c>
      <c r="D644" s="6" t="s">
        <v>1447</v>
      </c>
      <c r="E644" t="s">
        <v>835</v>
      </c>
      <c r="F644" t="s">
        <v>53</v>
      </c>
      <c r="G644" t="s">
        <v>162</v>
      </c>
      <c r="H644" s="6" t="s">
        <v>55</v>
      </c>
      <c r="I644" s="6" t="s">
        <v>777</v>
      </c>
      <c r="J644">
        <v>2.0941000000000001</v>
      </c>
      <c r="K644">
        <v>2.3845000000000001</v>
      </c>
      <c r="L644" s="11">
        <f>+J644 * (1 - I2/100) * 0.96</f>
        <v>1.8897158399999998</v>
      </c>
      <c r="O644" s="11">
        <f>+L644</f>
        <v>1.8897158399999998</v>
      </c>
    </row>
    <row r="645" spans="1:27">
      <c r="A645" t="s">
        <v>151</v>
      </c>
      <c r="B645" s="6" t="s">
        <v>152</v>
      </c>
      <c r="C645" t="s">
        <v>153</v>
      </c>
      <c r="D645" s="6" t="s">
        <v>1448</v>
      </c>
      <c r="E645" t="s">
        <v>1449</v>
      </c>
      <c r="F645" t="s">
        <v>53</v>
      </c>
      <c r="G645" t="s">
        <v>162</v>
      </c>
      <c r="H645" s="6" t="s">
        <v>55</v>
      </c>
      <c r="I645" s="6" t="s">
        <v>389</v>
      </c>
      <c r="J645">
        <v>0.153</v>
      </c>
      <c r="K645">
        <v>0.16630000000000003</v>
      </c>
      <c r="L645" s="11">
        <f>+J645 * (1 - I2/100) * 0.96</f>
        <v>0.13806719999999997</v>
      </c>
      <c r="O645" s="11">
        <f>+L645</f>
        <v>0.13806719999999997</v>
      </c>
    </row>
    <row r="646" spans="1:27">
      <c r="B646" s="6" t="s">
        <v>1170</v>
      </c>
      <c r="C646" t="s">
        <v>1171</v>
      </c>
      <c r="D646" s="6" t="s">
        <v>1450</v>
      </c>
      <c r="E646" t="s">
        <v>1451</v>
      </c>
      <c r="F646" t="s">
        <v>53</v>
      </c>
      <c r="G646" t="s">
        <v>1174</v>
      </c>
      <c r="H646" s="6" t="s">
        <v>1175</v>
      </c>
      <c r="I646" s="6" t="s">
        <v>1176</v>
      </c>
      <c r="J646">
        <v>14.908300000000001</v>
      </c>
      <c r="K646">
        <v>14.890799999999999</v>
      </c>
      <c r="L646" s="11">
        <f>+J646 * (1 - I2/100) * 0.96</f>
        <v>13.453249919999999</v>
      </c>
      <c r="O646" s="11">
        <f>+L646</f>
        <v>13.453249919999999</v>
      </c>
    </row>
    <row r="647" spans="1:27">
      <c r="B647" s="6" t="s">
        <v>1170</v>
      </c>
      <c r="C647" t="s">
        <v>1171</v>
      </c>
      <c r="D647" s="6" t="s">
        <v>1452</v>
      </c>
      <c r="E647" t="s">
        <v>1453</v>
      </c>
      <c r="F647" t="s">
        <v>53</v>
      </c>
      <c r="G647" t="s">
        <v>1174</v>
      </c>
      <c r="H647" s="6" t="s">
        <v>1175</v>
      </c>
      <c r="I647" s="6" t="s">
        <v>1176</v>
      </c>
      <c r="J647">
        <v>14.908300000000001</v>
      </c>
      <c r="K647">
        <v>14.890799999999999</v>
      </c>
      <c r="L647" s="11">
        <f>+J647 * (1 - I2/100) * 0.96</f>
        <v>13.453249919999999</v>
      </c>
      <c r="O647" s="11">
        <f>+L647</f>
        <v>13.453249919999999</v>
      </c>
    </row>
    <row r="648" spans="1:27">
      <c r="B648" s="6" t="s">
        <v>1170</v>
      </c>
      <c r="C648" t="s">
        <v>1171</v>
      </c>
      <c r="D648" s="6" t="s">
        <v>1454</v>
      </c>
      <c r="E648" t="s">
        <v>1455</v>
      </c>
      <c r="F648" t="s">
        <v>53</v>
      </c>
      <c r="G648" t="s">
        <v>1174</v>
      </c>
      <c r="H648" s="6" t="s">
        <v>1175</v>
      </c>
      <c r="I648" s="6" t="s">
        <v>1176</v>
      </c>
      <c r="J648">
        <v>15.348099999999999</v>
      </c>
      <c r="K648">
        <v>15.302000000000001</v>
      </c>
      <c r="L648" s="11">
        <f>+J648 * (1 - I2/100) * 0.96</f>
        <v>13.850125439999998</v>
      </c>
      <c r="O648" s="11">
        <f>+L648</f>
        <v>13.850125439999998</v>
      </c>
    </row>
    <row r="649" spans="1:27">
      <c r="B649" s="6" t="s">
        <v>1170</v>
      </c>
      <c r="C649" t="s">
        <v>1171</v>
      </c>
      <c r="D649" s="6" t="s">
        <v>1456</v>
      </c>
      <c r="E649" t="s">
        <v>1457</v>
      </c>
      <c r="F649" t="s">
        <v>53</v>
      </c>
      <c r="G649" t="s">
        <v>1174</v>
      </c>
      <c r="H649" s="6" t="s">
        <v>1175</v>
      </c>
      <c r="I649" s="6" t="s">
        <v>1176</v>
      </c>
      <c r="J649">
        <v>14.908300000000001</v>
      </c>
      <c r="K649">
        <v>14.890799999999999</v>
      </c>
      <c r="L649" s="11">
        <f>+J649 * (1 - I2/100) * 0.96</f>
        <v>13.453249919999999</v>
      </c>
      <c r="O649" s="11">
        <f>+L649</f>
        <v>13.453249919999999</v>
      </c>
    </row>
    <row r="650" spans="1:27">
      <c r="B650" s="6" t="s">
        <v>1170</v>
      </c>
      <c r="C650" t="s">
        <v>1171</v>
      </c>
      <c r="D650" s="6" t="s">
        <v>1458</v>
      </c>
      <c r="E650" t="s">
        <v>1459</v>
      </c>
      <c r="F650" t="s">
        <v>53</v>
      </c>
      <c r="G650" t="s">
        <v>1174</v>
      </c>
      <c r="H650" s="6" t="s">
        <v>1175</v>
      </c>
      <c r="I650" s="6" t="s">
        <v>1176</v>
      </c>
      <c r="J650">
        <v>15.603</v>
      </c>
      <c r="K650">
        <v>15.302000000000001</v>
      </c>
      <c r="L650" s="11">
        <f>+J650 * (1 - I2/100) * 0.96</f>
        <v>14.080147199999999</v>
      </c>
      <c r="O650" s="11">
        <f>+L650</f>
        <v>14.080147199999999</v>
      </c>
    </row>
    <row r="651" spans="1:27">
      <c r="B651" s="6" t="s">
        <v>1170</v>
      </c>
      <c r="C651" t="s">
        <v>1171</v>
      </c>
      <c r="D651" s="6" t="s">
        <v>1460</v>
      </c>
      <c r="E651" t="s">
        <v>1461</v>
      </c>
      <c r="F651" t="s">
        <v>53</v>
      </c>
      <c r="G651" t="s">
        <v>1174</v>
      </c>
      <c r="H651" s="6" t="s">
        <v>1175</v>
      </c>
      <c r="I651" s="6" t="s">
        <v>1176</v>
      </c>
      <c r="J651">
        <v>15.603</v>
      </c>
      <c r="K651">
        <v>15.302000000000001</v>
      </c>
      <c r="L651" s="11">
        <f>+J651 * (1 - I2/100) * 0.96</f>
        <v>14.080147199999999</v>
      </c>
      <c r="O651" s="11">
        <f>+L651</f>
        <v>14.080147199999999</v>
      </c>
    </row>
    <row r="652" spans="1:27">
      <c r="B652" s="6" t="s">
        <v>1170</v>
      </c>
      <c r="C652" t="s">
        <v>1171</v>
      </c>
      <c r="D652" s="6" t="s">
        <v>1462</v>
      </c>
      <c r="E652" t="s">
        <v>1463</v>
      </c>
      <c r="F652" t="s">
        <v>53</v>
      </c>
      <c r="G652" t="s">
        <v>1174</v>
      </c>
      <c r="H652" s="6" t="s">
        <v>1175</v>
      </c>
      <c r="I652" s="6" t="s">
        <v>1176</v>
      </c>
      <c r="J652">
        <v>15.603</v>
      </c>
      <c r="K652">
        <v>15.302000000000001</v>
      </c>
      <c r="L652" s="11">
        <f>+J652 * (1 - I2/100) * 0.96</f>
        <v>14.080147199999999</v>
      </c>
      <c r="O652" s="11">
        <f>+L652</f>
        <v>14.080147199999999</v>
      </c>
    </row>
    <row r="653" spans="1:27">
      <c r="A653" t="s">
        <v>151</v>
      </c>
      <c r="B653" s="6" t="s">
        <v>152</v>
      </c>
      <c r="C653" t="s">
        <v>153</v>
      </c>
      <c r="D653" s="6" t="s">
        <v>1464</v>
      </c>
      <c r="E653" t="s">
        <v>1465</v>
      </c>
      <c r="F653" t="s">
        <v>53</v>
      </c>
      <c r="G653" t="s">
        <v>156</v>
      </c>
      <c r="H653" s="6" t="s">
        <v>55</v>
      </c>
      <c r="I653" s="6" t="s">
        <v>157</v>
      </c>
      <c r="J653">
        <v>25.774099999999997</v>
      </c>
      <c r="K653">
        <v>28.000099999999996</v>
      </c>
      <c r="L653" s="11">
        <f>+J653 * (1 - I2/100) * 0.96</f>
        <v>23.258547839999999</v>
      </c>
      <c r="O653" s="11">
        <f>+L653</f>
        <v>23.258547839999999</v>
      </c>
    </row>
    <row r="654" spans="1:27">
      <c r="B654" s="6" t="s">
        <v>49</v>
      </c>
      <c r="C654" t="s">
        <v>50</v>
      </c>
      <c r="D654" s="6" t="s">
        <v>1466</v>
      </c>
      <c r="E654" t="s">
        <v>1467</v>
      </c>
      <c r="F654" t="s">
        <v>53</v>
      </c>
      <c r="G654" t="s">
        <v>54</v>
      </c>
      <c r="H654" s="6" t="s">
        <v>55</v>
      </c>
      <c r="I654" s="6" t="s">
        <v>215</v>
      </c>
      <c r="J654">
        <v>0.98349999999999993</v>
      </c>
      <c r="K654">
        <v>1.0614000000000001</v>
      </c>
      <c r="L654" s="11">
        <f>+J654 * (1 - I2/100) * 0.96</f>
        <v>0.88751039999999992</v>
      </c>
      <c r="O654" s="11">
        <f>+L654</f>
        <v>0.88751039999999992</v>
      </c>
    </row>
    <row r="655" spans="1:27">
      <c r="B655" s="6" t="s">
        <v>49</v>
      </c>
      <c r="C655" t="s">
        <v>50</v>
      </c>
      <c r="D655" s="6" t="s">
        <v>1468</v>
      </c>
      <c r="E655" t="s">
        <v>1469</v>
      </c>
      <c r="F655" t="s">
        <v>53</v>
      </c>
      <c r="G655" t="s">
        <v>54</v>
      </c>
      <c r="H655" s="6" t="s">
        <v>55</v>
      </c>
      <c r="I655" s="6" t="s">
        <v>109</v>
      </c>
      <c r="J655">
        <v>0.38660000000000005</v>
      </c>
      <c r="K655">
        <v>0.625</v>
      </c>
      <c r="L655" s="11">
        <f>+J655 * (1 - I2/100) * 0.96</f>
        <v>0.34886783999999998</v>
      </c>
      <c r="O655" s="11">
        <f>+L655</f>
        <v>0.34886783999999998</v>
      </c>
      <c r="P655">
        <v>120</v>
      </c>
      <c r="Q655">
        <v>44.128</v>
      </c>
      <c r="R655" s="11">
        <f>+K655 * (1 - Q655/100)</f>
        <v>0.34920000000000001</v>
      </c>
      <c r="S655">
        <v>240</v>
      </c>
      <c r="T655">
        <v>44.416000000000004</v>
      </c>
      <c r="U655" s="11">
        <f>+K655 * (1 - T655/100)</f>
        <v>0.34739999999999993</v>
      </c>
      <c r="V655">
        <v>360</v>
      </c>
      <c r="W655">
        <v>44.703999999999994</v>
      </c>
      <c r="X655" s="11">
        <f>+K655 * (1 - W655/100)</f>
        <v>0.34560000000000007</v>
      </c>
      <c r="Y655">
        <v>480</v>
      </c>
      <c r="Z655">
        <v>44.991999999999997</v>
      </c>
      <c r="AA655" s="11">
        <f>+K655 * (1 - Z655/100)</f>
        <v>0.34379999999999999</v>
      </c>
    </row>
    <row r="656" spans="1:27">
      <c r="B656" s="6" t="s">
        <v>191</v>
      </c>
      <c r="C656" t="s">
        <v>192</v>
      </c>
      <c r="D656" s="6" t="s">
        <v>1470</v>
      </c>
      <c r="E656" t="s">
        <v>1471</v>
      </c>
      <c r="F656" t="s">
        <v>53</v>
      </c>
      <c r="G656" t="s">
        <v>195</v>
      </c>
      <c r="H656" s="6" t="s">
        <v>55</v>
      </c>
      <c r="I656" s="6" t="s">
        <v>1056</v>
      </c>
      <c r="J656">
        <v>11.164899999999999</v>
      </c>
      <c r="K656">
        <v>11.263200000000001</v>
      </c>
      <c r="L656" s="11">
        <f>+J656 * (1 - I2/100) * 0.96</f>
        <v>10.075205759999998</v>
      </c>
      <c r="O656" s="11">
        <f>+L656</f>
        <v>10.075205759999998</v>
      </c>
    </row>
    <row r="657" spans="2:15">
      <c r="B657" s="6" t="s">
        <v>191</v>
      </c>
      <c r="C657" t="s">
        <v>192</v>
      </c>
      <c r="D657" s="6" t="s">
        <v>1472</v>
      </c>
      <c r="E657" t="s">
        <v>1473</v>
      </c>
      <c r="F657" t="s">
        <v>53</v>
      </c>
      <c r="G657" t="s">
        <v>195</v>
      </c>
      <c r="H657" s="6" t="s">
        <v>55</v>
      </c>
      <c r="I657" s="6" t="s">
        <v>1056</v>
      </c>
      <c r="J657">
        <v>11.164899999999999</v>
      </c>
      <c r="K657">
        <v>11.263200000000001</v>
      </c>
      <c r="L657" s="11">
        <f>+J657 * (1 - I2/100) * 0.96</f>
        <v>10.075205759999998</v>
      </c>
      <c r="O657" s="11">
        <f>+L657</f>
        <v>10.075205759999998</v>
      </c>
    </row>
  </sheetData>
  <mergeCells count="1">
    <mergeCell ref="B1:D1"/>
  </mergeCell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Hoja2!$A$1:$A$7</xm:f>
          </x14:formula1>
          <xm:sqref>H2 I1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B7"/>
  <sheetViews>
    <sheetView workbookViewId="0">
      <selection activeCell="B8" sqref="B8"/>
    </sheetView>
  </sheetViews>
  <sheetFormatPr baseColWidth="10" defaultRowHeight="15"/>
  <sheetData>
    <row r="1" spans="1:2">
      <c r="A1" t="s">
        <v>40</v>
      </c>
      <c r="B1">
        <v>6</v>
      </c>
    </row>
    <row r="2" spans="1:2">
      <c r="A2" t="s">
        <v>41</v>
      </c>
      <c r="B2">
        <v>5</v>
      </c>
    </row>
    <row r="3" spans="1:2">
      <c r="A3" t="s">
        <v>42</v>
      </c>
      <c r="B3">
        <v>5</v>
      </c>
    </row>
    <row r="4" spans="1:2">
      <c r="A4" t="s">
        <v>43</v>
      </c>
      <c r="B4">
        <v>3</v>
      </c>
    </row>
    <row r="5" spans="1:2">
      <c r="A5" t="s">
        <v>44</v>
      </c>
      <c r="B5">
        <v>3</v>
      </c>
    </row>
    <row r="6" spans="1:2">
      <c r="A6" t="s">
        <v>45</v>
      </c>
      <c r="B6">
        <v>3</v>
      </c>
    </row>
    <row r="7" spans="1:2">
      <c r="A7" t="s">
        <v>46</v>
      </c>
      <c r="B7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Iman - Sistemas</dc:creator>
  <cp:lastModifiedBy>CIman</cp:lastModifiedBy>
  <dcterms:created xsi:type="dcterms:W3CDTF">2015-09-30T19:33:39Z</dcterms:created>
  <dcterms:modified xsi:type="dcterms:W3CDTF">2016-02-09T22:21:01Z</dcterms:modified>
</cp:coreProperties>
</file>