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30__Sandbox_Learning\Grokking-DL\Basic Deep Learning\"/>
    </mc:Choice>
  </mc:AlternateContent>
  <xr:revisionPtr revIDLastSave="0" documentId="13_ncr:1_{B8D5C485-BB1D-4973-8B5A-7FE903486FB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ISO" sheetId="1" r:id="rId1"/>
    <sheet name="MISO" sheetId="2" r:id="rId2"/>
    <sheet name="SIM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9" i="3" l="1"/>
  <c r="AO129" i="3" s="1"/>
  <c r="AN128" i="3"/>
  <c r="AO128" i="3" s="1"/>
  <c r="AN127" i="3"/>
  <c r="AO127" i="3" s="1"/>
  <c r="AO126" i="3"/>
  <c r="AN126" i="3"/>
  <c r="AN125" i="3"/>
  <c r="AO125" i="3" s="1"/>
  <c r="AN124" i="3"/>
  <c r="AO124" i="3" s="1"/>
  <c r="AN123" i="3"/>
  <c r="AO123" i="3" s="1"/>
  <c r="AO122" i="3"/>
  <c r="AN122" i="3"/>
  <c r="AN121" i="3"/>
  <c r="AO121" i="3" s="1"/>
  <c r="AN120" i="3"/>
  <c r="AO120" i="3" s="1"/>
  <c r="AN119" i="3"/>
  <c r="AO119" i="3" s="1"/>
  <c r="AO118" i="3"/>
  <c r="AN118" i="3"/>
  <c r="AN117" i="3"/>
  <c r="AO117" i="3" s="1"/>
  <c r="AN116" i="3"/>
  <c r="AO116" i="3" s="1"/>
  <c r="AN115" i="3"/>
  <c r="AO115" i="3" s="1"/>
  <c r="AO114" i="3"/>
  <c r="AN114" i="3"/>
  <c r="AN113" i="3"/>
  <c r="AO113" i="3" s="1"/>
  <c r="AN112" i="3"/>
  <c r="AO112" i="3" s="1"/>
  <c r="AN111" i="3"/>
  <c r="AO111" i="3" s="1"/>
  <c r="AO110" i="3"/>
  <c r="AN110" i="3"/>
  <c r="AN109" i="3"/>
  <c r="AO109" i="3" s="1"/>
  <c r="AN108" i="3"/>
  <c r="AO108" i="3" s="1"/>
  <c r="AN107" i="3"/>
  <c r="AO107" i="3" s="1"/>
  <c r="AO106" i="3"/>
  <c r="AN106" i="3"/>
  <c r="AN105" i="3"/>
  <c r="AO105" i="3" s="1"/>
  <c r="AN104" i="3"/>
  <c r="AO104" i="3" s="1"/>
  <c r="AN103" i="3"/>
  <c r="AO103" i="3" s="1"/>
  <c r="AO102" i="3"/>
  <c r="AN102" i="3"/>
  <c r="AN101" i="3"/>
  <c r="AO101" i="3" s="1"/>
  <c r="AN100" i="3"/>
  <c r="AO100" i="3" s="1"/>
  <c r="AN99" i="3"/>
  <c r="AO99" i="3" s="1"/>
  <c r="AO98" i="3"/>
  <c r="AN98" i="3"/>
  <c r="AN97" i="3"/>
  <c r="AO97" i="3" s="1"/>
  <c r="AN96" i="3"/>
  <c r="AO96" i="3" s="1"/>
  <c r="AN95" i="3"/>
  <c r="AO95" i="3" s="1"/>
  <c r="AO94" i="3"/>
  <c r="AN94" i="3"/>
  <c r="AN93" i="3"/>
  <c r="AO93" i="3" s="1"/>
  <c r="AN92" i="3"/>
  <c r="AO92" i="3" s="1"/>
  <c r="AN91" i="3"/>
  <c r="AO91" i="3" s="1"/>
  <c r="AO90" i="3"/>
  <c r="AN90" i="3"/>
  <c r="AN89" i="3"/>
  <c r="AO89" i="3" s="1"/>
  <c r="AN88" i="3"/>
  <c r="AO88" i="3" s="1"/>
  <c r="AN87" i="3"/>
  <c r="AO87" i="3" s="1"/>
  <c r="AN86" i="3"/>
  <c r="AO86" i="3" s="1"/>
  <c r="AN85" i="3"/>
  <c r="AO85" i="3" s="1"/>
  <c r="AN84" i="3"/>
  <c r="AO84" i="3" s="1"/>
  <c r="AN83" i="3"/>
  <c r="AO83" i="3" s="1"/>
  <c r="AN82" i="3"/>
  <c r="AO82" i="3" s="1"/>
  <c r="AN81" i="3"/>
  <c r="AO81" i="3" s="1"/>
  <c r="AN80" i="3"/>
  <c r="AO80" i="3" s="1"/>
  <c r="AN79" i="3"/>
  <c r="AO79" i="3" s="1"/>
  <c r="AN78" i="3"/>
  <c r="AO78" i="3" s="1"/>
  <c r="AN77" i="3"/>
  <c r="AO77" i="3" s="1"/>
  <c r="AN76" i="3"/>
  <c r="AO76" i="3" s="1"/>
  <c r="AN75" i="3"/>
  <c r="AO75" i="3" s="1"/>
  <c r="AN74" i="3"/>
  <c r="AO74" i="3" s="1"/>
  <c r="AN73" i="3"/>
  <c r="AO73" i="3" s="1"/>
  <c r="AN72" i="3"/>
  <c r="AO72" i="3" s="1"/>
  <c r="AN71" i="3"/>
  <c r="AO71" i="3" s="1"/>
  <c r="AN70" i="3"/>
  <c r="AO70" i="3" s="1"/>
  <c r="AN69" i="3"/>
  <c r="AO69" i="3" s="1"/>
  <c r="AN68" i="3"/>
  <c r="AO68" i="3" s="1"/>
  <c r="AN67" i="3"/>
  <c r="AO67" i="3" s="1"/>
  <c r="AN66" i="3"/>
  <c r="AO66" i="3" s="1"/>
  <c r="AN65" i="3"/>
  <c r="AO65" i="3" s="1"/>
  <c r="AN64" i="3"/>
  <c r="AO64" i="3" s="1"/>
  <c r="AN63" i="3"/>
  <c r="AO63" i="3" s="1"/>
  <c r="AN62" i="3"/>
  <c r="AO62" i="3" s="1"/>
  <c r="AN61" i="3"/>
  <c r="AO61" i="3" s="1"/>
  <c r="AN60" i="3"/>
  <c r="AO60" i="3" s="1"/>
  <c r="AN59" i="3"/>
  <c r="AO59" i="3" s="1"/>
  <c r="AN58" i="3"/>
  <c r="AO58" i="3" s="1"/>
  <c r="AN57" i="3"/>
  <c r="AO57" i="3" s="1"/>
  <c r="AN56" i="3"/>
  <c r="AO56" i="3" s="1"/>
  <c r="AN55" i="3"/>
  <c r="AO55" i="3" s="1"/>
  <c r="AN54" i="3"/>
  <c r="AO54" i="3" s="1"/>
  <c r="AN53" i="3"/>
  <c r="AO53" i="3" s="1"/>
  <c r="AN52" i="3"/>
  <c r="AO52" i="3" s="1"/>
  <c r="AN51" i="3"/>
  <c r="AO51" i="3" s="1"/>
  <c r="AN50" i="3"/>
  <c r="AO50" i="3" s="1"/>
  <c r="AN49" i="3"/>
  <c r="AO49" i="3" s="1"/>
  <c r="AN48" i="3"/>
  <c r="AO48" i="3" s="1"/>
  <c r="AN47" i="3"/>
  <c r="AO47" i="3" s="1"/>
  <c r="AN46" i="3"/>
  <c r="AO46" i="3" s="1"/>
  <c r="AN45" i="3"/>
  <c r="AO45" i="3" s="1"/>
  <c r="AN44" i="3"/>
  <c r="AO44" i="3" s="1"/>
  <c r="AN43" i="3"/>
  <c r="AO43" i="3" s="1"/>
  <c r="AN42" i="3"/>
  <c r="AO42" i="3" s="1"/>
  <c r="AN41" i="3"/>
  <c r="AO41" i="3" s="1"/>
  <c r="AN40" i="3"/>
  <c r="AO40" i="3" s="1"/>
  <c r="AN39" i="3"/>
  <c r="AO39" i="3" s="1"/>
  <c r="AN38" i="3"/>
  <c r="AO38" i="3" s="1"/>
  <c r="AN37" i="3"/>
  <c r="AO37" i="3" s="1"/>
  <c r="AN36" i="3"/>
  <c r="AO36" i="3" s="1"/>
  <c r="AN35" i="3"/>
  <c r="AO35" i="3" s="1"/>
  <c r="AN34" i="3"/>
  <c r="AO34" i="3" s="1"/>
  <c r="AN33" i="3"/>
  <c r="AO33" i="3" s="1"/>
  <c r="AN32" i="3"/>
  <c r="AO32" i="3" s="1"/>
  <c r="AN31" i="3"/>
  <c r="AO31" i="3" s="1"/>
  <c r="AN30" i="3"/>
  <c r="AO30" i="3" s="1"/>
  <c r="AN29" i="3"/>
  <c r="AO29" i="3" s="1"/>
  <c r="AN28" i="3"/>
  <c r="AO28" i="3" s="1"/>
  <c r="AN27" i="3"/>
  <c r="AO27" i="3" s="1"/>
  <c r="AN26" i="3"/>
  <c r="AO26" i="3" s="1"/>
  <c r="AN25" i="3"/>
  <c r="AO25" i="3" s="1"/>
  <c r="AN24" i="3"/>
  <c r="AO24" i="3" s="1"/>
  <c r="AN23" i="3"/>
  <c r="AO23" i="3" s="1"/>
  <c r="AN22" i="3"/>
  <c r="AO22" i="3" s="1"/>
  <c r="AN21" i="3"/>
  <c r="AO21" i="3" s="1"/>
  <c r="AN20" i="3"/>
  <c r="AO20" i="3" s="1"/>
  <c r="AN19" i="3"/>
  <c r="AO19" i="3" s="1"/>
  <c r="AN18" i="3"/>
  <c r="AO18" i="3" s="1"/>
  <c r="AN17" i="3"/>
  <c r="AO17" i="3" s="1"/>
  <c r="AN16" i="3"/>
  <c r="AO16" i="3" s="1"/>
  <c r="AN15" i="3"/>
  <c r="AO15" i="3" s="1"/>
  <c r="AN14" i="3"/>
  <c r="AO14" i="3" s="1"/>
  <c r="AN13" i="3"/>
  <c r="AO13" i="3" s="1"/>
  <c r="AN12" i="3"/>
  <c r="AO12" i="3" s="1"/>
  <c r="AN11" i="3"/>
  <c r="AO11" i="3" s="1"/>
  <c r="AO10" i="3"/>
  <c r="AN10" i="3"/>
  <c r="AG12" i="3"/>
  <c r="AG11" i="3"/>
  <c r="AG10" i="3"/>
  <c r="AE10" i="3"/>
  <c r="T12" i="3"/>
  <c r="U12" i="3" s="1"/>
  <c r="W12" i="3" s="1"/>
  <c r="U11" i="3"/>
  <c r="W11" i="3" s="1"/>
  <c r="W10" i="3"/>
  <c r="U10" i="3"/>
  <c r="K10" i="3"/>
  <c r="M10" i="3" s="1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1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H11" i="3"/>
  <c r="H12" i="3" s="1"/>
  <c r="G11" i="3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M8" i="2"/>
  <c r="O8" i="2" s="1"/>
  <c r="P8" i="2" s="1"/>
  <c r="G9" i="2"/>
  <c r="G10" i="2" s="1"/>
  <c r="F9" i="2"/>
  <c r="F10" i="2" s="1"/>
  <c r="H9" i="2"/>
  <c r="H10" i="2" s="1"/>
  <c r="E9" i="2"/>
  <c r="E10" i="2" s="1"/>
  <c r="E11" i="2" s="1"/>
  <c r="E12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F36" i="1"/>
  <c r="F37" i="1" s="1"/>
  <c r="F38" i="1" s="1"/>
  <c r="E36" i="1"/>
  <c r="E37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U35" i="1"/>
  <c r="I35" i="1"/>
  <c r="K35" i="1" s="1"/>
  <c r="L35" i="1" s="1"/>
  <c r="V33" i="1"/>
  <c r="U33" i="1"/>
  <c r="V7" i="1"/>
  <c r="U7" i="1"/>
  <c r="U9" i="1"/>
  <c r="F10" i="1"/>
  <c r="F11" i="1" s="1"/>
  <c r="F12" i="1" s="1"/>
  <c r="E10" i="1"/>
  <c r="E11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I9" i="1"/>
  <c r="K9" i="1" s="1"/>
  <c r="L9" i="1" s="1"/>
  <c r="R9" i="1" s="1"/>
  <c r="AJ10" i="3" l="1"/>
  <c r="AK10" i="3" s="1"/>
  <c r="AL10" i="3" s="1"/>
  <c r="AD11" i="3" s="1"/>
  <c r="AH10" i="3"/>
  <c r="X12" i="3"/>
  <c r="Z12" i="3"/>
  <c r="AA12" i="3" s="1"/>
  <c r="AB12" i="3" s="1"/>
  <c r="T13" i="3" s="1"/>
  <c r="X11" i="3"/>
  <c r="Z11" i="3"/>
  <c r="AA11" i="3" s="1"/>
  <c r="AB11" i="3" s="1"/>
  <c r="Z10" i="3"/>
  <c r="AA10" i="3" s="1"/>
  <c r="AB10" i="3" s="1"/>
  <c r="T11" i="3" s="1"/>
  <c r="X10" i="3"/>
  <c r="N10" i="3"/>
  <c r="P10" i="3"/>
  <c r="Q10" i="3" s="1"/>
  <c r="R10" i="3" s="1"/>
  <c r="J11" i="3" s="1"/>
  <c r="K11" i="3"/>
  <c r="M11" i="3" s="1"/>
  <c r="P11" i="3"/>
  <c r="Q11" i="3" s="1"/>
  <c r="R11" i="3" s="1"/>
  <c r="J12" i="3" s="1"/>
  <c r="K12" i="3" s="1"/>
  <c r="M12" i="3" s="1"/>
  <c r="N11" i="3"/>
  <c r="H13" i="3"/>
  <c r="G12" i="3"/>
  <c r="V9" i="1"/>
  <c r="R8" i="2"/>
  <c r="V8" i="2" s="1"/>
  <c r="Z8" i="2" s="1"/>
  <c r="S8" i="2"/>
  <c r="T8" i="2"/>
  <c r="G11" i="2"/>
  <c r="E13" i="2"/>
  <c r="F11" i="2"/>
  <c r="H11" i="2"/>
  <c r="N35" i="1"/>
  <c r="O35" i="1" s="1"/>
  <c r="P35" i="1" s="1"/>
  <c r="H36" i="1" s="1"/>
  <c r="I36" i="1" s="1"/>
  <c r="K36" i="1" s="1"/>
  <c r="L36" i="1" s="1"/>
  <c r="V35" i="1"/>
  <c r="E38" i="1"/>
  <c r="F39" i="1"/>
  <c r="N9" i="1"/>
  <c r="O9" i="1" s="1"/>
  <c r="P9" i="1" s="1"/>
  <c r="H10" i="1" s="1"/>
  <c r="E12" i="1"/>
  <c r="F13" i="1"/>
  <c r="AE11" i="3" l="1"/>
  <c r="U13" i="3"/>
  <c r="W13" i="3" s="1"/>
  <c r="N12" i="3"/>
  <c r="P12" i="3"/>
  <c r="Q12" i="3" s="1"/>
  <c r="R12" i="3" s="1"/>
  <c r="J13" i="3" s="1"/>
  <c r="H14" i="3"/>
  <c r="G13" i="3"/>
  <c r="X8" i="2"/>
  <c r="AB8" i="2" s="1"/>
  <c r="L9" i="2" s="1"/>
  <c r="W8" i="2"/>
  <c r="AA8" i="2" s="1"/>
  <c r="K9" i="2" s="1"/>
  <c r="J9" i="2"/>
  <c r="H12" i="2"/>
  <c r="F12" i="2"/>
  <c r="G12" i="2"/>
  <c r="E14" i="2"/>
  <c r="E39" i="1"/>
  <c r="V36" i="1"/>
  <c r="N36" i="1"/>
  <c r="O36" i="1" s="1"/>
  <c r="P36" i="1" s="1"/>
  <c r="H37" i="1" s="1"/>
  <c r="F40" i="1"/>
  <c r="U36" i="1"/>
  <c r="I10" i="1"/>
  <c r="K10" i="1" s="1"/>
  <c r="U10" i="1"/>
  <c r="E13" i="1"/>
  <c r="F14" i="1"/>
  <c r="AJ11" i="3" l="1"/>
  <c r="AK11" i="3" s="1"/>
  <c r="AL11" i="3" s="1"/>
  <c r="AD12" i="3" s="1"/>
  <c r="AH11" i="3"/>
  <c r="Z13" i="3"/>
  <c r="AA13" i="3" s="1"/>
  <c r="AB13" i="3" s="1"/>
  <c r="T14" i="3" s="1"/>
  <c r="X13" i="3"/>
  <c r="K13" i="3"/>
  <c r="M13" i="3" s="1"/>
  <c r="N10" i="1"/>
  <c r="O10" i="1" s="1"/>
  <c r="P10" i="1" s="1"/>
  <c r="H11" i="1" s="1"/>
  <c r="I11" i="1" s="1"/>
  <c r="K11" i="1" s="1"/>
  <c r="L11" i="1" s="1"/>
  <c r="R11" i="1" s="1"/>
  <c r="L10" i="1"/>
  <c r="H15" i="3"/>
  <c r="G14" i="3"/>
  <c r="M9" i="2"/>
  <c r="O9" i="2" s="1"/>
  <c r="P9" i="2" s="1"/>
  <c r="F13" i="2"/>
  <c r="E15" i="2"/>
  <c r="H13" i="2"/>
  <c r="G13" i="2"/>
  <c r="U37" i="1"/>
  <c r="I37" i="1"/>
  <c r="K37" i="1" s="1"/>
  <c r="L37" i="1" s="1"/>
  <c r="F41" i="1"/>
  <c r="E40" i="1"/>
  <c r="F15" i="1"/>
  <c r="E14" i="1"/>
  <c r="AE12" i="3" l="1"/>
  <c r="U14" i="3"/>
  <c r="W14" i="3" s="1"/>
  <c r="P13" i="3"/>
  <c r="Q13" i="3" s="1"/>
  <c r="R13" i="3" s="1"/>
  <c r="J14" i="3" s="1"/>
  <c r="N13" i="3"/>
  <c r="V10" i="1"/>
  <c r="R10" i="1"/>
  <c r="U11" i="1"/>
  <c r="G15" i="3"/>
  <c r="H16" i="3"/>
  <c r="R9" i="2"/>
  <c r="S9" i="2"/>
  <c r="W9" i="2" s="1"/>
  <c r="AA9" i="2" s="1"/>
  <c r="K10" i="2" s="1"/>
  <c r="T9" i="2"/>
  <c r="X9" i="2" s="1"/>
  <c r="AB9" i="2" s="1"/>
  <c r="E16" i="2"/>
  <c r="G14" i="2"/>
  <c r="H14" i="2"/>
  <c r="F14" i="2"/>
  <c r="V37" i="1"/>
  <c r="N37" i="1"/>
  <c r="O37" i="1" s="1"/>
  <c r="P37" i="1" s="1"/>
  <c r="H38" i="1" s="1"/>
  <c r="E41" i="1"/>
  <c r="F42" i="1"/>
  <c r="V11" i="1"/>
  <c r="N11" i="1"/>
  <c r="O11" i="1" s="1"/>
  <c r="P11" i="1" s="1"/>
  <c r="H12" i="1" s="1"/>
  <c r="E15" i="1"/>
  <c r="F16" i="1"/>
  <c r="AH12" i="3" l="1"/>
  <c r="AJ12" i="3"/>
  <c r="AK12" i="3" s="1"/>
  <c r="AL12" i="3" s="1"/>
  <c r="AD13" i="3" s="1"/>
  <c r="AE13" i="3" s="1"/>
  <c r="AG13" i="3" s="1"/>
  <c r="Z14" i="3"/>
  <c r="AA14" i="3" s="1"/>
  <c r="AB14" i="3" s="1"/>
  <c r="T15" i="3" s="1"/>
  <c r="X14" i="3"/>
  <c r="K14" i="3"/>
  <c r="M14" i="3" s="1"/>
  <c r="G16" i="3"/>
  <c r="H17" i="3"/>
  <c r="V9" i="2"/>
  <c r="Z9" i="2" s="1"/>
  <c r="J10" i="2" s="1"/>
  <c r="L10" i="2"/>
  <c r="G15" i="2"/>
  <c r="H15" i="2"/>
  <c r="F15" i="2"/>
  <c r="E17" i="2"/>
  <c r="F43" i="1"/>
  <c r="E42" i="1"/>
  <c r="U38" i="1"/>
  <c r="I38" i="1"/>
  <c r="K38" i="1" s="1"/>
  <c r="I12" i="1"/>
  <c r="K12" i="1" s="1"/>
  <c r="L12" i="1" s="1"/>
  <c r="R12" i="1" s="1"/>
  <c r="U12" i="1"/>
  <c r="F17" i="1"/>
  <c r="E16" i="1"/>
  <c r="AJ13" i="3" l="1"/>
  <c r="AK13" i="3" s="1"/>
  <c r="AL13" i="3" s="1"/>
  <c r="AD14" i="3" s="1"/>
  <c r="AE14" i="3" s="1"/>
  <c r="AG14" i="3" s="1"/>
  <c r="AH13" i="3"/>
  <c r="U15" i="3"/>
  <c r="W15" i="3" s="1"/>
  <c r="P14" i="3"/>
  <c r="Q14" i="3" s="1"/>
  <c r="R14" i="3" s="1"/>
  <c r="J15" i="3" s="1"/>
  <c r="N14" i="3"/>
  <c r="G17" i="3"/>
  <c r="H18" i="3"/>
  <c r="M10" i="2"/>
  <c r="O10" i="2" s="1"/>
  <c r="P10" i="2" s="1"/>
  <c r="F16" i="2"/>
  <c r="H16" i="2"/>
  <c r="E18" i="2"/>
  <c r="G16" i="2"/>
  <c r="F44" i="1"/>
  <c r="L38" i="1"/>
  <c r="N38" i="1"/>
  <c r="O38" i="1" s="1"/>
  <c r="P38" i="1" s="1"/>
  <c r="H39" i="1" s="1"/>
  <c r="E43" i="1"/>
  <c r="V12" i="1"/>
  <c r="N12" i="1"/>
  <c r="O12" i="1" s="1"/>
  <c r="P12" i="1" s="1"/>
  <c r="H13" i="1" s="1"/>
  <c r="F18" i="1"/>
  <c r="E17" i="1"/>
  <c r="AH14" i="3" l="1"/>
  <c r="AJ14" i="3"/>
  <c r="AK14" i="3" s="1"/>
  <c r="AL14" i="3" s="1"/>
  <c r="AD15" i="3" s="1"/>
  <c r="AE15" i="3" s="1"/>
  <c r="Z15" i="3"/>
  <c r="AA15" i="3" s="1"/>
  <c r="AB15" i="3" s="1"/>
  <c r="T16" i="3" s="1"/>
  <c r="X15" i="3"/>
  <c r="K15" i="3"/>
  <c r="M15" i="3" s="1"/>
  <c r="V38" i="1"/>
  <c r="S10" i="2"/>
  <c r="W10" i="2" s="1"/>
  <c r="AA10" i="2" s="1"/>
  <c r="K11" i="2" s="1"/>
  <c r="T10" i="2"/>
  <c r="X10" i="2" s="1"/>
  <c r="AB10" i="2" s="1"/>
  <c r="L11" i="2" s="1"/>
  <c r="R10" i="2"/>
  <c r="V10" i="2" s="1"/>
  <c r="Z10" i="2" s="1"/>
  <c r="J11" i="2" s="1"/>
  <c r="G18" i="3"/>
  <c r="H19" i="3"/>
  <c r="G17" i="2"/>
  <c r="F17" i="2"/>
  <c r="H17" i="2"/>
  <c r="E19" i="2"/>
  <c r="E44" i="1"/>
  <c r="U39" i="1"/>
  <c r="I39" i="1"/>
  <c r="K39" i="1" s="1"/>
  <c r="L39" i="1" s="1"/>
  <c r="F45" i="1"/>
  <c r="I13" i="1"/>
  <c r="K13" i="1" s="1"/>
  <c r="L13" i="1" s="1"/>
  <c r="R13" i="1" s="1"/>
  <c r="U13" i="1"/>
  <c r="E18" i="1"/>
  <c r="F19" i="1"/>
  <c r="AG15" i="3" l="1"/>
  <c r="AH15" i="3" s="1"/>
  <c r="U16" i="3"/>
  <c r="W16" i="3" s="1"/>
  <c r="P15" i="3"/>
  <c r="Q15" i="3" s="1"/>
  <c r="R15" i="3" s="1"/>
  <c r="J16" i="3" s="1"/>
  <c r="N15" i="3"/>
  <c r="G19" i="3"/>
  <c r="H20" i="3"/>
  <c r="M11" i="2"/>
  <c r="O11" i="2" s="1"/>
  <c r="P11" i="2" s="1"/>
  <c r="F18" i="2"/>
  <c r="E20" i="2"/>
  <c r="G18" i="2"/>
  <c r="H18" i="2"/>
  <c r="F46" i="1"/>
  <c r="V39" i="1"/>
  <c r="N39" i="1"/>
  <c r="O39" i="1" s="1"/>
  <c r="P39" i="1" s="1"/>
  <c r="H40" i="1" s="1"/>
  <c r="E45" i="1"/>
  <c r="V13" i="1"/>
  <c r="N13" i="1"/>
  <c r="O13" i="1" s="1"/>
  <c r="P13" i="1" s="1"/>
  <c r="H14" i="1" s="1"/>
  <c r="F20" i="1"/>
  <c r="E19" i="1"/>
  <c r="AJ15" i="3" l="1"/>
  <c r="AK15" i="3" s="1"/>
  <c r="AL15" i="3" s="1"/>
  <c r="AD16" i="3" s="1"/>
  <c r="AE16" i="3" s="1"/>
  <c r="AG16" i="3" s="1"/>
  <c r="AJ16" i="3" s="1"/>
  <c r="AK16" i="3" s="1"/>
  <c r="AL16" i="3" s="1"/>
  <c r="AD17" i="3" s="1"/>
  <c r="AH16" i="3"/>
  <c r="Z16" i="3"/>
  <c r="AA16" i="3" s="1"/>
  <c r="AB16" i="3" s="1"/>
  <c r="T17" i="3" s="1"/>
  <c r="X16" i="3"/>
  <c r="K16" i="3"/>
  <c r="M16" i="3" s="1"/>
  <c r="G20" i="3"/>
  <c r="H21" i="3"/>
  <c r="R11" i="2"/>
  <c r="V11" i="2" s="1"/>
  <c r="S11" i="2"/>
  <c r="T11" i="2"/>
  <c r="G19" i="2"/>
  <c r="E21" i="2"/>
  <c r="H19" i="2"/>
  <c r="F19" i="2"/>
  <c r="E46" i="1"/>
  <c r="U40" i="1"/>
  <c r="I40" i="1"/>
  <c r="K40" i="1" s="1"/>
  <c r="L40" i="1" s="1"/>
  <c r="F47" i="1"/>
  <c r="U14" i="1"/>
  <c r="I14" i="1"/>
  <c r="K14" i="1" s="1"/>
  <c r="L14" i="1" s="1"/>
  <c r="R14" i="1" s="1"/>
  <c r="E20" i="1"/>
  <c r="F21" i="1"/>
  <c r="AE17" i="3" l="1"/>
  <c r="AG17" i="3" s="1"/>
  <c r="U17" i="3"/>
  <c r="W17" i="3" s="1"/>
  <c r="N16" i="3"/>
  <c r="P16" i="3"/>
  <c r="Q16" i="3" s="1"/>
  <c r="R16" i="3" s="1"/>
  <c r="J17" i="3" s="1"/>
  <c r="G21" i="3"/>
  <c r="H22" i="3"/>
  <c r="X11" i="2"/>
  <c r="AB11" i="2" s="1"/>
  <c r="L12" i="2" s="1"/>
  <c r="W11" i="2"/>
  <c r="AA11" i="2" s="1"/>
  <c r="K12" i="2" s="1"/>
  <c r="Z11" i="2"/>
  <c r="J12" i="2" s="1"/>
  <c r="H20" i="2"/>
  <c r="E22" i="2"/>
  <c r="F20" i="2"/>
  <c r="G20" i="2"/>
  <c r="F48" i="1"/>
  <c r="V40" i="1"/>
  <c r="N40" i="1"/>
  <c r="O40" i="1" s="1"/>
  <c r="P40" i="1" s="1"/>
  <c r="H41" i="1" s="1"/>
  <c r="E47" i="1"/>
  <c r="V14" i="1"/>
  <c r="N14" i="1"/>
  <c r="O14" i="1" s="1"/>
  <c r="P14" i="1" s="1"/>
  <c r="H15" i="1" s="1"/>
  <c r="E21" i="1"/>
  <c r="F22" i="1"/>
  <c r="F23" i="1" s="1"/>
  <c r="AJ17" i="3" l="1"/>
  <c r="AK17" i="3" s="1"/>
  <c r="AL17" i="3" s="1"/>
  <c r="AD18" i="3" s="1"/>
  <c r="AH17" i="3"/>
  <c r="X17" i="3"/>
  <c r="Z17" i="3"/>
  <c r="AA17" i="3" s="1"/>
  <c r="AB17" i="3" s="1"/>
  <c r="T18" i="3" s="1"/>
  <c r="K17" i="3"/>
  <c r="M17" i="3" s="1"/>
  <c r="H23" i="3"/>
  <c r="G22" i="3"/>
  <c r="M12" i="2"/>
  <c r="O12" i="2" s="1"/>
  <c r="G21" i="2"/>
  <c r="F21" i="2"/>
  <c r="E23" i="2"/>
  <c r="H21" i="2"/>
  <c r="U41" i="1"/>
  <c r="I41" i="1"/>
  <c r="K41" i="1" s="1"/>
  <c r="E48" i="1"/>
  <c r="F49" i="1"/>
  <c r="U15" i="1"/>
  <c r="I15" i="1"/>
  <c r="K15" i="1" s="1"/>
  <c r="L15" i="1" s="1"/>
  <c r="R15" i="1" s="1"/>
  <c r="F24" i="1"/>
  <c r="E22" i="1"/>
  <c r="E23" i="1" s="1"/>
  <c r="E24" i="1" s="1"/>
  <c r="E25" i="1" s="1"/>
  <c r="E26" i="1" s="1"/>
  <c r="E27" i="1" s="1"/>
  <c r="E28" i="1" s="1"/>
  <c r="AE18" i="3" l="1"/>
  <c r="AG18" i="3" s="1"/>
  <c r="U18" i="3"/>
  <c r="W18" i="3" s="1"/>
  <c r="P17" i="3"/>
  <c r="Q17" i="3" s="1"/>
  <c r="R17" i="3" s="1"/>
  <c r="J18" i="3" s="1"/>
  <c r="N17" i="3"/>
  <c r="P12" i="2"/>
  <c r="R12" i="2"/>
  <c r="H24" i="3"/>
  <c r="G23" i="3"/>
  <c r="S12" i="2"/>
  <c r="V12" i="2"/>
  <c r="T12" i="2"/>
  <c r="F22" i="2"/>
  <c r="H22" i="2"/>
  <c r="E24" i="2"/>
  <c r="G22" i="2"/>
  <c r="F50" i="1"/>
  <c r="F51" i="1" s="1"/>
  <c r="L41" i="1"/>
  <c r="N41" i="1"/>
  <c r="O41" i="1" s="1"/>
  <c r="P41" i="1" s="1"/>
  <c r="H42" i="1" s="1"/>
  <c r="E49" i="1"/>
  <c r="V15" i="1"/>
  <c r="N15" i="1"/>
  <c r="O15" i="1" s="1"/>
  <c r="P15" i="1" s="1"/>
  <c r="H16" i="1" s="1"/>
  <c r="F25" i="1"/>
  <c r="F26" i="1" s="1"/>
  <c r="F27" i="1" s="1"/>
  <c r="AJ18" i="3" l="1"/>
  <c r="AK18" i="3" s="1"/>
  <c r="AL18" i="3" s="1"/>
  <c r="AD19" i="3" s="1"/>
  <c r="AH18" i="3"/>
  <c r="Z18" i="3"/>
  <c r="AA18" i="3" s="1"/>
  <c r="AB18" i="3" s="1"/>
  <c r="T19" i="3" s="1"/>
  <c r="X18" i="3"/>
  <c r="K18" i="3"/>
  <c r="M18" i="3" s="1"/>
  <c r="V41" i="1"/>
  <c r="H25" i="3"/>
  <c r="G24" i="3"/>
  <c r="X12" i="2"/>
  <c r="AB12" i="2" s="1"/>
  <c r="L13" i="2" s="1"/>
  <c r="Z12" i="2"/>
  <c r="J13" i="2" s="1"/>
  <c r="W12" i="2"/>
  <c r="AA12" i="2" s="1"/>
  <c r="K13" i="2" s="1"/>
  <c r="G23" i="2"/>
  <c r="H23" i="2"/>
  <c r="E25" i="2"/>
  <c r="F23" i="2"/>
  <c r="F28" i="1"/>
  <c r="F52" i="1"/>
  <c r="E50" i="1"/>
  <c r="E51" i="1" s="1"/>
  <c r="E52" i="1" s="1"/>
  <c r="E53" i="1" s="1"/>
  <c r="E54" i="1" s="1"/>
  <c r="U42" i="1"/>
  <c r="I42" i="1"/>
  <c r="K42" i="1" s="1"/>
  <c r="U16" i="1"/>
  <c r="I16" i="1"/>
  <c r="K16" i="1" s="1"/>
  <c r="L16" i="1" s="1"/>
  <c r="R16" i="1" s="1"/>
  <c r="AE19" i="3" l="1"/>
  <c r="AG19" i="3" s="1"/>
  <c r="U19" i="3"/>
  <c r="W19" i="3" s="1"/>
  <c r="P18" i="3"/>
  <c r="Q18" i="3" s="1"/>
  <c r="R18" i="3" s="1"/>
  <c r="J19" i="3" s="1"/>
  <c r="N18" i="3"/>
  <c r="G25" i="3"/>
  <c r="H26" i="3"/>
  <c r="M13" i="2"/>
  <c r="O13" i="2" s="1"/>
  <c r="P13" i="2" s="1"/>
  <c r="H24" i="2"/>
  <c r="G24" i="2"/>
  <c r="F24" i="2"/>
  <c r="E26" i="2"/>
  <c r="F53" i="1"/>
  <c r="L42" i="1"/>
  <c r="N42" i="1"/>
  <c r="O42" i="1" s="1"/>
  <c r="P42" i="1" s="1"/>
  <c r="H43" i="1" s="1"/>
  <c r="V16" i="1"/>
  <c r="N16" i="1"/>
  <c r="O16" i="1" s="1"/>
  <c r="P16" i="1" s="1"/>
  <c r="H17" i="1" s="1"/>
  <c r="AJ19" i="3" l="1"/>
  <c r="AK19" i="3" s="1"/>
  <c r="AL19" i="3" s="1"/>
  <c r="AD20" i="3" s="1"/>
  <c r="AH19" i="3"/>
  <c r="X19" i="3"/>
  <c r="Z19" i="3"/>
  <c r="AA19" i="3" s="1"/>
  <c r="AB19" i="3" s="1"/>
  <c r="T20" i="3" s="1"/>
  <c r="K19" i="3"/>
  <c r="M19" i="3" s="1"/>
  <c r="V42" i="1"/>
  <c r="G26" i="3"/>
  <c r="H27" i="3"/>
  <c r="R13" i="2"/>
  <c r="V13" i="2" s="1"/>
  <c r="S13" i="2"/>
  <c r="T13" i="2"/>
  <c r="E27" i="2"/>
  <c r="E28" i="2" s="1"/>
  <c r="E29" i="2" s="1"/>
  <c r="E30" i="2" s="1"/>
  <c r="G25" i="2"/>
  <c r="H25" i="2"/>
  <c r="F25" i="2"/>
  <c r="F54" i="1"/>
  <c r="U43" i="1"/>
  <c r="I43" i="1"/>
  <c r="K43" i="1" s="1"/>
  <c r="U17" i="1"/>
  <c r="I17" i="1"/>
  <c r="K17" i="1" s="1"/>
  <c r="L17" i="1" s="1"/>
  <c r="R17" i="1" s="1"/>
  <c r="AE20" i="3" l="1"/>
  <c r="AG20" i="3" s="1"/>
  <c r="U20" i="3"/>
  <c r="W20" i="3" s="1"/>
  <c r="P19" i="3"/>
  <c r="Q19" i="3" s="1"/>
  <c r="R19" i="3" s="1"/>
  <c r="J20" i="3" s="1"/>
  <c r="N19" i="3"/>
  <c r="G27" i="3"/>
  <c r="H28" i="3"/>
  <c r="W13" i="2"/>
  <c r="AA13" i="2" s="1"/>
  <c r="K14" i="2" s="1"/>
  <c r="X13" i="2"/>
  <c r="AB13" i="2" s="1"/>
  <c r="L14" i="2" s="1"/>
  <c r="Z13" i="2"/>
  <c r="J14" i="2" s="1"/>
  <c r="F26" i="2"/>
  <c r="H26" i="2"/>
  <c r="G26" i="2"/>
  <c r="L43" i="1"/>
  <c r="N43" i="1"/>
  <c r="O43" i="1" s="1"/>
  <c r="P43" i="1" s="1"/>
  <c r="H44" i="1" s="1"/>
  <c r="V17" i="1"/>
  <c r="N17" i="1"/>
  <c r="O17" i="1" s="1"/>
  <c r="P17" i="1" s="1"/>
  <c r="H18" i="1" s="1"/>
  <c r="AH20" i="3" l="1"/>
  <c r="AJ20" i="3"/>
  <c r="AK20" i="3" s="1"/>
  <c r="AL20" i="3" s="1"/>
  <c r="AD21" i="3" s="1"/>
  <c r="X20" i="3"/>
  <c r="Z20" i="3"/>
  <c r="AA20" i="3" s="1"/>
  <c r="AB20" i="3" s="1"/>
  <c r="T21" i="3" s="1"/>
  <c r="K20" i="3"/>
  <c r="M20" i="3" s="1"/>
  <c r="V43" i="1"/>
  <c r="G28" i="3"/>
  <c r="H29" i="3"/>
  <c r="M14" i="2"/>
  <c r="O14" i="2" s="1"/>
  <c r="P14" i="2" s="1"/>
  <c r="F27" i="2"/>
  <c r="F28" i="2" s="1"/>
  <c r="G27" i="2"/>
  <c r="G28" i="2" s="1"/>
  <c r="G29" i="2" s="1"/>
  <c r="G30" i="2" s="1"/>
  <c r="H27" i="2"/>
  <c r="H28" i="2" s="1"/>
  <c r="H29" i="2" s="1"/>
  <c r="H30" i="2" s="1"/>
  <c r="U44" i="1"/>
  <c r="I44" i="1"/>
  <c r="K44" i="1" s="1"/>
  <c r="U18" i="1"/>
  <c r="I18" i="1"/>
  <c r="K18" i="1" s="1"/>
  <c r="L18" i="1" s="1"/>
  <c r="R18" i="1" s="1"/>
  <c r="AE21" i="3" l="1"/>
  <c r="AG21" i="3" s="1"/>
  <c r="U21" i="3"/>
  <c r="W21" i="3" s="1"/>
  <c r="P20" i="3"/>
  <c r="Q20" i="3" s="1"/>
  <c r="R20" i="3" s="1"/>
  <c r="J21" i="3" s="1"/>
  <c r="N20" i="3"/>
  <c r="H30" i="3"/>
  <c r="G29" i="3"/>
  <c r="R14" i="2"/>
  <c r="V14" i="2" s="1"/>
  <c r="T14" i="2"/>
  <c r="S14" i="2"/>
  <c r="F29" i="2"/>
  <c r="F30" i="2" s="1"/>
  <c r="L44" i="1"/>
  <c r="N44" i="1"/>
  <c r="O44" i="1" s="1"/>
  <c r="P44" i="1" s="1"/>
  <c r="H45" i="1" s="1"/>
  <c r="V18" i="1"/>
  <c r="N18" i="1"/>
  <c r="O18" i="1" s="1"/>
  <c r="P18" i="1" s="1"/>
  <c r="H19" i="1" s="1"/>
  <c r="AH21" i="3" l="1"/>
  <c r="AJ21" i="3"/>
  <c r="AK21" i="3" s="1"/>
  <c r="AL21" i="3" s="1"/>
  <c r="AD22" i="3" s="1"/>
  <c r="Z21" i="3"/>
  <c r="AA21" i="3" s="1"/>
  <c r="AB21" i="3" s="1"/>
  <c r="T22" i="3" s="1"/>
  <c r="X21" i="3"/>
  <c r="K21" i="3"/>
  <c r="M21" i="3" s="1"/>
  <c r="V44" i="1"/>
  <c r="G30" i="3"/>
  <c r="H31" i="3"/>
  <c r="W14" i="2"/>
  <c r="AA14" i="2" s="1"/>
  <c r="K15" i="2" s="1"/>
  <c r="X14" i="2"/>
  <c r="AB14" i="2" s="1"/>
  <c r="L15" i="2" s="1"/>
  <c r="Z14" i="2"/>
  <c r="J15" i="2" s="1"/>
  <c r="U45" i="1"/>
  <c r="I45" i="1"/>
  <c r="K45" i="1" s="1"/>
  <c r="U19" i="1"/>
  <c r="I19" i="1"/>
  <c r="K19" i="1" s="1"/>
  <c r="L19" i="1" s="1"/>
  <c r="R19" i="1" s="1"/>
  <c r="AE22" i="3" l="1"/>
  <c r="AG22" i="3" s="1"/>
  <c r="U22" i="3"/>
  <c r="W22" i="3" s="1"/>
  <c r="P21" i="3"/>
  <c r="Q21" i="3" s="1"/>
  <c r="R21" i="3" s="1"/>
  <c r="J22" i="3" s="1"/>
  <c r="N21" i="3"/>
  <c r="G31" i="3"/>
  <c r="H32" i="3"/>
  <c r="M15" i="2"/>
  <c r="O15" i="2" s="1"/>
  <c r="P15" i="2" s="1"/>
  <c r="L45" i="1"/>
  <c r="N45" i="1"/>
  <c r="O45" i="1" s="1"/>
  <c r="P45" i="1" s="1"/>
  <c r="H46" i="1" s="1"/>
  <c r="N19" i="1"/>
  <c r="O19" i="1" s="1"/>
  <c r="P19" i="1" s="1"/>
  <c r="H20" i="1" s="1"/>
  <c r="V19" i="1"/>
  <c r="AJ22" i="3" l="1"/>
  <c r="AK22" i="3" s="1"/>
  <c r="AL22" i="3" s="1"/>
  <c r="AD23" i="3" s="1"/>
  <c r="AH22" i="3"/>
  <c r="Z22" i="3"/>
  <c r="AA22" i="3" s="1"/>
  <c r="AB22" i="3" s="1"/>
  <c r="T23" i="3" s="1"/>
  <c r="X22" i="3"/>
  <c r="H33" i="3"/>
  <c r="K22" i="3"/>
  <c r="M22" i="3" s="1"/>
  <c r="V45" i="1"/>
  <c r="G32" i="3"/>
  <c r="G33" i="3" s="1"/>
  <c r="S15" i="2"/>
  <c r="R15" i="2"/>
  <c r="V15" i="2" s="1"/>
  <c r="T15" i="2"/>
  <c r="U46" i="1"/>
  <c r="I46" i="1"/>
  <c r="K46" i="1" s="1"/>
  <c r="U20" i="1"/>
  <c r="I20" i="1"/>
  <c r="K20" i="1" s="1"/>
  <c r="L20" i="1" s="1"/>
  <c r="R20" i="1" s="1"/>
  <c r="AE23" i="3" l="1"/>
  <c r="AG23" i="3" s="1"/>
  <c r="U23" i="3"/>
  <c r="W23" i="3" s="1"/>
  <c r="H34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P22" i="3"/>
  <c r="Q22" i="3" s="1"/>
  <c r="R22" i="3" s="1"/>
  <c r="J23" i="3" s="1"/>
  <c r="N22" i="3"/>
  <c r="X15" i="2"/>
  <c r="AB15" i="2" s="1"/>
  <c r="L16" i="2" s="1"/>
  <c r="Z15" i="2"/>
  <c r="J16" i="2" s="1"/>
  <c r="W15" i="2"/>
  <c r="AA15" i="2" s="1"/>
  <c r="K16" i="2" s="1"/>
  <c r="L46" i="1"/>
  <c r="N46" i="1"/>
  <c r="O46" i="1" s="1"/>
  <c r="P46" i="1" s="1"/>
  <c r="H47" i="1" s="1"/>
  <c r="V20" i="1"/>
  <c r="N20" i="1"/>
  <c r="O20" i="1" s="1"/>
  <c r="P20" i="1" s="1"/>
  <c r="H21" i="1" s="1"/>
  <c r="AJ23" i="3" l="1"/>
  <c r="AK23" i="3" s="1"/>
  <c r="AL23" i="3" s="1"/>
  <c r="AD24" i="3" s="1"/>
  <c r="AH23" i="3"/>
  <c r="Z23" i="3"/>
  <c r="AA23" i="3" s="1"/>
  <c r="AB23" i="3" s="1"/>
  <c r="T24" i="3" s="1"/>
  <c r="X23" i="3"/>
  <c r="H35" i="3"/>
  <c r="G57" i="3"/>
  <c r="K23" i="3"/>
  <c r="M23" i="3" s="1"/>
  <c r="V46" i="1"/>
  <c r="M16" i="2"/>
  <c r="O16" i="2" s="1"/>
  <c r="P16" i="2" s="1"/>
  <c r="U47" i="1"/>
  <c r="I47" i="1"/>
  <c r="K47" i="1" s="1"/>
  <c r="U21" i="1"/>
  <c r="I21" i="1"/>
  <c r="K21" i="1" s="1"/>
  <c r="L21" i="1" s="1"/>
  <c r="R21" i="1" s="1"/>
  <c r="AE24" i="3" l="1"/>
  <c r="AG24" i="3" s="1"/>
  <c r="U24" i="3"/>
  <c r="W24" i="3" s="1"/>
  <c r="H36" i="3"/>
  <c r="G58" i="3"/>
  <c r="P23" i="3"/>
  <c r="Q23" i="3" s="1"/>
  <c r="R23" i="3" s="1"/>
  <c r="J24" i="3" s="1"/>
  <c r="N23" i="3"/>
  <c r="S16" i="2"/>
  <c r="T16" i="2"/>
  <c r="R16" i="2"/>
  <c r="V16" i="2" s="1"/>
  <c r="L47" i="1"/>
  <c r="N47" i="1"/>
  <c r="O47" i="1" s="1"/>
  <c r="P47" i="1" s="1"/>
  <c r="H48" i="1" s="1"/>
  <c r="N21" i="1"/>
  <c r="O21" i="1" s="1"/>
  <c r="P21" i="1" s="1"/>
  <c r="H22" i="1" s="1"/>
  <c r="V21" i="1"/>
  <c r="AJ24" i="3" l="1"/>
  <c r="AK24" i="3" s="1"/>
  <c r="AL24" i="3" s="1"/>
  <c r="AD25" i="3" s="1"/>
  <c r="AH24" i="3"/>
  <c r="Z24" i="3"/>
  <c r="AA24" i="3" s="1"/>
  <c r="AB24" i="3" s="1"/>
  <c r="T25" i="3" s="1"/>
  <c r="X24" i="3"/>
  <c r="H37" i="3"/>
  <c r="G59" i="3"/>
  <c r="K24" i="3"/>
  <c r="M24" i="3" s="1"/>
  <c r="V47" i="1"/>
  <c r="Z16" i="2"/>
  <c r="J17" i="2" s="1"/>
  <c r="X16" i="2"/>
  <c r="AB16" i="2" s="1"/>
  <c r="L17" i="2" s="1"/>
  <c r="W16" i="2"/>
  <c r="AA16" i="2" s="1"/>
  <c r="K17" i="2" s="1"/>
  <c r="U48" i="1"/>
  <c r="I48" i="1"/>
  <c r="K48" i="1" s="1"/>
  <c r="U22" i="1"/>
  <c r="I22" i="1"/>
  <c r="K22" i="1" s="1"/>
  <c r="L22" i="1" s="1"/>
  <c r="R22" i="1" s="1"/>
  <c r="AE25" i="3" l="1"/>
  <c r="AG25" i="3" s="1"/>
  <c r="U25" i="3"/>
  <c r="W25" i="3" s="1"/>
  <c r="H38" i="3"/>
  <c r="G60" i="3"/>
  <c r="N24" i="3"/>
  <c r="P24" i="3"/>
  <c r="Q24" i="3" s="1"/>
  <c r="R24" i="3" s="1"/>
  <c r="J25" i="3" s="1"/>
  <c r="M17" i="2"/>
  <c r="O17" i="2" s="1"/>
  <c r="P17" i="2" s="1"/>
  <c r="L48" i="1"/>
  <c r="N48" i="1"/>
  <c r="O48" i="1" s="1"/>
  <c r="P48" i="1" s="1"/>
  <c r="H49" i="1" s="1"/>
  <c r="V22" i="1"/>
  <c r="N22" i="1"/>
  <c r="O22" i="1" s="1"/>
  <c r="P22" i="1" s="1"/>
  <c r="H23" i="1" s="1"/>
  <c r="AJ25" i="3" l="1"/>
  <c r="AK25" i="3" s="1"/>
  <c r="AL25" i="3" s="1"/>
  <c r="AD26" i="3" s="1"/>
  <c r="AH25" i="3"/>
  <c r="X25" i="3"/>
  <c r="Z25" i="3"/>
  <c r="AA25" i="3" s="1"/>
  <c r="AB25" i="3" s="1"/>
  <c r="T26" i="3" s="1"/>
  <c r="H39" i="3"/>
  <c r="G61" i="3"/>
  <c r="K25" i="3"/>
  <c r="M25" i="3" s="1"/>
  <c r="V48" i="1"/>
  <c r="T17" i="2"/>
  <c r="R17" i="2"/>
  <c r="V17" i="2" s="1"/>
  <c r="S17" i="2"/>
  <c r="U49" i="1"/>
  <c r="I49" i="1"/>
  <c r="K49" i="1" s="1"/>
  <c r="I23" i="1"/>
  <c r="K23" i="1" s="1"/>
  <c r="L23" i="1" s="1"/>
  <c r="R23" i="1" s="1"/>
  <c r="U23" i="1"/>
  <c r="AE26" i="3" l="1"/>
  <c r="AG26" i="3" s="1"/>
  <c r="U26" i="3"/>
  <c r="W26" i="3" s="1"/>
  <c r="H40" i="3"/>
  <c r="G62" i="3"/>
  <c r="P25" i="3"/>
  <c r="Q25" i="3" s="1"/>
  <c r="R25" i="3" s="1"/>
  <c r="J26" i="3" s="1"/>
  <c r="N25" i="3"/>
  <c r="W17" i="2"/>
  <c r="AA17" i="2" s="1"/>
  <c r="K18" i="2" s="1"/>
  <c r="Z17" i="2"/>
  <c r="J18" i="2" s="1"/>
  <c r="X17" i="2"/>
  <c r="AB17" i="2" s="1"/>
  <c r="L18" i="2" s="1"/>
  <c r="L49" i="1"/>
  <c r="N49" i="1"/>
  <c r="O49" i="1" s="1"/>
  <c r="P49" i="1" s="1"/>
  <c r="H50" i="1" s="1"/>
  <c r="N23" i="1"/>
  <c r="O23" i="1" s="1"/>
  <c r="P23" i="1" s="1"/>
  <c r="H24" i="1" s="1"/>
  <c r="V23" i="1"/>
  <c r="AJ26" i="3" l="1"/>
  <c r="AK26" i="3" s="1"/>
  <c r="AL26" i="3" s="1"/>
  <c r="AD27" i="3" s="1"/>
  <c r="AH26" i="3"/>
  <c r="Z26" i="3"/>
  <c r="AA26" i="3" s="1"/>
  <c r="AB26" i="3" s="1"/>
  <c r="T27" i="3" s="1"/>
  <c r="X26" i="3"/>
  <c r="H41" i="3"/>
  <c r="G63" i="3"/>
  <c r="K26" i="3"/>
  <c r="M26" i="3" s="1"/>
  <c r="V49" i="1"/>
  <c r="M18" i="2"/>
  <c r="O18" i="2" s="1"/>
  <c r="P18" i="2" s="1"/>
  <c r="U50" i="1"/>
  <c r="I50" i="1"/>
  <c r="K50" i="1" s="1"/>
  <c r="I24" i="1"/>
  <c r="K24" i="1" s="1"/>
  <c r="L24" i="1" s="1"/>
  <c r="R24" i="1" s="1"/>
  <c r="U24" i="1"/>
  <c r="AE27" i="3" l="1"/>
  <c r="AG27" i="3" s="1"/>
  <c r="U27" i="3"/>
  <c r="W27" i="3" s="1"/>
  <c r="H42" i="3"/>
  <c r="G64" i="3"/>
  <c r="P26" i="3"/>
  <c r="Q26" i="3" s="1"/>
  <c r="R26" i="3" s="1"/>
  <c r="J27" i="3" s="1"/>
  <c r="N26" i="3"/>
  <c r="S18" i="2"/>
  <c r="R18" i="2"/>
  <c r="V18" i="2" s="1"/>
  <c r="T18" i="2"/>
  <c r="L50" i="1"/>
  <c r="N50" i="1"/>
  <c r="O50" i="1" s="1"/>
  <c r="P50" i="1" s="1"/>
  <c r="H51" i="1" s="1"/>
  <c r="V24" i="1"/>
  <c r="N24" i="1"/>
  <c r="O24" i="1" s="1"/>
  <c r="P24" i="1" s="1"/>
  <c r="H25" i="1" s="1"/>
  <c r="AJ27" i="3" l="1"/>
  <c r="AK27" i="3" s="1"/>
  <c r="AL27" i="3" s="1"/>
  <c r="AD28" i="3" s="1"/>
  <c r="AH27" i="3"/>
  <c r="X27" i="3"/>
  <c r="Z27" i="3"/>
  <c r="AA27" i="3" s="1"/>
  <c r="AB27" i="3" s="1"/>
  <c r="T28" i="3" s="1"/>
  <c r="H43" i="3"/>
  <c r="G65" i="3"/>
  <c r="K27" i="3"/>
  <c r="M27" i="3" s="1"/>
  <c r="V50" i="1"/>
  <c r="X18" i="2"/>
  <c r="AB18" i="2" s="1"/>
  <c r="L19" i="2" s="1"/>
  <c r="Z18" i="2"/>
  <c r="J19" i="2" s="1"/>
  <c r="W18" i="2"/>
  <c r="AA18" i="2" s="1"/>
  <c r="K19" i="2" s="1"/>
  <c r="U51" i="1"/>
  <c r="I51" i="1"/>
  <c r="K51" i="1" s="1"/>
  <c r="I25" i="1"/>
  <c r="K25" i="1" s="1"/>
  <c r="L25" i="1" s="1"/>
  <c r="R25" i="1" s="1"/>
  <c r="U25" i="1"/>
  <c r="AE28" i="3" l="1"/>
  <c r="AG28" i="3" s="1"/>
  <c r="U28" i="3"/>
  <c r="W28" i="3" s="1"/>
  <c r="H44" i="3"/>
  <c r="G66" i="3"/>
  <c r="P27" i="3"/>
  <c r="Q27" i="3" s="1"/>
  <c r="R27" i="3" s="1"/>
  <c r="J28" i="3" s="1"/>
  <c r="K28" i="3" s="1"/>
  <c r="M28" i="3" s="1"/>
  <c r="N27" i="3"/>
  <c r="M19" i="2"/>
  <c r="O19" i="2" s="1"/>
  <c r="P19" i="2" s="1"/>
  <c r="L51" i="1"/>
  <c r="N51" i="1"/>
  <c r="O51" i="1" s="1"/>
  <c r="P51" i="1" s="1"/>
  <c r="H52" i="1" s="1"/>
  <c r="V25" i="1"/>
  <c r="N25" i="1"/>
  <c r="O25" i="1" s="1"/>
  <c r="P25" i="1" s="1"/>
  <c r="H26" i="1" s="1"/>
  <c r="AJ28" i="3" l="1"/>
  <c r="AK28" i="3" s="1"/>
  <c r="AL28" i="3" s="1"/>
  <c r="AD29" i="3" s="1"/>
  <c r="AH28" i="3"/>
  <c r="X28" i="3"/>
  <c r="Z28" i="3"/>
  <c r="AA28" i="3" s="1"/>
  <c r="AB28" i="3" s="1"/>
  <c r="T29" i="3" s="1"/>
  <c r="N28" i="3"/>
  <c r="P28" i="3"/>
  <c r="Q28" i="3" s="1"/>
  <c r="R28" i="3" s="1"/>
  <c r="J29" i="3" s="1"/>
  <c r="K29" i="3" s="1"/>
  <c r="M29" i="3" s="1"/>
  <c r="H45" i="3"/>
  <c r="G67" i="3"/>
  <c r="V51" i="1"/>
  <c r="R19" i="2"/>
  <c r="V19" i="2" s="1"/>
  <c r="T19" i="2"/>
  <c r="S19" i="2"/>
  <c r="U52" i="1"/>
  <c r="I52" i="1"/>
  <c r="K52" i="1" s="1"/>
  <c r="U26" i="1"/>
  <c r="I26" i="1"/>
  <c r="K26" i="1" s="1"/>
  <c r="L26" i="1" s="1"/>
  <c r="R26" i="1" s="1"/>
  <c r="AE29" i="3" l="1"/>
  <c r="AG29" i="3" s="1"/>
  <c r="U29" i="3"/>
  <c r="W29" i="3" s="1"/>
  <c r="H46" i="3"/>
  <c r="N29" i="3"/>
  <c r="P29" i="3"/>
  <c r="Q29" i="3" s="1"/>
  <c r="R29" i="3" s="1"/>
  <c r="J30" i="3" s="1"/>
  <c r="K30" i="3" s="1"/>
  <c r="M30" i="3" s="1"/>
  <c r="G68" i="3"/>
  <c r="W19" i="2"/>
  <c r="AA19" i="2" s="1"/>
  <c r="K20" i="2" s="1"/>
  <c r="X19" i="2"/>
  <c r="AB19" i="2" s="1"/>
  <c r="L20" i="2" s="1"/>
  <c r="Z19" i="2"/>
  <c r="J20" i="2" s="1"/>
  <c r="L52" i="1"/>
  <c r="N52" i="1"/>
  <c r="O52" i="1" s="1"/>
  <c r="P52" i="1" s="1"/>
  <c r="H53" i="1" s="1"/>
  <c r="V26" i="1"/>
  <c r="N26" i="1"/>
  <c r="O26" i="1" s="1"/>
  <c r="P26" i="1" s="1"/>
  <c r="H27" i="1" s="1"/>
  <c r="AH29" i="3" l="1"/>
  <c r="AJ29" i="3"/>
  <c r="AK29" i="3" s="1"/>
  <c r="AL29" i="3" s="1"/>
  <c r="AD30" i="3" s="1"/>
  <c r="Z29" i="3"/>
  <c r="AA29" i="3" s="1"/>
  <c r="AB29" i="3" s="1"/>
  <c r="T30" i="3" s="1"/>
  <c r="X29" i="3"/>
  <c r="N30" i="3"/>
  <c r="P30" i="3"/>
  <c r="Q30" i="3" s="1"/>
  <c r="R30" i="3" s="1"/>
  <c r="J31" i="3" s="1"/>
  <c r="K31" i="3" s="1"/>
  <c r="M31" i="3" s="1"/>
  <c r="H47" i="3"/>
  <c r="G69" i="3"/>
  <c r="V52" i="1"/>
  <c r="M20" i="2"/>
  <c r="O20" i="2" s="1"/>
  <c r="P20" i="2" s="1"/>
  <c r="U27" i="1"/>
  <c r="I27" i="1"/>
  <c r="K27" i="1" s="1"/>
  <c r="L27" i="1" s="1"/>
  <c r="R27" i="1" s="1"/>
  <c r="U53" i="1"/>
  <c r="I53" i="1"/>
  <c r="K53" i="1" s="1"/>
  <c r="AE30" i="3" l="1"/>
  <c r="AG30" i="3" s="1"/>
  <c r="U30" i="3"/>
  <c r="W30" i="3" s="1"/>
  <c r="H48" i="3"/>
  <c r="N31" i="3"/>
  <c r="P31" i="3"/>
  <c r="Q31" i="3" s="1"/>
  <c r="R31" i="3" s="1"/>
  <c r="J32" i="3" s="1"/>
  <c r="K32" i="3" s="1"/>
  <c r="M32" i="3" s="1"/>
  <c r="G70" i="3"/>
  <c r="S20" i="2"/>
  <c r="T20" i="2"/>
  <c r="R20" i="2"/>
  <c r="V20" i="2" s="1"/>
  <c r="L53" i="1"/>
  <c r="N53" i="1"/>
  <c r="O53" i="1" s="1"/>
  <c r="P53" i="1" s="1"/>
  <c r="H54" i="1" s="1"/>
  <c r="V27" i="1"/>
  <c r="N27" i="1"/>
  <c r="O27" i="1" s="1"/>
  <c r="P27" i="1" s="1"/>
  <c r="H28" i="1" s="1"/>
  <c r="AJ30" i="3" l="1"/>
  <c r="AK30" i="3" s="1"/>
  <c r="AL30" i="3" s="1"/>
  <c r="AD31" i="3" s="1"/>
  <c r="AH30" i="3"/>
  <c r="Z30" i="3"/>
  <c r="AA30" i="3" s="1"/>
  <c r="AB30" i="3" s="1"/>
  <c r="T31" i="3" s="1"/>
  <c r="X30" i="3"/>
  <c r="N32" i="3"/>
  <c r="P32" i="3"/>
  <c r="Q32" i="3" s="1"/>
  <c r="R32" i="3" s="1"/>
  <c r="J33" i="3" s="1"/>
  <c r="K33" i="3" s="1"/>
  <c r="M33" i="3" s="1"/>
  <c r="H49" i="3"/>
  <c r="G71" i="3"/>
  <c r="V53" i="1"/>
  <c r="W20" i="2"/>
  <c r="AA20" i="2" s="1"/>
  <c r="K21" i="2" s="1"/>
  <c r="Z20" i="2"/>
  <c r="J21" i="2" s="1"/>
  <c r="X20" i="2"/>
  <c r="AB20" i="2" s="1"/>
  <c r="L21" i="2" s="1"/>
  <c r="U28" i="1"/>
  <c r="I28" i="1"/>
  <c r="K28" i="1" s="1"/>
  <c r="L28" i="1" s="1"/>
  <c r="R28" i="1" s="1"/>
  <c r="U54" i="1"/>
  <c r="I54" i="1"/>
  <c r="K54" i="1" s="1"/>
  <c r="AE31" i="3" l="1"/>
  <c r="AG31" i="3" s="1"/>
  <c r="U31" i="3"/>
  <c r="W31" i="3" s="1"/>
  <c r="H50" i="3"/>
  <c r="N33" i="3"/>
  <c r="P33" i="3"/>
  <c r="Q33" i="3" s="1"/>
  <c r="R33" i="3" s="1"/>
  <c r="J34" i="3" s="1"/>
  <c r="K34" i="3" s="1"/>
  <c r="M34" i="3" s="1"/>
  <c r="G72" i="3"/>
  <c r="M21" i="2"/>
  <c r="O21" i="2" s="1"/>
  <c r="P21" i="2" s="1"/>
  <c r="L54" i="1"/>
  <c r="N54" i="1"/>
  <c r="O54" i="1" s="1"/>
  <c r="P54" i="1" s="1"/>
  <c r="V28" i="1"/>
  <c r="N28" i="1"/>
  <c r="O28" i="1" s="1"/>
  <c r="P28" i="1" s="1"/>
  <c r="AJ31" i="3" l="1"/>
  <c r="AK31" i="3" s="1"/>
  <c r="AL31" i="3" s="1"/>
  <c r="AD32" i="3" s="1"/>
  <c r="AH31" i="3"/>
  <c r="Z31" i="3"/>
  <c r="AA31" i="3" s="1"/>
  <c r="AB31" i="3" s="1"/>
  <c r="T32" i="3" s="1"/>
  <c r="X31" i="3"/>
  <c r="N34" i="3"/>
  <c r="P34" i="3"/>
  <c r="Q34" i="3" s="1"/>
  <c r="R34" i="3" s="1"/>
  <c r="J35" i="3" s="1"/>
  <c r="K35" i="3" s="1"/>
  <c r="M35" i="3" s="1"/>
  <c r="H51" i="3"/>
  <c r="G73" i="3"/>
  <c r="V54" i="1"/>
  <c r="S21" i="2"/>
  <c r="R21" i="2"/>
  <c r="V21" i="2" s="1"/>
  <c r="T21" i="2"/>
  <c r="AE32" i="3" l="1"/>
  <c r="AG32" i="3" s="1"/>
  <c r="U32" i="3"/>
  <c r="W32" i="3" s="1"/>
  <c r="H52" i="3"/>
  <c r="N35" i="3"/>
  <c r="P35" i="3"/>
  <c r="Q35" i="3" s="1"/>
  <c r="R35" i="3" s="1"/>
  <c r="J36" i="3" s="1"/>
  <c r="K36" i="3" s="1"/>
  <c r="M36" i="3" s="1"/>
  <c r="G74" i="3"/>
  <c r="Z21" i="2"/>
  <c r="J22" i="2" s="1"/>
  <c r="X21" i="2"/>
  <c r="AB21" i="2" s="1"/>
  <c r="L22" i="2" s="1"/>
  <c r="W21" i="2"/>
  <c r="AA21" i="2" s="1"/>
  <c r="K22" i="2" s="1"/>
  <c r="AJ32" i="3" l="1"/>
  <c r="AK32" i="3" s="1"/>
  <c r="AL32" i="3" s="1"/>
  <c r="AD33" i="3" s="1"/>
  <c r="AH32" i="3"/>
  <c r="Z32" i="3"/>
  <c r="AA32" i="3" s="1"/>
  <c r="AB32" i="3" s="1"/>
  <c r="T33" i="3" s="1"/>
  <c r="X32" i="3"/>
  <c r="N36" i="3"/>
  <c r="P36" i="3"/>
  <c r="Q36" i="3" s="1"/>
  <c r="R36" i="3" s="1"/>
  <c r="J37" i="3" s="1"/>
  <c r="K37" i="3" s="1"/>
  <c r="M37" i="3" s="1"/>
  <c r="H53" i="3"/>
  <c r="G75" i="3"/>
  <c r="M22" i="2"/>
  <c r="O22" i="2" s="1"/>
  <c r="P22" i="2" s="1"/>
  <c r="AE33" i="3" l="1"/>
  <c r="AG33" i="3" s="1"/>
  <c r="U33" i="3"/>
  <c r="W33" i="3" s="1"/>
  <c r="H54" i="3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N37" i="3"/>
  <c r="P37" i="3"/>
  <c r="Q37" i="3" s="1"/>
  <c r="R37" i="3" s="1"/>
  <c r="J38" i="3" s="1"/>
  <c r="K38" i="3" s="1"/>
  <c r="M38" i="3" s="1"/>
  <c r="G76" i="3"/>
  <c r="R22" i="2"/>
  <c r="V22" i="2" s="1"/>
  <c r="S22" i="2"/>
  <c r="T22" i="2"/>
  <c r="AH33" i="3" l="1"/>
  <c r="AJ33" i="3"/>
  <c r="AK33" i="3" s="1"/>
  <c r="AL33" i="3" s="1"/>
  <c r="AD34" i="3" s="1"/>
  <c r="Z33" i="3"/>
  <c r="AA33" i="3" s="1"/>
  <c r="AB33" i="3" s="1"/>
  <c r="T34" i="3" s="1"/>
  <c r="X33" i="3"/>
  <c r="N38" i="3"/>
  <c r="P38" i="3"/>
  <c r="Q38" i="3" s="1"/>
  <c r="R38" i="3" s="1"/>
  <c r="J39" i="3" s="1"/>
  <c r="K39" i="3" s="1"/>
  <c r="M39" i="3" s="1"/>
  <c r="H77" i="3"/>
  <c r="G77" i="3"/>
  <c r="W22" i="2"/>
  <c r="AA22" i="2" s="1"/>
  <c r="K23" i="2" s="1"/>
  <c r="X22" i="2"/>
  <c r="AB22" i="2" s="1"/>
  <c r="L23" i="2" s="1"/>
  <c r="Z22" i="2"/>
  <c r="J23" i="2" s="1"/>
  <c r="AE34" i="3" l="1"/>
  <c r="AG34" i="3" s="1"/>
  <c r="U34" i="3"/>
  <c r="W34" i="3" s="1"/>
  <c r="N39" i="3"/>
  <c r="P39" i="3"/>
  <c r="Q39" i="3" s="1"/>
  <c r="R39" i="3" s="1"/>
  <c r="J40" i="3" s="1"/>
  <c r="K40" i="3" s="1"/>
  <c r="M40" i="3" s="1"/>
  <c r="G78" i="3"/>
  <c r="H78" i="3"/>
  <c r="M23" i="2"/>
  <c r="O23" i="2" s="1"/>
  <c r="P23" i="2" s="1"/>
  <c r="AJ34" i="3" l="1"/>
  <c r="AK34" i="3" s="1"/>
  <c r="AL34" i="3" s="1"/>
  <c r="AD35" i="3" s="1"/>
  <c r="AH34" i="3"/>
  <c r="Z34" i="3"/>
  <c r="AA34" i="3" s="1"/>
  <c r="AB34" i="3" s="1"/>
  <c r="T35" i="3" s="1"/>
  <c r="X34" i="3"/>
  <c r="N40" i="3"/>
  <c r="P40" i="3"/>
  <c r="Q40" i="3" s="1"/>
  <c r="R40" i="3" s="1"/>
  <c r="J41" i="3" s="1"/>
  <c r="K41" i="3" s="1"/>
  <c r="M41" i="3" s="1"/>
  <c r="H79" i="3"/>
  <c r="G79" i="3"/>
  <c r="T23" i="2"/>
  <c r="S23" i="2"/>
  <c r="R23" i="2"/>
  <c r="V23" i="2" s="1"/>
  <c r="AE35" i="3" l="1"/>
  <c r="AG35" i="3" s="1"/>
  <c r="U35" i="3"/>
  <c r="W35" i="3" s="1"/>
  <c r="N41" i="3"/>
  <c r="P41" i="3"/>
  <c r="Q41" i="3" s="1"/>
  <c r="R41" i="3" s="1"/>
  <c r="J42" i="3" s="1"/>
  <c r="K42" i="3" s="1"/>
  <c r="M42" i="3" s="1"/>
  <c r="H80" i="3"/>
  <c r="G80" i="3"/>
  <c r="W23" i="2"/>
  <c r="AA23" i="2" s="1"/>
  <c r="K24" i="2" s="1"/>
  <c r="Z23" i="2"/>
  <c r="J24" i="2" s="1"/>
  <c r="X23" i="2"/>
  <c r="AB23" i="2" s="1"/>
  <c r="L24" i="2" s="1"/>
  <c r="AJ35" i="3" l="1"/>
  <c r="AK35" i="3" s="1"/>
  <c r="AL35" i="3" s="1"/>
  <c r="AD36" i="3" s="1"/>
  <c r="AH35" i="3"/>
  <c r="X35" i="3"/>
  <c r="Z35" i="3"/>
  <c r="AA35" i="3" s="1"/>
  <c r="AB35" i="3" s="1"/>
  <c r="T36" i="3" s="1"/>
  <c r="N42" i="3"/>
  <c r="P42" i="3"/>
  <c r="Q42" i="3" s="1"/>
  <c r="R42" i="3" s="1"/>
  <c r="J43" i="3" s="1"/>
  <c r="K43" i="3" s="1"/>
  <c r="M43" i="3" s="1"/>
  <c r="G81" i="3"/>
  <c r="H81" i="3"/>
  <c r="M24" i="2"/>
  <c r="O24" i="2" s="1"/>
  <c r="P24" i="2" s="1"/>
  <c r="AE36" i="3" l="1"/>
  <c r="AG36" i="3" s="1"/>
  <c r="U36" i="3"/>
  <c r="W36" i="3" s="1"/>
  <c r="N43" i="3"/>
  <c r="P43" i="3"/>
  <c r="Q43" i="3" s="1"/>
  <c r="R43" i="3" s="1"/>
  <c r="J44" i="3" s="1"/>
  <c r="K44" i="3" s="1"/>
  <c r="M44" i="3" s="1"/>
  <c r="H82" i="3"/>
  <c r="G82" i="3"/>
  <c r="S24" i="2"/>
  <c r="T24" i="2"/>
  <c r="R24" i="2"/>
  <c r="V24" i="2" s="1"/>
  <c r="AJ36" i="3" l="1"/>
  <c r="AK36" i="3" s="1"/>
  <c r="AL36" i="3" s="1"/>
  <c r="AD37" i="3" s="1"/>
  <c r="AH36" i="3"/>
  <c r="Z36" i="3"/>
  <c r="AA36" i="3" s="1"/>
  <c r="AB36" i="3" s="1"/>
  <c r="T37" i="3" s="1"/>
  <c r="X36" i="3"/>
  <c r="N44" i="3"/>
  <c r="P44" i="3"/>
  <c r="Q44" i="3" s="1"/>
  <c r="R44" i="3" s="1"/>
  <c r="J45" i="3" s="1"/>
  <c r="K45" i="3" s="1"/>
  <c r="M45" i="3" s="1"/>
  <c r="H83" i="3"/>
  <c r="G83" i="3"/>
  <c r="X24" i="2"/>
  <c r="AB24" i="2" s="1"/>
  <c r="L25" i="2" s="1"/>
  <c r="Z24" i="2"/>
  <c r="J25" i="2" s="1"/>
  <c r="W24" i="2"/>
  <c r="AA24" i="2" s="1"/>
  <c r="K25" i="2" s="1"/>
  <c r="AE37" i="3" l="1"/>
  <c r="AG37" i="3" s="1"/>
  <c r="U37" i="3"/>
  <c r="W37" i="3" s="1"/>
  <c r="N45" i="3"/>
  <c r="P45" i="3"/>
  <c r="Q45" i="3" s="1"/>
  <c r="R45" i="3" s="1"/>
  <c r="J46" i="3" s="1"/>
  <c r="K46" i="3" s="1"/>
  <c r="M46" i="3" s="1"/>
  <c r="H84" i="3"/>
  <c r="G84" i="3"/>
  <c r="M25" i="2"/>
  <c r="O25" i="2" s="1"/>
  <c r="P25" i="2" s="1"/>
  <c r="AJ37" i="3" l="1"/>
  <c r="AK37" i="3" s="1"/>
  <c r="AL37" i="3" s="1"/>
  <c r="AD38" i="3" s="1"/>
  <c r="AH37" i="3"/>
  <c r="Z37" i="3"/>
  <c r="AA37" i="3" s="1"/>
  <c r="AB37" i="3" s="1"/>
  <c r="T38" i="3" s="1"/>
  <c r="X37" i="3"/>
  <c r="N46" i="3"/>
  <c r="P46" i="3"/>
  <c r="Q46" i="3" s="1"/>
  <c r="R46" i="3" s="1"/>
  <c r="J47" i="3" s="1"/>
  <c r="K47" i="3" s="1"/>
  <c r="M47" i="3" s="1"/>
  <c r="G85" i="3"/>
  <c r="H85" i="3"/>
  <c r="S25" i="2"/>
  <c r="T25" i="2"/>
  <c r="R25" i="2"/>
  <c r="V25" i="2" s="1"/>
  <c r="AE38" i="3" l="1"/>
  <c r="AG38" i="3" s="1"/>
  <c r="U38" i="3"/>
  <c r="W38" i="3" s="1"/>
  <c r="N47" i="3"/>
  <c r="P47" i="3"/>
  <c r="Q47" i="3" s="1"/>
  <c r="R47" i="3" s="1"/>
  <c r="J48" i="3" s="1"/>
  <c r="K48" i="3" s="1"/>
  <c r="M48" i="3" s="1"/>
  <c r="H86" i="3"/>
  <c r="G86" i="3"/>
  <c r="Z25" i="2"/>
  <c r="J26" i="2" s="1"/>
  <c r="X25" i="2"/>
  <c r="AB25" i="2" s="1"/>
  <c r="L26" i="2" s="1"/>
  <c r="W25" i="2"/>
  <c r="AA25" i="2" s="1"/>
  <c r="K26" i="2" s="1"/>
  <c r="AH38" i="3" l="1"/>
  <c r="AJ38" i="3"/>
  <c r="AK38" i="3" s="1"/>
  <c r="AL38" i="3" s="1"/>
  <c r="AD39" i="3" s="1"/>
  <c r="X38" i="3"/>
  <c r="Z38" i="3"/>
  <c r="AA38" i="3" s="1"/>
  <c r="AB38" i="3" s="1"/>
  <c r="T39" i="3" s="1"/>
  <c r="N48" i="3"/>
  <c r="P48" i="3"/>
  <c r="Q48" i="3" s="1"/>
  <c r="R48" i="3" s="1"/>
  <c r="J49" i="3" s="1"/>
  <c r="K49" i="3" s="1"/>
  <c r="M49" i="3" s="1"/>
  <c r="G87" i="3"/>
  <c r="H87" i="3"/>
  <c r="M26" i="2"/>
  <c r="O26" i="2" s="1"/>
  <c r="P26" i="2" s="1"/>
  <c r="AE39" i="3" l="1"/>
  <c r="AG39" i="3" s="1"/>
  <c r="U39" i="3"/>
  <c r="W39" i="3" s="1"/>
  <c r="N49" i="3"/>
  <c r="P49" i="3"/>
  <c r="Q49" i="3" s="1"/>
  <c r="R49" i="3" s="1"/>
  <c r="J50" i="3" s="1"/>
  <c r="K50" i="3" s="1"/>
  <c r="M50" i="3" s="1"/>
  <c r="H88" i="3"/>
  <c r="G88" i="3"/>
  <c r="S26" i="2"/>
  <c r="T26" i="2"/>
  <c r="R26" i="2"/>
  <c r="V26" i="2" s="1"/>
  <c r="AJ39" i="3" l="1"/>
  <c r="AK39" i="3" s="1"/>
  <c r="AL39" i="3" s="1"/>
  <c r="AD40" i="3" s="1"/>
  <c r="AH39" i="3"/>
  <c r="Z39" i="3"/>
  <c r="AA39" i="3" s="1"/>
  <c r="AB39" i="3" s="1"/>
  <c r="T40" i="3" s="1"/>
  <c r="X39" i="3"/>
  <c r="N50" i="3"/>
  <c r="P50" i="3"/>
  <c r="Q50" i="3" s="1"/>
  <c r="R50" i="3" s="1"/>
  <c r="J51" i="3" s="1"/>
  <c r="K51" i="3" s="1"/>
  <c r="M51" i="3" s="1"/>
  <c r="G89" i="3"/>
  <c r="H89" i="3"/>
  <c r="Z26" i="2"/>
  <c r="J27" i="2" s="1"/>
  <c r="X26" i="2"/>
  <c r="AB26" i="2" s="1"/>
  <c r="L27" i="2" s="1"/>
  <c r="W26" i="2"/>
  <c r="AA26" i="2" s="1"/>
  <c r="K27" i="2" s="1"/>
  <c r="AE40" i="3" l="1"/>
  <c r="AG40" i="3" s="1"/>
  <c r="U40" i="3"/>
  <c r="W40" i="3" s="1"/>
  <c r="N51" i="3"/>
  <c r="P51" i="3"/>
  <c r="Q51" i="3" s="1"/>
  <c r="R51" i="3" s="1"/>
  <c r="J52" i="3" s="1"/>
  <c r="K52" i="3" s="1"/>
  <c r="M52" i="3" s="1"/>
  <c r="H90" i="3"/>
  <c r="G90" i="3"/>
  <c r="M27" i="2"/>
  <c r="O27" i="2" s="1"/>
  <c r="P27" i="2" s="1"/>
  <c r="AJ40" i="3" l="1"/>
  <c r="AK40" i="3" s="1"/>
  <c r="AL40" i="3" s="1"/>
  <c r="AD41" i="3" s="1"/>
  <c r="AH40" i="3"/>
  <c r="X40" i="3"/>
  <c r="Z40" i="3"/>
  <c r="AA40" i="3" s="1"/>
  <c r="AB40" i="3" s="1"/>
  <c r="T41" i="3" s="1"/>
  <c r="N52" i="3"/>
  <c r="P52" i="3"/>
  <c r="Q52" i="3" s="1"/>
  <c r="R52" i="3" s="1"/>
  <c r="J53" i="3" s="1"/>
  <c r="K53" i="3" s="1"/>
  <c r="M53" i="3" s="1"/>
  <c r="G91" i="3"/>
  <c r="H91" i="3"/>
  <c r="R27" i="2"/>
  <c r="V27" i="2" s="1"/>
  <c r="T27" i="2"/>
  <c r="S27" i="2"/>
  <c r="AE41" i="3" l="1"/>
  <c r="AG41" i="3" s="1"/>
  <c r="U41" i="3"/>
  <c r="W41" i="3" s="1"/>
  <c r="P53" i="3"/>
  <c r="Q53" i="3" s="1"/>
  <c r="R53" i="3" s="1"/>
  <c r="J54" i="3" s="1"/>
  <c r="K54" i="3" s="1"/>
  <c r="M54" i="3" s="1"/>
  <c r="N53" i="3"/>
  <c r="H92" i="3"/>
  <c r="G92" i="3"/>
  <c r="X27" i="2"/>
  <c r="AB27" i="2" s="1"/>
  <c r="L28" i="2" s="1"/>
  <c r="W27" i="2"/>
  <c r="AA27" i="2" s="1"/>
  <c r="K28" i="2" s="1"/>
  <c r="Z27" i="2"/>
  <c r="J28" i="2" s="1"/>
  <c r="AJ41" i="3" l="1"/>
  <c r="AK41" i="3" s="1"/>
  <c r="AL41" i="3" s="1"/>
  <c r="AD42" i="3" s="1"/>
  <c r="AH41" i="3"/>
  <c r="X41" i="3"/>
  <c r="Z41" i="3"/>
  <c r="AA41" i="3" s="1"/>
  <c r="AB41" i="3" s="1"/>
  <c r="T42" i="3" s="1"/>
  <c r="N54" i="3"/>
  <c r="P54" i="3"/>
  <c r="Q54" i="3" s="1"/>
  <c r="R54" i="3" s="1"/>
  <c r="J55" i="3" s="1"/>
  <c r="K55" i="3" s="1"/>
  <c r="M55" i="3" s="1"/>
  <c r="G93" i="3"/>
  <c r="H93" i="3"/>
  <c r="M28" i="2"/>
  <c r="O28" i="2" s="1"/>
  <c r="P28" i="2" s="1"/>
  <c r="AE42" i="3" l="1"/>
  <c r="AG42" i="3" s="1"/>
  <c r="U42" i="3"/>
  <c r="W42" i="3" s="1"/>
  <c r="N55" i="3"/>
  <c r="P55" i="3"/>
  <c r="Q55" i="3" s="1"/>
  <c r="R55" i="3" s="1"/>
  <c r="J56" i="3" s="1"/>
  <c r="K56" i="3" s="1"/>
  <c r="M56" i="3" s="1"/>
  <c r="H94" i="3"/>
  <c r="G94" i="3"/>
  <c r="S28" i="2"/>
  <c r="T28" i="2"/>
  <c r="R28" i="2"/>
  <c r="V28" i="2" s="1"/>
  <c r="AJ42" i="3" l="1"/>
  <c r="AK42" i="3" s="1"/>
  <c r="AL42" i="3" s="1"/>
  <c r="AD43" i="3" s="1"/>
  <c r="AH42" i="3"/>
  <c r="Z42" i="3"/>
  <c r="AA42" i="3" s="1"/>
  <c r="AB42" i="3" s="1"/>
  <c r="T43" i="3" s="1"/>
  <c r="X42" i="3"/>
  <c r="N56" i="3"/>
  <c r="P56" i="3"/>
  <c r="Q56" i="3" s="1"/>
  <c r="R56" i="3" s="1"/>
  <c r="J57" i="3" s="1"/>
  <c r="K57" i="3" s="1"/>
  <c r="M57" i="3" s="1"/>
  <c r="G95" i="3"/>
  <c r="H95" i="3"/>
  <c r="Z28" i="2"/>
  <c r="J29" i="2" s="1"/>
  <c r="X28" i="2"/>
  <c r="AB28" i="2" s="1"/>
  <c r="L29" i="2" s="1"/>
  <c r="W28" i="2"/>
  <c r="AA28" i="2" s="1"/>
  <c r="K29" i="2" s="1"/>
  <c r="AE43" i="3" l="1"/>
  <c r="AG43" i="3" s="1"/>
  <c r="U43" i="3"/>
  <c r="W43" i="3" s="1"/>
  <c r="P57" i="3"/>
  <c r="Q57" i="3" s="1"/>
  <c r="R57" i="3" s="1"/>
  <c r="J58" i="3" s="1"/>
  <c r="K58" i="3" s="1"/>
  <c r="M58" i="3" s="1"/>
  <c r="N57" i="3"/>
  <c r="G96" i="3"/>
  <c r="H96" i="3"/>
  <c r="M29" i="2"/>
  <c r="O29" i="2" s="1"/>
  <c r="P29" i="2" s="1"/>
  <c r="AJ43" i="3" l="1"/>
  <c r="AK43" i="3" s="1"/>
  <c r="AL43" i="3" s="1"/>
  <c r="AD44" i="3" s="1"/>
  <c r="AH43" i="3"/>
  <c r="X43" i="3"/>
  <c r="Z43" i="3"/>
  <c r="AA43" i="3" s="1"/>
  <c r="AB43" i="3" s="1"/>
  <c r="T44" i="3" s="1"/>
  <c r="N58" i="3"/>
  <c r="P58" i="3"/>
  <c r="Q58" i="3" s="1"/>
  <c r="R58" i="3" s="1"/>
  <c r="J59" i="3" s="1"/>
  <c r="K59" i="3" s="1"/>
  <c r="M59" i="3" s="1"/>
  <c r="G97" i="3"/>
  <c r="H97" i="3"/>
  <c r="R29" i="2"/>
  <c r="V29" i="2" s="1"/>
  <c r="S29" i="2"/>
  <c r="T29" i="2"/>
  <c r="AE44" i="3" l="1"/>
  <c r="AG44" i="3" s="1"/>
  <c r="U44" i="3"/>
  <c r="W44" i="3" s="1"/>
  <c r="N59" i="3"/>
  <c r="P59" i="3"/>
  <c r="Q59" i="3" s="1"/>
  <c r="R59" i="3" s="1"/>
  <c r="J60" i="3" s="1"/>
  <c r="K60" i="3" s="1"/>
  <c r="M60" i="3" s="1"/>
  <c r="H98" i="3"/>
  <c r="G98" i="3"/>
  <c r="X29" i="2"/>
  <c r="AB29" i="2" s="1"/>
  <c r="L30" i="2" s="1"/>
  <c r="W29" i="2"/>
  <c r="AA29" i="2" s="1"/>
  <c r="K30" i="2" s="1"/>
  <c r="Z29" i="2"/>
  <c r="J30" i="2" s="1"/>
  <c r="AJ44" i="3" l="1"/>
  <c r="AK44" i="3" s="1"/>
  <c r="AL44" i="3" s="1"/>
  <c r="AD45" i="3" s="1"/>
  <c r="AH44" i="3"/>
  <c r="Z44" i="3"/>
  <c r="AA44" i="3" s="1"/>
  <c r="AB44" i="3" s="1"/>
  <c r="T45" i="3" s="1"/>
  <c r="X44" i="3"/>
  <c r="N60" i="3"/>
  <c r="P60" i="3"/>
  <c r="Q60" i="3" s="1"/>
  <c r="R60" i="3" s="1"/>
  <c r="J61" i="3" s="1"/>
  <c r="K61" i="3" s="1"/>
  <c r="M61" i="3" s="1"/>
  <c r="G99" i="3"/>
  <c r="H99" i="3"/>
  <c r="M30" i="2"/>
  <c r="O30" i="2" s="1"/>
  <c r="AE45" i="3" l="1"/>
  <c r="AG45" i="3" s="1"/>
  <c r="U45" i="3"/>
  <c r="W45" i="3" s="1"/>
  <c r="N61" i="3"/>
  <c r="P61" i="3"/>
  <c r="Q61" i="3" s="1"/>
  <c r="R61" i="3" s="1"/>
  <c r="J62" i="3" s="1"/>
  <c r="K62" i="3" s="1"/>
  <c r="M62" i="3" s="1"/>
  <c r="H100" i="3"/>
  <c r="G100" i="3"/>
  <c r="P30" i="2"/>
  <c r="T30" i="2"/>
  <c r="X30" i="2" s="1"/>
  <c r="AB30" i="2" s="1"/>
  <c r="S30" i="2"/>
  <c r="W30" i="2" s="1"/>
  <c r="AA30" i="2" s="1"/>
  <c r="R30" i="2"/>
  <c r="V30" i="2" s="1"/>
  <c r="Z30" i="2" s="1"/>
  <c r="AJ45" i="3" l="1"/>
  <c r="AK45" i="3" s="1"/>
  <c r="AL45" i="3" s="1"/>
  <c r="AD46" i="3" s="1"/>
  <c r="AH45" i="3"/>
  <c r="Z45" i="3"/>
  <c r="AA45" i="3" s="1"/>
  <c r="AB45" i="3" s="1"/>
  <c r="T46" i="3" s="1"/>
  <c r="X45" i="3"/>
  <c r="N62" i="3"/>
  <c r="P62" i="3"/>
  <c r="Q62" i="3" s="1"/>
  <c r="R62" i="3" s="1"/>
  <c r="J63" i="3" s="1"/>
  <c r="K63" i="3" s="1"/>
  <c r="M63" i="3" s="1"/>
  <c r="G101" i="3"/>
  <c r="H101" i="3"/>
  <c r="AE46" i="3" l="1"/>
  <c r="AG46" i="3" s="1"/>
  <c r="U46" i="3"/>
  <c r="W46" i="3" s="1"/>
  <c r="N63" i="3"/>
  <c r="P63" i="3"/>
  <c r="Q63" i="3" s="1"/>
  <c r="R63" i="3" s="1"/>
  <c r="J64" i="3" s="1"/>
  <c r="K64" i="3" s="1"/>
  <c r="M64" i="3" s="1"/>
  <c r="H102" i="3"/>
  <c r="G102" i="3"/>
  <c r="AH46" i="3" l="1"/>
  <c r="AJ46" i="3"/>
  <c r="AK46" i="3" s="1"/>
  <c r="AL46" i="3" s="1"/>
  <c r="AD47" i="3" s="1"/>
  <c r="X46" i="3"/>
  <c r="Z46" i="3"/>
  <c r="AA46" i="3" s="1"/>
  <c r="AB46" i="3" s="1"/>
  <c r="T47" i="3" s="1"/>
  <c r="P64" i="3"/>
  <c r="Q64" i="3" s="1"/>
  <c r="R64" i="3" s="1"/>
  <c r="J65" i="3" s="1"/>
  <c r="K65" i="3" s="1"/>
  <c r="M65" i="3" s="1"/>
  <c r="N64" i="3"/>
  <c r="G103" i="3"/>
  <c r="H103" i="3"/>
  <c r="AE47" i="3" l="1"/>
  <c r="AG47" i="3" s="1"/>
  <c r="U47" i="3"/>
  <c r="W47" i="3" s="1"/>
  <c r="N65" i="3"/>
  <c r="P65" i="3"/>
  <c r="Q65" i="3" s="1"/>
  <c r="R65" i="3" s="1"/>
  <c r="J66" i="3" s="1"/>
  <c r="K66" i="3" s="1"/>
  <c r="M66" i="3" s="1"/>
  <c r="H104" i="3"/>
  <c r="G104" i="3"/>
  <c r="AJ47" i="3" l="1"/>
  <c r="AK47" i="3" s="1"/>
  <c r="AL47" i="3" s="1"/>
  <c r="AD48" i="3" s="1"/>
  <c r="AH47" i="3"/>
  <c r="Z47" i="3"/>
  <c r="AA47" i="3" s="1"/>
  <c r="AB47" i="3" s="1"/>
  <c r="T48" i="3" s="1"/>
  <c r="X47" i="3"/>
  <c r="N66" i="3"/>
  <c r="P66" i="3"/>
  <c r="Q66" i="3" s="1"/>
  <c r="R66" i="3" s="1"/>
  <c r="J67" i="3" s="1"/>
  <c r="K67" i="3" s="1"/>
  <c r="M67" i="3" s="1"/>
  <c r="G105" i="3"/>
  <c r="H105" i="3"/>
  <c r="AE48" i="3" l="1"/>
  <c r="AG48" i="3" s="1"/>
  <c r="U48" i="3"/>
  <c r="W48" i="3" s="1"/>
  <c r="N67" i="3"/>
  <c r="P67" i="3"/>
  <c r="Q67" i="3" s="1"/>
  <c r="R67" i="3" s="1"/>
  <c r="J68" i="3" s="1"/>
  <c r="K68" i="3" s="1"/>
  <c r="M68" i="3" s="1"/>
  <c r="H106" i="3"/>
  <c r="G106" i="3"/>
  <c r="AJ48" i="3" l="1"/>
  <c r="AK48" i="3" s="1"/>
  <c r="AL48" i="3" s="1"/>
  <c r="AD49" i="3" s="1"/>
  <c r="AH48" i="3"/>
  <c r="Z48" i="3"/>
  <c r="AA48" i="3" s="1"/>
  <c r="AB48" i="3" s="1"/>
  <c r="T49" i="3" s="1"/>
  <c r="X48" i="3"/>
  <c r="N68" i="3"/>
  <c r="P68" i="3"/>
  <c r="Q68" i="3" s="1"/>
  <c r="R68" i="3" s="1"/>
  <c r="J69" i="3" s="1"/>
  <c r="K69" i="3" s="1"/>
  <c r="M69" i="3" s="1"/>
  <c r="N69" i="3" s="1"/>
  <c r="P69" i="3"/>
  <c r="Q69" i="3" s="1"/>
  <c r="R69" i="3" s="1"/>
  <c r="J70" i="3" s="1"/>
  <c r="G107" i="3"/>
  <c r="H107" i="3"/>
  <c r="AE49" i="3" l="1"/>
  <c r="AG49" i="3" s="1"/>
  <c r="U49" i="3"/>
  <c r="W49" i="3" s="1"/>
  <c r="H108" i="3"/>
  <c r="G108" i="3"/>
  <c r="K70" i="3"/>
  <c r="M70" i="3" s="1"/>
  <c r="AJ49" i="3" l="1"/>
  <c r="AK49" i="3" s="1"/>
  <c r="AL49" i="3" s="1"/>
  <c r="AD50" i="3" s="1"/>
  <c r="AH49" i="3"/>
  <c r="X49" i="3"/>
  <c r="Z49" i="3"/>
  <c r="AA49" i="3" s="1"/>
  <c r="AB49" i="3" s="1"/>
  <c r="T50" i="3" s="1"/>
  <c r="N70" i="3"/>
  <c r="P70" i="3"/>
  <c r="Q70" i="3" s="1"/>
  <c r="R70" i="3" s="1"/>
  <c r="J71" i="3" s="1"/>
  <c r="G109" i="3"/>
  <c r="H109" i="3"/>
  <c r="AE50" i="3" l="1"/>
  <c r="AG50" i="3" s="1"/>
  <c r="U50" i="3"/>
  <c r="W50" i="3" s="1"/>
  <c r="G110" i="3"/>
  <c r="K71" i="3"/>
  <c r="M71" i="3" s="1"/>
  <c r="H110" i="3"/>
  <c r="AJ50" i="3" l="1"/>
  <c r="AK50" i="3" s="1"/>
  <c r="AL50" i="3" s="1"/>
  <c r="AD51" i="3" s="1"/>
  <c r="AH50" i="3"/>
  <c r="Z50" i="3"/>
  <c r="AA50" i="3" s="1"/>
  <c r="AB50" i="3" s="1"/>
  <c r="T51" i="3" s="1"/>
  <c r="X50" i="3"/>
  <c r="N71" i="3"/>
  <c r="P71" i="3"/>
  <c r="Q71" i="3" s="1"/>
  <c r="R71" i="3" s="1"/>
  <c r="J72" i="3" s="1"/>
  <c r="H111" i="3"/>
  <c r="G111" i="3"/>
  <c r="AE51" i="3" l="1"/>
  <c r="AG51" i="3" s="1"/>
  <c r="U51" i="3"/>
  <c r="W51" i="3" s="1"/>
  <c r="G112" i="3"/>
  <c r="H112" i="3"/>
  <c r="K72" i="3"/>
  <c r="M72" i="3" s="1"/>
  <c r="AJ51" i="3" l="1"/>
  <c r="AK51" i="3" s="1"/>
  <c r="AL51" i="3" s="1"/>
  <c r="AD52" i="3" s="1"/>
  <c r="AH51" i="3"/>
  <c r="X51" i="3"/>
  <c r="Z51" i="3"/>
  <c r="AA51" i="3" s="1"/>
  <c r="AB51" i="3" s="1"/>
  <c r="T52" i="3" s="1"/>
  <c r="N72" i="3"/>
  <c r="P72" i="3"/>
  <c r="Q72" i="3" s="1"/>
  <c r="R72" i="3" s="1"/>
  <c r="J73" i="3" s="1"/>
  <c r="G113" i="3"/>
  <c r="H113" i="3"/>
  <c r="AE52" i="3" l="1"/>
  <c r="AG52" i="3" s="1"/>
  <c r="U52" i="3"/>
  <c r="W52" i="3" s="1"/>
  <c r="G114" i="3"/>
  <c r="H114" i="3"/>
  <c r="K73" i="3"/>
  <c r="M73" i="3" s="1"/>
  <c r="AJ52" i="3" l="1"/>
  <c r="AK52" i="3" s="1"/>
  <c r="AL52" i="3" s="1"/>
  <c r="AD53" i="3" s="1"/>
  <c r="AH52" i="3"/>
  <c r="Z52" i="3"/>
  <c r="AA52" i="3" s="1"/>
  <c r="AB52" i="3" s="1"/>
  <c r="T53" i="3" s="1"/>
  <c r="X52" i="3"/>
  <c r="N73" i="3"/>
  <c r="P73" i="3"/>
  <c r="Q73" i="3" s="1"/>
  <c r="R73" i="3" s="1"/>
  <c r="J74" i="3" s="1"/>
  <c r="H115" i="3"/>
  <c r="G115" i="3"/>
  <c r="AE53" i="3" l="1"/>
  <c r="AG53" i="3" s="1"/>
  <c r="U53" i="3"/>
  <c r="W53" i="3" s="1"/>
  <c r="G116" i="3"/>
  <c r="K74" i="3"/>
  <c r="M74" i="3" s="1"/>
  <c r="H116" i="3"/>
  <c r="AJ53" i="3" l="1"/>
  <c r="AK53" i="3" s="1"/>
  <c r="AL53" i="3" s="1"/>
  <c r="AD54" i="3" s="1"/>
  <c r="AH53" i="3"/>
  <c r="Z53" i="3"/>
  <c r="AA53" i="3" s="1"/>
  <c r="AB53" i="3" s="1"/>
  <c r="T54" i="3" s="1"/>
  <c r="X53" i="3"/>
  <c r="N74" i="3"/>
  <c r="P74" i="3"/>
  <c r="Q74" i="3" s="1"/>
  <c r="R74" i="3" s="1"/>
  <c r="J75" i="3" s="1"/>
  <c r="H117" i="3"/>
  <c r="G117" i="3"/>
  <c r="AE54" i="3" l="1"/>
  <c r="AG54" i="3" s="1"/>
  <c r="U54" i="3"/>
  <c r="W54" i="3" s="1"/>
  <c r="G118" i="3"/>
  <c r="K75" i="3"/>
  <c r="M75" i="3" s="1"/>
  <c r="H118" i="3"/>
  <c r="AH54" i="3" l="1"/>
  <c r="AJ54" i="3"/>
  <c r="AK54" i="3" s="1"/>
  <c r="AL54" i="3" s="1"/>
  <c r="AD55" i="3" s="1"/>
  <c r="Z54" i="3"/>
  <c r="AA54" i="3" s="1"/>
  <c r="AB54" i="3" s="1"/>
  <c r="T55" i="3" s="1"/>
  <c r="X54" i="3"/>
  <c r="H119" i="3"/>
  <c r="N75" i="3"/>
  <c r="P75" i="3"/>
  <c r="Q75" i="3" s="1"/>
  <c r="R75" i="3" s="1"/>
  <c r="J76" i="3" s="1"/>
  <c r="G119" i="3"/>
  <c r="AE55" i="3" l="1"/>
  <c r="AG55" i="3" s="1"/>
  <c r="U55" i="3"/>
  <c r="W55" i="3" s="1"/>
  <c r="H120" i="3"/>
  <c r="G120" i="3"/>
  <c r="K76" i="3"/>
  <c r="M76" i="3" s="1"/>
  <c r="AJ55" i="3" l="1"/>
  <c r="AK55" i="3" s="1"/>
  <c r="AL55" i="3" s="1"/>
  <c r="AD56" i="3" s="1"/>
  <c r="AH55" i="3"/>
  <c r="Z55" i="3"/>
  <c r="AA55" i="3" s="1"/>
  <c r="AB55" i="3" s="1"/>
  <c r="T56" i="3" s="1"/>
  <c r="X55" i="3"/>
  <c r="N76" i="3"/>
  <c r="P76" i="3"/>
  <c r="Q76" i="3" s="1"/>
  <c r="R76" i="3" s="1"/>
  <c r="J77" i="3" s="1"/>
  <c r="G121" i="3"/>
  <c r="H121" i="3"/>
  <c r="AE56" i="3" l="1"/>
  <c r="AG56" i="3" s="1"/>
  <c r="U56" i="3"/>
  <c r="W56" i="3" s="1"/>
  <c r="H122" i="3"/>
  <c r="K77" i="3"/>
  <c r="M77" i="3" s="1"/>
  <c r="G122" i="3"/>
  <c r="AJ56" i="3" l="1"/>
  <c r="AK56" i="3" s="1"/>
  <c r="AL56" i="3" s="1"/>
  <c r="AD57" i="3" s="1"/>
  <c r="AH56" i="3"/>
  <c r="Z56" i="3"/>
  <c r="AA56" i="3" s="1"/>
  <c r="AB56" i="3" s="1"/>
  <c r="T57" i="3" s="1"/>
  <c r="X56" i="3"/>
  <c r="G123" i="3"/>
  <c r="G124" i="3" s="1"/>
  <c r="G125" i="3" s="1"/>
  <c r="G126" i="3" s="1"/>
  <c r="G127" i="3" s="1"/>
  <c r="G128" i="3" s="1"/>
  <c r="G129" i="3" s="1"/>
  <c r="N77" i="3"/>
  <c r="P77" i="3"/>
  <c r="Q77" i="3" s="1"/>
  <c r="R77" i="3" s="1"/>
  <c r="J78" i="3" s="1"/>
  <c r="H123" i="3"/>
  <c r="H124" i="3" s="1"/>
  <c r="AE57" i="3" l="1"/>
  <c r="AG57" i="3" s="1"/>
  <c r="U57" i="3"/>
  <c r="W57" i="3" s="1"/>
  <c r="H125" i="3"/>
  <c r="K78" i="3"/>
  <c r="M78" i="3" s="1"/>
  <c r="AJ57" i="3" l="1"/>
  <c r="AK57" i="3" s="1"/>
  <c r="AL57" i="3" s="1"/>
  <c r="AD58" i="3" s="1"/>
  <c r="AH57" i="3"/>
  <c r="X57" i="3"/>
  <c r="Z57" i="3"/>
  <c r="AA57" i="3" s="1"/>
  <c r="AB57" i="3" s="1"/>
  <c r="T58" i="3" s="1"/>
  <c r="H126" i="3"/>
  <c r="N78" i="3"/>
  <c r="P78" i="3"/>
  <c r="Q78" i="3" s="1"/>
  <c r="R78" i="3" s="1"/>
  <c r="J79" i="3" s="1"/>
  <c r="AE58" i="3" l="1"/>
  <c r="AG58" i="3" s="1"/>
  <c r="U58" i="3"/>
  <c r="W58" i="3" s="1"/>
  <c r="H127" i="3"/>
  <c r="K79" i="3"/>
  <c r="M79" i="3" s="1"/>
  <c r="AJ58" i="3" l="1"/>
  <c r="AK58" i="3" s="1"/>
  <c r="AL58" i="3" s="1"/>
  <c r="AD59" i="3" s="1"/>
  <c r="AH58" i="3"/>
  <c r="Z58" i="3"/>
  <c r="AA58" i="3" s="1"/>
  <c r="AB58" i="3" s="1"/>
  <c r="T59" i="3" s="1"/>
  <c r="X58" i="3"/>
  <c r="H128" i="3"/>
  <c r="N79" i="3"/>
  <c r="P79" i="3"/>
  <c r="Q79" i="3" s="1"/>
  <c r="R79" i="3" s="1"/>
  <c r="J80" i="3" s="1"/>
  <c r="AE59" i="3" l="1"/>
  <c r="AG59" i="3" s="1"/>
  <c r="U59" i="3"/>
  <c r="W59" i="3" s="1"/>
  <c r="H129" i="3"/>
  <c r="K80" i="3"/>
  <c r="M80" i="3" s="1"/>
  <c r="AJ59" i="3" l="1"/>
  <c r="AK59" i="3" s="1"/>
  <c r="AL59" i="3" s="1"/>
  <c r="AD60" i="3" s="1"/>
  <c r="AH59" i="3"/>
  <c r="X59" i="3"/>
  <c r="Z59" i="3"/>
  <c r="AA59" i="3" s="1"/>
  <c r="AB59" i="3" s="1"/>
  <c r="T60" i="3" s="1"/>
  <c r="N80" i="3"/>
  <c r="P80" i="3"/>
  <c r="Q80" i="3" s="1"/>
  <c r="R80" i="3" s="1"/>
  <c r="J81" i="3" s="1"/>
  <c r="AE60" i="3" l="1"/>
  <c r="AG60" i="3" s="1"/>
  <c r="U60" i="3"/>
  <c r="W60" i="3" s="1"/>
  <c r="K81" i="3"/>
  <c r="M81" i="3" s="1"/>
  <c r="AJ60" i="3" l="1"/>
  <c r="AK60" i="3" s="1"/>
  <c r="AL60" i="3" s="1"/>
  <c r="AD61" i="3" s="1"/>
  <c r="AH60" i="3"/>
  <c r="Z60" i="3"/>
  <c r="AA60" i="3" s="1"/>
  <c r="AB60" i="3" s="1"/>
  <c r="T61" i="3" s="1"/>
  <c r="X60" i="3"/>
  <c r="N81" i="3"/>
  <c r="P81" i="3"/>
  <c r="Q81" i="3" s="1"/>
  <c r="R81" i="3" s="1"/>
  <c r="J82" i="3" s="1"/>
  <c r="AE61" i="3" l="1"/>
  <c r="AG61" i="3" s="1"/>
  <c r="U61" i="3"/>
  <c r="W61" i="3" s="1"/>
  <c r="K82" i="3"/>
  <c r="M82" i="3" s="1"/>
  <c r="AJ61" i="3" l="1"/>
  <c r="AK61" i="3" s="1"/>
  <c r="AL61" i="3" s="1"/>
  <c r="AD62" i="3" s="1"/>
  <c r="AH61" i="3"/>
  <c r="Z61" i="3"/>
  <c r="AA61" i="3" s="1"/>
  <c r="AB61" i="3" s="1"/>
  <c r="T62" i="3" s="1"/>
  <c r="X61" i="3"/>
  <c r="N82" i="3"/>
  <c r="P82" i="3"/>
  <c r="Q82" i="3" s="1"/>
  <c r="R82" i="3" s="1"/>
  <c r="J83" i="3" s="1"/>
  <c r="AE62" i="3" l="1"/>
  <c r="AG62" i="3" s="1"/>
  <c r="U62" i="3"/>
  <c r="W62" i="3" s="1"/>
  <c r="K83" i="3"/>
  <c r="M83" i="3" s="1"/>
  <c r="AH62" i="3" l="1"/>
  <c r="AJ62" i="3"/>
  <c r="AK62" i="3" s="1"/>
  <c r="AL62" i="3" s="1"/>
  <c r="AD63" i="3" s="1"/>
  <c r="Z62" i="3"/>
  <c r="AA62" i="3" s="1"/>
  <c r="AB62" i="3" s="1"/>
  <c r="T63" i="3" s="1"/>
  <c r="X62" i="3"/>
  <c r="N83" i="3"/>
  <c r="P83" i="3"/>
  <c r="Q83" i="3" s="1"/>
  <c r="R83" i="3" s="1"/>
  <c r="J84" i="3" s="1"/>
  <c r="AE63" i="3" l="1"/>
  <c r="AG63" i="3" s="1"/>
  <c r="U63" i="3"/>
  <c r="W63" i="3" s="1"/>
  <c r="K84" i="3"/>
  <c r="M84" i="3" s="1"/>
  <c r="AJ63" i="3" l="1"/>
  <c r="AK63" i="3" s="1"/>
  <c r="AL63" i="3" s="1"/>
  <c r="AD64" i="3" s="1"/>
  <c r="AH63" i="3"/>
  <c r="Z63" i="3"/>
  <c r="AA63" i="3" s="1"/>
  <c r="AB63" i="3" s="1"/>
  <c r="T64" i="3" s="1"/>
  <c r="X63" i="3"/>
  <c r="N84" i="3"/>
  <c r="P84" i="3"/>
  <c r="Q84" i="3" s="1"/>
  <c r="R84" i="3" s="1"/>
  <c r="J85" i="3" s="1"/>
  <c r="AE64" i="3" l="1"/>
  <c r="AG64" i="3" s="1"/>
  <c r="U64" i="3"/>
  <c r="W64" i="3" s="1"/>
  <c r="K85" i="3"/>
  <c r="M85" i="3" s="1"/>
  <c r="AJ64" i="3" l="1"/>
  <c r="AK64" i="3" s="1"/>
  <c r="AL64" i="3" s="1"/>
  <c r="AD65" i="3" s="1"/>
  <c r="AH64" i="3"/>
  <c r="Z64" i="3"/>
  <c r="AA64" i="3" s="1"/>
  <c r="AB64" i="3" s="1"/>
  <c r="T65" i="3" s="1"/>
  <c r="X64" i="3"/>
  <c r="N85" i="3"/>
  <c r="P85" i="3"/>
  <c r="Q85" i="3" s="1"/>
  <c r="R85" i="3" s="1"/>
  <c r="J86" i="3" s="1"/>
  <c r="AE65" i="3" l="1"/>
  <c r="AG65" i="3" s="1"/>
  <c r="U65" i="3"/>
  <c r="W65" i="3" s="1"/>
  <c r="K86" i="3"/>
  <c r="M86" i="3" s="1"/>
  <c r="AJ65" i="3" l="1"/>
  <c r="AK65" i="3" s="1"/>
  <c r="AL65" i="3" s="1"/>
  <c r="AD66" i="3" s="1"/>
  <c r="AH65" i="3"/>
  <c r="X65" i="3"/>
  <c r="Z65" i="3"/>
  <c r="AA65" i="3" s="1"/>
  <c r="AB65" i="3" s="1"/>
  <c r="T66" i="3" s="1"/>
  <c r="N86" i="3"/>
  <c r="P86" i="3"/>
  <c r="Q86" i="3" s="1"/>
  <c r="R86" i="3" s="1"/>
  <c r="J87" i="3" s="1"/>
  <c r="AE66" i="3" l="1"/>
  <c r="AG66" i="3" s="1"/>
  <c r="U66" i="3"/>
  <c r="W66" i="3" s="1"/>
  <c r="K87" i="3"/>
  <c r="M87" i="3" s="1"/>
  <c r="AJ66" i="3" l="1"/>
  <c r="AK66" i="3" s="1"/>
  <c r="AL66" i="3" s="1"/>
  <c r="AD67" i="3" s="1"/>
  <c r="AH66" i="3"/>
  <c r="Z66" i="3"/>
  <c r="AA66" i="3" s="1"/>
  <c r="AB66" i="3" s="1"/>
  <c r="T67" i="3" s="1"/>
  <c r="X66" i="3"/>
  <c r="N87" i="3"/>
  <c r="P87" i="3"/>
  <c r="Q87" i="3" s="1"/>
  <c r="R87" i="3" s="1"/>
  <c r="J88" i="3" s="1"/>
  <c r="AE67" i="3" l="1"/>
  <c r="AG67" i="3" s="1"/>
  <c r="U67" i="3"/>
  <c r="W67" i="3" s="1"/>
  <c r="K88" i="3"/>
  <c r="M88" i="3" s="1"/>
  <c r="AJ67" i="3" l="1"/>
  <c r="AK67" i="3" s="1"/>
  <c r="AL67" i="3" s="1"/>
  <c r="AD68" i="3" s="1"/>
  <c r="AH67" i="3"/>
  <c r="X67" i="3"/>
  <c r="Z67" i="3"/>
  <c r="AA67" i="3" s="1"/>
  <c r="AB67" i="3" s="1"/>
  <c r="T68" i="3" s="1"/>
  <c r="N88" i="3"/>
  <c r="P88" i="3"/>
  <c r="Q88" i="3" s="1"/>
  <c r="R88" i="3" s="1"/>
  <c r="J89" i="3" s="1"/>
  <c r="AE68" i="3" l="1"/>
  <c r="AG68" i="3" s="1"/>
  <c r="U68" i="3"/>
  <c r="W68" i="3" s="1"/>
  <c r="K89" i="3"/>
  <c r="M89" i="3" s="1"/>
  <c r="AJ68" i="3" l="1"/>
  <c r="AK68" i="3" s="1"/>
  <c r="AL68" i="3" s="1"/>
  <c r="AD69" i="3" s="1"/>
  <c r="AH68" i="3"/>
  <c r="Z68" i="3"/>
  <c r="AA68" i="3" s="1"/>
  <c r="AB68" i="3" s="1"/>
  <c r="T69" i="3" s="1"/>
  <c r="X68" i="3"/>
  <c r="N89" i="3"/>
  <c r="P89" i="3"/>
  <c r="Q89" i="3" s="1"/>
  <c r="R89" i="3" s="1"/>
  <c r="J90" i="3" s="1"/>
  <c r="AE69" i="3" l="1"/>
  <c r="AG69" i="3" s="1"/>
  <c r="U69" i="3"/>
  <c r="W69" i="3" s="1"/>
  <c r="K90" i="3"/>
  <c r="M90" i="3" s="1"/>
  <c r="AJ69" i="3" l="1"/>
  <c r="AK69" i="3" s="1"/>
  <c r="AL69" i="3" s="1"/>
  <c r="AD70" i="3" s="1"/>
  <c r="AH69" i="3"/>
  <c r="Z69" i="3"/>
  <c r="AA69" i="3" s="1"/>
  <c r="AB69" i="3" s="1"/>
  <c r="T70" i="3" s="1"/>
  <c r="X69" i="3"/>
  <c r="N90" i="3"/>
  <c r="P90" i="3"/>
  <c r="Q90" i="3" s="1"/>
  <c r="R90" i="3" s="1"/>
  <c r="J91" i="3" s="1"/>
  <c r="AE70" i="3" l="1"/>
  <c r="AG70" i="3" s="1"/>
  <c r="U70" i="3"/>
  <c r="W70" i="3" s="1"/>
  <c r="K91" i="3"/>
  <c r="M91" i="3" s="1"/>
  <c r="AH70" i="3" l="1"/>
  <c r="AJ70" i="3"/>
  <c r="AK70" i="3" s="1"/>
  <c r="AL70" i="3" s="1"/>
  <c r="AD71" i="3" s="1"/>
  <c r="Z70" i="3"/>
  <c r="AA70" i="3" s="1"/>
  <c r="AB70" i="3" s="1"/>
  <c r="T71" i="3" s="1"/>
  <c r="X70" i="3"/>
  <c r="N91" i="3"/>
  <c r="P91" i="3"/>
  <c r="Q91" i="3" s="1"/>
  <c r="R91" i="3" s="1"/>
  <c r="J92" i="3" s="1"/>
  <c r="AE71" i="3" l="1"/>
  <c r="AG71" i="3" s="1"/>
  <c r="U71" i="3"/>
  <c r="W71" i="3" s="1"/>
  <c r="K92" i="3"/>
  <c r="M92" i="3" s="1"/>
  <c r="AJ71" i="3" l="1"/>
  <c r="AK71" i="3" s="1"/>
  <c r="AL71" i="3" s="1"/>
  <c r="AD72" i="3" s="1"/>
  <c r="AH71" i="3"/>
  <c r="X71" i="3"/>
  <c r="Z71" i="3"/>
  <c r="AA71" i="3" s="1"/>
  <c r="AB71" i="3" s="1"/>
  <c r="T72" i="3" s="1"/>
  <c r="N92" i="3"/>
  <c r="P92" i="3"/>
  <c r="Q92" i="3" s="1"/>
  <c r="R92" i="3" s="1"/>
  <c r="J93" i="3" s="1"/>
  <c r="AE72" i="3" l="1"/>
  <c r="AG72" i="3" s="1"/>
  <c r="U72" i="3"/>
  <c r="W72" i="3" s="1"/>
  <c r="K93" i="3"/>
  <c r="M93" i="3" s="1"/>
  <c r="AJ72" i="3" l="1"/>
  <c r="AK72" i="3" s="1"/>
  <c r="AL72" i="3" s="1"/>
  <c r="AD73" i="3" s="1"/>
  <c r="AH72" i="3"/>
  <c r="Z72" i="3"/>
  <c r="AA72" i="3" s="1"/>
  <c r="AB72" i="3" s="1"/>
  <c r="T73" i="3" s="1"/>
  <c r="X72" i="3"/>
  <c r="N93" i="3"/>
  <c r="P93" i="3"/>
  <c r="Q93" i="3" s="1"/>
  <c r="R93" i="3" s="1"/>
  <c r="J94" i="3" s="1"/>
  <c r="AE73" i="3" l="1"/>
  <c r="AG73" i="3" s="1"/>
  <c r="U73" i="3"/>
  <c r="W73" i="3" s="1"/>
  <c r="K94" i="3"/>
  <c r="M94" i="3" s="1"/>
  <c r="AJ73" i="3" l="1"/>
  <c r="AK73" i="3" s="1"/>
  <c r="AL73" i="3" s="1"/>
  <c r="AD74" i="3" s="1"/>
  <c r="AH73" i="3"/>
  <c r="X73" i="3"/>
  <c r="Z73" i="3"/>
  <c r="AA73" i="3" s="1"/>
  <c r="AB73" i="3" s="1"/>
  <c r="T74" i="3" s="1"/>
  <c r="N94" i="3"/>
  <c r="P94" i="3"/>
  <c r="Q94" i="3" s="1"/>
  <c r="R94" i="3" s="1"/>
  <c r="J95" i="3" s="1"/>
  <c r="AE74" i="3" l="1"/>
  <c r="AG74" i="3" s="1"/>
  <c r="U74" i="3"/>
  <c r="W74" i="3" s="1"/>
  <c r="K95" i="3"/>
  <c r="M95" i="3" s="1"/>
  <c r="AJ74" i="3" l="1"/>
  <c r="AK74" i="3" s="1"/>
  <c r="AL74" i="3" s="1"/>
  <c r="AD75" i="3" s="1"/>
  <c r="AH74" i="3"/>
  <c r="Z74" i="3"/>
  <c r="AA74" i="3" s="1"/>
  <c r="AB74" i="3" s="1"/>
  <c r="T75" i="3" s="1"/>
  <c r="X74" i="3"/>
  <c r="N95" i="3"/>
  <c r="P95" i="3"/>
  <c r="Q95" i="3" s="1"/>
  <c r="R95" i="3" s="1"/>
  <c r="J96" i="3" s="1"/>
  <c r="AE75" i="3" l="1"/>
  <c r="AG75" i="3" s="1"/>
  <c r="U75" i="3"/>
  <c r="W75" i="3" s="1"/>
  <c r="K96" i="3"/>
  <c r="M96" i="3" s="1"/>
  <c r="AJ75" i="3" l="1"/>
  <c r="AK75" i="3" s="1"/>
  <c r="AL75" i="3" s="1"/>
  <c r="AD76" i="3" s="1"/>
  <c r="AH75" i="3"/>
  <c r="X75" i="3"/>
  <c r="Z75" i="3"/>
  <c r="AA75" i="3" s="1"/>
  <c r="AB75" i="3" s="1"/>
  <c r="T76" i="3" s="1"/>
  <c r="N96" i="3"/>
  <c r="P96" i="3"/>
  <c r="Q96" i="3" s="1"/>
  <c r="R96" i="3" s="1"/>
  <c r="J97" i="3" s="1"/>
  <c r="AE76" i="3" l="1"/>
  <c r="AG76" i="3" s="1"/>
  <c r="U76" i="3"/>
  <c r="W76" i="3" s="1"/>
  <c r="K97" i="3"/>
  <c r="M97" i="3" s="1"/>
  <c r="AJ76" i="3" l="1"/>
  <c r="AK76" i="3" s="1"/>
  <c r="AL76" i="3" s="1"/>
  <c r="AD77" i="3" s="1"/>
  <c r="AH76" i="3"/>
  <c r="Z76" i="3"/>
  <c r="AA76" i="3" s="1"/>
  <c r="AB76" i="3" s="1"/>
  <c r="T77" i="3" s="1"/>
  <c r="X76" i="3"/>
  <c r="N97" i="3"/>
  <c r="P97" i="3"/>
  <c r="Q97" i="3" s="1"/>
  <c r="R97" i="3" s="1"/>
  <c r="J98" i="3" s="1"/>
  <c r="AE77" i="3" l="1"/>
  <c r="AG77" i="3" s="1"/>
  <c r="U77" i="3"/>
  <c r="W77" i="3" s="1"/>
  <c r="K98" i="3"/>
  <c r="M98" i="3" s="1"/>
  <c r="AJ77" i="3" l="1"/>
  <c r="AK77" i="3" s="1"/>
  <c r="AL77" i="3" s="1"/>
  <c r="AD78" i="3" s="1"/>
  <c r="AH77" i="3"/>
  <c r="Z77" i="3"/>
  <c r="AA77" i="3" s="1"/>
  <c r="AB77" i="3" s="1"/>
  <c r="T78" i="3" s="1"/>
  <c r="X77" i="3"/>
  <c r="N98" i="3"/>
  <c r="P98" i="3"/>
  <c r="Q98" i="3" s="1"/>
  <c r="R98" i="3" s="1"/>
  <c r="J99" i="3" s="1"/>
  <c r="AE78" i="3" l="1"/>
  <c r="AG78" i="3" s="1"/>
  <c r="U78" i="3"/>
  <c r="W78" i="3" s="1"/>
  <c r="K99" i="3"/>
  <c r="M99" i="3" s="1"/>
  <c r="AH78" i="3" l="1"/>
  <c r="AJ78" i="3"/>
  <c r="AK78" i="3" s="1"/>
  <c r="AL78" i="3" s="1"/>
  <c r="AD79" i="3" s="1"/>
  <c r="Z78" i="3"/>
  <c r="AA78" i="3" s="1"/>
  <c r="AB78" i="3" s="1"/>
  <c r="T79" i="3" s="1"/>
  <c r="X78" i="3"/>
  <c r="N99" i="3"/>
  <c r="P99" i="3"/>
  <c r="Q99" i="3" s="1"/>
  <c r="R99" i="3" s="1"/>
  <c r="J100" i="3" s="1"/>
  <c r="AE79" i="3" l="1"/>
  <c r="AG79" i="3" s="1"/>
  <c r="U79" i="3"/>
  <c r="W79" i="3" s="1"/>
  <c r="K100" i="3"/>
  <c r="M100" i="3" s="1"/>
  <c r="AJ79" i="3" l="1"/>
  <c r="AK79" i="3" s="1"/>
  <c r="AL79" i="3" s="1"/>
  <c r="AD80" i="3" s="1"/>
  <c r="AH79" i="3"/>
  <c r="Z79" i="3"/>
  <c r="AA79" i="3" s="1"/>
  <c r="AB79" i="3" s="1"/>
  <c r="T80" i="3" s="1"/>
  <c r="X79" i="3"/>
  <c r="N100" i="3"/>
  <c r="P100" i="3"/>
  <c r="Q100" i="3" s="1"/>
  <c r="R100" i="3" s="1"/>
  <c r="J101" i="3" s="1"/>
  <c r="AE80" i="3" l="1"/>
  <c r="AG80" i="3" s="1"/>
  <c r="U80" i="3"/>
  <c r="W80" i="3" s="1"/>
  <c r="K101" i="3"/>
  <c r="M101" i="3" s="1"/>
  <c r="AJ80" i="3" l="1"/>
  <c r="AK80" i="3" s="1"/>
  <c r="AL80" i="3" s="1"/>
  <c r="AD81" i="3" s="1"/>
  <c r="AH80" i="3"/>
  <c r="Z80" i="3"/>
  <c r="AA80" i="3" s="1"/>
  <c r="AB80" i="3" s="1"/>
  <c r="T81" i="3" s="1"/>
  <c r="X80" i="3"/>
  <c r="N101" i="3"/>
  <c r="P101" i="3"/>
  <c r="Q101" i="3" s="1"/>
  <c r="R101" i="3" s="1"/>
  <c r="J102" i="3" s="1"/>
  <c r="AE81" i="3" l="1"/>
  <c r="AG81" i="3" s="1"/>
  <c r="U81" i="3"/>
  <c r="W81" i="3" s="1"/>
  <c r="K102" i="3"/>
  <c r="M102" i="3" s="1"/>
  <c r="AJ81" i="3" l="1"/>
  <c r="AK81" i="3" s="1"/>
  <c r="AL81" i="3" s="1"/>
  <c r="AD82" i="3" s="1"/>
  <c r="AH81" i="3"/>
  <c r="X81" i="3"/>
  <c r="Z81" i="3"/>
  <c r="AA81" i="3" s="1"/>
  <c r="AB81" i="3" s="1"/>
  <c r="T82" i="3" s="1"/>
  <c r="N102" i="3"/>
  <c r="P102" i="3"/>
  <c r="Q102" i="3" s="1"/>
  <c r="R102" i="3" s="1"/>
  <c r="J103" i="3" s="1"/>
  <c r="AE82" i="3" l="1"/>
  <c r="AG82" i="3" s="1"/>
  <c r="U82" i="3"/>
  <c r="W82" i="3" s="1"/>
  <c r="K103" i="3"/>
  <c r="M103" i="3" s="1"/>
  <c r="AJ82" i="3" l="1"/>
  <c r="AK82" i="3" s="1"/>
  <c r="AL82" i="3" s="1"/>
  <c r="AD83" i="3" s="1"/>
  <c r="AH82" i="3"/>
  <c r="Z82" i="3"/>
  <c r="AA82" i="3" s="1"/>
  <c r="AB82" i="3" s="1"/>
  <c r="T83" i="3" s="1"/>
  <c r="X82" i="3"/>
  <c r="N103" i="3"/>
  <c r="P103" i="3"/>
  <c r="Q103" i="3" s="1"/>
  <c r="R103" i="3" s="1"/>
  <c r="J104" i="3" s="1"/>
  <c r="AE83" i="3" l="1"/>
  <c r="AG83" i="3" s="1"/>
  <c r="U83" i="3"/>
  <c r="W83" i="3" s="1"/>
  <c r="K104" i="3"/>
  <c r="M104" i="3" s="1"/>
  <c r="AJ83" i="3" l="1"/>
  <c r="AK83" i="3" s="1"/>
  <c r="AL83" i="3" s="1"/>
  <c r="AD84" i="3" s="1"/>
  <c r="AH83" i="3"/>
  <c r="X83" i="3"/>
  <c r="Z83" i="3"/>
  <c r="AA83" i="3" s="1"/>
  <c r="AB83" i="3" s="1"/>
  <c r="T84" i="3" s="1"/>
  <c r="N104" i="3"/>
  <c r="P104" i="3"/>
  <c r="Q104" i="3" s="1"/>
  <c r="R104" i="3" s="1"/>
  <c r="J105" i="3" s="1"/>
  <c r="AE84" i="3" l="1"/>
  <c r="AG84" i="3" s="1"/>
  <c r="U84" i="3"/>
  <c r="W84" i="3" s="1"/>
  <c r="K105" i="3"/>
  <c r="M105" i="3" s="1"/>
  <c r="AJ84" i="3" l="1"/>
  <c r="AK84" i="3" s="1"/>
  <c r="AL84" i="3" s="1"/>
  <c r="AD85" i="3" s="1"/>
  <c r="AH84" i="3"/>
  <c r="Z84" i="3"/>
  <c r="AA84" i="3" s="1"/>
  <c r="AB84" i="3" s="1"/>
  <c r="T85" i="3" s="1"/>
  <c r="X84" i="3"/>
  <c r="N105" i="3"/>
  <c r="P105" i="3"/>
  <c r="Q105" i="3" s="1"/>
  <c r="R105" i="3" s="1"/>
  <c r="J106" i="3" s="1"/>
  <c r="AE85" i="3" l="1"/>
  <c r="AG85" i="3" s="1"/>
  <c r="U85" i="3"/>
  <c r="W85" i="3" s="1"/>
  <c r="K106" i="3"/>
  <c r="M106" i="3" s="1"/>
  <c r="AJ85" i="3" l="1"/>
  <c r="AK85" i="3" s="1"/>
  <c r="AL85" i="3" s="1"/>
  <c r="AD86" i="3" s="1"/>
  <c r="AH85" i="3"/>
  <c r="Z85" i="3"/>
  <c r="AA85" i="3" s="1"/>
  <c r="AB85" i="3" s="1"/>
  <c r="T86" i="3" s="1"/>
  <c r="X85" i="3"/>
  <c r="N106" i="3"/>
  <c r="P106" i="3"/>
  <c r="Q106" i="3" s="1"/>
  <c r="R106" i="3" s="1"/>
  <c r="J107" i="3" s="1"/>
  <c r="AE86" i="3" l="1"/>
  <c r="AG86" i="3" s="1"/>
  <c r="U86" i="3"/>
  <c r="W86" i="3" s="1"/>
  <c r="K107" i="3"/>
  <c r="M107" i="3" s="1"/>
  <c r="AH86" i="3" l="1"/>
  <c r="AJ86" i="3"/>
  <c r="AK86" i="3" s="1"/>
  <c r="AL86" i="3" s="1"/>
  <c r="AD87" i="3" s="1"/>
  <c r="Z86" i="3"/>
  <c r="AA86" i="3" s="1"/>
  <c r="AB86" i="3" s="1"/>
  <c r="T87" i="3" s="1"/>
  <c r="X86" i="3"/>
  <c r="N107" i="3"/>
  <c r="P107" i="3"/>
  <c r="Q107" i="3" s="1"/>
  <c r="R107" i="3" s="1"/>
  <c r="J108" i="3" s="1"/>
  <c r="AE87" i="3" l="1"/>
  <c r="AG87" i="3" s="1"/>
  <c r="U87" i="3"/>
  <c r="W87" i="3" s="1"/>
  <c r="K108" i="3"/>
  <c r="M108" i="3" s="1"/>
  <c r="AJ87" i="3" l="1"/>
  <c r="AK87" i="3" s="1"/>
  <c r="AL87" i="3" s="1"/>
  <c r="AD88" i="3" s="1"/>
  <c r="AH87" i="3"/>
  <c r="Z87" i="3"/>
  <c r="AA87" i="3" s="1"/>
  <c r="AB87" i="3" s="1"/>
  <c r="T88" i="3" s="1"/>
  <c r="X87" i="3"/>
  <c r="N108" i="3"/>
  <c r="P108" i="3"/>
  <c r="Q108" i="3" s="1"/>
  <c r="R108" i="3" s="1"/>
  <c r="J109" i="3" s="1"/>
  <c r="AE88" i="3" l="1"/>
  <c r="AG88" i="3" s="1"/>
  <c r="U88" i="3"/>
  <c r="W88" i="3" s="1"/>
  <c r="K109" i="3"/>
  <c r="M109" i="3" s="1"/>
  <c r="AJ88" i="3" l="1"/>
  <c r="AK88" i="3" s="1"/>
  <c r="AL88" i="3" s="1"/>
  <c r="AD89" i="3" s="1"/>
  <c r="AH88" i="3"/>
  <c r="X88" i="3"/>
  <c r="Z88" i="3"/>
  <c r="AA88" i="3" s="1"/>
  <c r="AB88" i="3" s="1"/>
  <c r="T89" i="3" s="1"/>
  <c r="N109" i="3"/>
  <c r="P109" i="3"/>
  <c r="Q109" i="3" s="1"/>
  <c r="R109" i="3" s="1"/>
  <c r="J110" i="3" s="1"/>
  <c r="AE89" i="3" l="1"/>
  <c r="AG89" i="3" s="1"/>
  <c r="U89" i="3"/>
  <c r="W89" i="3" s="1"/>
  <c r="K110" i="3"/>
  <c r="M110" i="3" s="1"/>
  <c r="AJ89" i="3" l="1"/>
  <c r="AK89" i="3" s="1"/>
  <c r="AL89" i="3" s="1"/>
  <c r="AD90" i="3" s="1"/>
  <c r="AH89" i="3"/>
  <c r="X89" i="3"/>
  <c r="Z89" i="3"/>
  <c r="AA89" i="3" s="1"/>
  <c r="AB89" i="3" s="1"/>
  <c r="T90" i="3" s="1"/>
  <c r="N110" i="3"/>
  <c r="P110" i="3"/>
  <c r="Q110" i="3" s="1"/>
  <c r="R110" i="3" s="1"/>
  <c r="J111" i="3" s="1"/>
  <c r="AE90" i="3" l="1"/>
  <c r="AG90" i="3" s="1"/>
  <c r="U90" i="3"/>
  <c r="W90" i="3" s="1"/>
  <c r="K111" i="3"/>
  <c r="M111" i="3" s="1"/>
  <c r="AJ90" i="3" l="1"/>
  <c r="AK90" i="3" s="1"/>
  <c r="AL90" i="3" s="1"/>
  <c r="AD91" i="3" s="1"/>
  <c r="AH90" i="3"/>
  <c r="Z90" i="3"/>
  <c r="AA90" i="3" s="1"/>
  <c r="AB90" i="3" s="1"/>
  <c r="T91" i="3" s="1"/>
  <c r="X90" i="3"/>
  <c r="N111" i="3"/>
  <c r="P111" i="3"/>
  <c r="Q111" i="3" s="1"/>
  <c r="R111" i="3" s="1"/>
  <c r="J112" i="3" s="1"/>
  <c r="AE91" i="3" l="1"/>
  <c r="AG91" i="3" s="1"/>
  <c r="U91" i="3"/>
  <c r="W91" i="3" s="1"/>
  <c r="K112" i="3"/>
  <c r="M112" i="3" s="1"/>
  <c r="AJ91" i="3" l="1"/>
  <c r="AK91" i="3" s="1"/>
  <c r="AL91" i="3" s="1"/>
  <c r="AD92" i="3" s="1"/>
  <c r="AH91" i="3"/>
  <c r="Z91" i="3"/>
  <c r="AA91" i="3" s="1"/>
  <c r="AB91" i="3" s="1"/>
  <c r="T92" i="3" s="1"/>
  <c r="X91" i="3"/>
  <c r="N112" i="3"/>
  <c r="P112" i="3"/>
  <c r="Q112" i="3" s="1"/>
  <c r="R112" i="3" s="1"/>
  <c r="J113" i="3" s="1"/>
  <c r="AE92" i="3" l="1"/>
  <c r="AG92" i="3" s="1"/>
  <c r="U92" i="3"/>
  <c r="W92" i="3" s="1"/>
  <c r="K113" i="3"/>
  <c r="M113" i="3" s="1"/>
  <c r="AJ92" i="3" l="1"/>
  <c r="AK92" i="3" s="1"/>
  <c r="AL92" i="3" s="1"/>
  <c r="AD93" i="3" s="1"/>
  <c r="AH92" i="3"/>
  <c r="Z92" i="3"/>
  <c r="AA92" i="3" s="1"/>
  <c r="AB92" i="3" s="1"/>
  <c r="T93" i="3" s="1"/>
  <c r="X92" i="3"/>
  <c r="N113" i="3"/>
  <c r="P113" i="3"/>
  <c r="Q113" i="3" s="1"/>
  <c r="R113" i="3" s="1"/>
  <c r="J114" i="3" s="1"/>
  <c r="AE93" i="3" l="1"/>
  <c r="AG93" i="3" s="1"/>
  <c r="U93" i="3"/>
  <c r="W93" i="3" s="1"/>
  <c r="K114" i="3"/>
  <c r="M114" i="3" s="1"/>
  <c r="AJ93" i="3" l="1"/>
  <c r="AK93" i="3" s="1"/>
  <c r="AL93" i="3" s="1"/>
  <c r="AD94" i="3" s="1"/>
  <c r="AH93" i="3"/>
  <c r="Z93" i="3"/>
  <c r="AA93" i="3" s="1"/>
  <c r="AB93" i="3" s="1"/>
  <c r="T94" i="3" s="1"/>
  <c r="X93" i="3"/>
  <c r="N114" i="3"/>
  <c r="P114" i="3"/>
  <c r="Q114" i="3" s="1"/>
  <c r="R114" i="3" s="1"/>
  <c r="J115" i="3" s="1"/>
  <c r="AE94" i="3" l="1"/>
  <c r="AG94" i="3" s="1"/>
  <c r="U94" i="3"/>
  <c r="W94" i="3" s="1"/>
  <c r="K115" i="3"/>
  <c r="M115" i="3" s="1"/>
  <c r="AH94" i="3" l="1"/>
  <c r="AJ94" i="3"/>
  <c r="AK94" i="3" s="1"/>
  <c r="AL94" i="3" s="1"/>
  <c r="AD95" i="3" s="1"/>
  <c r="X94" i="3"/>
  <c r="Z94" i="3"/>
  <c r="AA94" i="3" s="1"/>
  <c r="AB94" i="3" s="1"/>
  <c r="T95" i="3" s="1"/>
  <c r="N115" i="3"/>
  <c r="P115" i="3"/>
  <c r="Q115" i="3" s="1"/>
  <c r="R115" i="3" s="1"/>
  <c r="J116" i="3" s="1"/>
  <c r="AE95" i="3" l="1"/>
  <c r="AG95" i="3" s="1"/>
  <c r="U95" i="3"/>
  <c r="W95" i="3" s="1"/>
  <c r="K116" i="3"/>
  <c r="M116" i="3" s="1"/>
  <c r="AJ95" i="3" l="1"/>
  <c r="AK95" i="3" s="1"/>
  <c r="AL95" i="3" s="1"/>
  <c r="AD96" i="3" s="1"/>
  <c r="AH95" i="3"/>
  <c r="Z95" i="3"/>
  <c r="AA95" i="3" s="1"/>
  <c r="AB95" i="3" s="1"/>
  <c r="T96" i="3" s="1"/>
  <c r="X95" i="3"/>
  <c r="N116" i="3"/>
  <c r="P116" i="3"/>
  <c r="Q116" i="3" s="1"/>
  <c r="R116" i="3" s="1"/>
  <c r="J117" i="3" s="1"/>
  <c r="AE96" i="3" l="1"/>
  <c r="AG96" i="3" s="1"/>
  <c r="U96" i="3"/>
  <c r="W96" i="3" s="1"/>
  <c r="K117" i="3"/>
  <c r="M117" i="3" s="1"/>
  <c r="AJ96" i="3" l="1"/>
  <c r="AK96" i="3" s="1"/>
  <c r="AL96" i="3" s="1"/>
  <c r="AD97" i="3" s="1"/>
  <c r="AH96" i="3"/>
  <c r="Z96" i="3"/>
  <c r="AA96" i="3" s="1"/>
  <c r="AB96" i="3" s="1"/>
  <c r="T97" i="3" s="1"/>
  <c r="X96" i="3"/>
  <c r="N117" i="3"/>
  <c r="P117" i="3"/>
  <c r="Q117" i="3" s="1"/>
  <c r="R117" i="3" s="1"/>
  <c r="J118" i="3" s="1"/>
  <c r="AE97" i="3" l="1"/>
  <c r="AG97" i="3" s="1"/>
  <c r="U97" i="3"/>
  <c r="W97" i="3" s="1"/>
  <c r="K118" i="3"/>
  <c r="M118" i="3" s="1"/>
  <c r="AJ97" i="3" l="1"/>
  <c r="AK97" i="3" s="1"/>
  <c r="AL97" i="3" s="1"/>
  <c r="AD98" i="3" s="1"/>
  <c r="AH97" i="3"/>
  <c r="X97" i="3"/>
  <c r="Z97" i="3"/>
  <c r="AA97" i="3" s="1"/>
  <c r="AB97" i="3" s="1"/>
  <c r="T98" i="3" s="1"/>
  <c r="N118" i="3"/>
  <c r="P118" i="3"/>
  <c r="Q118" i="3" s="1"/>
  <c r="R118" i="3" s="1"/>
  <c r="J119" i="3" s="1"/>
  <c r="AE98" i="3" l="1"/>
  <c r="AG98" i="3" s="1"/>
  <c r="U98" i="3"/>
  <c r="W98" i="3" s="1"/>
  <c r="K119" i="3"/>
  <c r="M119" i="3" s="1"/>
  <c r="AJ98" i="3" l="1"/>
  <c r="AK98" i="3" s="1"/>
  <c r="AL98" i="3" s="1"/>
  <c r="AD99" i="3" s="1"/>
  <c r="AH98" i="3"/>
  <c r="Z98" i="3"/>
  <c r="AA98" i="3" s="1"/>
  <c r="AB98" i="3" s="1"/>
  <c r="T99" i="3" s="1"/>
  <c r="X98" i="3"/>
  <c r="N119" i="3"/>
  <c r="P119" i="3"/>
  <c r="Q119" i="3" s="1"/>
  <c r="R119" i="3" s="1"/>
  <c r="J120" i="3" s="1"/>
  <c r="AE99" i="3" l="1"/>
  <c r="AG99" i="3" s="1"/>
  <c r="U99" i="3"/>
  <c r="W99" i="3" s="1"/>
  <c r="K120" i="3"/>
  <c r="M120" i="3" s="1"/>
  <c r="AJ99" i="3" l="1"/>
  <c r="AK99" i="3" s="1"/>
  <c r="AL99" i="3" s="1"/>
  <c r="AD100" i="3" s="1"/>
  <c r="AH99" i="3"/>
  <c r="Z99" i="3"/>
  <c r="AA99" i="3" s="1"/>
  <c r="AB99" i="3" s="1"/>
  <c r="T100" i="3" s="1"/>
  <c r="X99" i="3"/>
  <c r="N120" i="3"/>
  <c r="P120" i="3"/>
  <c r="Q120" i="3" s="1"/>
  <c r="R120" i="3" s="1"/>
  <c r="J121" i="3" s="1"/>
  <c r="AE100" i="3" l="1"/>
  <c r="AG100" i="3" s="1"/>
  <c r="U100" i="3"/>
  <c r="W100" i="3" s="1"/>
  <c r="K121" i="3"/>
  <c r="M121" i="3" s="1"/>
  <c r="AJ100" i="3" l="1"/>
  <c r="AK100" i="3" s="1"/>
  <c r="AL100" i="3" s="1"/>
  <c r="AD101" i="3" s="1"/>
  <c r="AH100" i="3"/>
  <c r="Z100" i="3"/>
  <c r="AA100" i="3" s="1"/>
  <c r="AB100" i="3" s="1"/>
  <c r="T101" i="3" s="1"/>
  <c r="X100" i="3"/>
  <c r="N121" i="3"/>
  <c r="P121" i="3"/>
  <c r="Q121" i="3" s="1"/>
  <c r="R121" i="3" s="1"/>
  <c r="J122" i="3" s="1"/>
  <c r="AE101" i="3" l="1"/>
  <c r="AG101" i="3" s="1"/>
  <c r="U101" i="3"/>
  <c r="W101" i="3" s="1"/>
  <c r="K122" i="3"/>
  <c r="M122" i="3" s="1"/>
  <c r="AJ101" i="3" l="1"/>
  <c r="AK101" i="3" s="1"/>
  <c r="AL101" i="3" s="1"/>
  <c r="AD102" i="3" s="1"/>
  <c r="AH101" i="3"/>
  <c r="Z101" i="3"/>
  <c r="AA101" i="3" s="1"/>
  <c r="AB101" i="3" s="1"/>
  <c r="T102" i="3" s="1"/>
  <c r="X101" i="3"/>
  <c r="N122" i="3"/>
  <c r="P122" i="3"/>
  <c r="Q122" i="3" s="1"/>
  <c r="R122" i="3" s="1"/>
  <c r="J123" i="3" s="1"/>
  <c r="AE102" i="3" l="1"/>
  <c r="AG102" i="3" s="1"/>
  <c r="U102" i="3"/>
  <c r="W102" i="3" s="1"/>
  <c r="K123" i="3"/>
  <c r="M123" i="3" s="1"/>
  <c r="AH102" i="3" l="1"/>
  <c r="AJ102" i="3"/>
  <c r="AK102" i="3" s="1"/>
  <c r="AL102" i="3" s="1"/>
  <c r="AD103" i="3" s="1"/>
  <c r="X102" i="3"/>
  <c r="Z102" i="3"/>
  <c r="AA102" i="3" s="1"/>
  <c r="AB102" i="3" s="1"/>
  <c r="T103" i="3" s="1"/>
  <c r="N123" i="3"/>
  <c r="P123" i="3"/>
  <c r="Q123" i="3" s="1"/>
  <c r="R123" i="3" s="1"/>
  <c r="J124" i="3" s="1"/>
  <c r="K124" i="3" s="1"/>
  <c r="M124" i="3" s="1"/>
  <c r="AE103" i="3" l="1"/>
  <c r="AG103" i="3" s="1"/>
  <c r="U103" i="3"/>
  <c r="W103" i="3" s="1"/>
  <c r="N124" i="3"/>
  <c r="P124" i="3"/>
  <c r="Q124" i="3" s="1"/>
  <c r="R124" i="3" s="1"/>
  <c r="J125" i="3" s="1"/>
  <c r="K125" i="3" s="1"/>
  <c r="M125" i="3" s="1"/>
  <c r="AJ103" i="3" l="1"/>
  <c r="AK103" i="3" s="1"/>
  <c r="AL103" i="3" s="1"/>
  <c r="AD104" i="3" s="1"/>
  <c r="AH103" i="3"/>
  <c r="Z103" i="3"/>
  <c r="AA103" i="3" s="1"/>
  <c r="AB103" i="3" s="1"/>
  <c r="T104" i="3" s="1"/>
  <c r="X103" i="3"/>
  <c r="N125" i="3"/>
  <c r="P125" i="3"/>
  <c r="Q125" i="3" s="1"/>
  <c r="R125" i="3" s="1"/>
  <c r="J126" i="3" s="1"/>
  <c r="K126" i="3" s="1"/>
  <c r="M126" i="3" s="1"/>
  <c r="AE104" i="3" l="1"/>
  <c r="AG104" i="3" s="1"/>
  <c r="U104" i="3"/>
  <c r="W104" i="3" s="1"/>
  <c r="N126" i="3"/>
  <c r="P126" i="3"/>
  <c r="Q126" i="3" s="1"/>
  <c r="R126" i="3" s="1"/>
  <c r="J127" i="3" s="1"/>
  <c r="K127" i="3" s="1"/>
  <c r="M127" i="3" s="1"/>
  <c r="AJ104" i="3" l="1"/>
  <c r="AK104" i="3" s="1"/>
  <c r="AL104" i="3" s="1"/>
  <c r="AD105" i="3" s="1"/>
  <c r="AH104" i="3"/>
  <c r="Z104" i="3"/>
  <c r="AA104" i="3" s="1"/>
  <c r="AB104" i="3" s="1"/>
  <c r="T105" i="3" s="1"/>
  <c r="X104" i="3"/>
  <c r="N127" i="3"/>
  <c r="P127" i="3"/>
  <c r="Q127" i="3" s="1"/>
  <c r="R127" i="3" s="1"/>
  <c r="J128" i="3" s="1"/>
  <c r="K128" i="3" s="1"/>
  <c r="M128" i="3" s="1"/>
  <c r="AE105" i="3" l="1"/>
  <c r="AG105" i="3" s="1"/>
  <c r="U105" i="3"/>
  <c r="W105" i="3" s="1"/>
  <c r="N128" i="3"/>
  <c r="P128" i="3"/>
  <c r="Q128" i="3" s="1"/>
  <c r="R128" i="3" s="1"/>
  <c r="J129" i="3" s="1"/>
  <c r="K129" i="3" s="1"/>
  <c r="M129" i="3" s="1"/>
  <c r="AJ105" i="3" l="1"/>
  <c r="AK105" i="3" s="1"/>
  <c r="AL105" i="3" s="1"/>
  <c r="AD106" i="3" s="1"/>
  <c r="AH105" i="3"/>
  <c r="X105" i="3"/>
  <c r="Z105" i="3"/>
  <c r="AA105" i="3" s="1"/>
  <c r="AB105" i="3" s="1"/>
  <c r="T106" i="3" s="1"/>
  <c r="N129" i="3"/>
  <c r="P129" i="3"/>
  <c r="Q129" i="3" s="1"/>
  <c r="R129" i="3" s="1"/>
  <c r="AE106" i="3" l="1"/>
  <c r="AG106" i="3" s="1"/>
  <c r="U106" i="3"/>
  <c r="W106" i="3" s="1"/>
  <c r="AJ106" i="3" l="1"/>
  <c r="AK106" i="3" s="1"/>
  <c r="AL106" i="3" s="1"/>
  <c r="AD107" i="3" s="1"/>
  <c r="AH106" i="3"/>
  <c r="Z106" i="3"/>
  <c r="AA106" i="3" s="1"/>
  <c r="AB106" i="3" s="1"/>
  <c r="T107" i="3" s="1"/>
  <c r="X106" i="3"/>
  <c r="AE107" i="3" l="1"/>
  <c r="AG107" i="3" s="1"/>
  <c r="U107" i="3"/>
  <c r="W107" i="3" s="1"/>
  <c r="AJ107" i="3" l="1"/>
  <c r="AK107" i="3" s="1"/>
  <c r="AL107" i="3" s="1"/>
  <c r="AD108" i="3" s="1"/>
  <c r="AH107" i="3"/>
  <c r="Z107" i="3"/>
  <c r="AA107" i="3" s="1"/>
  <c r="AB107" i="3" s="1"/>
  <c r="T108" i="3" s="1"/>
  <c r="X107" i="3"/>
  <c r="AE108" i="3" l="1"/>
  <c r="AG108" i="3" s="1"/>
  <c r="U108" i="3"/>
  <c r="W108" i="3" s="1"/>
  <c r="AJ108" i="3" l="1"/>
  <c r="AK108" i="3" s="1"/>
  <c r="AL108" i="3" s="1"/>
  <c r="AD109" i="3" s="1"/>
  <c r="AH108" i="3"/>
  <c r="Z108" i="3"/>
  <c r="AA108" i="3" s="1"/>
  <c r="AB108" i="3" s="1"/>
  <c r="T109" i="3" s="1"/>
  <c r="X108" i="3"/>
  <c r="AE109" i="3" l="1"/>
  <c r="AG109" i="3" s="1"/>
  <c r="U109" i="3"/>
  <c r="W109" i="3" s="1"/>
  <c r="AJ109" i="3" l="1"/>
  <c r="AK109" i="3" s="1"/>
  <c r="AL109" i="3" s="1"/>
  <c r="AD110" i="3" s="1"/>
  <c r="AH109" i="3"/>
  <c r="Z109" i="3"/>
  <c r="AA109" i="3" s="1"/>
  <c r="AB109" i="3" s="1"/>
  <c r="T110" i="3" s="1"/>
  <c r="X109" i="3"/>
  <c r="AE110" i="3" l="1"/>
  <c r="AG110" i="3" s="1"/>
  <c r="U110" i="3"/>
  <c r="W110" i="3" s="1"/>
  <c r="AH110" i="3" l="1"/>
  <c r="AJ110" i="3"/>
  <c r="AK110" i="3" s="1"/>
  <c r="AL110" i="3" s="1"/>
  <c r="AD111" i="3" s="1"/>
  <c r="X110" i="3"/>
  <c r="Z110" i="3"/>
  <c r="AA110" i="3" s="1"/>
  <c r="AB110" i="3" s="1"/>
  <c r="T111" i="3" s="1"/>
  <c r="AE111" i="3" l="1"/>
  <c r="AG111" i="3" s="1"/>
  <c r="U111" i="3"/>
  <c r="W111" i="3" s="1"/>
  <c r="AJ111" i="3" l="1"/>
  <c r="AK111" i="3" s="1"/>
  <c r="AL111" i="3" s="1"/>
  <c r="AD112" i="3" s="1"/>
  <c r="AH111" i="3"/>
  <c r="Z111" i="3"/>
  <c r="AA111" i="3" s="1"/>
  <c r="AB111" i="3" s="1"/>
  <c r="T112" i="3" s="1"/>
  <c r="X111" i="3"/>
  <c r="AE112" i="3" l="1"/>
  <c r="AG112" i="3" s="1"/>
  <c r="U112" i="3"/>
  <c r="W112" i="3" s="1"/>
  <c r="AJ112" i="3" l="1"/>
  <c r="AK112" i="3" s="1"/>
  <c r="AL112" i="3" s="1"/>
  <c r="AD113" i="3" s="1"/>
  <c r="AH112" i="3"/>
  <c r="Z112" i="3"/>
  <c r="AA112" i="3" s="1"/>
  <c r="AB112" i="3" s="1"/>
  <c r="T113" i="3" s="1"/>
  <c r="X112" i="3"/>
  <c r="AE113" i="3" l="1"/>
  <c r="AG113" i="3" s="1"/>
  <c r="U113" i="3"/>
  <c r="W113" i="3" s="1"/>
  <c r="AJ113" i="3" l="1"/>
  <c r="AK113" i="3" s="1"/>
  <c r="AL113" i="3" s="1"/>
  <c r="AD114" i="3" s="1"/>
  <c r="AH113" i="3"/>
  <c r="X113" i="3"/>
  <c r="Z113" i="3"/>
  <c r="AA113" i="3" s="1"/>
  <c r="AB113" i="3" s="1"/>
  <c r="T114" i="3" s="1"/>
  <c r="AE114" i="3" l="1"/>
  <c r="AG114" i="3" s="1"/>
  <c r="U114" i="3"/>
  <c r="W114" i="3" s="1"/>
  <c r="AJ114" i="3" l="1"/>
  <c r="AK114" i="3" s="1"/>
  <c r="AL114" i="3" s="1"/>
  <c r="AD115" i="3" s="1"/>
  <c r="AH114" i="3"/>
  <c r="Z114" i="3"/>
  <c r="AA114" i="3" s="1"/>
  <c r="AB114" i="3" s="1"/>
  <c r="T115" i="3" s="1"/>
  <c r="X114" i="3"/>
  <c r="AE115" i="3" l="1"/>
  <c r="AG115" i="3" s="1"/>
  <c r="U115" i="3"/>
  <c r="W115" i="3" s="1"/>
  <c r="AJ115" i="3" l="1"/>
  <c r="AK115" i="3" s="1"/>
  <c r="AL115" i="3" s="1"/>
  <c r="AD116" i="3" s="1"/>
  <c r="AH115" i="3"/>
  <c r="Z115" i="3"/>
  <c r="AA115" i="3" s="1"/>
  <c r="AB115" i="3" s="1"/>
  <c r="T116" i="3" s="1"/>
  <c r="X115" i="3"/>
  <c r="AE116" i="3" l="1"/>
  <c r="AG116" i="3" s="1"/>
  <c r="U116" i="3"/>
  <c r="W116" i="3" s="1"/>
  <c r="AJ116" i="3" l="1"/>
  <c r="AK116" i="3" s="1"/>
  <c r="AL116" i="3" s="1"/>
  <c r="AD117" i="3" s="1"/>
  <c r="AH116" i="3"/>
  <c r="Z116" i="3"/>
  <c r="AA116" i="3" s="1"/>
  <c r="AB116" i="3" s="1"/>
  <c r="T117" i="3" s="1"/>
  <c r="X116" i="3"/>
  <c r="AE117" i="3" l="1"/>
  <c r="AG117" i="3" s="1"/>
  <c r="U117" i="3"/>
  <c r="W117" i="3" s="1"/>
  <c r="AJ117" i="3" l="1"/>
  <c r="AK117" i="3" s="1"/>
  <c r="AL117" i="3" s="1"/>
  <c r="AD118" i="3" s="1"/>
  <c r="AH117" i="3"/>
  <c r="Z117" i="3"/>
  <c r="AA117" i="3" s="1"/>
  <c r="AB117" i="3" s="1"/>
  <c r="T118" i="3" s="1"/>
  <c r="X117" i="3"/>
  <c r="AE118" i="3" l="1"/>
  <c r="AG118" i="3" s="1"/>
  <c r="U118" i="3"/>
  <c r="W118" i="3" s="1"/>
  <c r="AH118" i="3" l="1"/>
  <c r="AJ118" i="3"/>
  <c r="AK118" i="3" s="1"/>
  <c r="AL118" i="3" s="1"/>
  <c r="AD119" i="3" s="1"/>
  <c r="X118" i="3"/>
  <c r="Z118" i="3"/>
  <c r="AA118" i="3" s="1"/>
  <c r="AB118" i="3" s="1"/>
  <c r="T119" i="3" s="1"/>
  <c r="AE119" i="3" l="1"/>
  <c r="AG119" i="3" s="1"/>
  <c r="U119" i="3"/>
  <c r="W119" i="3" s="1"/>
  <c r="AJ119" i="3" l="1"/>
  <c r="AK119" i="3" s="1"/>
  <c r="AL119" i="3" s="1"/>
  <c r="AD120" i="3" s="1"/>
  <c r="AH119" i="3"/>
  <c r="Z119" i="3"/>
  <c r="AA119" i="3" s="1"/>
  <c r="AB119" i="3" s="1"/>
  <c r="T120" i="3" s="1"/>
  <c r="X119" i="3"/>
  <c r="AE120" i="3" l="1"/>
  <c r="AG120" i="3" s="1"/>
  <c r="U120" i="3"/>
  <c r="W120" i="3" s="1"/>
  <c r="AJ120" i="3" l="1"/>
  <c r="AK120" i="3" s="1"/>
  <c r="AL120" i="3" s="1"/>
  <c r="AD121" i="3" s="1"/>
  <c r="AH120" i="3"/>
  <c r="X120" i="3"/>
  <c r="Z120" i="3"/>
  <c r="AA120" i="3" s="1"/>
  <c r="AB120" i="3" s="1"/>
  <c r="T121" i="3" s="1"/>
  <c r="AE121" i="3" l="1"/>
  <c r="AG121" i="3" s="1"/>
  <c r="U121" i="3"/>
  <c r="W121" i="3" s="1"/>
  <c r="AJ121" i="3" l="1"/>
  <c r="AK121" i="3" s="1"/>
  <c r="AL121" i="3" s="1"/>
  <c r="AD122" i="3" s="1"/>
  <c r="AH121" i="3"/>
  <c r="Z121" i="3"/>
  <c r="AA121" i="3" s="1"/>
  <c r="AB121" i="3" s="1"/>
  <c r="T122" i="3" s="1"/>
  <c r="X121" i="3"/>
  <c r="AE122" i="3" l="1"/>
  <c r="AG122" i="3" s="1"/>
  <c r="U122" i="3"/>
  <c r="W122" i="3" s="1"/>
  <c r="AJ122" i="3" l="1"/>
  <c r="AK122" i="3" s="1"/>
  <c r="AL122" i="3" s="1"/>
  <c r="AD123" i="3" s="1"/>
  <c r="AH122" i="3"/>
  <c r="Z122" i="3"/>
  <c r="AA122" i="3" s="1"/>
  <c r="AB122" i="3" s="1"/>
  <c r="T123" i="3" s="1"/>
  <c r="X122" i="3"/>
  <c r="AE123" i="3" l="1"/>
  <c r="AG123" i="3" s="1"/>
  <c r="U123" i="3"/>
  <c r="W123" i="3" s="1"/>
  <c r="AJ123" i="3" l="1"/>
  <c r="AK123" i="3" s="1"/>
  <c r="AL123" i="3" s="1"/>
  <c r="AD124" i="3" s="1"/>
  <c r="AH123" i="3"/>
  <c r="Z123" i="3"/>
  <c r="AA123" i="3" s="1"/>
  <c r="AB123" i="3" s="1"/>
  <c r="T124" i="3" s="1"/>
  <c r="X123" i="3"/>
  <c r="AE124" i="3" l="1"/>
  <c r="AG124" i="3" s="1"/>
  <c r="U124" i="3"/>
  <c r="W124" i="3" s="1"/>
  <c r="AJ124" i="3" l="1"/>
  <c r="AK124" i="3" s="1"/>
  <c r="AL124" i="3" s="1"/>
  <c r="AD125" i="3" s="1"/>
  <c r="AH124" i="3"/>
  <c r="Z124" i="3"/>
  <c r="AA124" i="3" s="1"/>
  <c r="AB124" i="3" s="1"/>
  <c r="T125" i="3" s="1"/>
  <c r="X124" i="3"/>
  <c r="AE125" i="3" l="1"/>
  <c r="AG125" i="3" s="1"/>
  <c r="U125" i="3"/>
  <c r="W125" i="3" s="1"/>
  <c r="AJ125" i="3" l="1"/>
  <c r="AK125" i="3" s="1"/>
  <c r="AL125" i="3" s="1"/>
  <c r="AD126" i="3" s="1"/>
  <c r="AH125" i="3"/>
  <c r="Z125" i="3"/>
  <c r="AA125" i="3" s="1"/>
  <c r="AB125" i="3" s="1"/>
  <c r="T126" i="3" s="1"/>
  <c r="X125" i="3"/>
  <c r="AE126" i="3" l="1"/>
  <c r="AG126" i="3" s="1"/>
  <c r="U126" i="3"/>
  <c r="W126" i="3" s="1"/>
  <c r="AH126" i="3" l="1"/>
  <c r="AJ126" i="3"/>
  <c r="AK126" i="3" s="1"/>
  <c r="AL126" i="3" s="1"/>
  <c r="AD127" i="3" s="1"/>
  <c r="X126" i="3"/>
  <c r="Z126" i="3"/>
  <c r="AA126" i="3" s="1"/>
  <c r="AB126" i="3" s="1"/>
  <c r="T127" i="3" s="1"/>
  <c r="AE127" i="3" l="1"/>
  <c r="AG127" i="3" s="1"/>
  <c r="U127" i="3"/>
  <c r="W127" i="3" s="1"/>
  <c r="AJ127" i="3" l="1"/>
  <c r="AK127" i="3" s="1"/>
  <c r="AL127" i="3" s="1"/>
  <c r="AD128" i="3" s="1"/>
  <c r="AH127" i="3"/>
  <c r="Z127" i="3"/>
  <c r="AA127" i="3" s="1"/>
  <c r="AB127" i="3" s="1"/>
  <c r="T128" i="3" s="1"/>
  <c r="X127" i="3"/>
  <c r="AE128" i="3" l="1"/>
  <c r="AG128" i="3" s="1"/>
  <c r="U128" i="3"/>
  <c r="W128" i="3" s="1"/>
  <c r="AJ128" i="3" l="1"/>
  <c r="AK128" i="3" s="1"/>
  <c r="AL128" i="3" s="1"/>
  <c r="AD129" i="3" s="1"/>
  <c r="AH128" i="3"/>
  <c r="X128" i="3"/>
  <c r="Z128" i="3"/>
  <c r="AA128" i="3" s="1"/>
  <c r="AB128" i="3" s="1"/>
  <c r="T129" i="3" s="1"/>
  <c r="AE129" i="3" l="1"/>
  <c r="AG129" i="3" s="1"/>
  <c r="U129" i="3"/>
  <c r="W129" i="3" s="1"/>
  <c r="AJ129" i="3" l="1"/>
  <c r="AK129" i="3" s="1"/>
  <c r="AL129" i="3" s="1"/>
  <c r="AH129" i="3"/>
  <c r="Z129" i="3"/>
  <c r="AA129" i="3" s="1"/>
  <c r="AB129" i="3" s="1"/>
  <c r="X1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H9" authorId="0" shapeId="0" xr:uid="{06831D98-A652-49BE-9B68-6CFC2DAFCAA4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</t>
        </r>
      </text>
    </comment>
    <comment ref="H35" authorId="0" shapeId="0" xr:uid="{A4FDDB5E-684F-45F0-803F-B08BF082FAA4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J8" authorId="0" shapeId="0" xr:uid="{393C9CB2-4556-4B03-86D8-00B7513021AD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 1
</t>
        </r>
      </text>
    </comment>
    <comment ref="K8" authorId="0" shapeId="0" xr:uid="{D7AE6275-E0EB-4F56-9AB7-438E954C48FC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 2</t>
        </r>
      </text>
    </comment>
    <comment ref="L8" authorId="0" shapeId="0" xr:uid="{A8A64D55-E7D9-4232-827F-EAFFEF70AF90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Initial weight 3</t>
        </r>
      </text>
    </comment>
  </commentList>
</comments>
</file>

<file path=xl/sharedStrings.xml><?xml version="1.0" encoding="utf-8"?>
<sst xmlns="http://schemas.openxmlformats.org/spreadsheetml/2006/main" count="179" uniqueCount="113">
  <si>
    <t>SISO - Single Input Single Output</t>
  </si>
  <si>
    <t>Iteration</t>
  </si>
  <si>
    <t>Input</t>
  </si>
  <si>
    <t>Weight</t>
  </si>
  <si>
    <t>Learning Rate</t>
  </si>
  <si>
    <t>Expected Value</t>
  </si>
  <si>
    <t>SETUP</t>
  </si>
  <si>
    <t>PREDICTING</t>
  </si>
  <si>
    <t>CALCULATING ERROR</t>
  </si>
  <si>
    <t>Error</t>
  </si>
  <si>
    <t>ADJUSTING WEIGHT</t>
  </si>
  <si>
    <t>Error Derivative</t>
  </si>
  <si>
    <t>Weight Adjustment</t>
  </si>
  <si>
    <r>
      <rPr>
        <b/>
        <sz val="11"/>
        <color rgb="FFFF0000"/>
        <rFont val="Calibri"/>
        <family val="2"/>
        <scheme val="minor"/>
      </rPr>
      <t>Part 2</t>
    </r>
    <r>
      <rPr>
        <sz val="11"/>
        <color rgb="FFFF0000"/>
        <rFont val="Calibri"/>
        <family val="2"/>
        <scheme val="minor"/>
      </rPr>
      <t>: Initial weight berada di sisi kanan weight yang dicari</t>
    </r>
  </si>
  <si>
    <r>
      <rPr>
        <b/>
        <sz val="11"/>
        <color rgb="FFFF0000"/>
        <rFont val="Calibri"/>
        <family val="2"/>
        <scheme val="minor"/>
      </rPr>
      <t>Part 1</t>
    </r>
    <r>
      <rPr>
        <sz val="11"/>
        <color rgb="FFFF0000"/>
        <rFont val="Calibri"/>
        <family val="2"/>
        <scheme val="minor"/>
      </rPr>
      <t>: Initial weight berada di sisi kiri weight yang dicari</t>
    </r>
  </si>
  <si>
    <t>WEIGHT vs ERROR</t>
  </si>
  <si>
    <t>Input 1</t>
  </si>
  <si>
    <t>Input 2</t>
  </si>
  <si>
    <t>Input 3</t>
  </si>
  <si>
    <t>Weight 1</t>
  </si>
  <si>
    <t>Weight 2</t>
  </si>
  <si>
    <t>Weight 3</t>
  </si>
  <si>
    <t>Error 1 Derivative</t>
  </si>
  <si>
    <t>Error 2 Derivative</t>
  </si>
  <si>
    <t>Error 3 Derivative</t>
  </si>
  <si>
    <t>Weight 1 Adjustment</t>
  </si>
  <si>
    <t>Weight 2 Adjustment</t>
  </si>
  <si>
    <t>Weight 3 Adjustment</t>
  </si>
  <si>
    <t>MISO - Multiple Input Single Output</t>
  </si>
  <si>
    <t>alpha</t>
  </si>
  <si>
    <t>I</t>
  </si>
  <si>
    <t>EV</t>
  </si>
  <si>
    <t>W</t>
  </si>
  <si>
    <t>D = PV - EV</t>
  </si>
  <si>
    <r>
      <t>E = (PV - EV)</t>
    </r>
    <r>
      <rPr>
        <b/>
        <vertAlign val="superscript"/>
        <sz val="9"/>
        <color theme="1"/>
        <rFont val="Courier New"/>
        <family val="3"/>
      </rPr>
      <t>2</t>
    </r>
  </si>
  <si>
    <t>E' = 2 * I * D</t>
  </si>
  <si>
    <t>d_W = alpha * E'</t>
  </si>
  <si>
    <t>W' = W - d_W</t>
  </si>
  <si>
    <r>
      <t>I</t>
    </r>
    <r>
      <rPr>
        <b/>
        <i/>
        <vertAlign val="subscript"/>
        <sz val="9"/>
        <color theme="1"/>
        <rFont val="Courier New"/>
        <family val="3"/>
      </rPr>
      <t>1</t>
    </r>
  </si>
  <si>
    <r>
      <t>I</t>
    </r>
    <r>
      <rPr>
        <b/>
        <i/>
        <vertAlign val="subscript"/>
        <sz val="9"/>
        <color theme="1"/>
        <rFont val="Courier New"/>
        <family val="3"/>
      </rPr>
      <t>2</t>
    </r>
  </si>
  <si>
    <r>
      <t>I</t>
    </r>
    <r>
      <rPr>
        <b/>
        <i/>
        <vertAlign val="subscript"/>
        <sz val="9"/>
        <color theme="1"/>
        <rFont val="Courier New"/>
        <family val="3"/>
      </rPr>
      <t>3</t>
    </r>
  </si>
  <si>
    <r>
      <t>W</t>
    </r>
    <r>
      <rPr>
        <b/>
        <i/>
        <vertAlign val="subscript"/>
        <sz val="9"/>
        <color theme="1"/>
        <rFont val="Courier New"/>
        <family val="3"/>
      </rPr>
      <t>11</t>
    </r>
  </si>
  <si>
    <r>
      <t>W</t>
    </r>
    <r>
      <rPr>
        <b/>
        <i/>
        <vertAlign val="subscript"/>
        <sz val="9"/>
        <color theme="1"/>
        <rFont val="Courier New"/>
        <family val="3"/>
      </rPr>
      <t>12</t>
    </r>
  </si>
  <si>
    <r>
      <t>W</t>
    </r>
    <r>
      <rPr>
        <b/>
        <i/>
        <vertAlign val="subscript"/>
        <sz val="9"/>
        <color theme="1"/>
        <rFont val="Courier New"/>
        <family val="3"/>
      </rPr>
      <t>31</t>
    </r>
  </si>
  <si>
    <t>PV = I.W</t>
  </si>
  <si>
    <r>
      <t>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</si>
  <si>
    <r>
      <t>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* D</t>
    </r>
  </si>
  <si>
    <r>
      <t>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* D</t>
    </r>
  </si>
  <si>
    <t>Predicted Value (NN)</t>
  </si>
  <si>
    <t>Weight 1 Updated</t>
  </si>
  <si>
    <t>Weight 3 Updated</t>
  </si>
  <si>
    <t>Weight 2 Updated</t>
  </si>
  <si>
    <t>Weight Updated</t>
  </si>
  <si>
    <r>
      <t>W</t>
    </r>
    <r>
      <rPr>
        <b/>
        <i/>
        <vertAlign val="subscript"/>
        <sz val="9"/>
        <color theme="1"/>
        <rFont val="Courier New"/>
        <family val="3"/>
      </rPr>
      <t>21</t>
    </r>
  </si>
  <si>
    <r>
      <t>PV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+ I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 xml:space="preserve"> + I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31</t>
    </r>
  </si>
  <si>
    <t>Error Raw / Delta</t>
  </si>
  <si>
    <r>
      <t>d_W</t>
    </r>
    <r>
      <rPr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</t>
    </r>
  </si>
  <si>
    <r>
      <t>d_W</t>
    </r>
    <r>
      <rPr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</t>
    </r>
  </si>
  <si>
    <r>
      <t>d_W</t>
    </r>
    <r>
      <rPr>
        <i/>
        <vertAlign val="subscript"/>
        <sz val="9"/>
        <color theme="1"/>
        <rFont val="Courier New"/>
        <family val="3"/>
      </rPr>
      <t>31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</t>
    </r>
  </si>
  <si>
    <r>
      <t>W</t>
    </r>
    <r>
      <rPr>
        <b/>
        <i/>
        <vertAlign val="subscript"/>
        <sz val="9"/>
        <color theme="1"/>
        <rFont val="Courier New"/>
        <family val="3"/>
      </rPr>
      <t>31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31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31</t>
    </r>
  </si>
  <si>
    <r>
      <t>W</t>
    </r>
    <r>
      <rPr>
        <b/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21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21</t>
    </r>
  </si>
  <si>
    <r>
      <t>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11</t>
    </r>
  </si>
  <si>
    <t>Error != 0</t>
  </si>
  <si>
    <t>SIMO - Single Input Multiple Output</t>
  </si>
  <si>
    <t>SUB NETWORK 1</t>
  </si>
  <si>
    <t>Expected Value 1</t>
  </si>
  <si>
    <r>
      <t>EV</t>
    </r>
    <r>
      <rPr>
        <b/>
        <i/>
        <vertAlign val="subscript"/>
        <sz val="9"/>
        <color theme="1"/>
        <rFont val="Courier New"/>
        <family val="3"/>
      </rPr>
      <t>1</t>
    </r>
  </si>
  <si>
    <t>Expected Value 2</t>
  </si>
  <si>
    <r>
      <t>EV</t>
    </r>
    <r>
      <rPr>
        <b/>
        <i/>
        <vertAlign val="subscript"/>
        <sz val="9"/>
        <color theme="1"/>
        <rFont val="Courier New"/>
        <family val="3"/>
      </rPr>
      <t>2</t>
    </r>
  </si>
  <si>
    <t>Expected Value 3</t>
  </si>
  <si>
    <r>
      <t>EV</t>
    </r>
    <r>
      <rPr>
        <b/>
        <i/>
        <vertAlign val="subscript"/>
        <sz val="9"/>
        <color theme="1"/>
        <rFont val="Courier New"/>
        <family val="3"/>
      </rPr>
      <t>3</t>
    </r>
  </si>
  <si>
    <t>NN Prediction 1</t>
  </si>
  <si>
    <t>Error Raw 1 / Delta 1</t>
  </si>
  <si>
    <t>Error 1</t>
  </si>
  <si>
    <t>Error Derivative 1</t>
  </si>
  <si>
    <t>Weight Adjustment 1</t>
  </si>
  <si>
    <t>Weight Updated 1</t>
  </si>
  <si>
    <r>
      <t>D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= PV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1</t>
    </r>
  </si>
  <si>
    <r>
      <t>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= (PV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)</t>
    </r>
    <r>
      <rPr>
        <b/>
        <vertAlign val="superscript"/>
        <sz val="9"/>
        <color theme="1"/>
        <rFont val="Courier New"/>
        <family val="3"/>
      </rPr>
      <t>2</t>
    </r>
  </si>
  <si>
    <r>
      <t>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  <r>
      <rPr>
        <b/>
        <i/>
        <vertAlign val="subscript"/>
        <sz val="9"/>
        <color theme="1"/>
        <rFont val="Courier New"/>
        <family val="3"/>
      </rPr>
      <t>1</t>
    </r>
  </si>
  <si>
    <r>
      <t>PV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11</t>
    </r>
  </si>
  <si>
    <r>
      <t>d_W</t>
    </r>
    <r>
      <rPr>
        <b/>
        <i/>
        <vertAlign val="subscript"/>
        <sz val="9"/>
        <color theme="1"/>
        <rFont val="Courier New"/>
        <family val="3"/>
      </rPr>
      <t>11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'</t>
    </r>
  </si>
  <si>
    <t>SUB NETWORK 2</t>
  </si>
  <si>
    <t>NN Prediction 2</t>
  </si>
  <si>
    <t>Error 2</t>
  </si>
  <si>
    <t>Error Derivative 2</t>
  </si>
  <si>
    <t>Weight Adjustment 2</t>
  </si>
  <si>
    <t>Weight Updated 2</t>
  </si>
  <si>
    <r>
      <t>PV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12</t>
    </r>
  </si>
  <si>
    <r>
      <t>D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= PV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2</t>
    </r>
  </si>
  <si>
    <r>
      <t>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= (PV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)</t>
    </r>
    <r>
      <rPr>
        <b/>
        <vertAlign val="superscript"/>
        <sz val="9"/>
        <color theme="1"/>
        <rFont val="Courier New"/>
        <family val="3"/>
      </rPr>
      <t>2</t>
    </r>
  </si>
  <si>
    <r>
      <t>d_W</t>
    </r>
    <r>
      <rPr>
        <b/>
        <i/>
        <vertAlign val="subscript"/>
        <sz val="9"/>
        <color theme="1"/>
        <rFont val="Courier New"/>
        <family val="3"/>
      </rPr>
      <t>12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</t>
    </r>
  </si>
  <si>
    <r>
      <t>W</t>
    </r>
    <r>
      <rPr>
        <b/>
        <i/>
        <vertAlign val="subscript"/>
        <sz val="9"/>
        <color theme="1"/>
        <rFont val="Courier New"/>
        <family val="3"/>
      </rPr>
      <t>12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12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12</t>
    </r>
  </si>
  <si>
    <r>
      <t>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  <r>
      <rPr>
        <b/>
        <i/>
        <vertAlign val="subscript"/>
        <sz val="9"/>
        <color theme="1"/>
        <rFont val="Courier New"/>
        <family val="3"/>
      </rPr>
      <t>2</t>
    </r>
  </si>
  <si>
    <t>SUB NETWORK 3</t>
  </si>
  <si>
    <t>NN Prediction 3</t>
  </si>
  <si>
    <t>Error Raw 2 / Delta 2</t>
  </si>
  <si>
    <t>Error Raw 3 / Delta 3</t>
  </si>
  <si>
    <t>Error 3</t>
  </si>
  <si>
    <t>Error Derivative 3</t>
  </si>
  <si>
    <t>Weight Adjustment 3</t>
  </si>
  <si>
    <t>Weight Updated 3</t>
  </si>
  <si>
    <r>
      <t>W</t>
    </r>
    <r>
      <rPr>
        <b/>
        <i/>
        <vertAlign val="subscript"/>
        <sz val="9"/>
        <color theme="1"/>
        <rFont val="Courier New"/>
        <family val="3"/>
      </rPr>
      <t>13</t>
    </r>
  </si>
  <si>
    <r>
      <t>PV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=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>.W</t>
    </r>
    <r>
      <rPr>
        <b/>
        <i/>
        <vertAlign val="subscript"/>
        <sz val="9"/>
        <color theme="1"/>
        <rFont val="Courier New"/>
        <family val="3"/>
      </rPr>
      <t>13</t>
    </r>
  </si>
  <si>
    <r>
      <t>D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= PV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3</t>
    </r>
  </si>
  <si>
    <r>
      <t>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= (PV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 xml:space="preserve"> - EV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)</t>
    </r>
    <r>
      <rPr>
        <b/>
        <vertAlign val="superscript"/>
        <sz val="9"/>
        <color theme="1"/>
        <rFont val="Courier New"/>
        <family val="3"/>
      </rPr>
      <t>2</t>
    </r>
  </si>
  <si>
    <r>
      <t>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 = 2 * I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* D</t>
    </r>
    <r>
      <rPr>
        <b/>
        <i/>
        <vertAlign val="subscript"/>
        <sz val="9"/>
        <color theme="1"/>
        <rFont val="Courier New"/>
        <family val="3"/>
      </rPr>
      <t>3</t>
    </r>
  </si>
  <si>
    <r>
      <t>d_W</t>
    </r>
    <r>
      <rPr>
        <b/>
        <i/>
        <vertAlign val="subscript"/>
        <sz val="9"/>
        <color theme="1"/>
        <rFont val="Courier New"/>
        <family val="3"/>
      </rPr>
      <t>13</t>
    </r>
    <r>
      <rPr>
        <b/>
        <i/>
        <sz val="9"/>
        <color theme="1"/>
        <rFont val="Courier New"/>
        <family val="3"/>
      </rPr>
      <t xml:space="preserve"> = alpha * E</t>
    </r>
    <r>
      <rPr>
        <b/>
        <i/>
        <vertAlign val="subscript"/>
        <sz val="9"/>
        <color theme="1"/>
        <rFont val="Courier New"/>
        <family val="3"/>
      </rPr>
      <t>3</t>
    </r>
    <r>
      <rPr>
        <b/>
        <i/>
        <sz val="9"/>
        <color theme="1"/>
        <rFont val="Courier New"/>
        <family val="3"/>
      </rPr>
      <t>'</t>
    </r>
  </si>
  <si>
    <r>
      <t>W</t>
    </r>
    <r>
      <rPr>
        <b/>
        <i/>
        <vertAlign val="subscript"/>
        <sz val="9"/>
        <color theme="1"/>
        <rFont val="Courier New"/>
        <family val="3"/>
      </rPr>
      <t>13</t>
    </r>
    <r>
      <rPr>
        <b/>
        <i/>
        <sz val="9"/>
        <color theme="1"/>
        <rFont val="Courier New"/>
        <family val="3"/>
      </rPr>
      <t>' = W</t>
    </r>
    <r>
      <rPr>
        <b/>
        <i/>
        <vertAlign val="subscript"/>
        <sz val="9"/>
        <color theme="1"/>
        <rFont val="Courier New"/>
        <family val="3"/>
      </rPr>
      <t>13</t>
    </r>
    <r>
      <rPr>
        <b/>
        <i/>
        <sz val="9"/>
        <color theme="1"/>
        <rFont val="Courier New"/>
        <family val="3"/>
      </rPr>
      <t xml:space="preserve"> - d_W</t>
    </r>
    <r>
      <rPr>
        <b/>
        <i/>
        <vertAlign val="subscript"/>
        <sz val="9"/>
        <color theme="1"/>
        <rFont val="Courier New"/>
        <family val="3"/>
      </rPr>
      <t>3</t>
    </r>
  </si>
  <si>
    <t>Total Error</t>
  </si>
  <si>
    <t>Continue ?</t>
  </si>
  <si>
    <r>
      <t>Total Error = E</t>
    </r>
    <r>
      <rPr>
        <b/>
        <i/>
        <vertAlign val="subscript"/>
        <sz val="9"/>
        <color theme="1"/>
        <rFont val="Courier New"/>
        <family val="3"/>
      </rPr>
      <t>1</t>
    </r>
    <r>
      <rPr>
        <b/>
        <i/>
        <sz val="9"/>
        <color theme="1"/>
        <rFont val="Courier New"/>
        <family val="3"/>
      </rPr>
      <t xml:space="preserve"> + E</t>
    </r>
    <r>
      <rPr>
        <b/>
        <i/>
        <vertAlign val="subscript"/>
        <sz val="9"/>
        <color theme="1"/>
        <rFont val="Courier New"/>
        <family val="3"/>
      </rPr>
      <t>2</t>
    </r>
    <r>
      <rPr>
        <b/>
        <i/>
        <sz val="9"/>
        <color theme="1"/>
        <rFont val="Courier New"/>
        <family val="3"/>
      </rPr>
      <t xml:space="preserve"> + E</t>
    </r>
    <r>
      <rPr>
        <b/>
        <i/>
        <vertAlign val="subscript"/>
        <sz val="9"/>
        <color theme="1"/>
        <rFont val="Courier New"/>
        <family val="3"/>
      </rPr>
      <t>3</t>
    </r>
  </si>
  <si>
    <t>NEED LEARNING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</si>
</sst>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ourier New"/>
      <family val="3"/>
    </font>
    <font>
      <b/>
      <vertAlign val="superscript"/>
      <sz val="9"/>
      <color theme="1"/>
      <name val="Courier New"/>
      <family val="3"/>
    </font>
    <font>
      <b/>
      <i/>
      <vertAlign val="subscript"/>
      <sz val="9"/>
      <color theme="1"/>
      <name val="Courier New"/>
      <family val="3"/>
    </font>
    <font>
      <i/>
      <vertAlign val="subscript"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SISO!$V$7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SISO!$U$9:$U$28</c:f>
              <c:numCache>
                <c:formatCode>General</c:formatCode>
                <c:ptCount val="20"/>
                <c:pt idx="0">
                  <c:v>0</c:v>
                </c:pt>
                <c:pt idx="1">
                  <c:v>28.8</c:v>
                </c:pt>
                <c:pt idx="2">
                  <c:v>47.231999999999999</c:v>
                </c:pt>
                <c:pt idx="3">
                  <c:v>59.028480000000002</c:v>
                </c:pt>
                <c:pt idx="4">
                  <c:v>66.578227200000001</c:v>
                </c:pt>
                <c:pt idx="5">
                  <c:v>71.410065407999994</c:v>
                </c:pt>
                <c:pt idx="6">
                  <c:v>74.502441861119991</c:v>
                </c:pt>
                <c:pt idx="7">
                  <c:v>76.481562791116787</c:v>
                </c:pt>
                <c:pt idx="8">
                  <c:v>77.748200186314747</c:v>
                </c:pt>
                <c:pt idx="9">
                  <c:v>78.558848119241432</c:v>
                </c:pt>
                <c:pt idx="10">
                  <c:v>79.077662796314513</c:v>
                </c:pt>
                <c:pt idx="11">
                  <c:v>79.409704189641289</c:v>
                </c:pt>
                <c:pt idx="12">
                  <c:v>79.622210681370419</c:v>
                </c:pt>
                <c:pt idx="13">
                  <c:v>79.758214836077073</c:v>
                </c:pt>
                <c:pt idx="14">
                  <c:v>79.845257495089328</c:v>
                </c:pt>
                <c:pt idx="15">
                  <c:v>79.900964796857167</c:v>
                </c:pt>
                <c:pt idx="16">
                  <c:v>79.93661746998859</c:v>
                </c:pt>
                <c:pt idx="17">
                  <c:v>79.959435180792696</c:v>
                </c:pt>
                <c:pt idx="18">
                  <c:v>79.974038515707321</c:v>
                </c:pt>
                <c:pt idx="19">
                  <c:v>79.983384650052685</c:v>
                </c:pt>
              </c:numCache>
            </c:numRef>
          </c:xVal>
          <c:yVal>
            <c:numRef>
              <c:f>SISO!$V$9:$V$28</c:f>
              <c:numCache>
                <c:formatCode>General</c:formatCode>
                <c:ptCount val="20"/>
                <c:pt idx="0">
                  <c:v>64</c:v>
                </c:pt>
                <c:pt idx="1">
                  <c:v>26.214400000000001</c:v>
                </c:pt>
                <c:pt idx="2">
                  <c:v>10.73742</c:v>
                </c:pt>
                <c:pt idx="3">
                  <c:v>4.3980499999999996</c:v>
                </c:pt>
                <c:pt idx="4">
                  <c:v>1.8014399999999999</c:v>
                </c:pt>
                <c:pt idx="5">
                  <c:v>0.73787000000000003</c:v>
                </c:pt>
                <c:pt idx="6">
                  <c:v>0.30223</c:v>
                </c:pt>
                <c:pt idx="7">
                  <c:v>0.12379</c:v>
                </c:pt>
                <c:pt idx="8">
                  <c:v>5.0709999999999998E-2</c:v>
                </c:pt>
                <c:pt idx="9">
                  <c:v>2.077E-2</c:v>
                </c:pt>
                <c:pt idx="10">
                  <c:v>8.5100000000000002E-3</c:v>
                </c:pt>
                <c:pt idx="11">
                  <c:v>3.48E-3</c:v>
                </c:pt>
                <c:pt idx="12">
                  <c:v>1.4300000000000001E-3</c:v>
                </c:pt>
                <c:pt idx="13">
                  <c:v>5.8E-4</c:v>
                </c:pt>
                <c:pt idx="14">
                  <c:v>2.4000000000000001E-4</c:v>
                </c:pt>
                <c:pt idx="15">
                  <c:v>1E-4</c:v>
                </c:pt>
                <c:pt idx="16">
                  <c:v>4.0000000000000003E-5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7-48BA-B039-425E4D2C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80591"/>
        <c:axId val="2089181071"/>
      </c:scatterChart>
      <c:valAx>
        <c:axId val="20891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81071"/>
        <c:crosses val="autoZero"/>
        <c:crossBetween val="midCat"/>
      </c:valAx>
      <c:valAx>
        <c:axId val="20891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SISO!$V$33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SISO!$U$35:$U$54</c:f>
              <c:numCache>
                <c:formatCode>General</c:formatCode>
                <c:ptCount val="20"/>
                <c:pt idx="0">
                  <c:v>160</c:v>
                </c:pt>
                <c:pt idx="1">
                  <c:v>131.19999999999999</c:v>
                </c:pt>
                <c:pt idx="2">
                  <c:v>112.768</c:v>
                </c:pt>
                <c:pt idx="3">
                  <c:v>100.97152</c:v>
                </c:pt>
                <c:pt idx="4">
                  <c:v>93.421772799999999</c:v>
                </c:pt>
                <c:pt idx="5">
                  <c:v>88.589934592000006</c:v>
                </c:pt>
                <c:pt idx="6">
                  <c:v>85.497558138880009</c:v>
                </c:pt>
                <c:pt idx="7">
                  <c:v>83.518437208883199</c:v>
                </c:pt>
                <c:pt idx="8">
                  <c:v>82.251799813685253</c:v>
                </c:pt>
                <c:pt idx="9">
                  <c:v>81.441151880758568</c:v>
                </c:pt>
                <c:pt idx="10">
                  <c:v>80.922337203685487</c:v>
                </c:pt>
                <c:pt idx="11">
                  <c:v>80.590295810358711</c:v>
                </c:pt>
                <c:pt idx="12">
                  <c:v>80.377789318629581</c:v>
                </c:pt>
                <c:pt idx="13">
                  <c:v>80.241785163922927</c:v>
                </c:pt>
                <c:pt idx="14">
                  <c:v>80.154742504910672</c:v>
                </c:pt>
                <c:pt idx="15">
                  <c:v>80.099035203142833</c:v>
                </c:pt>
                <c:pt idx="16">
                  <c:v>80.06338253001141</c:v>
                </c:pt>
                <c:pt idx="17">
                  <c:v>80.040564819207304</c:v>
                </c:pt>
                <c:pt idx="18">
                  <c:v>80.025961484292679</c:v>
                </c:pt>
                <c:pt idx="19">
                  <c:v>80.016615349947315</c:v>
                </c:pt>
              </c:numCache>
            </c:numRef>
          </c:xVal>
          <c:yVal>
            <c:numRef>
              <c:f>SISO!$V$35:$V$54</c:f>
              <c:numCache>
                <c:formatCode>General</c:formatCode>
                <c:ptCount val="20"/>
                <c:pt idx="0">
                  <c:v>64</c:v>
                </c:pt>
                <c:pt idx="1">
                  <c:v>26.214400000000001</c:v>
                </c:pt>
                <c:pt idx="2">
                  <c:v>10.73742</c:v>
                </c:pt>
                <c:pt idx="3">
                  <c:v>4.3980499999999996</c:v>
                </c:pt>
                <c:pt idx="4">
                  <c:v>1.8014399999999999</c:v>
                </c:pt>
                <c:pt idx="5">
                  <c:v>0.73787000000000003</c:v>
                </c:pt>
                <c:pt idx="6">
                  <c:v>0.30223</c:v>
                </c:pt>
                <c:pt idx="7">
                  <c:v>0.12379</c:v>
                </c:pt>
                <c:pt idx="8">
                  <c:v>5.0709999999999998E-2</c:v>
                </c:pt>
                <c:pt idx="9">
                  <c:v>2.077E-2</c:v>
                </c:pt>
                <c:pt idx="10">
                  <c:v>8.5100000000000002E-3</c:v>
                </c:pt>
                <c:pt idx="11">
                  <c:v>3.48E-3</c:v>
                </c:pt>
                <c:pt idx="12">
                  <c:v>1.4300000000000001E-3</c:v>
                </c:pt>
                <c:pt idx="13">
                  <c:v>5.8E-4</c:v>
                </c:pt>
                <c:pt idx="14">
                  <c:v>2.4000000000000001E-4</c:v>
                </c:pt>
                <c:pt idx="15">
                  <c:v>1E-4</c:v>
                </c:pt>
                <c:pt idx="16">
                  <c:v>4.0000000000000003E-5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0-48DE-8A67-4F242CA8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86799"/>
        <c:axId val="291773839"/>
      </c:scatterChart>
      <c:valAx>
        <c:axId val="291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3839"/>
        <c:crosses val="autoZero"/>
        <c:crossBetween val="midCat"/>
      </c:valAx>
      <c:valAx>
        <c:axId val="2917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9</xdr:row>
      <xdr:rowOff>109537</xdr:rowOff>
    </xdr:from>
    <xdr:to>
      <xdr:col>31</xdr:col>
      <xdr:colOff>190500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A32D7-7D63-DB0B-839E-121B32D5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30</xdr:row>
      <xdr:rowOff>204787</xdr:rowOff>
    </xdr:from>
    <xdr:to>
      <xdr:col>31</xdr:col>
      <xdr:colOff>590550</xdr:colOff>
      <xdr:row>42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38F10-2BA9-2DBC-A7F4-4D72277B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800100</xdr:colOff>
      <xdr:row>0</xdr:row>
      <xdr:rowOff>133350</xdr:rowOff>
    </xdr:from>
    <xdr:to>
      <xdr:col>8</xdr:col>
      <xdr:colOff>1285875</xdr:colOff>
      <xdr:row>3</xdr:row>
      <xdr:rowOff>75606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DF8CB-70A0-B763-3720-202AD9D2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0" y="133350"/>
          <a:ext cx="2695575" cy="68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161927</xdr:colOff>
      <xdr:row>0</xdr:row>
      <xdr:rowOff>0</xdr:rowOff>
    </xdr:from>
    <xdr:to>
      <xdr:col>9</xdr:col>
      <xdr:colOff>6464</xdr:colOff>
      <xdr:row>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3252C-BF22-2D5C-635C-582BE11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7" y="0"/>
          <a:ext cx="1006587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219076</xdr:colOff>
      <xdr:row>0</xdr:row>
      <xdr:rowOff>28576</xdr:rowOff>
    </xdr:from>
    <xdr:to>
      <xdr:col>10</xdr:col>
      <xdr:colOff>561975</xdr:colOff>
      <xdr:row>4</xdr:row>
      <xdr:rowOff>168386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94CC-D66E-A140-8134-C8B0F3B24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6" y="28576"/>
          <a:ext cx="1390649" cy="1130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4"/>
  <sheetViews>
    <sheetView showGridLines="0" topLeftCell="A16" workbookViewId="0">
      <selection activeCell="R32" sqref="R32:R33"/>
    </sheetView>
  </sheetViews>
  <sheetFormatPr defaultRowHeight="20.100000000000001" customHeight="1" x14ac:dyDescent="0.25"/>
  <cols>
    <col min="1" max="1" width="1.7109375" style="1" customWidth="1"/>
    <col min="2" max="2" width="9.140625" style="5"/>
    <col min="3" max="3" width="1.7109375" style="5" customWidth="1"/>
    <col min="4" max="6" width="15.7109375" style="5" customWidth="1"/>
    <col min="7" max="7" width="1.7109375" style="1" customWidth="1"/>
    <col min="8" max="8" width="15.7109375" style="1" customWidth="1"/>
    <col min="9" max="9" width="20.140625" style="1" bestFit="1" customWidth="1"/>
    <col min="10" max="10" width="1.7109375" style="1" customWidth="1"/>
    <col min="11" max="12" width="15.7109375" style="1" customWidth="1"/>
    <col min="13" max="13" width="1.7109375" style="1" customWidth="1"/>
    <col min="14" max="14" width="15.7109375" style="1" customWidth="1"/>
    <col min="15" max="15" width="18.7109375" style="1" bestFit="1" customWidth="1"/>
    <col min="16" max="16" width="15.7109375" style="1" customWidth="1"/>
    <col min="17" max="17" width="1.7109375" style="1" customWidth="1"/>
    <col min="18" max="18" width="17.85546875" style="5" bestFit="1" customWidth="1"/>
    <col min="19" max="20" width="1.7109375" style="1" customWidth="1"/>
    <col min="21" max="16384" width="9.140625" style="1"/>
  </cols>
  <sheetData>
    <row r="1" spans="2:22" ht="20.100000000000001" customHeight="1" x14ac:dyDescent="0.25">
      <c r="B1" s="18" t="s">
        <v>0</v>
      </c>
      <c r="C1" s="18"/>
      <c r="D1" s="18"/>
      <c r="E1" s="18"/>
      <c r="F1" s="18"/>
      <c r="G1" s="12"/>
      <c r="H1" s="12"/>
      <c r="I1" s="12"/>
      <c r="J1" s="12"/>
      <c r="K1" s="12"/>
      <c r="L1" s="12"/>
      <c r="M1" s="12"/>
      <c r="N1" s="12"/>
      <c r="O1" s="12"/>
      <c r="P1" s="12"/>
      <c r="R1" s="1"/>
    </row>
    <row r="2" spans="2:22" ht="20.100000000000001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R2" s="11"/>
    </row>
    <row r="3" spans="2:22" ht="20.100000000000001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R3" s="11"/>
    </row>
    <row r="4" spans="2:22" ht="20.100000000000001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R4" s="11"/>
    </row>
    <row r="5" spans="2:22" ht="20.100000000000001" customHeight="1" x14ac:dyDescent="0.25">
      <c r="B5" s="9" t="s">
        <v>14</v>
      </c>
      <c r="R5" s="9"/>
    </row>
    <row r="6" spans="2:22" s="3" customFormat="1" ht="24.95" customHeight="1" x14ac:dyDescent="0.25">
      <c r="B6" s="19" t="s">
        <v>1</v>
      </c>
      <c r="C6" s="6"/>
      <c r="D6" s="24" t="s">
        <v>6</v>
      </c>
      <c r="E6" s="25"/>
      <c r="F6" s="26"/>
      <c r="H6" s="23" t="s">
        <v>7</v>
      </c>
      <c r="I6" s="23"/>
      <c r="K6" s="24" t="s">
        <v>8</v>
      </c>
      <c r="L6" s="26"/>
      <c r="N6" s="23" t="s">
        <v>10</v>
      </c>
      <c r="O6" s="23"/>
      <c r="P6" s="23"/>
      <c r="R6" s="22" t="s">
        <v>112</v>
      </c>
      <c r="U6" s="23" t="s">
        <v>15</v>
      </c>
      <c r="V6" s="23"/>
    </row>
    <row r="7" spans="2:22" s="3" customFormat="1" ht="24.95" customHeight="1" x14ac:dyDescent="0.25">
      <c r="B7" s="20"/>
      <c r="C7" s="6"/>
      <c r="D7" s="13" t="s">
        <v>5</v>
      </c>
      <c r="E7" s="13" t="s">
        <v>4</v>
      </c>
      <c r="F7" s="13" t="s">
        <v>2</v>
      </c>
      <c r="H7" s="13" t="s">
        <v>3</v>
      </c>
      <c r="I7" s="13" t="s">
        <v>48</v>
      </c>
      <c r="K7" s="13" t="s">
        <v>55</v>
      </c>
      <c r="L7" s="13" t="s">
        <v>9</v>
      </c>
      <c r="N7" s="13" t="s">
        <v>11</v>
      </c>
      <c r="O7" s="13" t="s">
        <v>12</v>
      </c>
      <c r="P7" s="13" t="s">
        <v>52</v>
      </c>
      <c r="R7" s="20"/>
      <c r="U7" s="19" t="str">
        <f>H7</f>
        <v>Weight</v>
      </c>
      <c r="V7" s="19" t="str">
        <f>L7</f>
        <v>Error</v>
      </c>
    </row>
    <row r="8" spans="2:22" s="3" customFormat="1" ht="24.95" customHeight="1" x14ac:dyDescent="0.25">
      <c r="B8" s="21"/>
      <c r="C8" s="6"/>
      <c r="D8" s="14" t="s">
        <v>31</v>
      </c>
      <c r="E8" s="14" t="s">
        <v>29</v>
      </c>
      <c r="F8" s="14" t="s">
        <v>30</v>
      </c>
      <c r="G8" s="15"/>
      <c r="H8" s="14" t="s">
        <v>32</v>
      </c>
      <c r="I8" s="14" t="s">
        <v>44</v>
      </c>
      <c r="J8" s="15"/>
      <c r="K8" s="14" t="s">
        <v>33</v>
      </c>
      <c r="L8" s="14" t="s">
        <v>34</v>
      </c>
      <c r="M8" s="15"/>
      <c r="N8" s="14" t="s">
        <v>35</v>
      </c>
      <c r="O8" s="14" t="s">
        <v>36</v>
      </c>
      <c r="P8" s="14" t="s">
        <v>37</v>
      </c>
      <c r="Q8" s="15"/>
      <c r="R8" s="14" t="s">
        <v>62</v>
      </c>
      <c r="S8" s="15"/>
      <c r="T8" s="15"/>
      <c r="U8" s="21"/>
      <c r="V8" s="21"/>
    </row>
    <row r="9" spans="2:22" ht="20.100000000000001" customHeight="1" x14ac:dyDescent="0.25">
      <c r="B9" s="7">
        <v>1</v>
      </c>
      <c r="D9" s="7">
        <v>8</v>
      </c>
      <c r="E9" s="7">
        <v>18</v>
      </c>
      <c r="F9" s="7">
        <v>0.1</v>
      </c>
      <c r="H9" s="10">
        <v>0</v>
      </c>
      <c r="I9" s="2">
        <f t="shared" ref="I9:I28" si="0">F9*H9</f>
        <v>0</v>
      </c>
      <c r="K9" s="2">
        <f t="shared" ref="K9:K28" si="1">I9-D9</f>
        <v>-8</v>
      </c>
      <c r="L9" s="2">
        <f t="shared" ref="L9:L28" si="2">ROUND(POWER(K9,2), 5)</f>
        <v>64</v>
      </c>
      <c r="N9" s="2">
        <f t="shared" ref="N9:N28" si="3">2*F9*K9</f>
        <v>-1.6</v>
      </c>
      <c r="O9" s="2">
        <f t="shared" ref="O9:O28" si="4">E9*N9</f>
        <v>-28.8</v>
      </c>
      <c r="P9" s="2">
        <f>H9-O9</f>
        <v>28.8</v>
      </c>
      <c r="R9" s="7" t="b">
        <f>(L9&lt;&gt;0)</f>
        <v>1</v>
      </c>
      <c r="U9" s="2">
        <f>H9</f>
        <v>0</v>
      </c>
      <c r="V9" s="2">
        <f>L9</f>
        <v>64</v>
      </c>
    </row>
    <row r="10" spans="2:22" ht="20.100000000000001" customHeight="1" x14ac:dyDescent="0.25">
      <c r="B10" s="7">
        <f>B9+1</f>
        <v>2</v>
      </c>
      <c r="D10" s="7">
        <f>D9</f>
        <v>8</v>
      </c>
      <c r="E10" s="7">
        <f>E9</f>
        <v>18</v>
      </c>
      <c r="F10" s="7">
        <f>F9</f>
        <v>0.1</v>
      </c>
      <c r="H10" s="2">
        <f>P9</f>
        <v>28.8</v>
      </c>
      <c r="I10" s="2">
        <f t="shared" si="0"/>
        <v>2.8800000000000003</v>
      </c>
      <c r="K10" s="2">
        <f t="shared" si="1"/>
        <v>-5.1199999999999992</v>
      </c>
      <c r="L10" s="2">
        <f t="shared" si="2"/>
        <v>26.214400000000001</v>
      </c>
      <c r="N10" s="2">
        <f t="shared" si="3"/>
        <v>-1.0239999999999998</v>
      </c>
      <c r="O10" s="2">
        <f t="shared" si="4"/>
        <v>-18.431999999999995</v>
      </c>
      <c r="P10" s="2">
        <f>H10-O10</f>
        <v>47.231999999999999</v>
      </c>
      <c r="R10" s="7" t="b">
        <f t="shared" ref="R10:R28" si="5">(L10&lt;&gt;0)</f>
        <v>1</v>
      </c>
      <c r="U10" s="2">
        <f t="shared" ref="U10:U25" si="6">H10</f>
        <v>28.8</v>
      </c>
      <c r="V10" s="2">
        <f t="shared" ref="V10:V25" si="7">L10</f>
        <v>26.214400000000001</v>
      </c>
    </row>
    <row r="11" spans="2:22" ht="20.100000000000001" customHeight="1" x14ac:dyDescent="0.25">
      <c r="B11" s="7">
        <f t="shared" ref="B11:B22" si="8">B10+1</f>
        <v>3</v>
      </c>
      <c r="D11" s="7">
        <f t="shared" ref="D11:D22" si="9">D10</f>
        <v>8</v>
      </c>
      <c r="E11" s="7">
        <f t="shared" ref="E11:E22" si="10">E10</f>
        <v>18</v>
      </c>
      <c r="F11" s="7">
        <f t="shared" ref="F11:F28" si="11">F10</f>
        <v>0.1</v>
      </c>
      <c r="H11" s="2">
        <f t="shared" ref="H11:H22" si="12">P10</f>
        <v>47.231999999999999</v>
      </c>
      <c r="I11" s="2">
        <f t="shared" si="0"/>
        <v>4.7232000000000003</v>
      </c>
      <c r="K11" s="2">
        <f t="shared" si="1"/>
        <v>-3.2767999999999997</v>
      </c>
      <c r="L11" s="2">
        <f t="shared" si="2"/>
        <v>10.73742</v>
      </c>
      <c r="N11" s="2">
        <f t="shared" si="3"/>
        <v>-0.65535999999999994</v>
      </c>
      <c r="O11" s="2">
        <f t="shared" si="4"/>
        <v>-11.796479999999999</v>
      </c>
      <c r="P11" s="2">
        <f t="shared" ref="P11:P22" si="13">H11-O11</f>
        <v>59.028480000000002</v>
      </c>
      <c r="R11" s="7" t="b">
        <f t="shared" si="5"/>
        <v>1</v>
      </c>
      <c r="U11" s="2">
        <f t="shared" si="6"/>
        <v>47.231999999999999</v>
      </c>
      <c r="V11" s="2">
        <f t="shared" si="7"/>
        <v>10.73742</v>
      </c>
    </row>
    <row r="12" spans="2:22" ht="20.100000000000001" customHeight="1" x14ac:dyDescent="0.25">
      <c r="B12" s="7">
        <f t="shared" si="8"/>
        <v>4</v>
      </c>
      <c r="D12" s="7">
        <f t="shared" si="9"/>
        <v>8</v>
      </c>
      <c r="E12" s="7">
        <f t="shared" si="10"/>
        <v>18</v>
      </c>
      <c r="F12" s="7">
        <f t="shared" si="11"/>
        <v>0.1</v>
      </c>
      <c r="H12" s="2">
        <f t="shared" si="12"/>
        <v>59.028480000000002</v>
      </c>
      <c r="I12" s="2">
        <f t="shared" si="0"/>
        <v>5.9028480000000005</v>
      </c>
      <c r="K12" s="2">
        <f t="shared" si="1"/>
        <v>-2.0971519999999995</v>
      </c>
      <c r="L12" s="2">
        <f t="shared" si="2"/>
        <v>4.3980499999999996</v>
      </c>
      <c r="N12" s="2">
        <f t="shared" si="3"/>
        <v>-0.41943039999999993</v>
      </c>
      <c r="O12" s="2">
        <f t="shared" si="4"/>
        <v>-7.5497471999999988</v>
      </c>
      <c r="P12" s="2">
        <f t="shared" si="13"/>
        <v>66.578227200000001</v>
      </c>
      <c r="R12" s="7" t="b">
        <f t="shared" si="5"/>
        <v>1</v>
      </c>
      <c r="U12" s="2">
        <f t="shared" si="6"/>
        <v>59.028480000000002</v>
      </c>
      <c r="V12" s="2">
        <f t="shared" si="7"/>
        <v>4.3980499999999996</v>
      </c>
    </row>
    <row r="13" spans="2:22" ht="20.100000000000001" customHeight="1" x14ac:dyDescent="0.25">
      <c r="B13" s="7">
        <f t="shared" si="8"/>
        <v>5</v>
      </c>
      <c r="D13" s="7">
        <f t="shared" si="9"/>
        <v>8</v>
      </c>
      <c r="E13" s="7">
        <f t="shared" si="10"/>
        <v>18</v>
      </c>
      <c r="F13" s="7">
        <f t="shared" si="11"/>
        <v>0.1</v>
      </c>
      <c r="H13" s="2">
        <f t="shared" si="12"/>
        <v>66.578227200000001</v>
      </c>
      <c r="I13" s="2">
        <f t="shared" si="0"/>
        <v>6.6578227200000004</v>
      </c>
      <c r="K13" s="2">
        <f t="shared" si="1"/>
        <v>-1.3421772799999996</v>
      </c>
      <c r="L13" s="2">
        <f t="shared" si="2"/>
        <v>1.8014399999999999</v>
      </c>
      <c r="N13" s="2">
        <f t="shared" si="3"/>
        <v>-0.26843545599999991</v>
      </c>
      <c r="O13" s="2">
        <f t="shared" si="4"/>
        <v>-4.831838207999998</v>
      </c>
      <c r="P13" s="2">
        <f t="shared" si="13"/>
        <v>71.410065407999994</v>
      </c>
      <c r="R13" s="7" t="b">
        <f t="shared" si="5"/>
        <v>1</v>
      </c>
      <c r="U13" s="2">
        <f t="shared" si="6"/>
        <v>66.578227200000001</v>
      </c>
      <c r="V13" s="2">
        <f t="shared" si="7"/>
        <v>1.8014399999999999</v>
      </c>
    </row>
    <row r="14" spans="2:22" ht="20.100000000000001" customHeight="1" x14ac:dyDescent="0.25">
      <c r="B14" s="7">
        <f t="shared" si="8"/>
        <v>6</v>
      </c>
      <c r="D14" s="7">
        <f t="shared" si="9"/>
        <v>8</v>
      </c>
      <c r="E14" s="7">
        <f t="shared" si="10"/>
        <v>18</v>
      </c>
      <c r="F14" s="7">
        <f t="shared" si="11"/>
        <v>0.1</v>
      </c>
      <c r="H14" s="2">
        <f t="shared" si="12"/>
        <v>71.410065407999994</v>
      </c>
      <c r="I14" s="2">
        <f t="shared" si="0"/>
        <v>7.1410065407999994</v>
      </c>
      <c r="K14" s="2">
        <f t="shared" si="1"/>
        <v>-0.85899345920000059</v>
      </c>
      <c r="L14" s="2">
        <f t="shared" si="2"/>
        <v>0.73787000000000003</v>
      </c>
      <c r="N14" s="2">
        <f t="shared" si="3"/>
        <v>-0.17179869184000013</v>
      </c>
      <c r="O14" s="2">
        <f t="shared" si="4"/>
        <v>-3.0923764531200022</v>
      </c>
      <c r="P14" s="2">
        <f t="shared" si="13"/>
        <v>74.502441861119991</v>
      </c>
      <c r="R14" s="7" t="b">
        <f t="shared" si="5"/>
        <v>1</v>
      </c>
      <c r="U14" s="2">
        <f t="shared" si="6"/>
        <v>71.410065407999994</v>
      </c>
      <c r="V14" s="2">
        <f t="shared" si="7"/>
        <v>0.73787000000000003</v>
      </c>
    </row>
    <row r="15" spans="2:22" ht="20.100000000000001" customHeight="1" x14ac:dyDescent="0.25">
      <c r="B15" s="7">
        <f t="shared" si="8"/>
        <v>7</v>
      </c>
      <c r="D15" s="7">
        <f t="shared" si="9"/>
        <v>8</v>
      </c>
      <c r="E15" s="7">
        <f t="shared" si="10"/>
        <v>18</v>
      </c>
      <c r="F15" s="7">
        <f t="shared" si="11"/>
        <v>0.1</v>
      </c>
      <c r="H15" s="2">
        <f t="shared" si="12"/>
        <v>74.502441861119991</v>
      </c>
      <c r="I15" s="2">
        <f t="shared" si="0"/>
        <v>7.4502441861119992</v>
      </c>
      <c r="K15" s="2">
        <f t="shared" si="1"/>
        <v>-0.54975581388800077</v>
      </c>
      <c r="L15" s="2">
        <f t="shared" si="2"/>
        <v>0.30223</v>
      </c>
      <c r="N15" s="2">
        <f t="shared" si="3"/>
        <v>-0.10995116277760016</v>
      </c>
      <c r="O15" s="2">
        <f t="shared" si="4"/>
        <v>-1.9791209299968029</v>
      </c>
      <c r="P15" s="2">
        <f t="shared" si="13"/>
        <v>76.481562791116787</v>
      </c>
      <c r="R15" s="7" t="b">
        <f t="shared" si="5"/>
        <v>1</v>
      </c>
      <c r="U15" s="2">
        <f t="shared" si="6"/>
        <v>74.502441861119991</v>
      </c>
      <c r="V15" s="2">
        <f t="shared" si="7"/>
        <v>0.30223</v>
      </c>
    </row>
    <row r="16" spans="2:22" ht="20.100000000000001" customHeight="1" x14ac:dyDescent="0.25">
      <c r="B16" s="7">
        <f t="shared" si="8"/>
        <v>8</v>
      </c>
      <c r="D16" s="7">
        <f t="shared" si="9"/>
        <v>8</v>
      </c>
      <c r="E16" s="7">
        <f t="shared" si="10"/>
        <v>18</v>
      </c>
      <c r="F16" s="7">
        <f t="shared" si="11"/>
        <v>0.1</v>
      </c>
      <c r="H16" s="2">
        <f t="shared" si="12"/>
        <v>76.481562791116787</v>
      </c>
      <c r="I16" s="2">
        <f t="shared" si="0"/>
        <v>7.6481562791116788</v>
      </c>
      <c r="K16" s="2">
        <f t="shared" si="1"/>
        <v>-0.35184372088832117</v>
      </c>
      <c r="L16" s="2">
        <f t="shared" si="2"/>
        <v>0.12379</v>
      </c>
      <c r="N16" s="2">
        <f t="shared" si="3"/>
        <v>-7.0368744177664241E-2</v>
      </c>
      <c r="O16" s="2">
        <f t="shared" si="4"/>
        <v>-1.2666373951979564</v>
      </c>
      <c r="P16" s="2">
        <f t="shared" si="13"/>
        <v>77.748200186314747</v>
      </c>
      <c r="R16" s="7" t="b">
        <f t="shared" si="5"/>
        <v>1</v>
      </c>
      <c r="U16" s="2">
        <f t="shared" si="6"/>
        <v>76.481562791116787</v>
      </c>
      <c r="V16" s="2">
        <f t="shared" si="7"/>
        <v>0.12379</v>
      </c>
    </row>
    <row r="17" spans="2:22" ht="20.100000000000001" customHeight="1" x14ac:dyDescent="0.25">
      <c r="B17" s="7">
        <f t="shared" si="8"/>
        <v>9</v>
      </c>
      <c r="D17" s="7">
        <f t="shared" si="9"/>
        <v>8</v>
      </c>
      <c r="E17" s="7">
        <f t="shared" si="10"/>
        <v>18</v>
      </c>
      <c r="F17" s="7">
        <f t="shared" si="11"/>
        <v>0.1</v>
      </c>
      <c r="H17" s="2">
        <f t="shared" si="12"/>
        <v>77.748200186314747</v>
      </c>
      <c r="I17" s="2">
        <f t="shared" si="0"/>
        <v>7.7748200186314751</v>
      </c>
      <c r="K17" s="2">
        <f t="shared" si="1"/>
        <v>-0.22517998136852491</v>
      </c>
      <c r="L17" s="2">
        <f t="shared" si="2"/>
        <v>5.0709999999999998E-2</v>
      </c>
      <c r="N17" s="2">
        <f t="shared" si="3"/>
        <v>-4.5035996273704984E-2</v>
      </c>
      <c r="O17" s="2">
        <f t="shared" si="4"/>
        <v>-0.81064793292668968</v>
      </c>
      <c r="P17" s="2">
        <f t="shared" si="13"/>
        <v>78.558848119241432</v>
      </c>
      <c r="R17" s="7" t="b">
        <f t="shared" si="5"/>
        <v>1</v>
      </c>
      <c r="U17" s="2">
        <f t="shared" si="6"/>
        <v>77.748200186314747</v>
      </c>
      <c r="V17" s="2">
        <f t="shared" si="7"/>
        <v>5.0709999999999998E-2</v>
      </c>
    </row>
    <row r="18" spans="2:22" ht="20.100000000000001" customHeight="1" x14ac:dyDescent="0.25">
      <c r="B18" s="7">
        <f t="shared" si="8"/>
        <v>10</v>
      </c>
      <c r="D18" s="7">
        <f t="shared" si="9"/>
        <v>8</v>
      </c>
      <c r="E18" s="7">
        <f t="shared" si="10"/>
        <v>18</v>
      </c>
      <c r="F18" s="7">
        <f t="shared" si="11"/>
        <v>0.1</v>
      </c>
      <c r="H18" s="2">
        <f t="shared" si="12"/>
        <v>78.558848119241432</v>
      </c>
      <c r="I18" s="2">
        <f t="shared" si="0"/>
        <v>7.8558848119241436</v>
      </c>
      <c r="K18" s="2">
        <f t="shared" si="1"/>
        <v>-0.14411518807585644</v>
      </c>
      <c r="L18" s="2">
        <f t="shared" si="2"/>
        <v>2.077E-2</v>
      </c>
      <c r="N18" s="2">
        <f t="shared" si="3"/>
        <v>-2.8823037615171288E-2</v>
      </c>
      <c r="O18" s="2">
        <f t="shared" si="4"/>
        <v>-0.51881467707308315</v>
      </c>
      <c r="P18" s="2">
        <f t="shared" si="13"/>
        <v>79.077662796314513</v>
      </c>
      <c r="R18" s="7" t="b">
        <f t="shared" si="5"/>
        <v>1</v>
      </c>
      <c r="U18" s="2">
        <f t="shared" si="6"/>
        <v>78.558848119241432</v>
      </c>
      <c r="V18" s="2">
        <f t="shared" si="7"/>
        <v>2.077E-2</v>
      </c>
    </row>
    <row r="19" spans="2:22" ht="20.100000000000001" customHeight="1" x14ac:dyDescent="0.25">
      <c r="B19" s="7">
        <f t="shared" si="8"/>
        <v>11</v>
      </c>
      <c r="D19" s="7">
        <f t="shared" si="9"/>
        <v>8</v>
      </c>
      <c r="E19" s="7">
        <f t="shared" si="10"/>
        <v>18</v>
      </c>
      <c r="F19" s="7">
        <f t="shared" si="11"/>
        <v>0.1</v>
      </c>
      <c r="H19" s="2">
        <f t="shared" si="12"/>
        <v>79.077662796314513</v>
      </c>
      <c r="I19" s="2">
        <f t="shared" si="0"/>
        <v>7.9077662796314518</v>
      </c>
      <c r="K19" s="2">
        <f t="shared" si="1"/>
        <v>-9.2233720368548155E-2</v>
      </c>
      <c r="L19" s="2">
        <f t="shared" si="2"/>
        <v>8.5100000000000002E-3</v>
      </c>
      <c r="N19" s="2">
        <f t="shared" si="3"/>
        <v>-1.8446744073709633E-2</v>
      </c>
      <c r="O19" s="2">
        <f t="shared" si="4"/>
        <v>-0.3320413933267734</v>
      </c>
      <c r="P19" s="2">
        <f t="shared" si="13"/>
        <v>79.409704189641289</v>
      </c>
      <c r="R19" s="7" t="b">
        <f t="shared" si="5"/>
        <v>1</v>
      </c>
      <c r="U19" s="2">
        <f t="shared" si="6"/>
        <v>79.077662796314513</v>
      </c>
      <c r="V19" s="2">
        <f t="shared" si="7"/>
        <v>8.5100000000000002E-3</v>
      </c>
    </row>
    <row r="20" spans="2:22" ht="20.100000000000001" customHeight="1" x14ac:dyDescent="0.25">
      <c r="B20" s="7">
        <f t="shared" si="8"/>
        <v>12</v>
      </c>
      <c r="D20" s="7">
        <f t="shared" si="9"/>
        <v>8</v>
      </c>
      <c r="E20" s="7">
        <f t="shared" si="10"/>
        <v>18</v>
      </c>
      <c r="F20" s="7">
        <f t="shared" si="11"/>
        <v>0.1</v>
      </c>
      <c r="H20" s="2">
        <f t="shared" si="12"/>
        <v>79.409704189641289</v>
      </c>
      <c r="I20" s="2">
        <f t="shared" si="0"/>
        <v>7.9409704189641293</v>
      </c>
      <c r="K20" s="2">
        <f t="shared" si="1"/>
        <v>-5.9029581035870748E-2</v>
      </c>
      <c r="L20" s="2">
        <f t="shared" si="2"/>
        <v>3.48E-3</v>
      </c>
      <c r="N20" s="2">
        <f t="shared" si="3"/>
        <v>-1.1805916207174151E-2</v>
      </c>
      <c r="O20" s="2">
        <f t="shared" si="4"/>
        <v>-0.21250649172913472</v>
      </c>
      <c r="P20" s="2">
        <f t="shared" si="13"/>
        <v>79.622210681370419</v>
      </c>
      <c r="R20" s="7" t="b">
        <f t="shared" si="5"/>
        <v>1</v>
      </c>
      <c r="U20" s="2">
        <f t="shared" si="6"/>
        <v>79.409704189641289</v>
      </c>
      <c r="V20" s="2">
        <f t="shared" si="7"/>
        <v>3.48E-3</v>
      </c>
    </row>
    <row r="21" spans="2:22" ht="20.100000000000001" customHeight="1" x14ac:dyDescent="0.25">
      <c r="B21" s="7">
        <f t="shared" si="8"/>
        <v>13</v>
      </c>
      <c r="D21" s="7">
        <f t="shared" si="9"/>
        <v>8</v>
      </c>
      <c r="E21" s="7">
        <f t="shared" si="10"/>
        <v>18</v>
      </c>
      <c r="F21" s="7">
        <f t="shared" si="11"/>
        <v>0.1</v>
      </c>
      <c r="H21" s="2">
        <f t="shared" si="12"/>
        <v>79.622210681370419</v>
      </c>
      <c r="I21" s="2">
        <f t="shared" si="0"/>
        <v>7.9622210681370422</v>
      </c>
      <c r="K21" s="2">
        <f t="shared" si="1"/>
        <v>-3.7778931862957776E-2</v>
      </c>
      <c r="L21" s="2">
        <f t="shared" si="2"/>
        <v>1.4300000000000001E-3</v>
      </c>
      <c r="N21" s="2">
        <f t="shared" si="3"/>
        <v>-7.5557863725915558E-3</v>
      </c>
      <c r="O21" s="2">
        <f t="shared" si="4"/>
        <v>-0.13600415470664801</v>
      </c>
      <c r="P21" s="2">
        <f t="shared" si="13"/>
        <v>79.758214836077073</v>
      </c>
      <c r="R21" s="7" t="b">
        <f t="shared" si="5"/>
        <v>1</v>
      </c>
      <c r="U21" s="2">
        <f t="shared" si="6"/>
        <v>79.622210681370419</v>
      </c>
      <c r="V21" s="2">
        <f t="shared" si="7"/>
        <v>1.4300000000000001E-3</v>
      </c>
    </row>
    <row r="22" spans="2:22" ht="20.100000000000001" customHeight="1" x14ac:dyDescent="0.25">
      <c r="B22" s="7">
        <f t="shared" si="8"/>
        <v>14</v>
      </c>
      <c r="D22" s="7">
        <f t="shared" si="9"/>
        <v>8</v>
      </c>
      <c r="E22" s="7">
        <f t="shared" si="10"/>
        <v>18</v>
      </c>
      <c r="F22" s="7">
        <f t="shared" si="11"/>
        <v>0.1</v>
      </c>
      <c r="H22" s="2">
        <f t="shared" si="12"/>
        <v>79.758214836077073</v>
      </c>
      <c r="I22" s="2">
        <f t="shared" si="0"/>
        <v>7.9758214836077075</v>
      </c>
      <c r="K22" s="2">
        <f t="shared" si="1"/>
        <v>-2.4178516392292515E-2</v>
      </c>
      <c r="L22" s="2">
        <f t="shared" si="2"/>
        <v>5.8E-4</v>
      </c>
      <c r="N22" s="2">
        <f t="shared" si="3"/>
        <v>-4.835703278458503E-3</v>
      </c>
      <c r="O22" s="2">
        <f t="shared" si="4"/>
        <v>-8.7042659012253054E-2</v>
      </c>
      <c r="P22" s="2">
        <f t="shared" si="13"/>
        <v>79.845257495089328</v>
      </c>
      <c r="R22" s="7" t="b">
        <f t="shared" si="5"/>
        <v>1</v>
      </c>
      <c r="U22" s="2">
        <f t="shared" si="6"/>
        <v>79.758214836077073</v>
      </c>
      <c r="V22" s="2">
        <f t="shared" si="7"/>
        <v>5.8E-4</v>
      </c>
    </row>
    <row r="23" spans="2:22" ht="20.100000000000001" customHeight="1" x14ac:dyDescent="0.25">
      <c r="B23" s="7">
        <f t="shared" ref="B23:B25" si="14">B22+1</f>
        <v>15</v>
      </c>
      <c r="D23" s="7">
        <f t="shared" ref="D23:D25" si="15">D22</f>
        <v>8</v>
      </c>
      <c r="E23" s="7">
        <f t="shared" ref="E23:E25" si="16">E22</f>
        <v>18</v>
      </c>
      <c r="F23" s="7">
        <f t="shared" si="11"/>
        <v>0.1</v>
      </c>
      <c r="H23" s="2">
        <f t="shared" ref="H23:H25" si="17">P22</f>
        <v>79.845257495089328</v>
      </c>
      <c r="I23" s="2">
        <f t="shared" si="0"/>
        <v>7.9845257495089328</v>
      </c>
      <c r="K23" s="2">
        <f t="shared" si="1"/>
        <v>-1.547425049106721E-2</v>
      </c>
      <c r="L23" s="2">
        <f t="shared" si="2"/>
        <v>2.4000000000000001E-4</v>
      </c>
      <c r="N23" s="2">
        <f t="shared" si="3"/>
        <v>-3.0948500982134423E-3</v>
      </c>
      <c r="O23" s="2">
        <f t="shared" si="4"/>
        <v>-5.5707301767841957E-2</v>
      </c>
      <c r="P23" s="2">
        <f t="shared" ref="P23:P25" si="18">H23-O23</f>
        <v>79.900964796857167</v>
      </c>
      <c r="R23" s="7" t="b">
        <f t="shared" si="5"/>
        <v>1</v>
      </c>
      <c r="U23" s="2">
        <f t="shared" si="6"/>
        <v>79.845257495089328</v>
      </c>
      <c r="V23" s="2">
        <f t="shared" si="7"/>
        <v>2.4000000000000001E-4</v>
      </c>
    </row>
    <row r="24" spans="2:22" ht="20.100000000000001" customHeight="1" x14ac:dyDescent="0.25">
      <c r="B24" s="7">
        <f t="shared" si="14"/>
        <v>16</v>
      </c>
      <c r="D24" s="7">
        <f t="shared" si="15"/>
        <v>8</v>
      </c>
      <c r="E24" s="7">
        <f t="shared" si="16"/>
        <v>18</v>
      </c>
      <c r="F24" s="7">
        <f t="shared" si="11"/>
        <v>0.1</v>
      </c>
      <c r="H24" s="2">
        <f t="shared" si="17"/>
        <v>79.900964796857167</v>
      </c>
      <c r="I24" s="2">
        <f t="shared" si="0"/>
        <v>7.9900964796857172</v>
      </c>
      <c r="K24" s="2">
        <f t="shared" si="1"/>
        <v>-9.9035203142827655E-3</v>
      </c>
      <c r="L24" s="2">
        <f t="shared" si="2"/>
        <v>1E-4</v>
      </c>
      <c r="N24" s="2">
        <f t="shared" si="3"/>
        <v>-1.9807040628565531E-3</v>
      </c>
      <c r="O24" s="2">
        <f t="shared" si="4"/>
        <v>-3.5652673131417956E-2</v>
      </c>
      <c r="P24" s="2">
        <f t="shared" si="18"/>
        <v>79.93661746998859</v>
      </c>
      <c r="R24" s="7" t="b">
        <f t="shared" si="5"/>
        <v>1</v>
      </c>
      <c r="U24" s="2">
        <f t="shared" si="6"/>
        <v>79.900964796857167</v>
      </c>
      <c r="V24" s="2">
        <f t="shared" si="7"/>
        <v>1E-4</v>
      </c>
    </row>
    <row r="25" spans="2:22" ht="20.100000000000001" customHeight="1" x14ac:dyDescent="0.25">
      <c r="B25" s="7">
        <f t="shared" si="14"/>
        <v>17</v>
      </c>
      <c r="D25" s="7">
        <f t="shared" si="15"/>
        <v>8</v>
      </c>
      <c r="E25" s="7">
        <f t="shared" si="16"/>
        <v>18</v>
      </c>
      <c r="F25" s="7">
        <f t="shared" si="11"/>
        <v>0.1</v>
      </c>
      <c r="H25" s="2">
        <f t="shared" si="17"/>
        <v>79.93661746998859</v>
      </c>
      <c r="I25" s="2">
        <f t="shared" si="0"/>
        <v>7.9936617469988596</v>
      </c>
      <c r="K25" s="2">
        <f t="shared" si="1"/>
        <v>-6.338253001140437E-3</v>
      </c>
      <c r="L25" s="2">
        <f t="shared" si="2"/>
        <v>4.0000000000000003E-5</v>
      </c>
      <c r="N25" s="2">
        <f t="shared" si="3"/>
        <v>-1.2676506002280874E-3</v>
      </c>
      <c r="O25" s="2">
        <f t="shared" si="4"/>
        <v>-2.2817710804105575E-2</v>
      </c>
      <c r="P25" s="2">
        <f t="shared" si="18"/>
        <v>79.959435180792696</v>
      </c>
      <c r="R25" s="7" t="b">
        <f t="shared" si="5"/>
        <v>1</v>
      </c>
      <c r="U25" s="2">
        <f t="shared" si="6"/>
        <v>79.93661746998859</v>
      </c>
      <c r="V25" s="2">
        <f t="shared" si="7"/>
        <v>4.0000000000000003E-5</v>
      </c>
    </row>
    <row r="26" spans="2:22" ht="20.100000000000001" customHeight="1" x14ac:dyDescent="0.25">
      <c r="B26" s="7">
        <f t="shared" ref="B26" si="19">B25+1</f>
        <v>18</v>
      </c>
      <c r="D26" s="7">
        <f t="shared" ref="D26" si="20">D25</f>
        <v>8</v>
      </c>
      <c r="E26" s="7">
        <f t="shared" ref="E26" si="21">E25</f>
        <v>18</v>
      </c>
      <c r="F26" s="7">
        <f t="shared" si="11"/>
        <v>0.1</v>
      </c>
      <c r="H26" s="2">
        <f t="shared" ref="H26" si="22">P25</f>
        <v>79.959435180792696</v>
      </c>
      <c r="I26" s="2">
        <f t="shared" si="0"/>
        <v>7.9959435180792697</v>
      </c>
      <c r="K26" s="2">
        <f t="shared" si="1"/>
        <v>-4.0564819207302705E-3</v>
      </c>
      <c r="L26" s="2">
        <f t="shared" si="2"/>
        <v>2.0000000000000002E-5</v>
      </c>
      <c r="N26" s="2">
        <f t="shared" si="3"/>
        <v>-8.1129638414605414E-4</v>
      </c>
      <c r="O26" s="2">
        <f t="shared" si="4"/>
        <v>-1.4603334914628974E-2</v>
      </c>
      <c r="P26" s="2">
        <f t="shared" ref="P26" si="23">H26-O26</f>
        <v>79.974038515707321</v>
      </c>
      <c r="R26" s="7" t="b">
        <f t="shared" si="5"/>
        <v>1</v>
      </c>
      <c r="U26" s="2">
        <f t="shared" ref="U26" si="24">H26</f>
        <v>79.959435180792696</v>
      </c>
      <c r="V26" s="2">
        <f t="shared" ref="V26" si="25">L26</f>
        <v>2.0000000000000002E-5</v>
      </c>
    </row>
    <row r="27" spans="2:22" ht="20.100000000000001" customHeight="1" x14ac:dyDescent="0.25">
      <c r="B27" s="7">
        <f t="shared" ref="B27:B28" si="26">B26+1</f>
        <v>19</v>
      </c>
      <c r="D27" s="7">
        <f t="shared" ref="D27:D28" si="27">D26</f>
        <v>8</v>
      </c>
      <c r="E27" s="7">
        <f t="shared" ref="E27:E28" si="28">E26</f>
        <v>18</v>
      </c>
      <c r="F27" s="7">
        <f t="shared" si="11"/>
        <v>0.1</v>
      </c>
      <c r="H27" s="2">
        <f t="shared" ref="H27:H28" si="29">P26</f>
        <v>79.974038515707321</v>
      </c>
      <c r="I27" s="2">
        <f t="shared" si="0"/>
        <v>7.9974038515707324</v>
      </c>
      <c r="K27" s="2">
        <f t="shared" si="1"/>
        <v>-2.5961484292675863E-3</v>
      </c>
      <c r="L27" s="2">
        <f t="shared" si="2"/>
        <v>1.0000000000000001E-5</v>
      </c>
      <c r="N27" s="2">
        <f t="shared" si="3"/>
        <v>-5.1922968585351727E-4</v>
      </c>
      <c r="O27" s="2">
        <f t="shared" si="4"/>
        <v>-9.3461343453633116E-3</v>
      </c>
      <c r="P27" s="2">
        <f t="shared" ref="P27:P28" si="30">H27-O27</f>
        <v>79.983384650052685</v>
      </c>
      <c r="R27" s="7" t="b">
        <f t="shared" si="5"/>
        <v>1</v>
      </c>
      <c r="U27" s="2">
        <f t="shared" ref="U27:U28" si="31">H27</f>
        <v>79.974038515707321</v>
      </c>
      <c r="V27" s="2">
        <f t="shared" ref="V27:V28" si="32">L27</f>
        <v>1.0000000000000001E-5</v>
      </c>
    </row>
    <row r="28" spans="2:22" ht="20.100000000000001" customHeight="1" x14ac:dyDescent="0.25">
      <c r="B28" s="7">
        <f t="shared" si="26"/>
        <v>20</v>
      </c>
      <c r="D28" s="7">
        <f t="shared" si="27"/>
        <v>8</v>
      </c>
      <c r="E28" s="7">
        <f t="shared" si="28"/>
        <v>18</v>
      </c>
      <c r="F28" s="7">
        <f t="shared" si="11"/>
        <v>0.1</v>
      </c>
      <c r="H28" s="2">
        <f t="shared" si="29"/>
        <v>79.983384650052685</v>
      </c>
      <c r="I28" s="2">
        <f t="shared" si="0"/>
        <v>7.9983384650052685</v>
      </c>
      <c r="K28" s="2">
        <f t="shared" si="1"/>
        <v>-1.6615349947315394E-3</v>
      </c>
      <c r="L28" s="8">
        <f t="shared" si="2"/>
        <v>0</v>
      </c>
      <c r="N28" s="2">
        <f t="shared" si="3"/>
        <v>-3.3230699894630793E-4</v>
      </c>
      <c r="O28" s="2">
        <f t="shared" si="4"/>
        <v>-5.9815259810335423E-3</v>
      </c>
      <c r="P28" s="2">
        <f t="shared" si="30"/>
        <v>79.989366176033712</v>
      </c>
      <c r="R28" s="17" t="b">
        <f t="shared" si="5"/>
        <v>0</v>
      </c>
      <c r="U28" s="2">
        <f t="shared" si="31"/>
        <v>79.983384650052685</v>
      </c>
      <c r="V28" s="2">
        <f t="shared" si="32"/>
        <v>0</v>
      </c>
    </row>
    <row r="31" spans="2:22" ht="20.100000000000001" customHeight="1" x14ac:dyDescent="0.25">
      <c r="B31" s="9" t="s">
        <v>13</v>
      </c>
      <c r="R31" s="9"/>
    </row>
    <row r="32" spans="2:22" s="3" customFormat="1" ht="24.95" customHeight="1" x14ac:dyDescent="0.25">
      <c r="B32" s="19" t="s">
        <v>1</v>
      </c>
      <c r="C32" s="6"/>
      <c r="D32" s="24" t="s">
        <v>6</v>
      </c>
      <c r="E32" s="25"/>
      <c r="F32" s="26"/>
      <c r="H32" s="23" t="s">
        <v>7</v>
      </c>
      <c r="I32" s="23"/>
      <c r="K32" s="24" t="s">
        <v>8</v>
      </c>
      <c r="L32" s="26"/>
      <c r="N32" s="23" t="s">
        <v>10</v>
      </c>
      <c r="O32" s="23"/>
      <c r="P32" s="23"/>
      <c r="R32" s="22" t="s">
        <v>112</v>
      </c>
      <c r="U32" s="27" t="s">
        <v>15</v>
      </c>
      <c r="V32" s="27"/>
    </row>
    <row r="33" spans="2:22" s="3" customFormat="1" ht="24.95" customHeight="1" x14ac:dyDescent="0.25">
      <c r="B33" s="20"/>
      <c r="C33" s="6"/>
      <c r="D33" s="13" t="s">
        <v>5</v>
      </c>
      <c r="E33" s="13" t="s">
        <v>4</v>
      </c>
      <c r="F33" s="13" t="s">
        <v>2</v>
      </c>
      <c r="H33" s="13" t="s">
        <v>3</v>
      </c>
      <c r="I33" s="13" t="s">
        <v>48</v>
      </c>
      <c r="K33" s="13" t="s">
        <v>55</v>
      </c>
      <c r="L33" s="13" t="s">
        <v>9</v>
      </c>
      <c r="N33" s="13" t="s">
        <v>11</v>
      </c>
      <c r="O33" s="13" t="s">
        <v>12</v>
      </c>
      <c r="P33" s="13" t="s">
        <v>52</v>
      </c>
      <c r="R33" s="20"/>
      <c r="U33" s="4" t="str">
        <f>H33</f>
        <v>Weight</v>
      </c>
      <c r="V33" s="4" t="str">
        <f>L33</f>
        <v>Error</v>
      </c>
    </row>
    <row r="34" spans="2:22" s="3" customFormat="1" ht="24.95" customHeight="1" x14ac:dyDescent="0.25">
      <c r="B34" s="21"/>
      <c r="C34" s="6"/>
      <c r="D34" s="14" t="s">
        <v>31</v>
      </c>
      <c r="E34" s="14" t="s">
        <v>29</v>
      </c>
      <c r="F34" s="14" t="s">
        <v>30</v>
      </c>
      <c r="G34" s="15"/>
      <c r="H34" s="14" t="s">
        <v>32</v>
      </c>
      <c r="I34" s="14" t="s">
        <v>44</v>
      </c>
      <c r="J34" s="15"/>
      <c r="K34" s="14" t="s">
        <v>33</v>
      </c>
      <c r="L34" s="14" t="s">
        <v>34</v>
      </c>
      <c r="M34" s="15"/>
      <c r="N34" s="14" t="s">
        <v>35</v>
      </c>
      <c r="O34" s="14" t="s">
        <v>36</v>
      </c>
      <c r="P34" s="14" t="s">
        <v>37</v>
      </c>
      <c r="Q34" s="15"/>
      <c r="R34" s="14" t="s">
        <v>62</v>
      </c>
      <c r="U34" s="4"/>
      <c r="V34" s="4"/>
    </row>
    <row r="35" spans="2:22" ht="20.100000000000001" customHeight="1" x14ac:dyDescent="0.25">
      <c r="B35" s="7">
        <v>1</v>
      </c>
      <c r="D35" s="7">
        <v>8</v>
      </c>
      <c r="E35" s="7">
        <v>18</v>
      </c>
      <c r="F35" s="7">
        <v>0.1</v>
      </c>
      <c r="H35" s="10">
        <v>160</v>
      </c>
      <c r="I35" s="2">
        <f t="shared" ref="I35:I54" si="33">F35*H35</f>
        <v>16</v>
      </c>
      <c r="K35" s="2">
        <f t="shared" ref="K35:K54" si="34">I35-D35</f>
        <v>8</v>
      </c>
      <c r="L35" s="2">
        <f t="shared" ref="L35:L37" si="35">ROUND(POWER(K35,2), 5)</f>
        <v>64</v>
      </c>
      <c r="N35" s="2">
        <f t="shared" ref="N35:N54" si="36">2*F35*K35</f>
        <v>1.6</v>
      </c>
      <c r="O35" s="2">
        <f t="shared" ref="O35:O54" si="37">E35*N35</f>
        <v>28.8</v>
      </c>
      <c r="P35" s="2">
        <f>H35-O35</f>
        <v>131.19999999999999</v>
      </c>
      <c r="R35" s="7" t="b">
        <f>(L35&lt;&gt;0)</f>
        <v>1</v>
      </c>
      <c r="U35" s="2">
        <f>H35</f>
        <v>160</v>
      </c>
      <c r="V35" s="2">
        <f>L35</f>
        <v>64</v>
      </c>
    </row>
    <row r="36" spans="2:22" ht="20.100000000000001" customHeight="1" x14ac:dyDescent="0.25">
      <c r="B36" s="7">
        <f>B35+1</f>
        <v>2</v>
      </c>
      <c r="D36" s="7">
        <f>D35</f>
        <v>8</v>
      </c>
      <c r="E36" s="7">
        <f>E35</f>
        <v>18</v>
      </c>
      <c r="F36" s="7">
        <f>F35</f>
        <v>0.1</v>
      </c>
      <c r="H36" s="2">
        <f>P35</f>
        <v>131.19999999999999</v>
      </c>
      <c r="I36" s="2">
        <f t="shared" si="33"/>
        <v>13.12</v>
      </c>
      <c r="K36" s="2">
        <f t="shared" si="34"/>
        <v>5.1199999999999992</v>
      </c>
      <c r="L36" s="2">
        <f t="shared" si="35"/>
        <v>26.214400000000001</v>
      </c>
      <c r="N36" s="2">
        <f t="shared" si="36"/>
        <v>1.0239999999999998</v>
      </c>
      <c r="O36" s="2">
        <f t="shared" si="37"/>
        <v>18.431999999999995</v>
      </c>
      <c r="P36" s="2">
        <f>H36-O36</f>
        <v>112.768</v>
      </c>
      <c r="R36" s="7" t="b">
        <f t="shared" ref="R36:R54" si="38">(L36&lt;&gt;0)</f>
        <v>1</v>
      </c>
      <c r="U36" s="2">
        <f t="shared" ref="U36:U50" si="39">H36</f>
        <v>131.19999999999999</v>
      </c>
      <c r="V36" s="2">
        <f t="shared" ref="V36:V50" si="40">L36</f>
        <v>26.214400000000001</v>
      </c>
    </row>
    <row r="37" spans="2:22" ht="20.100000000000001" customHeight="1" x14ac:dyDescent="0.25">
      <c r="B37" s="7">
        <f t="shared" ref="B37:B50" si="41">B36+1</f>
        <v>3</v>
      </c>
      <c r="D37" s="7">
        <f t="shared" ref="D37:D50" si="42">D36</f>
        <v>8</v>
      </c>
      <c r="E37" s="7">
        <f t="shared" ref="E37:E50" si="43">E36</f>
        <v>18</v>
      </c>
      <c r="F37" s="7">
        <f t="shared" ref="F37:F54" si="44">F36</f>
        <v>0.1</v>
      </c>
      <c r="H37" s="2">
        <f t="shared" ref="H37:H50" si="45">P36</f>
        <v>112.768</v>
      </c>
      <c r="I37" s="2">
        <f t="shared" si="33"/>
        <v>11.276800000000001</v>
      </c>
      <c r="K37" s="2">
        <f t="shared" si="34"/>
        <v>3.2768000000000015</v>
      </c>
      <c r="L37" s="2">
        <f t="shared" si="35"/>
        <v>10.73742</v>
      </c>
      <c r="N37" s="2">
        <f t="shared" si="36"/>
        <v>0.65536000000000039</v>
      </c>
      <c r="O37" s="2">
        <f t="shared" si="37"/>
        <v>11.796480000000006</v>
      </c>
      <c r="P37" s="2">
        <f t="shared" ref="P37:P50" si="46">H37-O37</f>
        <v>100.97152</v>
      </c>
      <c r="R37" s="7" t="b">
        <f t="shared" si="38"/>
        <v>1</v>
      </c>
      <c r="U37" s="2">
        <f t="shared" si="39"/>
        <v>112.768</v>
      </c>
      <c r="V37" s="2">
        <f t="shared" si="40"/>
        <v>10.73742</v>
      </c>
    </row>
    <row r="38" spans="2:22" ht="20.100000000000001" customHeight="1" x14ac:dyDescent="0.25">
      <c r="B38" s="7">
        <f t="shared" si="41"/>
        <v>4</v>
      </c>
      <c r="D38" s="7">
        <f t="shared" si="42"/>
        <v>8</v>
      </c>
      <c r="E38" s="7">
        <f t="shared" si="43"/>
        <v>18</v>
      </c>
      <c r="F38" s="7">
        <f t="shared" si="44"/>
        <v>0.1</v>
      </c>
      <c r="H38" s="2">
        <f t="shared" si="45"/>
        <v>100.97152</v>
      </c>
      <c r="I38" s="2">
        <f t="shared" si="33"/>
        <v>10.097152000000001</v>
      </c>
      <c r="K38" s="2">
        <f t="shared" si="34"/>
        <v>2.0971520000000012</v>
      </c>
      <c r="L38" s="2">
        <f>ROUND(POWER(K38,2), 5)</f>
        <v>4.3980499999999996</v>
      </c>
      <c r="N38" s="2">
        <f t="shared" si="36"/>
        <v>0.41943040000000026</v>
      </c>
      <c r="O38" s="2">
        <f t="shared" si="37"/>
        <v>7.549747200000005</v>
      </c>
      <c r="P38" s="2">
        <f t="shared" si="46"/>
        <v>93.421772799999999</v>
      </c>
      <c r="R38" s="7" t="b">
        <f t="shared" si="38"/>
        <v>1</v>
      </c>
      <c r="U38" s="2">
        <f t="shared" si="39"/>
        <v>100.97152</v>
      </c>
      <c r="V38" s="2">
        <f t="shared" si="40"/>
        <v>4.3980499999999996</v>
      </c>
    </row>
    <row r="39" spans="2:22" ht="20.100000000000001" customHeight="1" x14ac:dyDescent="0.25">
      <c r="B39" s="7">
        <f t="shared" si="41"/>
        <v>5</v>
      </c>
      <c r="D39" s="7">
        <f t="shared" si="42"/>
        <v>8</v>
      </c>
      <c r="E39" s="7">
        <f t="shared" si="43"/>
        <v>18</v>
      </c>
      <c r="F39" s="7">
        <f t="shared" si="44"/>
        <v>0.1</v>
      </c>
      <c r="H39" s="2">
        <f t="shared" si="45"/>
        <v>93.421772799999999</v>
      </c>
      <c r="I39" s="2">
        <f t="shared" si="33"/>
        <v>9.3421772799999996</v>
      </c>
      <c r="K39" s="2">
        <f t="shared" si="34"/>
        <v>1.3421772799999996</v>
      </c>
      <c r="L39" s="2">
        <f t="shared" ref="L39:L40" si="47">ROUND(POWER(K39,2), 5)</f>
        <v>1.8014399999999999</v>
      </c>
      <c r="N39" s="2">
        <f t="shared" si="36"/>
        <v>0.26843545599999991</v>
      </c>
      <c r="O39" s="2">
        <f t="shared" si="37"/>
        <v>4.831838207999998</v>
      </c>
      <c r="P39" s="2">
        <f t="shared" si="46"/>
        <v>88.589934592000006</v>
      </c>
      <c r="R39" s="7" t="b">
        <f t="shared" si="38"/>
        <v>1</v>
      </c>
      <c r="U39" s="2">
        <f t="shared" si="39"/>
        <v>93.421772799999999</v>
      </c>
      <c r="V39" s="2">
        <f t="shared" si="40"/>
        <v>1.8014399999999999</v>
      </c>
    </row>
    <row r="40" spans="2:22" ht="20.100000000000001" customHeight="1" x14ac:dyDescent="0.25">
      <c r="B40" s="7">
        <f t="shared" si="41"/>
        <v>6</v>
      </c>
      <c r="D40" s="7">
        <f t="shared" si="42"/>
        <v>8</v>
      </c>
      <c r="E40" s="7">
        <f t="shared" si="43"/>
        <v>18</v>
      </c>
      <c r="F40" s="7">
        <f t="shared" si="44"/>
        <v>0.1</v>
      </c>
      <c r="H40" s="2">
        <f t="shared" si="45"/>
        <v>88.589934592000006</v>
      </c>
      <c r="I40" s="2">
        <f t="shared" si="33"/>
        <v>8.8589934592000006</v>
      </c>
      <c r="K40" s="2">
        <f t="shared" si="34"/>
        <v>0.85899345920000059</v>
      </c>
      <c r="L40" s="2">
        <f t="shared" si="47"/>
        <v>0.73787000000000003</v>
      </c>
      <c r="N40" s="2">
        <f t="shared" si="36"/>
        <v>0.17179869184000013</v>
      </c>
      <c r="O40" s="2">
        <f t="shared" si="37"/>
        <v>3.0923764531200022</v>
      </c>
      <c r="P40" s="2">
        <f t="shared" si="46"/>
        <v>85.497558138880009</v>
      </c>
      <c r="R40" s="7" t="b">
        <f t="shared" si="38"/>
        <v>1</v>
      </c>
      <c r="U40" s="2">
        <f t="shared" si="39"/>
        <v>88.589934592000006</v>
      </c>
      <c r="V40" s="2">
        <f t="shared" si="40"/>
        <v>0.73787000000000003</v>
      </c>
    </row>
    <row r="41" spans="2:22" ht="20.100000000000001" customHeight="1" x14ac:dyDescent="0.25">
      <c r="B41" s="7">
        <f t="shared" si="41"/>
        <v>7</v>
      </c>
      <c r="D41" s="7">
        <f t="shared" si="42"/>
        <v>8</v>
      </c>
      <c r="E41" s="7">
        <f t="shared" si="43"/>
        <v>18</v>
      </c>
      <c r="F41" s="7">
        <f t="shared" si="44"/>
        <v>0.1</v>
      </c>
      <c r="H41" s="2">
        <f t="shared" si="45"/>
        <v>85.497558138880009</v>
      </c>
      <c r="I41" s="2">
        <f t="shared" si="33"/>
        <v>8.5497558138880017</v>
      </c>
      <c r="K41" s="2">
        <f t="shared" si="34"/>
        <v>0.54975581388800165</v>
      </c>
      <c r="L41" s="2">
        <f t="shared" ref="L41:L54" si="48">ROUND(POWER(K41,2), 5)</f>
        <v>0.30223</v>
      </c>
      <c r="N41" s="2">
        <f t="shared" si="36"/>
        <v>0.10995116277760034</v>
      </c>
      <c r="O41" s="2">
        <f t="shared" si="37"/>
        <v>1.979120929996806</v>
      </c>
      <c r="P41" s="2">
        <f t="shared" si="46"/>
        <v>83.518437208883199</v>
      </c>
      <c r="R41" s="7" t="b">
        <f t="shared" si="38"/>
        <v>1</v>
      </c>
      <c r="U41" s="2">
        <f t="shared" si="39"/>
        <v>85.497558138880009</v>
      </c>
      <c r="V41" s="2">
        <f t="shared" si="40"/>
        <v>0.30223</v>
      </c>
    </row>
    <row r="42" spans="2:22" ht="20.100000000000001" customHeight="1" x14ac:dyDescent="0.25">
      <c r="B42" s="7">
        <f t="shared" si="41"/>
        <v>8</v>
      </c>
      <c r="D42" s="7">
        <f t="shared" si="42"/>
        <v>8</v>
      </c>
      <c r="E42" s="7">
        <f t="shared" si="43"/>
        <v>18</v>
      </c>
      <c r="F42" s="7">
        <f t="shared" si="44"/>
        <v>0.1</v>
      </c>
      <c r="H42" s="2">
        <f t="shared" si="45"/>
        <v>83.518437208883199</v>
      </c>
      <c r="I42" s="2">
        <f t="shared" si="33"/>
        <v>8.3518437208883203</v>
      </c>
      <c r="K42" s="2">
        <f t="shared" si="34"/>
        <v>0.35184372088832028</v>
      </c>
      <c r="L42" s="2">
        <f t="shared" si="48"/>
        <v>0.12379</v>
      </c>
      <c r="N42" s="2">
        <f t="shared" si="36"/>
        <v>7.0368744177664061E-2</v>
      </c>
      <c r="O42" s="2">
        <f t="shared" si="37"/>
        <v>1.266637395197953</v>
      </c>
      <c r="P42" s="2">
        <f t="shared" si="46"/>
        <v>82.251799813685253</v>
      </c>
      <c r="R42" s="7" t="b">
        <f t="shared" si="38"/>
        <v>1</v>
      </c>
      <c r="U42" s="2">
        <f t="shared" si="39"/>
        <v>83.518437208883199</v>
      </c>
      <c r="V42" s="2">
        <f t="shared" si="40"/>
        <v>0.12379</v>
      </c>
    </row>
    <row r="43" spans="2:22" ht="20.100000000000001" customHeight="1" x14ac:dyDescent="0.25">
      <c r="B43" s="7">
        <f t="shared" si="41"/>
        <v>9</v>
      </c>
      <c r="D43" s="7">
        <f t="shared" si="42"/>
        <v>8</v>
      </c>
      <c r="E43" s="7">
        <f t="shared" si="43"/>
        <v>18</v>
      </c>
      <c r="F43" s="7">
        <f t="shared" si="44"/>
        <v>0.1</v>
      </c>
      <c r="H43" s="2">
        <f t="shared" si="45"/>
        <v>82.251799813685253</v>
      </c>
      <c r="I43" s="2">
        <f t="shared" si="33"/>
        <v>8.2251799813685249</v>
      </c>
      <c r="K43" s="2">
        <f t="shared" si="34"/>
        <v>0.22517998136852491</v>
      </c>
      <c r="L43" s="2">
        <f t="shared" si="48"/>
        <v>5.0709999999999998E-2</v>
      </c>
      <c r="N43" s="2">
        <f t="shared" si="36"/>
        <v>4.5035996273704984E-2</v>
      </c>
      <c r="O43" s="2">
        <f t="shared" si="37"/>
        <v>0.81064793292668968</v>
      </c>
      <c r="P43" s="2">
        <f t="shared" si="46"/>
        <v>81.441151880758568</v>
      </c>
      <c r="R43" s="7" t="b">
        <f t="shared" si="38"/>
        <v>1</v>
      </c>
      <c r="U43" s="2">
        <f t="shared" si="39"/>
        <v>82.251799813685253</v>
      </c>
      <c r="V43" s="2">
        <f t="shared" si="40"/>
        <v>5.0709999999999998E-2</v>
      </c>
    </row>
    <row r="44" spans="2:22" ht="20.100000000000001" customHeight="1" x14ac:dyDescent="0.25">
      <c r="B44" s="7">
        <f t="shared" si="41"/>
        <v>10</v>
      </c>
      <c r="D44" s="7">
        <f t="shared" si="42"/>
        <v>8</v>
      </c>
      <c r="E44" s="7">
        <f t="shared" si="43"/>
        <v>18</v>
      </c>
      <c r="F44" s="7">
        <f t="shared" si="44"/>
        <v>0.1</v>
      </c>
      <c r="H44" s="2">
        <f t="shared" si="45"/>
        <v>81.441151880758568</v>
      </c>
      <c r="I44" s="2">
        <f t="shared" si="33"/>
        <v>8.1441151880758564</v>
      </c>
      <c r="K44" s="2">
        <f t="shared" si="34"/>
        <v>0.14411518807585644</v>
      </c>
      <c r="L44" s="2">
        <f t="shared" si="48"/>
        <v>2.077E-2</v>
      </c>
      <c r="N44" s="2">
        <f t="shared" si="36"/>
        <v>2.8823037615171288E-2</v>
      </c>
      <c r="O44" s="2">
        <f t="shared" si="37"/>
        <v>0.51881467707308315</v>
      </c>
      <c r="P44" s="2">
        <f t="shared" si="46"/>
        <v>80.922337203685487</v>
      </c>
      <c r="R44" s="7" t="b">
        <f t="shared" si="38"/>
        <v>1</v>
      </c>
      <c r="U44" s="2">
        <f t="shared" si="39"/>
        <v>81.441151880758568</v>
      </c>
      <c r="V44" s="2">
        <f t="shared" si="40"/>
        <v>2.077E-2</v>
      </c>
    </row>
    <row r="45" spans="2:22" ht="20.100000000000001" customHeight="1" x14ac:dyDescent="0.25">
      <c r="B45" s="7">
        <f t="shared" si="41"/>
        <v>11</v>
      </c>
      <c r="D45" s="7">
        <f t="shared" si="42"/>
        <v>8</v>
      </c>
      <c r="E45" s="7">
        <f t="shared" si="43"/>
        <v>18</v>
      </c>
      <c r="F45" s="7">
        <f t="shared" si="44"/>
        <v>0.1</v>
      </c>
      <c r="H45" s="2">
        <f t="shared" si="45"/>
        <v>80.922337203685487</v>
      </c>
      <c r="I45" s="2">
        <f t="shared" si="33"/>
        <v>8.092233720368549</v>
      </c>
      <c r="K45" s="2">
        <f t="shared" si="34"/>
        <v>9.2233720368549044E-2</v>
      </c>
      <c r="L45" s="2">
        <f t="shared" si="48"/>
        <v>8.5100000000000002E-3</v>
      </c>
      <c r="N45" s="2">
        <f t="shared" si="36"/>
        <v>1.844674407370981E-2</v>
      </c>
      <c r="O45" s="2">
        <f t="shared" si="37"/>
        <v>0.33204139332677657</v>
      </c>
      <c r="P45" s="2">
        <f t="shared" si="46"/>
        <v>80.590295810358711</v>
      </c>
      <c r="R45" s="7" t="b">
        <f t="shared" si="38"/>
        <v>1</v>
      </c>
      <c r="U45" s="2">
        <f t="shared" si="39"/>
        <v>80.922337203685487</v>
      </c>
      <c r="V45" s="2">
        <f t="shared" si="40"/>
        <v>8.5100000000000002E-3</v>
      </c>
    </row>
    <row r="46" spans="2:22" ht="20.100000000000001" customHeight="1" x14ac:dyDescent="0.25">
      <c r="B46" s="7">
        <f t="shared" si="41"/>
        <v>12</v>
      </c>
      <c r="D46" s="7">
        <f t="shared" si="42"/>
        <v>8</v>
      </c>
      <c r="E46" s="7">
        <f t="shared" si="43"/>
        <v>18</v>
      </c>
      <c r="F46" s="7">
        <f t="shared" si="44"/>
        <v>0.1</v>
      </c>
      <c r="H46" s="2">
        <f t="shared" si="45"/>
        <v>80.590295810358711</v>
      </c>
      <c r="I46" s="2">
        <f t="shared" si="33"/>
        <v>8.0590295810358707</v>
      </c>
      <c r="K46" s="2">
        <f t="shared" si="34"/>
        <v>5.9029581035870748E-2</v>
      </c>
      <c r="L46" s="2">
        <f t="shared" si="48"/>
        <v>3.48E-3</v>
      </c>
      <c r="N46" s="2">
        <f t="shared" si="36"/>
        <v>1.1805916207174151E-2</v>
      </c>
      <c r="O46" s="2">
        <f t="shared" si="37"/>
        <v>0.21250649172913472</v>
      </c>
      <c r="P46" s="2">
        <f t="shared" si="46"/>
        <v>80.377789318629581</v>
      </c>
      <c r="R46" s="7" t="b">
        <f t="shared" si="38"/>
        <v>1</v>
      </c>
      <c r="U46" s="2">
        <f t="shared" si="39"/>
        <v>80.590295810358711</v>
      </c>
      <c r="V46" s="2">
        <f t="shared" si="40"/>
        <v>3.48E-3</v>
      </c>
    </row>
    <row r="47" spans="2:22" ht="20.100000000000001" customHeight="1" x14ac:dyDescent="0.25">
      <c r="B47" s="7">
        <f t="shared" si="41"/>
        <v>13</v>
      </c>
      <c r="D47" s="7">
        <f t="shared" si="42"/>
        <v>8</v>
      </c>
      <c r="E47" s="7">
        <f t="shared" si="43"/>
        <v>18</v>
      </c>
      <c r="F47" s="7">
        <f t="shared" si="44"/>
        <v>0.1</v>
      </c>
      <c r="H47" s="2">
        <f t="shared" si="45"/>
        <v>80.377789318629581</v>
      </c>
      <c r="I47" s="2">
        <f t="shared" si="33"/>
        <v>8.0377789318629578</v>
      </c>
      <c r="K47" s="2">
        <f t="shared" si="34"/>
        <v>3.7778931862957776E-2</v>
      </c>
      <c r="L47" s="2">
        <f t="shared" si="48"/>
        <v>1.4300000000000001E-3</v>
      </c>
      <c r="N47" s="2">
        <f t="shared" si="36"/>
        <v>7.5557863725915558E-3</v>
      </c>
      <c r="O47" s="2">
        <f t="shared" si="37"/>
        <v>0.13600415470664801</v>
      </c>
      <c r="P47" s="2">
        <f t="shared" si="46"/>
        <v>80.241785163922927</v>
      </c>
      <c r="R47" s="7" t="b">
        <f t="shared" si="38"/>
        <v>1</v>
      </c>
      <c r="U47" s="2">
        <f t="shared" si="39"/>
        <v>80.377789318629581</v>
      </c>
      <c r="V47" s="2">
        <f t="shared" si="40"/>
        <v>1.4300000000000001E-3</v>
      </c>
    </row>
    <row r="48" spans="2:22" ht="20.100000000000001" customHeight="1" x14ac:dyDescent="0.25">
      <c r="B48" s="7">
        <f t="shared" si="41"/>
        <v>14</v>
      </c>
      <c r="D48" s="7">
        <f t="shared" si="42"/>
        <v>8</v>
      </c>
      <c r="E48" s="7">
        <f t="shared" si="43"/>
        <v>18</v>
      </c>
      <c r="F48" s="7">
        <f t="shared" si="44"/>
        <v>0.1</v>
      </c>
      <c r="H48" s="2">
        <f t="shared" si="45"/>
        <v>80.241785163922927</v>
      </c>
      <c r="I48" s="2">
        <f t="shared" si="33"/>
        <v>8.0241785163922934</v>
      </c>
      <c r="K48" s="2">
        <f t="shared" si="34"/>
        <v>2.4178516392293403E-2</v>
      </c>
      <c r="L48" s="2">
        <f t="shared" si="48"/>
        <v>5.8E-4</v>
      </c>
      <c r="N48" s="2">
        <f t="shared" si="36"/>
        <v>4.8357032784586808E-3</v>
      </c>
      <c r="O48" s="2">
        <f t="shared" si="37"/>
        <v>8.704265901225626E-2</v>
      </c>
      <c r="P48" s="2">
        <f t="shared" si="46"/>
        <v>80.154742504910672</v>
      </c>
      <c r="R48" s="7" t="b">
        <f t="shared" si="38"/>
        <v>1</v>
      </c>
      <c r="U48" s="2">
        <f t="shared" si="39"/>
        <v>80.241785163922927</v>
      </c>
      <c r="V48" s="2">
        <f t="shared" si="40"/>
        <v>5.8E-4</v>
      </c>
    </row>
    <row r="49" spans="2:22" ht="20.100000000000001" customHeight="1" x14ac:dyDescent="0.25">
      <c r="B49" s="7">
        <f t="shared" si="41"/>
        <v>15</v>
      </c>
      <c r="D49" s="7">
        <f t="shared" si="42"/>
        <v>8</v>
      </c>
      <c r="E49" s="7">
        <f t="shared" si="43"/>
        <v>18</v>
      </c>
      <c r="F49" s="7">
        <f t="shared" si="44"/>
        <v>0.1</v>
      </c>
      <c r="H49" s="2">
        <f t="shared" si="45"/>
        <v>80.154742504910672</v>
      </c>
      <c r="I49" s="2">
        <f t="shared" si="33"/>
        <v>8.0154742504910672</v>
      </c>
      <c r="K49" s="2">
        <f t="shared" si="34"/>
        <v>1.547425049106721E-2</v>
      </c>
      <c r="L49" s="2">
        <f t="shared" si="48"/>
        <v>2.4000000000000001E-4</v>
      </c>
      <c r="N49" s="2">
        <f t="shared" si="36"/>
        <v>3.0948500982134423E-3</v>
      </c>
      <c r="O49" s="2">
        <f t="shared" si="37"/>
        <v>5.5707301767841957E-2</v>
      </c>
      <c r="P49" s="2">
        <f t="shared" si="46"/>
        <v>80.099035203142833</v>
      </c>
      <c r="R49" s="7" t="b">
        <f t="shared" si="38"/>
        <v>1</v>
      </c>
      <c r="U49" s="2">
        <f t="shared" si="39"/>
        <v>80.154742504910672</v>
      </c>
      <c r="V49" s="2">
        <f t="shared" si="40"/>
        <v>2.4000000000000001E-4</v>
      </c>
    </row>
    <row r="50" spans="2:22" ht="20.100000000000001" customHeight="1" x14ac:dyDescent="0.25">
      <c r="B50" s="7">
        <f t="shared" si="41"/>
        <v>16</v>
      </c>
      <c r="D50" s="7">
        <f t="shared" si="42"/>
        <v>8</v>
      </c>
      <c r="E50" s="7">
        <f t="shared" si="43"/>
        <v>18</v>
      </c>
      <c r="F50" s="7">
        <f t="shared" si="44"/>
        <v>0.1</v>
      </c>
      <c r="H50" s="2">
        <f t="shared" si="45"/>
        <v>80.099035203142833</v>
      </c>
      <c r="I50" s="2">
        <f t="shared" si="33"/>
        <v>8.0099035203142837</v>
      </c>
      <c r="K50" s="2">
        <f t="shared" si="34"/>
        <v>9.9035203142836536E-3</v>
      </c>
      <c r="L50" s="2">
        <f t="shared" si="48"/>
        <v>1E-4</v>
      </c>
      <c r="N50" s="2">
        <f t="shared" si="36"/>
        <v>1.9807040628567309E-3</v>
      </c>
      <c r="O50" s="2">
        <f t="shared" si="37"/>
        <v>3.5652673131421155E-2</v>
      </c>
      <c r="P50" s="2">
        <f t="shared" si="46"/>
        <v>80.06338253001141</v>
      </c>
      <c r="R50" s="7" t="b">
        <f t="shared" si="38"/>
        <v>1</v>
      </c>
      <c r="U50" s="2">
        <f t="shared" si="39"/>
        <v>80.099035203142833</v>
      </c>
      <c r="V50" s="2">
        <f t="shared" si="40"/>
        <v>1E-4</v>
      </c>
    </row>
    <row r="51" spans="2:22" ht="20.100000000000001" customHeight="1" x14ac:dyDescent="0.25">
      <c r="B51" s="7">
        <f t="shared" ref="B51:B54" si="49">B50+1</f>
        <v>17</v>
      </c>
      <c r="D51" s="7">
        <f t="shared" ref="D51:D54" si="50">D50</f>
        <v>8</v>
      </c>
      <c r="E51" s="7">
        <f t="shared" ref="E51:E54" si="51">E50</f>
        <v>18</v>
      </c>
      <c r="F51" s="7">
        <f t="shared" si="44"/>
        <v>0.1</v>
      </c>
      <c r="H51" s="2">
        <f t="shared" ref="H51:H54" si="52">P50</f>
        <v>80.06338253001141</v>
      </c>
      <c r="I51" s="2">
        <f t="shared" si="33"/>
        <v>8.0063382530011413</v>
      </c>
      <c r="K51" s="2">
        <f t="shared" si="34"/>
        <v>6.3382530011413252E-3</v>
      </c>
      <c r="L51" s="2">
        <f t="shared" si="48"/>
        <v>4.0000000000000003E-5</v>
      </c>
      <c r="N51" s="2">
        <f t="shared" si="36"/>
        <v>1.267650600228265E-3</v>
      </c>
      <c r="O51" s="2">
        <f t="shared" si="37"/>
        <v>2.2817710804108771E-2</v>
      </c>
      <c r="P51" s="2">
        <f t="shared" ref="P51:P54" si="53">H51-O51</f>
        <v>80.040564819207304</v>
      </c>
      <c r="R51" s="7" t="b">
        <f t="shared" si="38"/>
        <v>1</v>
      </c>
      <c r="U51" s="2">
        <f t="shared" ref="U51:U54" si="54">H51</f>
        <v>80.06338253001141</v>
      </c>
      <c r="V51" s="2">
        <f t="shared" ref="V51:V54" si="55">L51</f>
        <v>4.0000000000000003E-5</v>
      </c>
    </row>
    <row r="52" spans="2:22" ht="20.100000000000001" customHeight="1" x14ac:dyDescent="0.25">
      <c r="B52" s="7">
        <f t="shared" si="49"/>
        <v>18</v>
      </c>
      <c r="D52" s="7">
        <f t="shared" si="50"/>
        <v>8</v>
      </c>
      <c r="E52" s="7">
        <f t="shared" si="51"/>
        <v>18</v>
      </c>
      <c r="F52" s="7">
        <f t="shared" si="44"/>
        <v>0.1</v>
      </c>
      <c r="H52" s="2">
        <f t="shared" si="52"/>
        <v>80.040564819207304</v>
      </c>
      <c r="I52" s="2">
        <f t="shared" si="33"/>
        <v>8.0040564819207312</v>
      </c>
      <c r="K52" s="2">
        <f t="shared" si="34"/>
        <v>4.0564819207311587E-3</v>
      </c>
      <c r="L52" s="2">
        <f t="shared" si="48"/>
        <v>2.0000000000000002E-5</v>
      </c>
      <c r="N52" s="2">
        <f t="shared" si="36"/>
        <v>8.1129638414623173E-4</v>
      </c>
      <c r="O52" s="2">
        <f t="shared" si="37"/>
        <v>1.4603334914632171E-2</v>
      </c>
      <c r="P52" s="2">
        <f t="shared" si="53"/>
        <v>80.025961484292679</v>
      </c>
      <c r="R52" s="7" t="b">
        <f t="shared" si="38"/>
        <v>1</v>
      </c>
      <c r="U52" s="2">
        <f t="shared" si="54"/>
        <v>80.040564819207304</v>
      </c>
      <c r="V52" s="2">
        <f t="shared" si="55"/>
        <v>2.0000000000000002E-5</v>
      </c>
    </row>
    <row r="53" spans="2:22" ht="20.100000000000001" customHeight="1" x14ac:dyDescent="0.25">
      <c r="B53" s="7">
        <f t="shared" si="49"/>
        <v>19</v>
      </c>
      <c r="D53" s="7">
        <f t="shared" si="50"/>
        <v>8</v>
      </c>
      <c r="E53" s="7">
        <f t="shared" si="51"/>
        <v>18</v>
      </c>
      <c r="F53" s="7">
        <f t="shared" si="44"/>
        <v>0.1</v>
      </c>
      <c r="H53" s="2">
        <f t="shared" si="52"/>
        <v>80.025961484292679</v>
      </c>
      <c r="I53" s="2">
        <f t="shared" si="33"/>
        <v>8.0025961484292676</v>
      </c>
      <c r="K53" s="2">
        <f t="shared" si="34"/>
        <v>2.5961484292675863E-3</v>
      </c>
      <c r="L53" s="2">
        <f t="shared" si="48"/>
        <v>1.0000000000000001E-5</v>
      </c>
      <c r="N53" s="2">
        <f t="shared" si="36"/>
        <v>5.1922968585351727E-4</v>
      </c>
      <c r="O53" s="2">
        <f t="shared" si="37"/>
        <v>9.3461343453633116E-3</v>
      </c>
      <c r="P53" s="2">
        <f t="shared" si="53"/>
        <v>80.016615349947315</v>
      </c>
      <c r="R53" s="7" t="b">
        <f t="shared" si="38"/>
        <v>1</v>
      </c>
      <c r="U53" s="2">
        <f t="shared" si="54"/>
        <v>80.025961484292679</v>
      </c>
      <c r="V53" s="2">
        <f t="shared" si="55"/>
        <v>1.0000000000000001E-5</v>
      </c>
    </row>
    <row r="54" spans="2:22" ht="20.100000000000001" customHeight="1" x14ac:dyDescent="0.25">
      <c r="B54" s="7">
        <f t="shared" si="49"/>
        <v>20</v>
      </c>
      <c r="D54" s="7">
        <f t="shared" si="50"/>
        <v>8</v>
      </c>
      <c r="E54" s="7">
        <f t="shared" si="51"/>
        <v>18</v>
      </c>
      <c r="F54" s="7">
        <f t="shared" si="44"/>
        <v>0.1</v>
      </c>
      <c r="H54" s="2">
        <f t="shared" si="52"/>
        <v>80.016615349947315</v>
      </c>
      <c r="I54" s="2">
        <f t="shared" si="33"/>
        <v>8.0016615349947315</v>
      </c>
      <c r="K54" s="2">
        <f t="shared" si="34"/>
        <v>1.6615349947315394E-3</v>
      </c>
      <c r="L54" s="8">
        <f t="shared" si="48"/>
        <v>0</v>
      </c>
      <c r="N54" s="2">
        <f t="shared" si="36"/>
        <v>3.3230699894630793E-4</v>
      </c>
      <c r="O54" s="2">
        <f t="shared" si="37"/>
        <v>5.9815259810335423E-3</v>
      </c>
      <c r="P54" s="2">
        <f t="shared" si="53"/>
        <v>80.010633823966288</v>
      </c>
      <c r="R54" s="17" t="b">
        <f t="shared" si="38"/>
        <v>0</v>
      </c>
      <c r="U54" s="2">
        <f t="shared" si="54"/>
        <v>80.016615349947315</v>
      </c>
      <c r="V54" s="2">
        <f t="shared" si="55"/>
        <v>0</v>
      </c>
    </row>
  </sheetData>
  <mergeCells count="17">
    <mergeCell ref="B32:B34"/>
    <mergeCell ref="D32:F32"/>
    <mergeCell ref="H32:I32"/>
    <mergeCell ref="K32:L32"/>
    <mergeCell ref="N32:P32"/>
    <mergeCell ref="U32:V32"/>
    <mergeCell ref="R32:R33"/>
    <mergeCell ref="B1:F1"/>
    <mergeCell ref="B6:B8"/>
    <mergeCell ref="U7:U8"/>
    <mergeCell ref="R6:R7"/>
    <mergeCell ref="V7:V8"/>
    <mergeCell ref="U6:V6"/>
    <mergeCell ref="D6:F6"/>
    <mergeCell ref="H6:I6"/>
    <mergeCell ref="K6:L6"/>
    <mergeCell ref="N6:P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7E52-51D6-44F7-82AE-76FA56E82496}">
  <dimension ref="B1:AD30"/>
  <sheetViews>
    <sheetView showGridLines="0" topLeftCell="M1" zoomScaleNormal="100" workbookViewId="0">
      <pane ySplit="7" topLeftCell="A14" activePane="bottomLeft" state="frozen"/>
      <selection pane="bottomLeft" activeCell="AD5" sqref="AD5:AD6"/>
    </sheetView>
  </sheetViews>
  <sheetFormatPr defaultRowHeight="20.100000000000001" customHeight="1" x14ac:dyDescent="0.25"/>
  <cols>
    <col min="1" max="1" width="1.7109375" style="1" customWidth="1"/>
    <col min="2" max="2" width="9.140625" style="5"/>
    <col min="3" max="3" width="1.7109375" style="5" customWidth="1"/>
    <col min="4" max="8" width="15.7109375" style="5" customWidth="1"/>
    <col min="9" max="9" width="1.7109375" style="1" customWidth="1"/>
    <col min="10" max="12" width="15.7109375" style="1" customWidth="1"/>
    <col min="13" max="13" width="31.85546875" style="1" bestFit="1" customWidth="1"/>
    <col min="14" max="14" width="1.7109375" style="1" customWidth="1"/>
    <col min="15" max="16" width="15.7109375" style="1" customWidth="1"/>
    <col min="17" max="17" width="1.7109375" style="1" customWidth="1"/>
    <col min="18" max="20" width="18.42578125" style="1" bestFit="1" customWidth="1"/>
    <col min="21" max="21" width="1.7109375" style="1" customWidth="1"/>
    <col min="22" max="24" width="20.140625" style="1" bestFit="1" customWidth="1"/>
    <col min="25" max="25" width="1.7109375" style="1" customWidth="1"/>
    <col min="26" max="27" width="18.7109375" style="1" customWidth="1"/>
    <col min="28" max="28" width="19.5703125" style="1" bestFit="1" customWidth="1"/>
    <col min="29" max="29" width="1.7109375" style="1" customWidth="1"/>
    <col min="30" max="30" width="20.7109375" style="1" customWidth="1"/>
    <col min="31" max="16384" width="9.140625" style="1"/>
  </cols>
  <sheetData>
    <row r="1" spans="2:30" ht="20.100000000000001" customHeight="1" x14ac:dyDescent="0.25">
      <c r="B1" s="18" t="s">
        <v>28</v>
      </c>
      <c r="C1" s="18"/>
      <c r="D1" s="18"/>
      <c r="E1" s="18"/>
      <c r="F1" s="18"/>
      <c r="G1" s="18"/>
      <c r="H1" s="18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30" ht="20.100000000000001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30" ht="20.100000000000001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30" ht="20.100000000000001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2:30" s="3" customFormat="1" ht="24.95" customHeight="1" x14ac:dyDescent="0.25">
      <c r="B5" s="19" t="s">
        <v>1</v>
      </c>
      <c r="C5" s="6"/>
      <c r="D5" s="23" t="s">
        <v>6</v>
      </c>
      <c r="E5" s="23"/>
      <c r="F5" s="23"/>
      <c r="G5" s="23"/>
      <c r="H5" s="23"/>
      <c r="J5" s="23" t="s">
        <v>7</v>
      </c>
      <c r="K5" s="23"/>
      <c r="L5" s="23"/>
      <c r="M5" s="23"/>
      <c r="O5" s="23" t="s">
        <v>8</v>
      </c>
      <c r="P5" s="23"/>
      <c r="R5" s="23" t="s">
        <v>10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D5" s="22" t="s">
        <v>112</v>
      </c>
    </row>
    <row r="6" spans="2:30" s="3" customFormat="1" ht="24.95" customHeight="1" x14ac:dyDescent="0.25">
      <c r="B6" s="20"/>
      <c r="C6" s="6"/>
      <c r="D6" s="13" t="s">
        <v>5</v>
      </c>
      <c r="E6" s="13" t="s">
        <v>4</v>
      </c>
      <c r="F6" s="13" t="s">
        <v>16</v>
      </c>
      <c r="G6" s="13" t="s">
        <v>17</v>
      </c>
      <c r="H6" s="13" t="s">
        <v>18</v>
      </c>
      <c r="J6" s="13" t="s">
        <v>19</v>
      </c>
      <c r="K6" s="13" t="s">
        <v>20</v>
      </c>
      <c r="L6" s="13" t="s">
        <v>21</v>
      </c>
      <c r="M6" s="13" t="s">
        <v>48</v>
      </c>
      <c r="O6" s="13" t="s">
        <v>55</v>
      </c>
      <c r="P6" s="13" t="s">
        <v>9</v>
      </c>
      <c r="R6" s="13" t="s">
        <v>22</v>
      </c>
      <c r="S6" s="13" t="s">
        <v>23</v>
      </c>
      <c r="T6" s="13" t="s">
        <v>24</v>
      </c>
      <c r="V6" s="13" t="s">
        <v>25</v>
      </c>
      <c r="W6" s="13" t="s">
        <v>26</v>
      </c>
      <c r="X6" s="13" t="s">
        <v>27</v>
      </c>
      <c r="Z6" s="13" t="s">
        <v>49</v>
      </c>
      <c r="AA6" s="13" t="s">
        <v>51</v>
      </c>
      <c r="AB6" s="13" t="s">
        <v>50</v>
      </c>
      <c r="AD6" s="20"/>
    </row>
    <row r="7" spans="2:30" s="3" customFormat="1" ht="24.95" customHeight="1" x14ac:dyDescent="0.25">
      <c r="B7" s="21"/>
      <c r="C7" s="6"/>
      <c r="D7" s="14" t="s">
        <v>31</v>
      </c>
      <c r="E7" s="14" t="s">
        <v>29</v>
      </c>
      <c r="F7" s="14" t="s">
        <v>38</v>
      </c>
      <c r="G7" s="14" t="s">
        <v>39</v>
      </c>
      <c r="H7" s="14" t="s">
        <v>40</v>
      </c>
      <c r="I7" s="15"/>
      <c r="J7" s="14" t="s">
        <v>41</v>
      </c>
      <c r="K7" s="14" t="s">
        <v>53</v>
      </c>
      <c r="L7" s="14" t="s">
        <v>43</v>
      </c>
      <c r="M7" s="14" t="s">
        <v>54</v>
      </c>
      <c r="N7" s="15"/>
      <c r="O7" s="14" t="s">
        <v>33</v>
      </c>
      <c r="P7" s="14" t="s">
        <v>34</v>
      </c>
      <c r="Q7" s="15"/>
      <c r="R7" s="14" t="s">
        <v>45</v>
      </c>
      <c r="S7" s="14" t="s">
        <v>46</v>
      </c>
      <c r="T7" s="14" t="s">
        <v>47</v>
      </c>
      <c r="U7" s="15"/>
      <c r="V7" s="14" t="s">
        <v>56</v>
      </c>
      <c r="W7" s="14" t="s">
        <v>57</v>
      </c>
      <c r="X7" s="14" t="s">
        <v>58</v>
      </c>
      <c r="Y7" s="15"/>
      <c r="Z7" s="14" t="s">
        <v>61</v>
      </c>
      <c r="AA7" s="14" t="s">
        <v>60</v>
      </c>
      <c r="AB7" s="14" t="s">
        <v>59</v>
      </c>
      <c r="AD7" s="14" t="s">
        <v>62</v>
      </c>
    </row>
    <row r="8" spans="2:30" ht="20.100000000000001" customHeight="1" x14ac:dyDescent="0.25">
      <c r="B8" s="7">
        <v>1</v>
      </c>
      <c r="D8" s="7">
        <v>8</v>
      </c>
      <c r="E8" s="7">
        <v>0.01</v>
      </c>
      <c r="F8" s="7">
        <v>0.2</v>
      </c>
      <c r="G8" s="7">
        <v>4</v>
      </c>
      <c r="H8" s="7">
        <v>0.1</v>
      </c>
      <c r="J8" s="10">
        <v>0</v>
      </c>
      <c r="K8" s="10">
        <v>0</v>
      </c>
      <c r="L8" s="10">
        <v>0</v>
      </c>
      <c r="M8" s="2">
        <f>F8*J8+G8*K8+H8*L8</f>
        <v>0</v>
      </c>
      <c r="O8" s="2">
        <f>M8-D8</f>
        <v>-8</v>
      </c>
      <c r="P8" s="2">
        <f>ROUND(POWER(O8,2),5)</f>
        <v>64</v>
      </c>
      <c r="R8" s="2">
        <f t="shared" ref="R8:T9" si="0">2*F8*$O8</f>
        <v>-3.2</v>
      </c>
      <c r="S8" s="2">
        <f t="shared" si="0"/>
        <v>-64</v>
      </c>
      <c r="T8" s="2">
        <f t="shared" si="0"/>
        <v>-1.6</v>
      </c>
      <c r="V8" s="2">
        <f t="shared" ref="V8:X9" si="1">$E8*R8</f>
        <v>-3.2000000000000001E-2</v>
      </c>
      <c r="W8" s="2">
        <f t="shared" si="1"/>
        <v>-0.64</v>
      </c>
      <c r="X8" s="2">
        <f t="shared" si="1"/>
        <v>-1.6E-2</v>
      </c>
      <c r="Z8" s="2">
        <f>J8-V8</f>
        <v>3.2000000000000001E-2</v>
      </c>
      <c r="AA8" s="2">
        <f t="shared" ref="AA8:AB8" si="2">K8-W8</f>
        <v>0.64</v>
      </c>
      <c r="AB8" s="2">
        <f t="shared" si="2"/>
        <v>1.6E-2</v>
      </c>
      <c r="AD8" s="7" t="b">
        <f>(P8&lt;&gt;0)</f>
        <v>1</v>
      </c>
    </row>
    <row r="9" spans="2:30" ht="20.100000000000001" customHeight="1" x14ac:dyDescent="0.25">
      <c r="B9" s="7">
        <f>B8+1</f>
        <v>2</v>
      </c>
      <c r="D9" s="7">
        <f>D8</f>
        <v>8</v>
      </c>
      <c r="E9" s="7">
        <f>E8</f>
        <v>0.01</v>
      </c>
      <c r="F9" s="7">
        <f>F8</f>
        <v>0.2</v>
      </c>
      <c r="G9" s="7">
        <f>G8</f>
        <v>4</v>
      </c>
      <c r="H9" s="7">
        <f>H8</f>
        <v>0.1</v>
      </c>
      <c r="J9" s="2">
        <f>Z8</f>
        <v>3.2000000000000001E-2</v>
      </c>
      <c r="K9" s="2">
        <f>AA8</f>
        <v>0.64</v>
      </c>
      <c r="L9" s="2">
        <f>AB8</f>
        <v>1.6E-2</v>
      </c>
      <c r="M9" s="2">
        <f t="shared" ref="M9" si="3">F9*J9+G9*K9+H9*L9</f>
        <v>2.5680000000000001</v>
      </c>
      <c r="O9" s="2">
        <f>M9-D9</f>
        <v>-5.4320000000000004</v>
      </c>
      <c r="P9" s="2">
        <f t="shared" ref="P9:P30" si="4">ROUND(POWER(O9,2),5)</f>
        <v>29.506620000000002</v>
      </c>
      <c r="R9" s="2">
        <f t="shared" si="0"/>
        <v>-2.1728000000000001</v>
      </c>
      <c r="S9" s="2">
        <f t="shared" si="0"/>
        <v>-43.456000000000003</v>
      </c>
      <c r="T9" s="2">
        <f t="shared" si="0"/>
        <v>-1.0864</v>
      </c>
      <c r="V9" s="2">
        <f t="shared" si="1"/>
        <v>-2.1728000000000001E-2</v>
      </c>
      <c r="W9" s="2">
        <f t="shared" si="1"/>
        <v>-0.43456000000000006</v>
      </c>
      <c r="X9" s="2">
        <f t="shared" si="1"/>
        <v>-1.0864E-2</v>
      </c>
      <c r="Z9" s="2">
        <f t="shared" ref="Z9:Z30" si="5">J9-V9</f>
        <v>5.3727999999999998E-2</v>
      </c>
      <c r="AA9" s="2">
        <f t="shared" ref="AA9:AA30" si="6">K9-W9</f>
        <v>1.07456</v>
      </c>
      <c r="AB9" s="2">
        <f t="shared" ref="AB9:AB30" si="7">L9-X9</f>
        <v>2.6863999999999999E-2</v>
      </c>
      <c r="AD9" s="7" t="b">
        <f t="shared" ref="AD9:AD30" si="8">(P9&lt;&gt;0)</f>
        <v>1</v>
      </c>
    </row>
    <row r="10" spans="2:30" ht="20.100000000000001" customHeight="1" x14ac:dyDescent="0.25">
      <c r="B10" s="7">
        <f t="shared" ref="B10:B27" si="9">B9+1</f>
        <v>3</v>
      </c>
      <c r="D10" s="7">
        <f t="shared" ref="D10:D27" si="10">D9</f>
        <v>8</v>
      </c>
      <c r="E10" s="7">
        <f t="shared" ref="E10:E27" si="11">E9</f>
        <v>0.01</v>
      </c>
      <c r="F10" s="7">
        <f t="shared" ref="F10:F27" si="12">F9</f>
        <v>0.2</v>
      </c>
      <c r="G10" s="7">
        <f t="shared" ref="G10:G27" si="13">G9</f>
        <v>4</v>
      </c>
      <c r="H10" s="7">
        <f t="shared" ref="H10:H27" si="14">H9</f>
        <v>0.1</v>
      </c>
      <c r="J10" s="2">
        <f t="shared" ref="J10:J27" si="15">Z9</f>
        <v>5.3727999999999998E-2</v>
      </c>
      <c r="K10" s="2">
        <f t="shared" ref="K10:K27" si="16">AA9</f>
        <v>1.07456</v>
      </c>
      <c r="L10" s="2">
        <f t="shared" ref="L10:L27" si="17">AB9</f>
        <v>2.6863999999999999E-2</v>
      </c>
      <c r="M10" s="2">
        <f t="shared" ref="M10:M30" si="18">F10*J10+G10*K10+H10*L10</f>
        <v>4.3116719999999997</v>
      </c>
      <c r="O10" s="2">
        <f t="shared" ref="O10:O27" si="19">M10-D10</f>
        <v>-3.6883280000000003</v>
      </c>
      <c r="P10" s="2">
        <f t="shared" si="4"/>
        <v>13.603759999999999</v>
      </c>
      <c r="R10" s="2">
        <f t="shared" ref="R10:R27" si="20">2*F10*$O10</f>
        <v>-1.4753312000000003</v>
      </c>
      <c r="S10" s="2">
        <f t="shared" ref="S10:S27" si="21">2*G10*$O10</f>
        <v>-29.506624000000002</v>
      </c>
      <c r="T10" s="2">
        <f t="shared" ref="T10:T27" si="22">2*H10*$O10</f>
        <v>-0.73766560000000014</v>
      </c>
      <c r="V10" s="2">
        <f t="shared" ref="V10:V27" si="23">$E10*R10</f>
        <v>-1.4753312000000003E-2</v>
      </c>
      <c r="W10" s="2">
        <f t="shared" ref="W10:W27" si="24">$E10*S10</f>
        <v>-0.29506624000000004</v>
      </c>
      <c r="X10" s="2">
        <f t="shared" ref="X10:X27" si="25">$E10*T10</f>
        <v>-7.3766560000000014E-3</v>
      </c>
      <c r="Z10" s="2">
        <f t="shared" si="5"/>
        <v>6.8481312000000003E-2</v>
      </c>
      <c r="AA10" s="2">
        <f t="shared" si="6"/>
        <v>1.3696262400000001</v>
      </c>
      <c r="AB10" s="2">
        <f t="shared" si="7"/>
        <v>3.4240656000000001E-2</v>
      </c>
      <c r="AD10" s="7" t="b">
        <f t="shared" si="8"/>
        <v>1</v>
      </c>
    </row>
    <row r="11" spans="2:30" ht="20.100000000000001" customHeight="1" x14ac:dyDescent="0.25">
      <c r="B11" s="7">
        <f t="shared" si="9"/>
        <v>4</v>
      </c>
      <c r="D11" s="7">
        <f t="shared" si="10"/>
        <v>8</v>
      </c>
      <c r="E11" s="7">
        <f t="shared" si="11"/>
        <v>0.01</v>
      </c>
      <c r="F11" s="7">
        <f t="shared" si="12"/>
        <v>0.2</v>
      </c>
      <c r="G11" s="7">
        <f t="shared" si="13"/>
        <v>4</v>
      </c>
      <c r="H11" s="7">
        <f t="shared" si="14"/>
        <v>0.1</v>
      </c>
      <c r="J11" s="2">
        <f t="shared" si="15"/>
        <v>6.8481312000000003E-2</v>
      </c>
      <c r="K11" s="2">
        <f t="shared" si="16"/>
        <v>1.3696262400000001</v>
      </c>
      <c r="L11" s="2">
        <f t="shared" si="17"/>
        <v>3.4240656000000001E-2</v>
      </c>
      <c r="M11" s="2">
        <f t="shared" si="18"/>
        <v>5.4956252880000003</v>
      </c>
      <c r="O11" s="2">
        <f t="shared" si="19"/>
        <v>-2.5043747119999997</v>
      </c>
      <c r="P11" s="2">
        <f t="shared" si="4"/>
        <v>6.27189</v>
      </c>
      <c r="R11" s="2">
        <f t="shared" si="20"/>
        <v>-1.0017498847999999</v>
      </c>
      <c r="S11" s="2">
        <f t="shared" si="21"/>
        <v>-20.034997695999998</v>
      </c>
      <c r="T11" s="2">
        <f t="shared" si="22"/>
        <v>-0.50087494239999997</v>
      </c>
      <c r="V11" s="2">
        <f t="shared" si="23"/>
        <v>-1.0017498848E-2</v>
      </c>
      <c r="W11" s="2">
        <f t="shared" si="24"/>
        <v>-0.20034997695999998</v>
      </c>
      <c r="X11" s="2">
        <f t="shared" si="25"/>
        <v>-5.0087494239999999E-3</v>
      </c>
      <c r="Z11" s="2">
        <f t="shared" si="5"/>
        <v>7.8498810848000006E-2</v>
      </c>
      <c r="AA11" s="2">
        <f t="shared" si="6"/>
        <v>1.56997621696</v>
      </c>
      <c r="AB11" s="2">
        <f t="shared" si="7"/>
        <v>3.9249405424000003E-2</v>
      </c>
      <c r="AD11" s="7" t="b">
        <f t="shared" si="8"/>
        <v>1</v>
      </c>
    </row>
    <row r="12" spans="2:30" ht="20.100000000000001" customHeight="1" x14ac:dyDescent="0.25">
      <c r="B12" s="7">
        <f t="shared" si="9"/>
        <v>5</v>
      </c>
      <c r="D12" s="7">
        <f t="shared" si="10"/>
        <v>8</v>
      </c>
      <c r="E12" s="7">
        <f t="shared" si="11"/>
        <v>0.01</v>
      </c>
      <c r="F12" s="7">
        <f t="shared" si="12"/>
        <v>0.2</v>
      </c>
      <c r="G12" s="7">
        <f t="shared" si="13"/>
        <v>4</v>
      </c>
      <c r="H12" s="7">
        <f t="shared" si="14"/>
        <v>0.1</v>
      </c>
      <c r="J12" s="2">
        <f t="shared" si="15"/>
        <v>7.8498810848000006E-2</v>
      </c>
      <c r="K12" s="2">
        <f t="shared" si="16"/>
        <v>1.56997621696</v>
      </c>
      <c r="L12" s="2">
        <f t="shared" si="17"/>
        <v>3.9249405424000003E-2</v>
      </c>
      <c r="M12" s="2">
        <f t="shared" si="18"/>
        <v>6.299529570552</v>
      </c>
      <c r="O12" s="2">
        <f t="shared" si="19"/>
        <v>-1.700470429448</v>
      </c>
      <c r="P12" s="2">
        <f t="shared" si="4"/>
        <v>2.8915999999999999</v>
      </c>
      <c r="R12" s="2">
        <f>2*F12*$O12</f>
        <v>-0.68018817177919999</v>
      </c>
      <c r="S12" s="2">
        <f t="shared" si="21"/>
        <v>-13.603763435584</v>
      </c>
      <c r="T12" s="2">
        <f t="shared" si="22"/>
        <v>-0.3400940858896</v>
      </c>
      <c r="V12" s="2">
        <f t="shared" si="23"/>
        <v>-6.8018817177920004E-3</v>
      </c>
      <c r="W12" s="2">
        <f t="shared" si="24"/>
        <v>-0.13603763435584001</v>
      </c>
      <c r="X12" s="2">
        <f t="shared" si="25"/>
        <v>-3.4009408588960002E-3</v>
      </c>
      <c r="Z12" s="2">
        <f t="shared" si="5"/>
        <v>8.5300692565792008E-2</v>
      </c>
      <c r="AA12" s="2">
        <f t="shared" si="6"/>
        <v>1.70601385131584</v>
      </c>
      <c r="AB12" s="2">
        <f t="shared" si="7"/>
        <v>4.2650346282896004E-2</v>
      </c>
      <c r="AD12" s="7" t="b">
        <f t="shared" si="8"/>
        <v>1</v>
      </c>
    </row>
    <row r="13" spans="2:30" ht="20.100000000000001" customHeight="1" x14ac:dyDescent="0.25">
      <c r="B13" s="7">
        <f t="shared" si="9"/>
        <v>6</v>
      </c>
      <c r="D13" s="7">
        <f t="shared" si="10"/>
        <v>8</v>
      </c>
      <c r="E13" s="7">
        <f t="shared" si="11"/>
        <v>0.01</v>
      </c>
      <c r="F13" s="7">
        <f t="shared" si="12"/>
        <v>0.2</v>
      </c>
      <c r="G13" s="7">
        <f t="shared" si="13"/>
        <v>4</v>
      </c>
      <c r="H13" s="7">
        <f t="shared" si="14"/>
        <v>0.1</v>
      </c>
      <c r="J13" s="2">
        <f t="shared" si="15"/>
        <v>8.5300692565792008E-2</v>
      </c>
      <c r="K13" s="2">
        <f t="shared" si="16"/>
        <v>1.70601385131584</v>
      </c>
      <c r="L13" s="2">
        <f t="shared" si="17"/>
        <v>4.2650346282896004E-2</v>
      </c>
      <c r="M13" s="2">
        <f t="shared" si="18"/>
        <v>6.8453805784048081</v>
      </c>
      <c r="O13" s="2">
        <f t="shared" si="19"/>
        <v>-1.1546194215951919</v>
      </c>
      <c r="P13" s="2">
        <f t="shared" si="4"/>
        <v>1.3331500000000001</v>
      </c>
      <c r="R13" s="2">
        <f t="shared" si="20"/>
        <v>-0.46184776863807681</v>
      </c>
      <c r="S13" s="2">
        <f t="shared" si="21"/>
        <v>-9.2369553727615354</v>
      </c>
      <c r="T13" s="2">
        <f t="shared" si="22"/>
        <v>-0.2309238843190384</v>
      </c>
      <c r="V13" s="2">
        <f t="shared" si="23"/>
        <v>-4.6184776863807684E-3</v>
      </c>
      <c r="W13" s="2">
        <f t="shared" si="24"/>
        <v>-9.236955372761535E-2</v>
      </c>
      <c r="X13" s="2">
        <f t="shared" si="25"/>
        <v>-2.3092388431903842E-3</v>
      </c>
      <c r="Z13" s="2">
        <f t="shared" si="5"/>
        <v>8.9919170252172775E-2</v>
      </c>
      <c r="AA13" s="2">
        <f t="shared" si="6"/>
        <v>1.7983834050434555</v>
      </c>
      <c r="AB13" s="2">
        <f t="shared" si="7"/>
        <v>4.4959585126086388E-2</v>
      </c>
      <c r="AD13" s="7" t="b">
        <f t="shared" si="8"/>
        <v>1</v>
      </c>
    </row>
    <row r="14" spans="2:30" ht="20.100000000000001" customHeight="1" x14ac:dyDescent="0.25">
      <c r="B14" s="7">
        <f t="shared" si="9"/>
        <v>7</v>
      </c>
      <c r="D14" s="7">
        <f t="shared" si="10"/>
        <v>8</v>
      </c>
      <c r="E14" s="7">
        <f t="shared" si="11"/>
        <v>0.01</v>
      </c>
      <c r="F14" s="7">
        <f t="shared" si="12"/>
        <v>0.2</v>
      </c>
      <c r="G14" s="7">
        <f t="shared" si="13"/>
        <v>4</v>
      </c>
      <c r="H14" s="7">
        <f t="shared" si="14"/>
        <v>0.1</v>
      </c>
      <c r="J14" s="2">
        <f t="shared" si="15"/>
        <v>8.9919170252172775E-2</v>
      </c>
      <c r="K14" s="2">
        <f t="shared" si="16"/>
        <v>1.7983834050434555</v>
      </c>
      <c r="L14" s="2">
        <f t="shared" si="17"/>
        <v>4.4959585126086388E-2</v>
      </c>
      <c r="M14" s="2">
        <f t="shared" si="18"/>
        <v>7.2160134127368645</v>
      </c>
      <c r="O14" s="2">
        <f t="shared" si="19"/>
        <v>-0.78398658726313553</v>
      </c>
      <c r="P14" s="2">
        <f t="shared" si="4"/>
        <v>0.61463000000000001</v>
      </c>
      <c r="R14" s="2">
        <f t="shared" si="20"/>
        <v>-0.31359463490525424</v>
      </c>
      <c r="S14" s="2">
        <f t="shared" si="21"/>
        <v>-6.2718926981050842</v>
      </c>
      <c r="T14" s="2">
        <f t="shared" si="22"/>
        <v>-0.15679731745262712</v>
      </c>
      <c r="V14" s="2">
        <f t="shared" si="23"/>
        <v>-3.1359463490525426E-3</v>
      </c>
      <c r="W14" s="2">
        <f t="shared" si="24"/>
        <v>-6.2718926981050846E-2</v>
      </c>
      <c r="X14" s="2">
        <f t="shared" si="25"/>
        <v>-1.5679731745262713E-3</v>
      </c>
      <c r="Z14" s="2">
        <f t="shared" si="5"/>
        <v>9.3055116601225313E-2</v>
      </c>
      <c r="AA14" s="2">
        <f t="shared" si="6"/>
        <v>1.8611023320245064</v>
      </c>
      <c r="AB14" s="2">
        <f t="shared" si="7"/>
        <v>4.6527558300612656E-2</v>
      </c>
      <c r="AD14" s="7" t="b">
        <f t="shared" si="8"/>
        <v>1</v>
      </c>
    </row>
    <row r="15" spans="2:30" ht="20.100000000000001" customHeight="1" x14ac:dyDescent="0.25">
      <c r="B15" s="7">
        <f t="shared" si="9"/>
        <v>8</v>
      </c>
      <c r="D15" s="7">
        <f t="shared" si="10"/>
        <v>8</v>
      </c>
      <c r="E15" s="7">
        <f t="shared" si="11"/>
        <v>0.01</v>
      </c>
      <c r="F15" s="7">
        <f t="shared" si="12"/>
        <v>0.2</v>
      </c>
      <c r="G15" s="7">
        <f t="shared" si="13"/>
        <v>4</v>
      </c>
      <c r="H15" s="7">
        <f t="shared" si="14"/>
        <v>0.1</v>
      </c>
      <c r="J15" s="2">
        <f t="shared" si="15"/>
        <v>9.3055116601225313E-2</v>
      </c>
      <c r="K15" s="2">
        <f t="shared" si="16"/>
        <v>1.8611023320245064</v>
      </c>
      <c r="L15" s="2">
        <f t="shared" si="17"/>
        <v>4.6527558300612656E-2</v>
      </c>
      <c r="M15" s="2">
        <f t="shared" si="18"/>
        <v>7.4676731072483316</v>
      </c>
      <c r="O15" s="2">
        <f t="shared" si="19"/>
        <v>-0.53232689275166845</v>
      </c>
      <c r="P15" s="2">
        <f t="shared" si="4"/>
        <v>0.28337000000000001</v>
      </c>
      <c r="R15" s="2">
        <f t="shared" si="20"/>
        <v>-0.21293075710066739</v>
      </c>
      <c r="S15" s="2">
        <f t="shared" si="21"/>
        <v>-4.2586151420133476</v>
      </c>
      <c r="T15" s="2">
        <f t="shared" si="22"/>
        <v>-0.10646537855033369</v>
      </c>
      <c r="V15" s="2">
        <f t="shared" si="23"/>
        <v>-2.1293075710066738E-3</v>
      </c>
      <c r="W15" s="2">
        <f t="shared" si="24"/>
        <v>-4.2586151420133479E-2</v>
      </c>
      <c r="X15" s="2">
        <f t="shared" si="25"/>
        <v>-1.0646537855033369E-3</v>
      </c>
      <c r="Z15" s="2">
        <f t="shared" si="5"/>
        <v>9.5184424172231982E-2</v>
      </c>
      <c r="AA15" s="2">
        <f t="shared" si="6"/>
        <v>1.9036884834446399</v>
      </c>
      <c r="AB15" s="2">
        <f t="shared" si="7"/>
        <v>4.7592212086115991E-2</v>
      </c>
      <c r="AD15" s="7" t="b">
        <f t="shared" si="8"/>
        <v>1</v>
      </c>
    </row>
    <row r="16" spans="2:30" ht="20.100000000000001" customHeight="1" x14ac:dyDescent="0.25">
      <c r="B16" s="7">
        <f t="shared" si="9"/>
        <v>9</v>
      </c>
      <c r="D16" s="7">
        <f t="shared" si="10"/>
        <v>8</v>
      </c>
      <c r="E16" s="7">
        <f t="shared" si="11"/>
        <v>0.01</v>
      </c>
      <c r="F16" s="7">
        <f t="shared" si="12"/>
        <v>0.2</v>
      </c>
      <c r="G16" s="7">
        <f t="shared" si="13"/>
        <v>4</v>
      </c>
      <c r="H16" s="7">
        <f t="shared" si="14"/>
        <v>0.1</v>
      </c>
      <c r="J16" s="2">
        <f t="shared" si="15"/>
        <v>9.5184424172231982E-2</v>
      </c>
      <c r="K16" s="2">
        <f t="shared" si="16"/>
        <v>1.9036884834446399</v>
      </c>
      <c r="L16" s="2">
        <f t="shared" si="17"/>
        <v>4.7592212086115991E-2</v>
      </c>
      <c r="M16" s="2">
        <f t="shared" si="18"/>
        <v>7.6385500398216175</v>
      </c>
      <c r="O16" s="2">
        <f t="shared" si="19"/>
        <v>-0.36144996017838249</v>
      </c>
      <c r="P16" s="2">
        <f t="shared" si="4"/>
        <v>0.13064999999999999</v>
      </c>
      <c r="R16" s="2">
        <f t="shared" si="20"/>
        <v>-0.144579984071353</v>
      </c>
      <c r="S16" s="2">
        <f t="shared" si="21"/>
        <v>-2.8915996814270599</v>
      </c>
      <c r="T16" s="2">
        <f t="shared" si="22"/>
        <v>-7.2289992035676501E-2</v>
      </c>
      <c r="V16" s="2">
        <f t="shared" si="23"/>
        <v>-1.44579984071353E-3</v>
      </c>
      <c r="W16" s="2">
        <f t="shared" si="24"/>
        <v>-2.8915996814270598E-2</v>
      </c>
      <c r="X16" s="2">
        <f t="shared" si="25"/>
        <v>-7.2289992035676502E-4</v>
      </c>
      <c r="Z16" s="2">
        <f t="shared" si="5"/>
        <v>9.6630224012945506E-2</v>
      </c>
      <c r="AA16" s="2">
        <f t="shared" si="6"/>
        <v>1.9326044802589106</v>
      </c>
      <c r="AB16" s="2">
        <f t="shared" si="7"/>
        <v>4.8315112006472753E-2</v>
      </c>
      <c r="AD16" s="7" t="b">
        <f t="shared" si="8"/>
        <v>1</v>
      </c>
    </row>
    <row r="17" spans="2:30" ht="20.100000000000001" customHeight="1" x14ac:dyDescent="0.25">
      <c r="B17" s="7">
        <f t="shared" si="9"/>
        <v>10</v>
      </c>
      <c r="D17" s="7">
        <f t="shared" si="10"/>
        <v>8</v>
      </c>
      <c r="E17" s="7">
        <f t="shared" si="11"/>
        <v>0.01</v>
      </c>
      <c r="F17" s="7">
        <f t="shared" si="12"/>
        <v>0.2</v>
      </c>
      <c r="G17" s="7">
        <f t="shared" si="13"/>
        <v>4</v>
      </c>
      <c r="H17" s="7">
        <f t="shared" si="14"/>
        <v>0.1</v>
      </c>
      <c r="J17" s="2">
        <f t="shared" si="15"/>
        <v>9.6630224012945506E-2</v>
      </c>
      <c r="K17" s="2">
        <f t="shared" si="16"/>
        <v>1.9326044802589106</v>
      </c>
      <c r="L17" s="2">
        <f t="shared" si="17"/>
        <v>4.8315112006472753E-2</v>
      </c>
      <c r="M17" s="2">
        <f t="shared" si="18"/>
        <v>7.7545754770388786</v>
      </c>
      <c r="O17" s="2">
        <f t="shared" si="19"/>
        <v>-0.24542452296112138</v>
      </c>
      <c r="P17" s="2">
        <f t="shared" si="4"/>
        <v>6.0229999999999999E-2</v>
      </c>
      <c r="R17" s="2">
        <f t="shared" si="20"/>
        <v>-9.8169809184448564E-2</v>
      </c>
      <c r="S17" s="2">
        <f t="shared" si="21"/>
        <v>-1.9633961836889711</v>
      </c>
      <c r="T17" s="2">
        <f t="shared" si="22"/>
        <v>-4.9084904592224282E-2</v>
      </c>
      <c r="V17" s="2">
        <f t="shared" si="23"/>
        <v>-9.8169809184448561E-4</v>
      </c>
      <c r="W17" s="2">
        <f t="shared" si="24"/>
        <v>-1.9633961836889712E-2</v>
      </c>
      <c r="X17" s="2">
        <f t="shared" si="25"/>
        <v>-4.908490459222428E-4</v>
      </c>
      <c r="Z17" s="2">
        <f t="shared" si="5"/>
        <v>9.7611922104789986E-2</v>
      </c>
      <c r="AA17" s="2">
        <f t="shared" si="6"/>
        <v>1.9522384420958003</v>
      </c>
      <c r="AB17" s="2">
        <f t="shared" si="7"/>
        <v>4.8805961052394993E-2</v>
      </c>
      <c r="AD17" s="7" t="b">
        <f t="shared" si="8"/>
        <v>1</v>
      </c>
    </row>
    <row r="18" spans="2:30" ht="20.100000000000001" customHeight="1" x14ac:dyDescent="0.25">
      <c r="B18" s="7">
        <f t="shared" si="9"/>
        <v>11</v>
      </c>
      <c r="D18" s="7">
        <f t="shared" si="10"/>
        <v>8</v>
      </c>
      <c r="E18" s="7">
        <f t="shared" si="11"/>
        <v>0.01</v>
      </c>
      <c r="F18" s="7">
        <f t="shared" si="12"/>
        <v>0.2</v>
      </c>
      <c r="G18" s="7">
        <f t="shared" si="13"/>
        <v>4</v>
      </c>
      <c r="H18" s="7">
        <f t="shared" si="14"/>
        <v>0.1</v>
      </c>
      <c r="J18" s="2">
        <f t="shared" si="15"/>
        <v>9.7611922104789986E-2</v>
      </c>
      <c r="K18" s="2">
        <f t="shared" si="16"/>
        <v>1.9522384420958003</v>
      </c>
      <c r="L18" s="2">
        <f t="shared" si="17"/>
        <v>4.8805961052394993E-2</v>
      </c>
      <c r="M18" s="2">
        <f t="shared" si="18"/>
        <v>7.8333567489093996</v>
      </c>
      <c r="O18" s="2">
        <f t="shared" si="19"/>
        <v>-0.16664325109060041</v>
      </c>
      <c r="P18" s="2">
        <f t="shared" si="4"/>
        <v>2.777E-2</v>
      </c>
      <c r="R18" s="2">
        <f t="shared" si="20"/>
        <v>-6.6657300436240172E-2</v>
      </c>
      <c r="S18" s="2">
        <f t="shared" si="21"/>
        <v>-1.3331460087248033</v>
      </c>
      <c r="T18" s="2">
        <f t="shared" si="22"/>
        <v>-3.3328650218120086E-2</v>
      </c>
      <c r="V18" s="2">
        <f t="shared" si="23"/>
        <v>-6.6657300436240177E-4</v>
      </c>
      <c r="W18" s="2">
        <f t="shared" si="24"/>
        <v>-1.3331460087248033E-2</v>
      </c>
      <c r="X18" s="2">
        <f t="shared" si="25"/>
        <v>-3.3328650218120089E-4</v>
      </c>
      <c r="Z18" s="2">
        <f t="shared" si="5"/>
        <v>9.8278495109152389E-2</v>
      </c>
      <c r="AA18" s="2">
        <f t="shared" si="6"/>
        <v>1.9655699021830484</v>
      </c>
      <c r="AB18" s="2">
        <f t="shared" si="7"/>
        <v>4.9139247554576194E-2</v>
      </c>
      <c r="AD18" s="7" t="b">
        <f t="shared" si="8"/>
        <v>1</v>
      </c>
    </row>
    <row r="19" spans="2:30" ht="20.100000000000001" customHeight="1" x14ac:dyDescent="0.25">
      <c r="B19" s="7">
        <f t="shared" si="9"/>
        <v>12</v>
      </c>
      <c r="D19" s="7">
        <f t="shared" si="10"/>
        <v>8</v>
      </c>
      <c r="E19" s="7">
        <f t="shared" si="11"/>
        <v>0.01</v>
      </c>
      <c r="F19" s="7">
        <f t="shared" si="12"/>
        <v>0.2</v>
      </c>
      <c r="G19" s="7">
        <f t="shared" si="13"/>
        <v>4</v>
      </c>
      <c r="H19" s="7">
        <f t="shared" si="14"/>
        <v>0.1</v>
      </c>
      <c r="J19" s="2">
        <f t="shared" si="15"/>
        <v>9.8278495109152389E-2</v>
      </c>
      <c r="K19" s="2">
        <f t="shared" si="16"/>
        <v>1.9655699021830484</v>
      </c>
      <c r="L19" s="2">
        <f t="shared" si="17"/>
        <v>4.9139247554576194E-2</v>
      </c>
      <c r="M19" s="2">
        <f t="shared" si="18"/>
        <v>7.8868492325094817</v>
      </c>
      <c r="O19" s="2">
        <f t="shared" si="19"/>
        <v>-0.11315076749051833</v>
      </c>
      <c r="P19" s="2">
        <f t="shared" si="4"/>
        <v>1.2800000000000001E-2</v>
      </c>
      <c r="R19" s="2">
        <f t="shared" si="20"/>
        <v>-4.5260306996207339E-2</v>
      </c>
      <c r="S19" s="2">
        <f t="shared" si="21"/>
        <v>-0.90520613992414667</v>
      </c>
      <c r="T19" s="2">
        <f t="shared" si="22"/>
        <v>-2.2630153498103669E-2</v>
      </c>
      <c r="V19" s="2">
        <f t="shared" si="23"/>
        <v>-4.526030699620734E-4</v>
      </c>
      <c r="W19" s="2">
        <f t="shared" si="24"/>
        <v>-9.0520613992414664E-3</v>
      </c>
      <c r="X19" s="2">
        <f t="shared" si="25"/>
        <v>-2.263015349810367E-4</v>
      </c>
      <c r="Z19" s="2">
        <f t="shared" si="5"/>
        <v>9.8731098179114463E-2</v>
      </c>
      <c r="AA19" s="2">
        <f t="shared" si="6"/>
        <v>1.9746219635822899</v>
      </c>
      <c r="AB19" s="2">
        <f t="shared" si="7"/>
        <v>4.9365549089557231E-2</v>
      </c>
      <c r="AD19" s="7" t="b">
        <f t="shared" si="8"/>
        <v>1</v>
      </c>
    </row>
    <row r="20" spans="2:30" ht="20.100000000000001" customHeight="1" x14ac:dyDescent="0.25">
      <c r="B20" s="7">
        <f t="shared" si="9"/>
        <v>13</v>
      </c>
      <c r="D20" s="7">
        <f t="shared" si="10"/>
        <v>8</v>
      </c>
      <c r="E20" s="7">
        <f t="shared" si="11"/>
        <v>0.01</v>
      </c>
      <c r="F20" s="7">
        <f t="shared" si="12"/>
        <v>0.2</v>
      </c>
      <c r="G20" s="7">
        <f t="shared" si="13"/>
        <v>4</v>
      </c>
      <c r="H20" s="7">
        <f t="shared" si="14"/>
        <v>0.1</v>
      </c>
      <c r="J20" s="2">
        <f t="shared" si="15"/>
        <v>9.8731098179114463E-2</v>
      </c>
      <c r="K20" s="2">
        <f t="shared" si="16"/>
        <v>1.9746219635822899</v>
      </c>
      <c r="L20" s="2">
        <f t="shared" si="17"/>
        <v>4.9365549089557231E-2</v>
      </c>
      <c r="M20" s="2">
        <f t="shared" si="18"/>
        <v>7.9231706288739385</v>
      </c>
      <c r="O20" s="2">
        <f t="shared" si="19"/>
        <v>-7.6829371126061474E-2</v>
      </c>
      <c r="P20" s="2">
        <f t="shared" si="4"/>
        <v>5.8999999999999999E-3</v>
      </c>
      <c r="R20" s="2">
        <f t="shared" si="20"/>
        <v>-3.073174845042459E-2</v>
      </c>
      <c r="S20" s="2">
        <f t="shared" si="21"/>
        <v>-0.61463496900849179</v>
      </c>
      <c r="T20" s="2">
        <f t="shared" si="22"/>
        <v>-1.5365874225212295E-2</v>
      </c>
      <c r="V20" s="2">
        <f t="shared" si="23"/>
        <v>-3.073174845042459E-4</v>
      </c>
      <c r="W20" s="2">
        <f t="shared" si="24"/>
        <v>-6.1463496900849178E-3</v>
      </c>
      <c r="X20" s="2">
        <f t="shared" si="25"/>
        <v>-1.5365874225212295E-4</v>
      </c>
      <c r="Z20" s="2">
        <f t="shared" si="5"/>
        <v>9.9038415663618706E-2</v>
      </c>
      <c r="AA20" s="2">
        <f t="shared" si="6"/>
        <v>1.9807683132723748</v>
      </c>
      <c r="AB20" s="2">
        <f t="shared" si="7"/>
        <v>4.9519207831809353E-2</v>
      </c>
      <c r="AD20" s="7" t="b">
        <f t="shared" si="8"/>
        <v>1</v>
      </c>
    </row>
    <row r="21" spans="2:30" ht="20.100000000000001" customHeight="1" x14ac:dyDescent="0.25">
      <c r="B21" s="7">
        <f t="shared" si="9"/>
        <v>14</v>
      </c>
      <c r="D21" s="7">
        <f t="shared" si="10"/>
        <v>8</v>
      </c>
      <c r="E21" s="7">
        <f t="shared" si="11"/>
        <v>0.01</v>
      </c>
      <c r="F21" s="7">
        <f t="shared" si="12"/>
        <v>0.2</v>
      </c>
      <c r="G21" s="7">
        <f t="shared" si="13"/>
        <v>4</v>
      </c>
      <c r="H21" s="7">
        <f t="shared" si="14"/>
        <v>0.1</v>
      </c>
      <c r="J21" s="2">
        <f t="shared" si="15"/>
        <v>9.9038415663618706E-2</v>
      </c>
      <c r="K21" s="2">
        <f t="shared" si="16"/>
        <v>1.9807683132723748</v>
      </c>
      <c r="L21" s="2">
        <f t="shared" si="17"/>
        <v>4.9519207831809353E-2</v>
      </c>
      <c r="M21" s="2">
        <f t="shared" si="18"/>
        <v>7.9478328570054035</v>
      </c>
      <c r="O21" s="2">
        <f t="shared" si="19"/>
        <v>-5.216714299459646E-2</v>
      </c>
      <c r="P21" s="2">
        <f t="shared" si="4"/>
        <v>2.7200000000000002E-3</v>
      </c>
      <c r="R21" s="2">
        <f t="shared" si="20"/>
        <v>-2.0866857197838585E-2</v>
      </c>
      <c r="S21" s="2">
        <f t="shared" si="21"/>
        <v>-0.41733714395677168</v>
      </c>
      <c r="T21" s="2">
        <f t="shared" si="22"/>
        <v>-1.0433428598919292E-2</v>
      </c>
      <c r="V21" s="2">
        <f t="shared" si="23"/>
        <v>-2.0866857197838584E-4</v>
      </c>
      <c r="W21" s="2">
        <f t="shared" si="24"/>
        <v>-4.1733714395677168E-3</v>
      </c>
      <c r="X21" s="2">
        <f t="shared" si="25"/>
        <v>-1.0433428598919292E-4</v>
      </c>
      <c r="Z21" s="2">
        <f t="shared" si="5"/>
        <v>9.9247084235597097E-2</v>
      </c>
      <c r="AA21" s="2">
        <f t="shared" si="6"/>
        <v>1.9849416847119425</v>
      </c>
      <c r="AB21" s="2">
        <f t="shared" si="7"/>
        <v>4.9623542117798548E-2</v>
      </c>
      <c r="AD21" s="7" t="b">
        <f t="shared" si="8"/>
        <v>1</v>
      </c>
    </row>
    <row r="22" spans="2:30" ht="20.100000000000001" customHeight="1" x14ac:dyDescent="0.25">
      <c r="B22" s="7">
        <f t="shared" si="9"/>
        <v>15</v>
      </c>
      <c r="D22" s="7">
        <f t="shared" si="10"/>
        <v>8</v>
      </c>
      <c r="E22" s="7">
        <f t="shared" si="11"/>
        <v>0.01</v>
      </c>
      <c r="F22" s="7">
        <f t="shared" si="12"/>
        <v>0.2</v>
      </c>
      <c r="G22" s="7">
        <f t="shared" si="13"/>
        <v>4</v>
      </c>
      <c r="H22" s="7">
        <f t="shared" si="14"/>
        <v>0.1</v>
      </c>
      <c r="J22" s="2">
        <f t="shared" si="15"/>
        <v>9.9247084235597097E-2</v>
      </c>
      <c r="K22" s="2">
        <f t="shared" si="16"/>
        <v>1.9849416847119425</v>
      </c>
      <c r="L22" s="2">
        <f t="shared" si="17"/>
        <v>4.9623542117798548E-2</v>
      </c>
      <c r="M22" s="2">
        <f t="shared" si="18"/>
        <v>7.9645785099066693</v>
      </c>
      <c r="O22" s="2">
        <f t="shared" si="19"/>
        <v>-3.5421490093330732E-2</v>
      </c>
      <c r="P22" s="2">
        <f t="shared" si="4"/>
        <v>1.25E-3</v>
      </c>
      <c r="R22" s="2">
        <f t="shared" si="20"/>
        <v>-1.4168596037332294E-2</v>
      </c>
      <c r="S22" s="2">
        <f t="shared" si="21"/>
        <v>-0.28337192074664586</v>
      </c>
      <c r="T22" s="2">
        <f t="shared" si="22"/>
        <v>-7.0842980186661469E-3</v>
      </c>
      <c r="V22" s="2">
        <f t="shared" si="23"/>
        <v>-1.4168596037332295E-4</v>
      </c>
      <c r="W22" s="2">
        <f t="shared" si="24"/>
        <v>-2.8337192074664587E-3</v>
      </c>
      <c r="X22" s="2">
        <f t="shared" si="25"/>
        <v>-7.0842980186661475E-5</v>
      </c>
      <c r="Z22" s="2">
        <f t="shared" si="5"/>
        <v>9.9388770195970422E-2</v>
      </c>
      <c r="AA22" s="2">
        <f t="shared" si="6"/>
        <v>1.9877754039194091</v>
      </c>
      <c r="AB22" s="2">
        <f t="shared" si="7"/>
        <v>4.9694385097985211E-2</v>
      </c>
      <c r="AD22" s="7" t="b">
        <f t="shared" si="8"/>
        <v>1</v>
      </c>
    </row>
    <row r="23" spans="2:30" ht="20.100000000000001" customHeight="1" x14ac:dyDescent="0.25">
      <c r="B23" s="7">
        <f t="shared" si="9"/>
        <v>16</v>
      </c>
      <c r="D23" s="7">
        <f t="shared" si="10"/>
        <v>8</v>
      </c>
      <c r="E23" s="7">
        <f t="shared" si="11"/>
        <v>0.01</v>
      </c>
      <c r="F23" s="7">
        <f t="shared" si="12"/>
        <v>0.2</v>
      </c>
      <c r="G23" s="7">
        <f t="shared" si="13"/>
        <v>4</v>
      </c>
      <c r="H23" s="7">
        <f t="shared" si="14"/>
        <v>0.1</v>
      </c>
      <c r="J23" s="2">
        <f t="shared" si="15"/>
        <v>9.9388770195970422E-2</v>
      </c>
      <c r="K23" s="2">
        <f t="shared" si="16"/>
        <v>1.9877754039194091</v>
      </c>
      <c r="L23" s="2">
        <f t="shared" si="17"/>
        <v>4.9694385097985211E-2</v>
      </c>
      <c r="M23" s="2">
        <f t="shared" si="18"/>
        <v>7.9759488082266286</v>
      </c>
      <c r="O23" s="2">
        <f t="shared" si="19"/>
        <v>-2.405119177337145E-2</v>
      </c>
      <c r="P23" s="2">
        <f t="shared" si="4"/>
        <v>5.8E-4</v>
      </c>
      <c r="R23" s="2">
        <f t="shared" si="20"/>
        <v>-9.6204767093485809E-3</v>
      </c>
      <c r="S23" s="2">
        <f t="shared" si="21"/>
        <v>-0.1924095341869716</v>
      </c>
      <c r="T23" s="2">
        <f t="shared" si="22"/>
        <v>-4.8102383546742905E-3</v>
      </c>
      <c r="V23" s="2">
        <f t="shared" si="23"/>
        <v>-9.6204767093485807E-5</v>
      </c>
      <c r="W23" s="2">
        <f t="shared" si="24"/>
        <v>-1.9240953418697159E-3</v>
      </c>
      <c r="X23" s="2">
        <f t="shared" si="25"/>
        <v>-4.8102383546742904E-5</v>
      </c>
      <c r="Z23" s="2">
        <f t="shared" si="5"/>
        <v>9.948497496306391E-2</v>
      </c>
      <c r="AA23" s="2">
        <f t="shared" si="6"/>
        <v>1.9896994992612789</v>
      </c>
      <c r="AB23" s="2">
        <f t="shared" si="7"/>
        <v>4.9742487481531955E-2</v>
      </c>
      <c r="AD23" s="7" t="b">
        <f t="shared" si="8"/>
        <v>1</v>
      </c>
    </row>
    <row r="24" spans="2:30" ht="20.100000000000001" customHeight="1" x14ac:dyDescent="0.25">
      <c r="B24" s="7">
        <f t="shared" si="9"/>
        <v>17</v>
      </c>
      <c r="D24" s="7">
        <f t="shared" si="10"/>
        <v>8</v>
      </c>
      <c r="E24" s="7">
        <f t="shared" si="11"/>
        <v>0.01</v>
      </c>
      <c r="F24" s="7">
        <f t="shared" si="12"/>
        <v>0.2</v>
      </c>
      <c r="G24" s="7">
        <f t="shared" si="13"/>
        <v>4</v>
      </c>
      <c r="H24" s="7">
        <f t="shared" si="14"/>
        <v>0.1</v>
      </c>
      <c r="J24" s="2">
        <f t="shared" si="15"/>
        <v>9.948497496306391E-2</v>
      </c>
      <c r="K24" s="2">
        <f t="shared" si="16"/>
        <v>1.9896994992612789</v>
      </c>
      <c r="L24" s="2">
        <f t="shared" si="17"/>
        <v>4.9742487481531955E-2</v>
      </c>
      <c r="M24" s="2">
        <f t="shared" si="18"/>
        <v>7.9836692407858818</v>
      </c>
      <c r="O24" s="2">
        <f t="shared" si="19"/>
        <v>-1.6330759214118196E-2</v>
      </c>
      <c r="P24" s="2">
        <f t="shared" si="4"/>
        <v>2.7E-4</v>
      </c>
      <c r="R24" s="2">
        <f t="shared" si="20"/>
        <v>-6.5323036856472783E-3</v>
      </c>
      <c r="S24" s="2">
        <f t="shared" si="21"/>
        <v>-0.13064607371294557</v>
      </c>
      <c r="T24" s="2">
        <f t="shared" si="22"/>
        <v>-3.2661518428236391E-3</v>
      </c>
      <c r="V24" s="2">
        <f t="shared" si="23"/>
        <v>-6.5323036856472787E-5</v>
      </c>
      <c r="W24" s="2">
        <f t="shared" si="24"/>
        <v>-1.3064607371294557E-3</v>
      </c>
      <c r="X24" s="2">
        <f t="shared" si="25"/>
        <v>-3.2661518428236393E-5</v>
      </c>
      <c r="Z24" s="2">
        <f t="shared" si="5"/>
        <v>9.9550297999920379E-2</v>
      </c>
      <c r="AA24" s="2">
        <f t="shared" si="6"/>
        <v>1.9910059599984082</v>
      </c>
      <c r="AB24" s="2">
        <f t="shared" si="7"/>
        <v>4.9775148999960189E-2</v>
      </c>
      <c r="AD24" s="7" t="b">
        <f t="shared" si="8"/>
        <v>1</v>
      </c>
    </row>
    <row r="25" spans="2:30" ht="20.100000000000001" customHeight="1" x14ac:dyDescent="0.25">
      <c r="B25" s="7">
        <f t="shared" si="9"/>
        <v>18</v>
      </c>
      <c r="D25" s="7">
        <f t="shared" si="10"/>
        <v>8</v>
      </c>
      <c r="E25" s="7">
        <f t="shared" si="11"/>
        <v>0.01</v>
      </c>
      <c r="F25" s="7">
        <f t="shared" si="12"/>
        <v>0.2</v>
      </c>
      <c r="G25" s="7">
        <f t="shared" si="13"/>
        <v>4</v>
      </c>
      <c r="H25" s="7">
        <f t="shared" si="14"/>
        <v>0.1</v>
      </c>
      <c r="J25" s="2">
        <f t="shared" si="15"/>
        <v>9.9550297999920379E-2</v>
      </c>
      <c r="K25" s="2">
        <f t="shared" si="16"/>
        <v>1.9910059599984082</v>
      </c>
      <c r="L25" s="2">
        <f t="shared" si="17"/>
        <v>4.9775148999960189E-2</v>
      </c>
      <c r="M25" s="2">
        <f t="shared" si="18"/>
        <v>7.9889114144936126</v>
      </c>
      <c r="O25" s="2">
        <f t="shared" si="19"/>
        <v>-1.1088585506387361E-2</v>
      </c>
      <c r="P25" s="2">
        <f t="shared" si="4"/>
        <v>1.2E-4</v>
      </c>
      <c r="R25" s="2">
        <f t="shared" si="20"/>
        <v>-4.4354342025549444E-3</v>
      </c>
      <c r="S25" s="2">
        <f t="shared" si="21"/>
        <v>-8.8708684051098885E-2</v>
      </c>
      <c r="T25" s="2">
        <f t="shared" si="22"/>
        <v>-2.2177171012774722E-3</v>
      </c>
      <c r="V25" s="2">
        <f t="shared" si="23"/>
        <v>-4.4354342025549446E-5</v>
      </c>
      <c r="W25" s="2">
        <f t="shared" si="24"/>
        <v>-8.8708684051098886E-4</v>
      </c>
      <c r="X25" s="2">
        <f t="shared" si="25"/>
        <v>-2.2177171012774723E-5</v>
      </c>
      <c r="Z25" s="2">
        <f t="shared" si="5"/>
        <v>9.9594652341945922E-2</v>
      </c>
      <c r="AA25" s="2">
        <f t="shared" si="6"/>
        <v>1.9918930468389193</v>
      </c>
      <c r="AB25" s="2">
        <f t="shared" si="7"/>
        <v>4.9797326170972961E-2</v>
      </c>
      <c r="AD25" s="7" t="b">
        <f t="shared" si="8"/>
        <v>1</v>
      </c>
    </row>
    <row r="26" spans="2:30" ht="20.100000000000001" customHeight="1" x14ac:dyDescent="0.25">
      <c r="B26" s="7">
        <f t="shared" si="9"/>
        <v>19</v>
      </c>
      <c r="D26" s="7">
        <f t="shared" si="10"/>
        <v>8</v>
      </c>
      <c r="E26" s="7">
        <f t="shared" si="11"/>
        <v>0.01</v>
      </c>
      <c r="F26" s="7">
        <f t="shared" si="12"/>
        <v>0.2</v>
      </c>
      <c r="G26" s="7">
        <f t="shared" si="13"/>
        <v>4</v>
      </c>
      <c r="H26" s="7">
        <f t="shared" si="14"/>
        <v>0.1</v>
      </c>
      <c r="J26" s="2">
        <f t="shared" si="15"/>
        <v>9.9594652341945922E-2</v>
      </c>
      <c r="K26" s="2">
        <f t="shared" si="16"/>
        <v>1.9918930468389193</v>
      </c>
      <c r="L26" s="2">
        <f t="shared" si="17"/>
        <v>4.9797326170972961E-2</v>
      </c>
      <c r="M26" s="2">
        <f t="shared" si="18"/>
        <v>7.9924708504411637</v>
      </c>
      <c r="O26" s="2">
        <f t="shared" si="19"/>
        <v>-7.5291495588363233E-3</v>
      </c>
      <c r="P26" s="2">
        <f t="shared" si="4"/>
        <v>6.0000000000000002E-5</v>
      </c>
      <c r="R26" s="2">
        <f t="shared" si="20"/>
        <v>-3.0116598235345295E-3</v>
      </c>
      <c r="S26" s="2">
        <f t="shared" si="21"/>
        <v>-6.0233196470690586E-2</v>
      </c>
      <c r="T26" s="2">
        <f t="shared" si="22"/>
        <v>-1.5058299117672647E-3</v>
      </c>
      <c r="V26" s="2">
        <f t="shared" si="23"/>
        <v>-3.0116598235345296E-5</v>
      </c>
      <c r="W26" s="2">
        <f t="shared" si="24"/>
        <v>-6.0233196470690583E-4</v>
      </c>
      <c r="X26" s="2">
        <f t="shared" si="25"/>
        <v>-1.5058299117672648E-5</v>
      </c>
      <c r="Z26" s="2">
        <f t="shared" si="5"/>
        <v>9.9624768940181269E-2</v>
      </c>
      <c r="AA26" s="2">
        <f t="shared" si="6"/>
        <v>1.9924953788036261</v>
      </c>
      <c r="AB26" s="2">
        <f t="shared" si="7"/>
        <v>4.9812384470090634E-2</v>
      </c>
      <c r="AD26" s="7" t="b">
        <f t="shared" si="8"/>
        <v>1</v>
      </c>
    </row>
    <row r="27" spans="2:30" ht="20.100000000000001" customHeight="1" x14ac:dyDescent="0.25">
      <c r="B27" s="7">
        <f t="shared" si="9"/>
        <v>20</v>
      </c>
      <c r="D27" s="7">
        <f t="shared" si="10"/>
        <v>8</v>
      </c>
      <c r="E27" s="7">
        <f t="shared" si="11"/>
        <v>0.01</v>
      </c>
      <c r="F27" s="7">
        <f t="shared" si="12"/>
        <v>0.2</v>
      </c>
      <c r="G27" s="7">
        <f t="shared" si="13"/>
        <v>4</v>
      </c>
      <c r="H27" s="7">
        <f t="shared" si="14"/>
        <v>0.1</v>
      </c>
      <c r="J27" s="2">
        <f t="shared" si="15"/>
        <v>9.9624768940181269E-2</v>
      </c>
      <c r="K27" s="2">
        <f t="shared" si="16"/>
        <v>1.9924953788036261</v>
      </c>
      <c r="L27" s="2">
        <f t="shared" si="17"/>
        <v>4.9812384470090634E-2</v>
      </c>
      <c r="M27" s="2">
        <f t="shared" si="18"/>
        <v>7.9948877074495499</v>
      </c>
      <c r="O27" s="2">
        <f t="shared" si="19"/>
        <v>-5.1122925504500927E-3</v>
      </c>
      <c r="P27" s="2">
        <f t="shared" si="4"/>
        <v>3.0000000000000001E-5</v>
      </c>
      <c r="R27" s="2">
        <f t="shared" si="20"/>
        <v>-2.0449170201800372E-3</v>
      </c>
      <c r="S27" s="2">
        <f t="shared" si="21"/>
        <v>-4.0898340403600741E-2</v>
      </c>
      <c r="T27" s="2">
        <f t="shared" si="22"/>
        <v>-1.0224585100900186E-3</v>
      </c>
      <c r="V27" s="2">
        <f t="shared" si="23"/>
        <v>-2.044917020180037E-5</v>
      </c>
      <c r="W27" s="2">
        <f t="shared" si="24"/>
        <v>-4.0898340403600742E-4</v>
      </c>
      <c r="X27" s="2">
        <f t="shared" si="25"/>
        <v>-1.0224585100900185E-5</v>
      </c>
      <c r="Z27" s="2">
        <f t="shared" si="5"/>
        <v>9.9645218110383071E-2</v>
      </c>
      <c r="AA27" s="2">
        <f t="shared" si="6"/>
        <v>1.9929043622076621</v>
      </c>
      <c r="AB27" s="2">
        <f t="shared" si="7"/>
        <v>4.9822609055191536E-2</v>
      </c>
      <c r="AD27" s="7" t="b">
        <f t="shared" si="8"/>
        <v>1</v>
      </c>
    </row>
    <row r="28" spans="2:30" ht="20.100000000000001" customHeight="1" x14ac:dyDescent="0.25">
      <c r="B28" s="7">
        <f>B27+1</f>
        <v>21</v>
      </c>
      <c r="D28" s="7">
        <f t="shared" ref="D28:H30" si="26">D27</f>
        <v>8</v>
      </c>
      <c r="E28" s="7">
        <f t="shared" si="26"/>
        <v>0.01</v>
      </c>
      <c r="F28" s="7">
        <f t="shared" si="26"/>
        <v>0.2</v>
      </c>
      <c r="G28" s="7">
        <f t="shared" si="26"/>
        <v>4</v>
      </c>
      <c r="H28" s="7">
        <f t="shared" si="26"/>
        <v>0.1</v>
      </c>
      <c r="J28" s="2">
        <f t="shared" ref="J28:L30" si="27">Z27</f>
        <v>9.9645218110383071E-2</v>
      </c>
      <c r="K28" s="2">
        <f t="shared" si="27"/>
        <v>1.9929043622076621</v>
      </c>
      <c r="L28" s="2">
        <f t="shared" si="27"/>
        <v>4.9822609055191536E-2</v>
      </c>
      <c r="M28" s="2">
        <f t="shared" si="18"/>
        <v>7.9965287533582448</v>
      </c>
      <c r="O28" s="2">
        <f>M28-D28</f>
        <v>-3.4712466417552434E-3</v>
      </c>
      <c r="P28" s="2">
        <f t="shared" si="4"/>
        <v>1.0000000000000001E-5</v>
      </c>
      <c r="R28" s="2">
        <f t="shared" ref="R28:T30" si="28">2*F28*$O28</f>
        <v>-1.3884986567020974E-3</v>
      </c>
      <c r="S28" s="2">
        <f t="shared" si="28"/>
        <v>-2.7769973134041948E-2</v>
      </c>
      <c r="T28" s="2">
        <f t="shared" si="28"/>
        <v>-6.9424932835104869E-4</v>
      </c>
      <c r="V28" s="2">
        <f t="shared" ref="V28:X30" si="29">$E28*R28</f>
        <v>-1.3884986567020974E-5</v>
      </c>
      <c r="W28" s="2">
        <f t="shared" si="29"/>
        <v>-2.776997313404195E-4</v>
      </c>
      <c r="X28" s="2">
        <f t="shared" si="29"/>
        <v>-6.9424932835104868E-6</v>
      </c>
      <c r="Z28" s="2">
        <f t="shared" si="5"/>
        <v>9.9659103096950086E-2</v>
      </c>
      <c r="AA28" s="2">
        <f t="shared" si="6"/>
        <v>1.9931820619390026</v>
      </c>
      <c r="AB28" s="2">
        <f t="shared" si="7"/>
        <v>4.9829551548475043E-2</v>
      </c>
      <c r="AD28" s="7" t="b">
        <f t="shared" si="8"/>
        <v>1</v>
      </c>
    </row>
    <row r="29" spans="2:30" ht="20.100000000000001" customHeight="1" x14ac:dyDescent="0.25">
      <c r="B29" s="7">
        <f>B28+1</f>
        <v>22</v>
      </c>
      <c r="D29" s="7">
        <f t="shared" si="26"/>
        <v>8</v>
      </c>
      <c r="E29" s="7">
        <f t="shared" si="26"/>
        <v>0.01</v>
      </c>
      <c r="F29" s="7">
        <f t="shared" si="26"/>
        <v>0.2</v>
      </c>
      <c r="G29" s="7">
        <f t="shared" si="26"/>
        <v>4</v>
      </c>
      <c r="H29" s="7">
        <f t="shared" si="26"/>
        <v>0.1</v>
      </c>
      <c r="J29" s="2">
        <f t="shared" si="27"/>
        <v>9.9659103096950086E-2</v>
      </c>
      <c r="K29" s="2">
        <f t="shared" si="27"/>
        <v>1.9931820619390026</v>
      </c>
      <c r="L29" s="2">
        <f t="shared" si="27"/>
        <v>4.9829551548475043E-2</v>
      </c>
      <c r="M29" s="2">
        <f t="shared" si="18"/>
        <v>7.997643023530248</v>
      </c>
      <c r="O29" s="2">
        <f>M29-D29</f>
        <v>-2.3569764697519702E-3</v>
      </c>
      <c r="P29" s="2">
        <f t="shared" si="4"/>
        <v>1.0000000000000001E-5</v>
      </c>
      <c r="R29" s="2">
        <f t="shared" si="28"/>
        <v>-9.4279058790078816E-4</v>
      </c>
      <c r="S29" s="2">
        <f t="shared" si="28"/>
        <v>-1.8855811758015761E-2</v>
      </c>
      <c r="T29" s="2">
        <f t="shared" si="28"/>
        <v>-4.7139529395039408E-4</v>
      </c>
      <c r="V29" s="2">
        <f t="shared" si="29"/>
        <v>-9.4279058790078823E-6</v>
      </c>
      <c r="W29" s="2">
        <f t="shared" si="29"/>
        <v>-1.8855811758015763E-4</v>
      </c>
      <c r="X29" s="2">
        <f t="shared" si="29"/>
        <v>-4.7139529395039411E-6</v>
      </c>
      <c r="Z29" s="2">
        <f t="shared" si="5"/>
        <v>9.9668531002829089E-2</v>
      </c>
      <c r="AA29" s="2">
        <f t="shared" si="6"/>
        <v>1.9933706200565828</v>
      </c>
      <c r="AB29" s="2">
        <f t="shared" si="7"/>
        <v>4.9834265501414544E-2</v>
      </c>
      <c r="AD29" s="7" t="b">
        <f t="shared" si="8"/>
        <v>1</v>
      </c>
    </row>
    <row r="30" spans="2:30" ht="20.100000000000001" customHeight="1" x14ac:dyDescent="0.25">
      <c r="B30" s="7">
        <f>B29+1</f>
        <v>23</v>
      </c>
      <c r="D30" s="7">
        <f t="shared" si="26"/>
        <v>8</v>
      </c>
      <c r="E30" s="7">
        <f t="shared" si="26"/>
        <v>0.01</v>
      </c>
      <c r="F30" s="7">
        <f t="shared" si="26"/>
        <v>0.2</v>
      </c>
      <c r="G30" s="7">
        <f t="shared" si="26"/>
        <v>4</v>
      </c>
      <c r="H30" s="7">
        <f t="shared" si="26"/>
        <v>0.1</v>
      </c>
      <c r="J30" s="2">
        <f t="shared" si="27"/>
        <v>9.9668531002829089E-2</v>
      </c>
      <c r="K30" s="2">
        <f t="shared" si="27"/>
        <v>1.9933706200565828</v>
      </c>
      <c r="L30" s="2">
        <f t="shared" si="27"/>
        <v>4.9834265501414544E-2</v>
      </c>
      <c r="M30" s="2">
        <f t="shared" si="18"/>
        <v>7.9983996129770381</v>
      </c>
      <c r="O30" s="2">
        <f>M30-D30</f>
        <v>-1.6003870229619466E-3</v>
      </c>
      <c r="P30" s="8">
        <f t="shared" si="4"/>
        <v>0</v>
      </c>
      <c r="R30" s="2">
        <f t="shared" si="28"/>
        <v>-6.4015480918477863E-4</v>
      </c>
      <c r="S30" s="2">
        <f t="shared" si="28"/>
        <v>-1.2803096183695573E-2</v>
      </c>
      <c r="T30" s="2">
        <f t="shared" si="28"/>
        <v>-3.2007740459238931E-4</v>
      </c>
      <c r="V30" s="2">
        <f t="shared" si="29"/>
        <v>-6.4015480918477865E-6</v>
      </c>
      <c r="W30" s="2">
        <f t="shared" si="29"/>
        <v>-1.2803096183695574E-4</v>
      </c>
      <c r="X30" s="2">
        <f t="shared" si="29"/>
        <v>-3.2007740459238932E-6</v>
      </c>
      <c r="Z30" s="2">
        <f t="shared" si="5"/>
        <v>9.9674932550920942E-2</v>
      </c>
      <c r="AA30" s="2">
        <f t="shared" si="6"/>
        <v>1.9934986510184198</v>
      </c>
      <c r="AB30" s="2">
        <f t="shared" si="7"/>
        <v>4.9837466275460471E-2</v>
      </c>
      <c r="AD30" s="17" t="b">
        <f t="shared" si="8"/>
        <v>0</v>
      </c>
    </row>
  </sheetData>
  <mergeCells count="7">
    <mergeCell ref="B1:H1"/>
    <mergeCell ref="B5:B7"/>
    <mergeCell ref="AD5:AD6"/>
    <mergeCell ref="D5:H5"/>
    <mergeCell ref="J5:M5"/>
    <mergeCell ref="O5:P5"/>
    <mergeCell ref="R5:AB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2C7C-393B-4075-8460-3BA065DD7F70}">
  <dimension ref="B1:AO129"/>
  <sheetViews>
    <sheetView showGridLines="0" tabSelected="1" zoomScaleNormal="100" workbookViewId="0">
      <pane xSplit="2" ySplit="9" topLeftCell="Y123" activePane="bottomRight" state="frozen"/>
      <selection pane="topRight" activeCell="C1" sqref="C1"/>
      <selection pane="bottomLeft" activeCell="A10" sqref="A10"/>
      <selection pane="bottomRight" activeCell="AH137" sqref="AH137"/>
    </sheetView>
  </sheetViews>
  <sheetFormatPr defaultRowHeight="20.100000000000001" customHeight="1" x14ac:dyDescent="0.25"/>
  <cols>
    <col min="1" max="1" width="1.7109375" style="1" customWidth="1"/>
    <col min="2" max="2" width="9.140625" style="5"/>
    <col min="3" max="3" width="1.7109375" style="5" customWidth="1"/>
    <col min="4" max="6" width="16.28515625" style="5" bestFit="1" customWidth="1"/>
    <col min="7" max="8" width="15.7109375" style="5" customWidth="1"/>
    <col min="9" max="9" width="1.7109375" style="1" customWidth="1"/>
    <col min="10" max="10" width="15.7109375" style="1" customWidth="1"/>
    <col min="11" max="11" width="15" style="1" bestFit="1" customWidth="1"/>
    <col min="12" max="12" width="1.7109375" style="1" customWidth="1"/>
    <col min="13" max="13" width="19" style="1" bestFit="1" customWidth="1"/>
    <col min="14" max="14" width="18.85546875" style="1" bestFit="1" customWidth="1"/>
    <col min="15" max="15" width="1.7109375" style="1" customWidth="1"/>
    <col min="16" max="18" width="20.7109375" style="1" customWidth="1"/>
    <col min="19" max="19" width="1.7109375" style="1" customWidth="1"/>
    <col min="20" max="20" width="15.7109375" style="1" customWidth="1"/>
    <col min="21" max="21" width="15" style="1" bestFit="1" customWidth="1"/>
    <col min="22" max="22" width="1.7109375" style="1" customWidth="1"/>
    <col min="23" max="23" width="19" style="1" bestFit="1" customWidth="1"/>
    <col min="24" max="24" width="18.85546875" style="1" bestFit="1" customWidth="1"/>
    <col min="25" max="25" width="1.7109375" style="1" customWidth="1"/>
    <col min="26" max="28" width="20.7109375" style="1" customWidth="1"/>
    <col min="29" max="29" width="1.7109375" style="1" customWidth="1"/>
    <col min="30" max="30" width="15.7109375" style="1" customWidth="1"/>
    <col min="31" max="31" width="15" style="1" bestFit="1" customWidth="1"/>
    <col min="32" max="32" width="1.7109375" style="1" customWidth="1"/>
    <col min="33" max="33" width="19" style="1" bestFit="1" customWidth="1"/>
    <col min="34" max="34" width="18.85546875" style="1" bestFit="1" customWidth="1"/>
    <col min="35" max="35" width="1.7109375" style="1" customWidth="1"/>
    <col min="36" max="38" width="20.7109375" style="1" customWidth="1"/>
    <col min="39" max="39" width="1.7109375" style="1" customWidth="1"/>
    <col min="40" max="40" width="28.7109375" style="1" bestFit="1" customWidth="1"/>
    <col min="41" max="41" width="11.5703125" style="1" bestFit="1" customWidth="1"/>
    <col min="42" max="16384" width="9.140625" style="1"/>
  </cols>
  <sheetData>
    <row r="1" spans="2:41" ht="20.100000000000001" customHeight="1" x14ac:dyDescent="0.25">
      <c r="B1" s="18" t="s">
        <v>63</v>
      </c>
      <c r="C1" s="18"/>
      <c r="D1" s="18"/>
      <c r="E1" s="18"/>
      <c r="F1" s="18"/>
      <c r="G1" s="18"/>
      <c r="H1" s="18"/>
      <c r="I1" s="18"/>
      <c r="J1" s="18"/>
    </row>
    <row r="2" spans="2:41" ht="20.100000000000001" customHeight="1" x14ac:dyDescent="0.25">
      <c r="B2" s="11"/>
      <c r="C2" s="11"/>
      <c r="D2" s="11"/>
      <c r="E2" s="11"/>
      <c r="F2" s="11"/>
      <c r="G2" s="11"/>
      <c r="H2" s="11"/>
      <c r="I2" s="11"/>
      <c r="J2" s="11"/>
      <c r="T2" s="11"/>
      <c r="AD2" s="11"/>
    </row>
    <row r="3" spans="2:41" ht="20.100000000000001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T3" s="11"/>
      <c r="AD3" s="11"/>
    </row>
    <row r="4" spans="2:41" ht="20.100000000000001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T4" s="11"/>
      <c r="AD4" s="11"/>
    </row>
    <row r="5" spans="2:41" ht="20.100000000000001" customHeight="1" x14ac:dyDescent="0.25">
      <c r="B5" s="9"/>
    </row>
    <row r="6" spans="2:41" s="3" customFormat="1" ht="24.95" customHeight="1" x14ac:dyDescent="0.25">
      <c r="B6" s="19" t="s">
        <v>1</v>
      </c>
      <c r="C6" s="6"/>
      <c r="D6" s="29" t="s">
        <v>6</v>
      </c>
      <c r="E6" s="30"/>
      <c r="F6" s="30"/>
      <c r="G6" s="30"/>
      <c r="H6" s="31"/>
      <c r="J6" s="23" t="s">
        <v>64</v>
      </c>
      <c r="K6" s="23"/>
      <c r="L6" s="23"/>
      <c r="M6" s="23"/>
      <c r="N6" s="23"/>
      <c r="O6" s="23"/>
      <c r="P6" s="23"/>
      <c r="Q6" s="23"/>
      <c r="R6" s="23"/>
      <c r="T6" s="23" t="s">
        <v>82</v>
      </c>
      <c r="U6" s="23"/>
      <c r="V6" s="23"/>
      <c r="W6" s="23"/>
      <c r="X6" s="23"/>
      <c r="Y6" s="23"/>
      <c r="Z6" s="23"/>
      <c r="AA6" s="23"/>
      <c r="AB6" s="23"/>
      <c r="AD6" s="23" t="s">
        <v>94</v>
      </c>
      <c r="AE6" s="23"/>
      <c r="AF6" s="23"/>
      <c r="AG6" s="23"/>
      <c r="AH6" s="23"/>
      <c r="AI6" s="23"/>
      <c r="AJ6" s="23"/>
      <c r="AK6" s="23"/>
      <c r="AL6" s="23"/>
      <c r="AN6" s="28" t="s">
        <v>112</v>
      </c>
      <c r="AO6" s="28"/>
    </row>
    <row r="7" spans="2:41" s="3" customFormat="1" ht="24.95" customHeight="1" x14ac:dyDescent="0.25">
      <c r="B7" s="20"/>
      <c r="C7" s="6"/>
      <c r="D7" s="32"/>
      <c r="E7" s="33"/>
      <c r="F7" s="33"/>
      <c r="G7" s="33"/>
      <c r="H7" s="34"/>
      <c r="J7" s="21" t="s">
        <v>6</v>
      </c>
      <c r="K7" s="21"/>
      <c r="M7" s="21" t="s">
        <v>8</v>
      </c>
      <c r="N7" s="21"/>
      <c r="P7" s="21" t="s">
        <v>10</v>
      </c>
      <c r="Q7" s="21"/>
      <c r="R7" s="21"/>
      <c r="T7" s="21" t="s">
        <v>6</v>
      </c>
      <c r="U7" s="21"/>
      <c r="W7" s="21" t="s">
        <v>8</v>
      </c>
      <c r="X7" s="21"/>
      <c r="Z7" s="21" t="s">
        <v>10</v>
      </c>
      <c r="AA7" s="21"/>
      <c r="AB7" s="21"/>
      <c r="AD7" s="21" t="s">
        <v>6</v>
      </c>
      <c r="AE7" s="21"/>
      <c r="AG7" s="21" t="s">
        <v>8</v>
      </c>
      <c r="AH7" s="21"/>
      <c r="AJ7" s="21" t="s">
        <v>10</v>
      </c>
      <c r="AK7" s="21"/>
      <c r="AL7" s="21"/>
      <c r="AN7" s="28"/>
      <c r="AO7" s="28"/>
    </row>
    <row r="8" spans="2:41" s="3" customFormat="1" ht="24.95" customHeight="1" x14ac:dyDescent="0.25">
      <c r="B8" s="20"/>
      <c r="C8" s="6"/>
      <c r="D8" s="13" t="s">
        <v>65</v>
      </c>
      <c r="E8" s="13" t="s">
        <v>67</v>
      </c>
      <c r="F8" s="13" t="s">
        <v>69</v>
      </c>
      <c r="G8" s="13" t="s">
        <v>4</v>
      </c>
      <c r="H8" s="13" t="s">
        <v>16</v>
      </c>
      <c r="J8" s="13" t="s">
        <v>19</v>
      </c>
      <c r="K8" s="13" t="s">
        <v>71</v>
      </c>
      <c r="M8" s="13" t="s">
        <v>72</v>
      </c>
      <c r="N8" s="13" t="s">
        <v>73</v>
      </c>
      <c r="P8" s="13" t="s">
        <v>74</v>
      </c>
      <c r="Q8" s="13" t="s">
        <v>75</v>
      </c>
      <c r="R8" s="13" t="s">
        <v>76</v>
      </c>
      <c r="T8" s="13" t="s">
        <v>20</v>
      </c>
      <c r="U8" s="13" t="s">
        <v>83</v>
      </c>
      <c r="W8" s="13" t="s">
        <v>96</v>
      </c>
      <c r="X8" s="13" t="s">
        <v>84</v>
      </c>
      <c r="Z8" s="13" t="s">
        <v>85</v>
      </c>
      <c r="AA8" s="13" t="s">
        <v>86</v>
      </c>
      <c r="AB8" s="13" t="s">
        <v>87</v>
      </c>
      <c r="AD8" s="13" t="s">
        <v>21</v>
      </c>
      <c r="AE8" s="13" t="s">
        <v>95</v>
      </c>
      <c r="AG8" s="13" t="s">
        <v>97</v>
      </c>
      <c r="AH8" s="13" t="s">
        <v>98</v>
      </c>
      <c r="AJ8" s="13" t="s">
        <v>99</v>
      </c>
      <c r="AK8" s="13" t="s">
        <v>100</v>
      </c>
      <c r="AL8" s="13" t="s">
        <v>101</v>
      </c>
      <c r="AN8" s="13" t="s">
        <v>109</v>
      </c>
      <c r="AO8" s="16" t="s">
        <v>110</v>
      </c>
    </row>
    <row r="9" spans="2:41" s="3" customFormat="1" ht="24.95" customHeight="1" x14ac:dyDescent="0.25">
      <c r="B9" s="21"/>
      <c r="C9" s="6"/>
      <c r="D9" s="14" t="s">
        <v>66</v>
      </c>
      <c r="E9" s="14" t="s">
        <v>68</v>
      </c>
      <c r="F9" s="14" t="s">
        <v>70</v>
      </c>
      <c r="G9" s="14" t="s">
        <v>29</v>
      </c>
      <c r="H9" s="14" t="s">
        <v>38</v>
      </c>
      <c r="I9" s="15"/>
      <c r="J9" s="14" t="s">
        <v>41</v>
      </c>
      <c r="K9" s="14" t="s">
        <v>80</v>
      </c>
      <c r="L9" s="15"/>
      <c r="M9" s="14" t="s">
        <v>77</v>
      </c>
      <c r="N9" s="14" t="s">
        <v>78</v>
      </c>
      <c r="O9" s="15"/>
      <c r="P9" s="14" t="s">
        <v>79</v>
      </c>
      <c r="Q9" s="14" t="s">
        <v>81</v>
      </c>
      <c r="R9" s="14" t="s">
        <v>61</v>
      </c>
      <c r="T9" s="14" t="s">
        <v>42</v>
      </c>
      <c r="U9" s="14" t="s">
        <v>88</v>
      </c>
      <c r="V9" s="15"/>
      <c r="W9" s="14" t="s">
        <v>89</v>
      </c>
      <c r="X9" s="14" t="s">
        <v>90</v>
      </c>
      <c r="Y9" s="15"/>
      <c r="Z9" s="14" t="s">
        <v>93</v>
      </c>
      <c r="AA9" s="14" t="s">
        <v>91</v>
      </c>
      <c r="AB9" s="14" t="s">
        <v>92</v>
      </c>
      <c r="AD9" s="14" t="s">
        <v>102</v>
      </c>
      <c r="AE9" s="14" t="s">
        <v>103</v>
      </c>
      <c r="AF9" s="15"/>
      <c r="AG9" s="14" t="s">
        <v>104</v>
      </c>
      <c r="AH9" s="14" t="s">
        <v>105</v>
      </c>
      <c r="AI9" s="15"/>
      <c r="AJ9" s="14" t="s">
        <v>106</v>
      </c>
      <c r="AK9" s="14" t="s">
        <v>107</v>
      </c>
      <c r="AL9" s="14" t="s">
        <v>108</v>
      </c>
      <c r="AN9" s="14" t="s">
        <v>111</v>
      </c>
      <c r="AO9" s="14" t="s">
        <v>62</v>
      </c>
    </row>
    <row r="10" spans="2:41" ht="20.100000000000001" customHeight="1" x14ac:dyDescent="0.25">
      <c r="B10" s="7">
        <v>1</v>
      </c>
      <c r="D10" s="7">
        <v>8</v>
      </c>
      <c r="E10" s="7">
        <v>46</v>
      </c>
      <c r="F10" s="7">
        <v>0.1</v>
      </c>
      <c r="G10" s="7">
        <v>24</v>
      </c>
      <c r="H10" s="7">
        <v>0.2</v>
      </c>
      <c r="J10" s="2">
        <v>10</v>
      </c>
      <c r="K10" s="2">
        <f>$H10*J10</f>
        <v>2</v>
      </c>
      <c r="M10" s="2">
        <f>K10-D10</f>
        <v>-6</v>
      </c>
      <c r="N10" s="2">
        <f>ROUND(POWER(M10,2),5)</f>
        <v>36</v>
      </c>
      <c r="P10" s="2">
        <f>2*$H10*M10</f>
        <v>-2.4000000000000004</v>
      </c>
      <c r="Q10" s="2">
        <f>$G10*P10</f>
        <v>-57.600000000000009</v>
      </c>
      <c r="R10" s="2">
        <f>J10-Q10</f>
        <v>67.600000000000009</v>
      </c>
      <c r="T10" s="2">
        <v>20</v>
      </c>
      <c r="U10" s="2">
        <f>$H10*T10</f>
        <v>4</v>
      </c>
      <c r="W10" s="2">
        <f>U10-E10</f>
        <v>-42</v>
      </c>
      <c r="X10" s="2">
        <f>ROUND(POWER(W10,2),5)</f>
        <v>1764</v>
      </c>
      <c r="Z10" s="2">
        <f>2*$H10*W10</f>
        <v>-16.8</v>
      </c>
      <c r="AA10" s="2">
        <f>$G10*Z10</f>
        <v>-403.20000000000005</v>
      </c>
      <c r="AB10" s="2">
        <f>T10-AA10</f>
        <v>423.20000000000005</v>
      </c>
      <c r="AD10" s="2">
        <v>3</v>
      </c>
      <c r="AE10" s="2">
        <f>$H10*AD10</f>
        <v>0.60000000000000009</v>
      </c>
      <c r="AG10" s="2">
        <f>AE10-F10</f>
        <v>0.50000000000000011</v>
      </c>
      <c r="AH10" s="2">
        <f>ROUND(POWER(AG10,2),5)</f>
        <v>0.25</v>
      </c>
      <c r="AJ10" s="2">
        <f>2*$H10*AG10</f>
        <v>0.20000000000000007</v>
      </c>
      <c r="AK10" s="2">
        <f>$G10*AJ10</f>
        <v>4.8000000000000016</v>
      </c>
      <c r="AL10" s="2">
        <f>AD10-AK10</f>
        <v>-1.8000000000000016</v>
      </c>
      <c r="AN10" s="2">
        <f>N10+X10+AH10</f>
        <v>1800.25</v>
      </c>
      <c r="AO10" s="2" t="b">
        <f>(AN10&lt;&gt;0)</f>
        <v>1</v>
      </c>
    </row>
    <row r="11" spans="2:41" ht="20.100000000000001" customHeight="1" x14ac:dyDescent="0.25">
      <c r="B11" s="7">
        <f>B10+1</f>
        <v>2</v>
      </c>
      <c r="D11" s="7">
        <f>D10</f>
        <v>8</v>
      </c>
      <c r="E11" s="7">
        <f>E10</f>
        <v>46</v>
      </c>
      <c r="F11" s="7">
        <f>F10</f>
        <v>0.1</v>
      </c>
      <c r="G11" s="7">
        <f>G10</f>
        <v>24</v>
      </c>
      <c r="H11" s="7">
        <f>H10</f>
        <v>0.2</v>
      </c>
      <c r="J11" s="2">
        <f>R10</f>
        <v>67.600000000000009</v>
      </c>
      <c r="K11" s="2">
        <f>$H11*J11</f>
        <v>13.520000000000003</v>
      </c>
      <c r="M11" s="2">
        <f>K11-D11</f>
        <v>5.5200000000000031</v>
      </c>
      <c r="N11" s="2">
        <f>ROUND(POWER(M11,2),5)</f>
        <v>30.470400000000001</v>
      </c>
      <c r="P11" s="2">
        <f>2*$H11*M11</f>
        <v>2.2080000000000015</v>
      </c>
      <c r="Q11" s="2">
        <f>$G11*P11</f>
        <v>52.992000000000033</v>
      </c>
      <c r="R11" s="2">
        <f>J11-Q11</f>
        <v>14.607999999999976</v>
      </c>
      <c r="T11" s="2">
        <f>AB10</f>
        <v>423.20000000000005</v>
      </c>
      <c r="U11" s="2">
        <f>$H11*T11</f>
        <v>84.640000000000015</v>
      </c>
      <c r="W11" s="2">
        <f>U11-E11</f>
        <v>38.640000000000015</v>
      </c>
      <c r="X11" s="2">
        <f>ROUND(POWER(W11,2),5)</f>
        <v>1493.0496000000001</v>
      </c>
      <c r="Z11" s="2">
        <f>2*$H11*W11</f>
        <v>15.456000000000007</v>
      </c>
      <c r="AA11" s="2">
        <f>$G11*Z11</f>
        <v>370.94400000000019</v>
      </c>
      <c r="AB11" s="2">
        <f>T11-AA11</f>
        <v>52.255999999999858</v>
      </c>
      <c r="AD11" s="2">
        <f>AL10</f>
        <v>-1.8000000000000016</v>
      </c>
      <c r="AE11" s="2">
        <f>$H11*AD11</f>
        <v>-0.36000000000000032</v>
      </c>
      <c r="AG11" s="2">
        <f>AE11-F11</f>
        <v>-0.4600000000000003</v>
      </c>
      <c r="AH11" s="2">
        <f>ROUND(POWER(AG11,2),5)</f>
        <v>0.21160000000000001</v>
      </c>
      <c r="AJ11" s="2">
        <f>2*$H11*AG11</f>
        <v>-0.18400000000000014</v>
      </c>
      <c r="AK11" s="2">
        <f>$G11*AJ11</f>
        <v>-4.416000000000003</v>
      </c>
      <c r="AL11" s="2">
        <f>AD11-AK11</f>
        <v>2.6160000000000014</v>
      </c>
      <c r="AN11" s="2">
        <f t="shared" ref="AN11:AN74" si="0">N11+X11+AH11</f>
        <v>1523.7316000000001</v>
      </c>
      <c r="AO11" s="2" t="b">
        <f t="shared" ref="AO11:AO74" si="1">(AN11&lt;&gt;0)</f>
        <v>1</v>
      </c>
    </row>
    <row r="12" spans="2:41" ht="20.100000000000001" customHeight="1" x14ac:dyDescent="0.25">
      <c r="B12" s="7">
        <f t="shared" ref="B12:B29" si="2">B11+1</f>
        <v>3</v>
      </c>
      <c r="D12" s="7">
        <f t="shared" ref="D12:H27" si="3">D11</f>
        <v>8</v>
      </c>
      <c r="E12" s="7">
        <f t="shared" si="3"/>
        <v>46</v>
      </c>
      <c r="F12" s="7">
        <f t="shared" si="3"/>
        <v>0.1</v>
      </c>
      <c r="G12" s="7">
        <f t="shared" si="3"/>
        <v>24</v>
      </c>
      <c r="H12" s="7">
        <f t="shared" si="3"/>
        <v>0.2</v>
      </c>
      <c r="J12" s="2">
        <f t="shared" ref="J12:J32" si="4">R11</f>
        <v>14.607999999999976</v>
      </c>
      <c r="K12" s="2">
        <f t="shared" ref="K12:K75" si="5">$H12*J12</f>
        <v>2.9215999999999953</v>
      </c>
      <c r="M12" s="2">
        <f t="shared" ref="M12:M32" si="6">K12-D12</f>
        <v>-5.0784000000000047</v>
      </c>
      <c r="N12" s="2">
        <f t="shared" ref="N12:N75" si="7">ROUND(POWER(M12,2),5)</f>
        <v>25.790150000000001</v>
      </c>
      <c r="P12" s="2">
        <f t="shared" ref="P12:P32" si="8">2*$H12*M12</f>
        <v>-2.0313600000000021</v>
      </c>
      <c r="Q12" s="2">
        <f t="shared" ref="Q12:Q75" si="9">$G12*P12</f>
        <v>-48.752640000000049</v>
      </c>
      <c r="R12" s="2">
        <f t="shared" ref="R12:R32" si="10">J12-Q12</f>
        <v>63.360640000000025</v>
      </c>
      <c r="T12" s="2">
        <f t="shared" ref="T12:T75" si="11">AB11</f>
        <v>52.255999999999858</v>
      </c>
      <c r="U12" s="2">
        <f t="shared" ref="U12:U75" si="12">$H12*T12</f>
        <v>10.451199999999972</v>
      </c>
      <c r="W12" s="2">
        <f t="shared" ref="W12:W75" si="13">U12-E12</f>
        <v>-35.548800000000028</v>
      </c>
      <c r="X12" s="2">
        <f t="shared" ref="X12:X75" si="14">ROUND(POWER(W12,2),5)</f>
        <v>1263.7171800000001</v>
      </c>
      <c r="Z12" s="2">
        <f t="shared" ref="Z12:Z75" si="15">2*$H12*W12</f>
        <v>-14.219520000000012</v>
      </c>
      <c r="AA12" s="2">
        <f t="shared" ref="AA12:AA75" si="16">$G12*Z12</f>
        <v>-341.2684800000003</v>
      </c>
      <c r="AB12" s="2">
        <f t="shared" ref="AB12:AB75" si="17">T12-AA12</f>
        <v>393.52448000000015</v>
      </c>
      <c r="AD12" s="2">
        <f t="shared" ref="AD12:AD75" si="18">AL11</f>
        <v>2.6160000000000014</v>
      </c>
      <c r="AE12" s="2">
        <f t="shared" ref="AE12:AE75" si="19">$H12*AD12</f>
        <v>0.52320000000000033</v>
      </c>
      <c r="AG12" s="2">
        <f t="shared" ref="AG12:AG75" si="20">AE12-F12</f>
        <v>0.42320000000000035</v>
      </c>
      <c r="AH12" s="2">
        <f t="shared" ref="AH12:AH75" si="21">ROUND(POWER(AG12,2),5)</f>
        <v>0.17910000000000001</v>
      </c>
      <c r="AJ12" s="2">
        <f t="shared" ref="AJ12:AJ75" si="22">2*$H12*AG12</f>
        <v>0.16928000000000015</v>
      </c>
      <c r="AK12" s="2">
        <f t="shared" ref="AK12:AK75" si="23">$G12*AJ12</f>
        <v>4.0627200000000041</v>
      </c>
      <c r="AL12" s="2">
        <f t="shared" ref="AL12:AL75" si="24">AD12-AK12</f>
        <v>-1.4467200000000027</v>
      </c>
      <c r="AN12" s="2">
        <f t="shared" si="0"/>
        <v>1289.6864300000002</v>
      </c>
      <c r="AO12" s="2" t="b">
        <f t="shared" si="1"/>
        <v>1</v>
      </c>
    </row>
    <row r="13" spans="2:41" ht="20.100000000000001" customHeight="1" x14ac:dyDescent="0.25">
      <c r="B13" s="7">
        <f t="shared" si="2"/>
        <v>4</v>
      </c>
      <c r="D13" s="7">
        <f t="shared" si="3"/>
        <v>8</v>
      </c>
      <c r="E13" s="7">
        <f t="shared" si="3"/>
        <v>46</v>
      </c>
      <c r="F13" s="7">
        <f t="shared" si="3"/>
        <v>0.1</v>
      </c>
      <c r="G13" s="7">
        <f t="shared" si="3"/>
        <v>24</v>
      </c>
      <c r="H13" s="7">
        <f t="shared" si="3"/>
        <v>0.2</v>
      </c>
      <c r="J13" s="2">
        <f t="shared" si="4"/>
        <v>63.360640000000025</v>
      </c>
      <c r="K13" s="2">
        <f t="shared" si="5"/>
        <v>12.672128000000006</v>
      </c>
      <c r="M13" s="2">
        <f t="shared" si="6"/>
        <v>4.6721280000000061</v>
      </c>
      <c r="N13" s="2">
        <f t="shared" si="7"/>
        <v>21.828779999999998</v>
      </c>
      <c r="P13" s="2">
        <f t="shared" si="8"/>
        <v>1.8688512000000026</v>
      </c>
      <c r="Q13" s="2">
        <f t="shared" si="9"/>
        <v>44.852428800000062</v>
      </c>
      <c r="R13" s="2">
        <f t="shared" si="10"/>
        <v>18.508211199999963</v>
      </c>
      <c r="T13" s="2">
        <f t="shared" si="11"/>
        <v>393.52448000000015</v>
      </c>
      <c r="U13" s="2">
        <f t="shared" si="12"/>
        <v>78.704896000000033</v>
      </c>
      <c r="W13" s="2">
        <f t="shared" si="13"/>
        <v>32.704896000000033</v>
      </c>
      <c r="X13" s="2">
        <f t="shared" si="14"/>
        <v>1069.61022</v>
      </c>
      <c r="Z13" s="2">
        <f t="shared" si="15"/>
        <v>13.081958400000014</v>
      </c>
      <c r="AA13" s="2">
        <f t="shared" si="16"/>
        <v>313.96700160000034</v>
      </c>
      <c r="AB13" s="2">
        <f t="shared" si="17"/>
        <v>79.557478399999809</v>
      </c>
      <c r="AD13" s="2">
        <f t="shared" si="18"/>
        <v>-1.4467200000000027</v>
      </c>
      <c r="AE13" s="2">
        <f t="shared" si="19"/>
        <v>-0.28934400000000055</v>
      </c>
      <c r="AG13" s="2">
        <f t="shared" si="20"/>
        <v>-0.38934400000000058</v>
      </c>
      <c r="AH13" s="2">
        <f t="shared" si="21"/>
        <v>0.15159</v>
      </c>
      <c r="AJ13" s="2">
        <f t="shared" si="22"/>
        <v>-0.15573760000000025</v>
      </c>
      <c r="AK13" s="2">
        <f t="shared" si="23"/>
        <v>-3.7377024000000061</v>
      </c>
      <c r="AL13" s="2">
        <f t="shared" si="24"/>
        <v>2.2909824000000034</v>
      </c>
      <c r="AN13" s="2">
        <f t="shared" si="0"/>
        <v>1091.59059</v>
      </c>
      <c r="AO13" s="2" t="b">
        <f t="shared" si="1"/>
        <v>1</v>
      </c>
    </row>
    <row r="14" spans="2:41" ht="20.100000000000001" customHeight="1" x14ac:dyDescent="0.25">
      <c r="B14" s="7">
        <f t="shared" si="2"/>
        <v>5</v>
      </c>
      <c r="D14" s="7">
        <f t="shared" si="3"/>
        <v>8</v>
      </c>
      <c r="E14" s="7">
        <f t="shared" si="3"/>
        <v>46</v>
      </c>
      <c r="F14" s="7">
        <f t="shared" si="3"/>
        <v>0.1</v>
      </c>
      <c r="G14" s="7">
        <f t="shared" si="3"/>
        <v>24</v>
      </c>
      <c r="H14" s="7">
        <f t="shared" si="3"/>
        <v>0.2</v>
      </c>
      <c r="J14" s="2">
        <f t="shared" si="4"/>
        <v>18.508211199999963</v>
      </c>
      <c r="K14" s="2">
        <f t="shared" si="5"/>
        <v>3.7016422399999929</v>
      </c>
      <c r="M14" s="2">
        <f t="shared" si="6"/>
        <v>-4.2983577600000071</v>
      </c>
      <c r="N14" s="2">
        <f t="shared" si="7"/>
        <v>18.47588</v>
      </c>
      <c r="P14" s="2">
        <f t="shared" si="8"/>
        <v>-1.7193431040000029</v>
      </c>
      <c r="Q14" s="2">
        <f t="shared" si="9"/>
        <v>-41.264234496000071</v>
      </c>
      <c r="R14" s="2">
        <f t="shared" si="10"/>
        <v>59.772445696000034</v>
      </c>
      <c r="T14" s="2">
        <f t="shared" si="11"/>
        <v>79.557478399999809</v>
      </c>
      <c r="U14" s="2">
        <f t="shared" si="12"/>
        <v>15.911495679999963</v>
      </c>
      <c r="W14" s="2">
        <f t="shared" si="13"/>
        <v>-30.088504320000037</v>
      </c>
      <c r="X14" s="2">
        <f t="shared" si="14"/>
        <v>905.31808999999998</v>
      </c>
      <c r="Z14" s="2">
        <f t="shared" si="15"/>
        <v>-12.035401728000016</v>
      </c>
      <c r="AA14" s="2">
        <f t="shared" si="16"/>
        <v>-288.84964147200037</v>
      </c>
      <c r="AB14" s="2">
        <f t="shared" si="17"/>
        <v>368.40711987200018</v>
      </c>
      <c r="AD14" s="2">
        <f t="shared" si="18"/>
        <v>2.2909824000000034</v>
      </c>
      <c r="AE14" s="2">
        <f t="shared" si="19"/>
        <v>0.45819648000000068</v>
      </c>
      <c r="AG14" s="2">
        <f t="shared" si="20"/>
        <v>0.35819648000000071</v>
      </c>
      <c r="AH14" s="2">
        <f t="shared" si="21"/>
        <v>0.1283</v>
      </c>
      <c r="AJ14" s="2">
        <f t="shared" si="22"/>
        <v>0.14327859200000029</v>
      </c>
      <c r="AK14" s="2">
        <f t="shared" si="23"/>
        <v>3.4386862080000071</v>
      </c>
      <c r="AL14" s="2">
        <f t="shared" si="24"/>
        <v>-1.1477038080000037</v>
      </c>
      <c r="AN14" s="2">
        <f t="shared" si="0"/>
        <v>923.92226999999991</v>
      </c>
      <c r="AO14" s="2" t="b">
        <f t="shared" si="1"/>
        <v>1</v>
      </c>
    </row>
    <row r="15" spans="2:41" ht="20.100000000000001" customHeight="1" x14ac:dyDescent="0.25">
      <c r="B15" s="7">
        <f t="shared" si="2"/>
        <v>6</v>
      </c>
      <c r="D15" s="7">
        <f t="shared" si="3"/>
        <v>8</v>
      </c>
      <c r="E15" s="7">
        <f t="shared" si="3"/>
        <v>46</v>
      </c>
      <c r="F15" s="7">
        <f t="shared" si="3"/>
        <v>0.1</v>
      </c>
      <c r="G15" s="7">
        <f t="shared" si="3"/>
        <v>24</v>
      </c>
      <c r="H15" s="7">
        <f t="shared" si="3"/>
        <v>0.2</v>
      </c>
      <c r="J15" s="2">
        <f t="shared" si="4"/>
        <v>59.772445696000034</v>
      </c>
      <c r="K15" s="2">
        <f t="shared" si="5"/>
        <v>11.954489139200007</v>
      </c>
      <c r="M15" s="2">
        <f t="shared" si="6"/>
        <v>3.9544891392000068</v>
      </c>
      <c r="N15" s="2">
        <f t="shared" si="7"/>
        <v>15.637980000000001</v>
      </c>
      <c r="P15" s="2">
        <f t="shared" si="8"/>
        <v>1.5817956556800028</v>
      </c>
      <c r="Q15" s="2">
        <f t="shared" si="9"/>
        <v>37.963095736320071</v>
      </c>
      <c r="R15" s="2">
        <f t="shared" si="10"/>
        <v>21.809349959679963</v>
      </c>
      <c r="T15" s="2">
        <f t="shared" si="11"/>
        <v>368.40711987200018</v>
      </c>
      <c r="U15" s="2">
        <f t="shared" si="12"/>
        <v>73.681423974400033</v>
      </c>
      <c r="W15" s="2">
        <f t="shared" si="13"/>
        <v>27.681423974400033</v>
      </c>
      <c r="X15" s="2">
        <f t="shared" si="14"/>
        <v>766.26122999999995</v>
      </c>
      <c r="Z15" s="2">
        <f t="shared" si="15"/>
        <v>11.072569589760015</v>
      </c>
      <c r="AA15" s="2">
        <f t="shared" si="16"/>
        <v>265.74167015424035</v>
      </c>
      <c r="AB15" s="2">
        <f t="shared" si="17"/>
        <v>102.66544971775983</v>
      </c>
      <c r="AD15" s="2">
        <f t="shared" si="18"/>
        <v>-1.1477038080000037</v>
      </c>
      <c r="AE15" s="2">
        <f t="shared" si="19"/>
        <v>-0.22954076160000075</v>
      </c>
      <c r="AG15" s="2">
        <f t="shared" si="20"/>
        <v>-0.32954076160000079</v>
      </c>
      <c r="AH15" s="2">
        <f t="shared" si="21"/>
        <v>0.1086</v>
      </c>
      <c r="AJ15" s="2">
        <f t="shared" si="22"/>
        <v>-0.13181630464000033</v>
      </c>
      <c r="AK15" s="2">
        <f t="shared" si="23"/>
        <v>-3.1635913113600078</v>
      </c>
      <c r="AL15" s="2">
        <f t="shared" si="24"/>
        <v>2.0158875033600041</v>
      </c>
      <c r="AN15" s="2">
        <f t="shared" si="0"/>
        <v>782.00780999999995</v>
      </c>
      <c r="AO15" s="2" t="b">
        <f t="shared" si="1"/>
        <v>1</v>
      </c>
    </row>
    <row r="16" spans="2:41" ht="20.100000000000001" customHeight="1" x14ac:dyDescent="0.25">
      <c r="B16" s="7">
        <f t="shared" si="2"/>
        <v>7</v>
      </c>
      <c r="D16" s="7">
        <f t="shared" si="3"/>
        <v>8</v>
      </c>
      <c r="E16" s="7">
        <f t="shared" si="3"/>
        <v>46</v>
      </c>
      <c r="F16" s="7">
        <f t="shared" si="3"/>
        <v>0.1</v>
      </c>
      <c r="G16" s="7">
        <f t="shared" si="3"/>
        <v>24</v>
      </c>
      <c r="H16" s="7">
        <f t="shared" si="3"/>
        <v>0.2</v>
      </c>
      <c r="J16" s="2">
        <f t="shared" si="4"/>
        <v>21.809349959679963</v>
      </c>
      <c r="K16" s="2">
        <f t="shared" si="5"/>
        <v>4.3618699919359925</v>
      </c>
      <c r="M16" s="2">
        <f t="shared" si="6"/>
        <v>-3.6381300080640075</v>
      </c>
      <c r="N16" s="2">
        <f t="shared" si="7"/>
        <v>13.235989999999999</v>
      </c>
      <c r="P16" s="2">
        <f t="shared" si="8"/>
        <v>-1.4552520032256031</v>
      </c>
      <c r="Q16" s="2">
        <f t="shared" si="9"/>
        <v>-34.926048077414478</v>
      </c>
      <c r="R16" s="2">
        <f t="shared" si="10"/>
        <v>56.735398037094441</v>
      </c>
      <c r="T16" s="2">
        <f t="shared" si="11"/>
        <v>102.66544971775983</v>
      </c>
      <c r="U16" s="2">
        <f t="shared" si="12"/>
        <v>20.533089943551968</v>
      </c>
      <c r="W16" s="2">
        <f t="shared" si="13"/>
        <v>-25.466910056448032</v>
      </c>
      <c r="X16" s="2">
        <f t="shared" si="14"/>
        <v>648.56350999999995</v>
      </c>
      <c r="Z16" s="2">
        <f t="shared" si="15"/>
        <v>-10.186764022579213</v>
      </c>
      <c r="AA16" s="2">
        <f t="shared" si="16"/>
        <v>-244.48233654190113</v>
      </c>
      <c r="AB16" s="2">
        <f t="shared" si="17"/>
        <v>347.14778625966096</v>
      </c>
      <c r="AD16" s="2">
        <f t="shared" si="18"/>
        <v>2.0158875033600041</v>
      </c>
      <c r="AE16" s="2">
        <f t="shared" si="19"/>
        <v>0.40317750067200087</v>
      </c>
      <c r="AG16" s="2">
        <f t="shared" si="20"/>
        <v>0.30317750067200089</v>
      </c>
      <c r="AH16" s="2">
        <f t="shared" si="21"/>
        <v>9.1920000000000002E-2</v>
      </c>
      <c r="AJ16" s="2">
        <f t="shared" si="22"/>
        <v>0.12127100026880036</v>
      </c>
      <c r="AK16" s="2">
        <f t="shared" si="23"/>
        <v>2.9105040064512089</v>
      </c>
      <c r="AL16" s="2">
        <f t="shared" si="24"/>
        <v>-0.89461650309120477</v>
      </c>
      <c r="AN16" s="2">
        <f t="shared" si="0"/>
        <v>661.89141999999993</v>
      </c>
      <c r="AO16" s="2" t="b">
        <f t="shared" si="1"/>
        <v>1</v>
      </c>
    </row>
    <row r="17" spans="2:41" ht="20.100000000000001" customHeight="1" x14ac:dyDescent="0.25">
      <c r="B17" s="7">
        <f t="shared" si="2"/>
        <v>8</v>
      </c>
      <c r="D17" s="7">
        <f t="shared" si="3"/>
        <v>8</v>
      </c>
      <c r="E17" s="7">
        <f t="shared" si="3"/>
        <v>46</v>
      </c>
      <c r="F17" s="7">
        <f t="shared" si="3"/>
        <v>0.1</v>
      </c>
      <c r="G17" s="7">
        <f t="shared" si="3"/>
        <v>24</v>
      </c>
      <c r="H17" s="7">
        <f t="shared" si="3"/>
        <v>0.2</v>
      </c>
      <c r="J17" s="2">
        <f t="shared" si="4"/>
        <v>56.735398037094441</v>
      </c>
      <c r="K17" s="2">
        <f t="shared" si="5"/>
        <v>11.347079607418889</v>
      </c>
      <c r="M17" s="2">
        <f t="shared" si="6"/>
        <v>3.3470796074188893</v>
      </c>
      <c r="N17" s="2">
        <f t="shared" si="7"/>
        <v>11.20294</v>
      </c>
      <c r="P17" s="2">
        <f t="shared" si="8"/>
        <v>1.3388318429675559</v>
      </c>
      <c r="Q17" s="2">
        <f t="shared" si="9"/>
        <v>32.131964231221339</v>
      </c>
      <c r="R17" s="2">
        <f t="shared" si="10"/>
        <v>24.603433805873102</v>
      </c>
      <c r="T17" s="2">
        <f t="shared" si="11"/>
        <v>347.14778625966096</v>
      </c>
      <c r="U17" s="2">
        <f t="shared" si="12"/>
        <v>69.429557251932195</v>
      </c>
      <c r="W17" s="2">
        <f t="shared" si="13"/>
        <v>23.429557251932195</v>
      </c>
      <c r="X17" s="2">
        <f t="shared" si="14"/>
        <v>548.94415000000004</v>
      </c>
      <c r="Z17" s="2">
        <f t="shared" si="15"/>
        <v>9.3718229007728784</v>
      </c>
      <c r="AA17" s="2">
        <f t="shared" si="16"/>
        <v>224.9237496185491</v>
      </c>
      <c r="AB17" s="2">
        <f t="shared" si="17"/>
        <v>122.22403664111187</v>
      </c>
      <c r="AD17" s="2">
        <f t="shared" si="18"/>
        <v>-0.89461650309120477</v>
      </c>
      <c r="AE17" s="2">
        <f t="shared" si="19"/>
        <v>-0.17892330061824097</v>
      </c>
      <c r="AG17" s="2">
        <f t="shared" si="20"/>
        <v>-0.278923300618241</v>
      </c>
      <c r="AH17" s="2">
        <f t="shared" si="21"/>
        <v>7.7799999999999994E-2</v>
      </c>
      <c r="AJ17" s="2">
        <f t="shared" si="22"/>
        <v>-0.11156932024729641</v>
      </c>
      <c r="AK17" s="2">
        <f t="shared" si="23"/>
        <v>-2.6776636859351139</v>
      </c>
      <c r="AL17" s="2">
        <f t="shared" si="24"/>
        <v>1.7830471828439092</v>
      </c>
      <c r="AN17" s="2">
        <f t="shared" si="0"/>
        <v>560.22489000000007</v>
      </c>
      <c r="AO17" s="2" t="b">
        <f t="shared" si="1"/>
        <v>1</v>
      </c>
    </row>
    <row r="18" spans="2:41" ht="20.100000000000001" customHeight="1" x14ac:dyDescent="0.25">
      <c r="B18" s="7">
        <f t="shared" si="2"/>
        <v>9</v>
      </c>
      <c r="D18" s="7">
        <f t="shared" si="3"/>
        <v>8</v>
      </c>
      <c r="E18" s="7">
        <f t="shared" si="3"/>
        <v>46</v>
      </c>
      <c r="F18" s="7">
        <f t="shared" si="3"/>
        <v>0.1</v>
      </c>
      <c r="G18" s="7">
        <f t="shared" si="3"/>
        <v>24</v>
      </c>
      <c r="H18" s="7">
        <f t="shared" si="3"/>
        <v>0.2</v>
      </c>
      <c r="J18" s="2">
        <f t="shared" si="4"/>
        <v>24.603433805873102</v>
      </c>
      <c r="K18" s="2">
        <f t="shared" si="5"/>
        <v>4.920686761174621</v>
      </c>
      <c r="M18" s="2">
        <f t="shared" si="6"/>
        <v>-3.079313238825379</v>
      </c>
      <c r="N18" s="2">
        <f t="shared" si="7"/>
        <v>9.48217</v>
      </c>
      <c r="P18" s="2">
        <f t="shared" si="8"/>
        <v>-1.2317252955301516</v>
      </c>
      <c r="Q18" s="2">
        <f t="shared" si="9"/>
        <v>-29.561407092723641</v>
      </c>
      <c r="R18" s="2">
        <f t="shared" si="10"/>
        <v>54.164840898596744</v>
      </c>
      <c r="T18" s="2">
        <f t="shared" si="11"/>
        <v>122.22403664111187</v>
      </c>
      <c r="U18" s="2">
        <f t="shared" si="12"/>
        <v>24.444807328222375</v>
      </c>
      <c r="W18" s="2">
        <f t="shared" si="13"/>
        <v>-21.555192671777625</v>
      </c>
      <c r="X18" s="2">
        <f t="shared" si="14"/>
        <v>464.62633</v>
      </c>
      <c r="Z18" s="2">
        <f t="shared" si="15"/>
        <v>-8.6220770687110502</v>
      </c>
      <c r="AA18" s="2">
        <f t="shared" si="16"/>
        <v>-206.9298496490652</v>
      </c>
      <c r="AB18" s="2">
        <f t="shared" si="17"/>
        <v>329.15388629017707</v>
      </c>
      <c r="AD18" s="2">
        <f t="shared" si="18"/>
        <v>1.7830471828439092</v>
      </c>
      <c r="AE18" s="2">
        <f t="shared" si="19"/>
        <v>0.35660943656878186</v>
      </c>
      <c r="AG18" s="2">
        <f t="shared" si="20"/>
        <v>0.25660943656878188</v>
      </c>
      <c r="AH18" s="2">
        <f t="shared" si="21"/>
        <v>6.5850000000000006E-2</v>
      </c>
      <c r="AJ18" s="2">
        <f t="shared" si="22"/>
        <v>0.10264377462751276</v>
      </c>
      <c r="AK18" s="2">
        <f t="shared" si="23"/>
        <v>2.4634505910603064</v>
      </c>
      <c r="AL18" s="2">
        <f t="shared" si="24"/>
        <v>-0.68040340821639722</v>
      </c>
      <c r="AN18" s="2">
        <f t="shared" si="0"/>
        <v>474.17435</v>
      </c>
      <c r="AO18" s="2" t="b">
        <f t="shared" si="1"/>
        <v>1</v>
      </c>
    </row>
    <row r="19" spans="2:41" ht="20.100000000000001" customHeight="1" x14ac:dyDescent="0.25">
      <c r="B19" s="7">
        <f t="shared" si="2"/>
        <v>10</v>
      </c>
      <c r="D19" s="7">
        <f t="shared" si="3"/>
        <v>8</v>
      </c>
      <c r="E19" s="7">
        <f t="shared" si="3"/>
        <v>46</v>
      </c>
      <c r="F19" s="7">
        <f t="shared" si="3"/>
        <v>0.1</v>
      </c>
      <c r="G19" s="7">
        <f t="shared" si="3"/>
        <v>24</v>
      </c>
      <c r="H19" s="7">
        <f t="shared" si="3"/>
        <v>0.2</v>
      </c>
      <c r="J19" s="2">
        <f t="shared" si="4"/>
        <v>54.164840898596744</v>
      </c>
      <c r="K19" s="2">
        <f t="shared" si="5"/>
        <v>10.83296817971935</v>
      </c>
      <c r="M19" s="2">
        <f t="shared" si="6"/>
        <v>2.8329681797193498</v>
      </c>
      <c r="N19" s="2">
        <f t="shared" si="7"/>
        <v>8.0257100000000001</v>
      </c>
      <c r="P19" s="2">
        <f t="shared" si="8"/>
        <v>1.13318727188774</v>
      </c>
      <c r="Q19" s="2">
        <f t="shared" si="9"/>
        <v>27.196494525305759</v>
      </c>
      <c r="R19" s="2">
        <f t="shared" si="10"/>
        <v>26.968346373290984</v>
      </c>
      <c r="T19" s="2">
        <f t="shared" si="11"/>
        <v>329.15388629017707</v>
      </c>
      <c r="U19" s="2">
        <f t="shared" si="12"/>
        <v>65.830777258035411</v>
      </c>
      <c r="W19" s="2">
        <f t="shared" si="13"/>
        <v>19.830777258035411</v>
      </c>
      <c r="X19" s="2">
        <f t="shared" si="14"/>
        <v>393.25972999999999</v>
      </c>
      <c r="Z19" s="2">
        <f t="shared" si="15"/>
        <v>7.932310903214165</v>
      </c>
      <c r="AA19" s="2">
        <f t="shared" si="16"/>
        <v>190.37546167713995</v>
      </c>
      <c r="AB19" s="2">
        <f t="shared" si="17"/>
        <v>138.77842461303712</v>
      </c>
      <c r="AD19" s="2">
        <f t="shared" si="18"/>
        <v>-0.68040340821639722</v>
      </c>
      <c r="AE19" s="2">
        <f t="shared" si="19"/>
        <v>-0.13608068164327944</v>
      </c>
      <c r="AG19" s="2">
        <f t="shared" si="20"/>
        <v>-0.23608068164327944</v>
      </c>
      <c r="AH19" s="2">
        <f t="shared" si="21"/>
        <v>5.5730000000000002E-2</v>
      </c>
      <c r="AJ19" s="2">
        <f t="shared" si="22"/>
        <v>-9.4432272657311786E-2</v>
      </c>
      <c r="AK19" s="2">
        <f t="shared" si="23"/>
        <v>-2.2663745437754828</v>
      </c>
      <c r="AL19" s="2">
        <f t="shared" si="24"/>
        <v>1.5859711355590855</v>
      </c>
      <c r="AN19" s="2">
        <f t="shared" si="0"/>
        <v>401.34116999999998</v>
      </c>
      <c r="AO19" s="2" t="b">
        <f t="shared" si="1"/>
        <v>1</v>
      </c>
    </row>
    <row r="20" spans="2:41" ht="20.100000000000001" customHeight="1" x14ac:dyDescent="0.25">
      <c r="B20" s="7">
        <f t="shared" si="2"/>
        <v>11</v>
      </c>
      <c r="D20" s="7">
        <f t="shared" si="3"/>
        <v>8</v>
      </c>
      <c r="E20" s="7">
        <f t="shared" si="3"/>
        <v>46</v>
      </c>
      <c r="F20" s="7">
        <f t="shared" si="3"/>
        <v>0.1</v>
      </c>
      <c r="G20" s="7">
        <f t="shared" si="3"/>
        <v>24</v>
      </c>
      <c r="H20" s="7">
        <f t="shared" si="3"/>
        <v>0.2</v>
      </c>
      <c r="J20" s="2">
        <f t="shared" si="4"/>
        <v>26.968346373290984</v>
      </c>
      <c r="K20" s="2">
        <f t="shared" si="5"/>
        <v>5.3936692746581976</v>
      </c>
      <c r="M20" s="2">
        <f t="shared" si="6"/>
        <v>-2.6063307253418024</v>
      </c>
      <c r="N20" s="2">
        <f t="shared" si="7"/>
        <v>6.7929599999999999</v>
      </c>
      <c r="P20" s="2">
        <f t="shared" si="8"/>
        <v>-1.0425322901367211</v>
      </c>
      <c r="Q20" s="2">
        <f t="shared" si="9"/>
        <v>-25.020774963281305</v>
      </c>
      <c r="R20" s="2">
        <f t="shared" si="10"/>
        <v>51.989121336572289</v>
      </c>
      <c r="T20" s="2">
        <f t="shared" si="11"/>
        <v>138.77842461303712</v>
      </c>
      <c r="U20" s="2">
        <f t="shared" si="12"/>
        <v>27.755684922607426</v>
      </c>
      <c r="W20" s="2">
        <f t="shared" si="13"/>
        <v>-18.244315077392574</v>
      </c>
      <c r="X20" s="2">
        <f t="shared" si="14"/>
        <v>332.85503</v>
      </c>
      <c r="Z20" s="2">
        <f t="shared" si="15"/>
        <v>-7.2977260309570298</v>
      </c>
      <c r="AA20" s="2">
        <f t="shared" si="16"/>
        <v>-175.14542474296871</v>
      </c>
      <c r="AB20" s="2">
        <f t="shared" si="17"/>
        <v>313.9238493560058</v>
      </c>
      <c r="AD20" s="2">
        <f t="shared" si="18"/>
        <v>1.5859711355590855</v>
      </c>
      <c r="AE20" s="2">
        <f t="shared" si="19"/>
        <v>0.31719422711181711</v>
      </c>
      <c r="AG20" s="2">
        <f t="shared" si="20"/>
        <v>0.2171942271118171</v>
      </c>
      <c r="AH20" s="2">
        <f t="shared" si="21"/>
        <v>4.7169999999999997E-2</v>
      </c>
      <c r="AJ20" s="2">
        <f t="shared" si="22"/>
        <v>8.6877690844726851E-2</v>
      </c>
      <c r="AK20" s="2">
        <f t="shared" si="23"/>
        <v>2.0850645802734444</v>
      </c>
      <c r="AL20" s="2">
        <f t="shared" si="24"/>
        <v>-0.4990934447143589</v>
      </c>
      <c r="AN20" s="2">
        <f t="shared" si="0"/>
        <v>339.69515999999999</v>
      </c>
      <c r="AO20" s="2" t="b">
        <f t="shared" si="1"/>
        <v>1</v>
      </c>
    </row>
    <row r="21" spans="2:41" ht="20.100000000000001" customHeight="1" x14ac:dyDescent="0.25">
      <c r="B21" s="7">
        <f t="shared" si="2"/>
        <v>12</v>
      </c>
      <c r="D21" s="7">
        <f t="shared" si="3"/>
        <v>8</v>
      </c>
      <c r="E21" s="7">
        <f t="shared" si="3"/>
        <v>46</v>
      </c>
      <c r="F21" s="7">
        <f t="shared" si="3"/>
        <v>0.1</v>
      </c>
      <c r="G21" s="7">
        <f t="shared" si="3"/>
        <v>24</v>
      </c>
      <c r="H21" s="7">
        <f t="shared" si="3"/>
        <v>0.2</v>
      </c>
      <c r="J21" s="2">
        <f t="shared" si="4"/>
        <v>51.989121336572289</v>
      </c>
      <c r="K21" s="2">
        <f t="shared" si="5"/>
        <v>10.397824267314459</v>
      </c>
      <c r="M21" s="2">
        <f t="shared" si="6"/>
        <v>2.3978242673144585</v>
      </c>
      <c r="N21" s="2">
        <f t="shared" si="7"/>
        <v>5.7495599999999998</v>
      </c>
      <c r="P21" s="2">
        <f t="shared" si="8"/>
        <v>0.95912970692578348</v>
      </c>
      <c r="Q21" s="2">
        <f t="shared" si="9"/>
        <v>23.019112966218803</v>
      </c>
      <c r="R21" s="2">
        <f t="shared" si="10"/>
        <v>28.970008370353487</v>
      </c>
      <c r="T21" s="2">
        <f t="shared" si="11"/>
        <v>313.9238493560058</v>
      </c>
      <c r="U21" s="2">
        <f t="shared" si="12"/>
        <v>62.784769871201163</v>
      </c>
      <c r="W21" s="2">
        <f t="shared" si="13"/>
        <v>16.784769871201163</v>
      </c>
      <c r="X21" s="2">
        <f t="shared" si="14"/>
        <v>281.7285</v>
      </c>
      <c r="Z21" s="2">
        <f t="shared" si="15"/>
        <v>6.7139079484804656</v>
      </c>
      <c r="AA21" s="2">
        <f t="shared" si="16"/>
        <v>161.13379076353118</v>
      </c>
      <c r="AB21" s="2">
        <f t="shared" si="17"/>
        <v>152.79005859247462</v>
      </c>
      <c r="AD21" s="2">
        <f t="shared" si="18"/>
        <v>-0.4990934447143589</v>
      </c>
      <c r="AE21" s="2">
        <f t="shared" si="19"/>
        <v>-9.9818688942871783E-2</v>
      </c>
      <c r="AG21" s="2">
        <f t="shared" si="20"/>
        <v>-0.1998186889428718</v>
      </c>
      <c r="AH21" s="2">
        <f t="shared" si="21"/>
        <v>3.993E-2</v>
      </c>
      <c r="AJ21" s="2">
        <f t="shared" si="22"/>
        <v>-7.9927475577148729E-2</v>
      </c>
      <c r="AK21" s="2">
        <f t="shared" si="23"/>
        <v>-1.9182594138515694</v>
      </c>
      <c r="AL21" s="2">
        <f t="shared" si="24"/>
        <v>1.4191659691372105</v>
      </c>
      <c r="AN21" s="2">
        <f t="shared" si="0"/>
        <v>287.51799</v>
      </c>
      <c r="AO21" s="2" t="b">
        <f t="shared" si="1"/>
        <v>1</v>
      </c>
    </row>
    <row r="22" spans="2:41" ht="20.100000000000001" customHeight="1" x14ac:dyDescent="0.25">
      <c r="B22" s="7">
        <f t="shared" si="2"/>
        <v>13</v>
      </c>
      <c r="D22" s="7">
        <f t="shared" si="3"/>
        <v>8</v>
      </c>
      <c r="E22" s="7">
        <f t="shared" si="3"/>
        <v>46</v>
      </c>
      <c r="F22" s="7">
        <f t="shared" si="3"/>
        <v>0.1</v>
      </c>
      <c r="G22" s="7">
        <f t="shared" si="3"/>
        <v>24</v>
      </c>
      <c r="H22" s="7">
        <f t="shared" si="3"/>
        <v>0.2</v>
      </c>
      <c r="J22" s="2">
        <f t="shared" si="4"/>
        <v>28.970008370353487</v>
      </c>
      <c r="K22" s="2">
        <f t="shared" si="5"/>
        <v>5.7940016740706977</v>
      </c>
      <c r="M22" s="2">
        <f t="shared" si="6"/>
        <v>-2.2059983259293023</v>
      </c>
      <c r="N22" s="2">
        <f t="shared" si="7"/>
        <v>4.8664300000000003</v>
      </c>
      <c r="P22" s="2">
        <f t="shared" si="8"/>
        <v>-0.88239933037172102</v>
      </c>
      <c r="Q22" s="2">
        <f t="shared" si="9"/>
        <v>-21.177583928921305</v>
      </c>
      <c r="R22" s="2">
        <f t="shared" si="10"/>
        <v>50.147592299274791</v>
      </c>
      <c r="T22" s="2">
        <f t="shared" si="11"/>
        <v>152.79005859247462</v>
      </c>
      <c r="U22" s="2">
        <f t="shared" si="12"/>
        <v>30.558011718494924</v>
      </c>
      <c r="W22" s="2">
        <f t="shared" si="13"/>
        <v>-15.441988281505076</v>
      </c>
      <c r="X22" s="2">
        <f t="shared" si="14"/>
        <v>238.45500000000001</v>
      </c>
      <c r="Z22" s="2">
        <f t="shared" si="15"/>
        <v>-6.1767953126020307</v>
      </c>
      <c r="AA22" s="2">
        <f t="shared" si="16"/>
        <v>-148.24308750244873</v>
      </c>
      <c r="AB22" s="2">
        <f t="shared" si="17"/>
        <v>301.03314609492338</v>
      </c>
      <c r="AD22" s="2">
        <f t="shared" si="18"/>
        <v>1.4191659691372105</v>
      </c>
      <c r="AE22" s="2">
        <f t="shared" si="19"/>
        <v>0.2838331938274421</v>
      </c>
      <c r="AG22" s="2">
        <f t="shared" si="20"/>
        <v>0.18383319382744209</v>
      </c>
      <c r="AH22" s="2">
        <f t="shared" si="21"/>
        <v>3.3790000000000001E-2</v>
      </c>
      <c r="AJ22" s="2">
        <f t="shared" si="22"/>
        <v>7.353327753097684E-2</v>
      </c>
      <c r="AK22" s="2">
        <f t="shared" si="23"/>
        <v>1.7647986607434443</v>
      </c>
      <c r="AL22" s="2">
        <f t="shared" si="24"/>
        <v>-0.34563269160623378</v>
      </c>
      <c r="AN22" s="2">
        <f t="shared" si="0"/>
        <v>243.35522000000003</v>
      </c>
      <c r="AO22" s="2" t="b">
        <f t="shared" si="1"/>
        <v>1</v>
      </c>
    </row>
    <row r="23" spans="2:41" ht="20.100000000000001" customHeight="1" x14ac:dyDescent="0.25">
      <c r="B23" s="7">
        <f t="shared" si="2"/>
        <v>14</v>
      </c>
      <c r="D23" s="7">
        <f t="shared" si="3"/>
        <v>8</v>
      </c>
      <c r="E23" s="7">
        <f t="shared" si="3"/>
        <v>46</v>
      </c>
      <c r="F23" s="7">
        <f t="shared" si="3"/>
        <v>0.1</v>
      </c>
      <c r="G23" s="7">
        <f t="shared" si="3"/>
        <v>24</v>
      </c>
      <c r="H23" s="7">
        <f t="shared" si="3"/>
        <v>0.2</v>
      </c>
      <c r="J23" s="2">
        <f t="shared" si="4"/>
        <v>50.147592299274791</v>
      </c>
      <c r="K23" s="2">
        <f t="shared" si="5"/>
        <v>10.029518459854959</v>
      </c>
      <c r="M23" s="2">
        <f t="shared" si="6"/>
        <v>2.0295184598549589</v>
      </c>
      <c r="N23" s="2">
        <f t="shared" si="7"/>
        <v>4.1189499999999999</v>
      </c>
      <c r="P23" s="2">
        <f t="shared" si="8"/>
        <v>0.8118073839419836</v>
      </c>
      <c r="Q23" s="2">
        <f t="shared" si="9"/>
        <v>19.483377214607607</v>
      </c>
      <c r="R23" s="2">
        <f t="shared" si="10"/>
        <v>30.664215084667184</v>
      </c>
      <c r="T23" s="2">
        <f t="shared" si="11"/>
        <v>301.03314609492338</v>
      </c>
      <c r="U23" s="2">
        <f t="shared" si="12"/>
        <v>60.206629218984681</v>
      </c>
      <c r="W23" s="2">
        <f t="shared" si="13"/>
        <v>14.206629218984681</v>
      </c>
      <c r="X23" s="2">
        <f t="shared" si="14"/>
        <v>201.82830999999999</v>
      </c>
      <c r="Z23" s="2">
        <f t="shared" si="15"/>
        <v>5.6826516875938724</v>
      </c>
      <c r="AA23" s="2">
        <f t="shared" si="16"/>
        <v>136.38364050225294</v>
      </c>
      <c r="AB23" s="2">
        <f t="shared" si="17"/>
        <v>164.64950559267044</v>
      </c>
      <c r="AD23" s="2">
        <f t="shared" si="18"/>
        <v>-0.34563269160623378</v>
      </c>
      <c r="AE23" s="2">
        <f t="shared" si="19"/>
        <v>-6.9126538321246753E-2</v>
      </c>
      <c r="AG23" s="2">
        <f t="shared" si="20"/>
        <v>-0.16912653832124674</v>
      </c>
      <c r="AH23" s="2">
        <f t="shared" si="21"/>
        <v>2.86E-2</v>
      </c>
      <c r="AJ23" s="2">
        <f t="shared" si="22"/>
        <v>-6.7650615328498698E-2</v>
      </c>
      <c r="AK23" s="2">
        <f t="shared" si="23"/>
        <v>-1.6236147678839687</v>
      </c>
      <c r="AL23" s="2">
        <f t="shared" si="24"/>
        <v>1.277982076277735</v>
      </c>
      <c r="AN23" s="2">
        <f t="shared" si="0"/>
        <v>205.97586000000001</v>
      </c>
      <c r="AO23" s="2" t="b">
        <f t="shared" si="1"/>
        <v>1</v>
      </c>
    </row>
    <row r="24" spans="2:41" ht="20.100000000000001" customHeight="1" x14ac:dyDescent="0.25">
      <c r="B24" s="7">
        <f t="shared" si="2"/>
        <v>15</v>
      </c>
      <c r="D24" s="7">
        <f t="shared" si="3"/>
        <v>8</v>
      </c>
      <c r="E24" s="7">
        <f t="shared" si="3"/>
        <v>46</v>
      </c>
      <c r="F24" s="7">
        <f t="shared" si="3"/>
        <v>0.1</v>
      </c>
      <c r="G24" s="7">
        <f t="shared" si="3"/>
        <v>24</v>
      </c>
      <c r="H24" s="7">
        <f t="shared" si="3"/>
        <v>0.2</v>
      </c>
      <c r="J24" s="2">
        <f t="shared" si="4"/>
        <v>30.664215084667184</v>
      </c>
      <c r="K24" s="2">
        <f t="shared" si="5"/>
        <v>6.1328430169334371</v>
      </c>
      <c r="M24" s="2">
        <f t="shared" si="6"/>
        <v>-1.8671569830665629</v>
      </c>
      <c r="N24" s="2">
        <f t="shared" si="7"/>
        <v>3.4862799999999998</v>
      </c>
      <c r="P24" s="2">
        <f t="shared" si="8"/>
        <v>-0.74686279322662519</v>
      </c>
      <c r="Q24" s="2">
        <f t="shared" si="9"/>
        <v>-17.924707037439006</v>
      </c>
      <c r="R24" s="2">
        <f t="shared" si="10"/>
        <v>48.58892212210619</v>
      </c>
      <c r="T24" s="2">
        <f t="shared" si="11"/>
        <v>164.64950559267044</v>
      </c>
      <c r="U24" s="2">
        <f t="shared" si="12"/>
        <v>32.92990111853409</v>
      </c>
      <c r="W24" s="2">
        <f t="shared" si="13"/>
        <v>-13.07009888146591</v>
      </c>
      <c r="X24" s="2">
        <f t="shared" si="14"/>
        <v>170.82748000000001</v>
      </c>
      <c r="Z24" s="2">
        <f t="shared" si="15"/>
        <v>-5.2280395525863641</v>
      </c>
      <c r="AA24" s="2">
        <f t="shared" si="16"/>
        <v>-125.47294926207275</v>
      </c>
      <c r="AB24" s="2">
        <f t="shared" si="17"/>
        <v>290.12245485474318</v>
      </c>
      <c r="AD24" s="2">
        <f t="shared" si="18"/>
        <v>1.277982076277735</v>
      </c>
      <c r="AE24" s="2">
        <f t="shared" si="19"/>
        <v>0.25559641525554699</v>
      </c>
      <c r="AG24" s="2">
        <f t="shared" si="20"/>
        <v>0.15559641525554699</v>
      </c>
      <c r="AH24" s="2">
        <f t="shared" si="21"/>
        <v>2.4209999999999999E-2</v>
      </c>
      <c r="AJ24" s="2">
        <f t="shared" si="22"/>
        <v>6.2238566102218798E-2</v>
      </c>
      <c r="AK24" s="2">
        <f t="shared" si="23"/>
        <v>1.4937255864532513</v>
      </c>
      <c r="AL24" s="2">
        <f t="shared" si="24"/>
        <v>-0.2157435101755163</v>
      </c>
      <c r="AN24" s="2">
        <f t="shared" si="0"/>
        <v>174.33797000000001</v>
      </c>
      <c r="AO24" s="2" t="b">
        <f t="shared" si="1"/>
        <v>1</v>
      </c>
    </row>
    <row r="25" spans="2:41" ht="20.100000000000001" customHeight="1" x14ac:dyDescent="0.25">
      <c r="B25" s="7">
        <f t="shared" si="2"/>
        <v>16</v>
      </c>
      <c r="D25" s="7">
        <f t="shared" si="3"/>
        <v>8</v>
      </c>
      <c r="E25" s="7">
        <f t="shared" si="3"/>
        <v>46</v>
      </c>
      <c r="F25" s="7">
        <f t="shared" si="3"/>
        <v>0.1</v>
      </c>
      <c r="G25" s="7">
        <f t="shared" si="3"/>
        <v>24</v>
      </c>
      <c r="H25" s="7">
        <f t="shared" si="3"/>
        <v>0.2</v>
      </c>
      <c r="J25" s="2">
        <f t="shared" si="4"/>
        <v>48.58892212210619</v>
      </c>
      <c r="K25" s="2">
        <f t="shared" si="5"/>
        <v>9.7177844244212395</v>
      </c>
      <c r="M25" s="2">
        <f t="shared" si="6"/>
        <v>1.7177844244212395</v>
      </c>
      <c r="N25" s="2">
        <f t="shared" si="7"/>
        <v>2.95078</v>
      </c>
      <c r="P25" s="2">
        <f t="shared" si="8"/>
        <v>0.68711376976849581</v>
      </c>
      <c r="Q25" s="2">
        <f t="shared" si="9"/>
        <v>16.4907304744439</v>
      </c>
      <c r="R25" s="2">
        <f t="shared" si="10"/>
        <v>32.09819164766229</v>
      </c>
      <c r="T25" s="2">
        <f t="shared" si="11"/>
        <v>290.12245485474318</v>
      </c>
      <c r="U25" s="2">
        <f t="shared" si="12"/>
        <v>58.024490970948641</v>
      </c>
      <c r="W25" s="2">
        <f t="shared" si="13"/>
        <v>12.024490970948641</v>
      </c>
      <c r="X25" s="2">
        <f t="shared" si="14"/>
        <v>144.58838</v>
      </c>
      <c r="Z25" s="2">
        <f t="shared" si="15"/>
        <v>4.809796388379457</v>
      </c>
      <c r="AA25" s="2">
        <f t="shared" si="16"/>
        <v>115.43511332110697</v>
      </c>
      <c r="AB25" s="2">
        <f t="shared" si="17"/>
        <v>174.68734153363621</v>
      </c>
      <c r="AD25" s="2">
        <f t="shared" si="18"/>
        <v>-0.2157435101755163</v>
      </c>
      <c r="AE25" s="2">
        <f t="shared" si="19"/>
        <v>-4.3148702035103265E-2</v>
      </c>
      <c r="AG25" s="2">
        <f t="shared" si="20"/>
        <v>-0.14314870203510327</v>
      </c>
      <c r="AH25" s="2">
        <f t="shared" si="21"/>
        <v>2.0490000000000001E-2</v>
      </c>
      <c r="AJ25" s="2">
        <f t="shared" si="22"/>
        <v>-5.7259480814041308E-2</v>
      </c>
      <c r="AK25" s="2">
        <f t="shared" si="23"/>
        <v>-1.3742275395369914</v>
      </c>
      <c r="AL25" s="2">
        <f t="shared" si="24"/>
        <v>1.1584840293614751</v>
      </c>
      <c r="AN25" s="2">
        <f t="shared" si="0"/>
        <v>147.55965</v>
      </c>
      <c r="AO25" s="2" t="b">
        <f t="shared" si="1"/>
        <v>1</v>
      </c>
    </row>
    <row r="26" spans="2:41" ht="20.100000000000001" customHeight="1" x14ac:dyDescent="0.25">
      <c r="B26" s="7">
        <f t="shared" si="2"/>
        <v>17</v>
      </c>
      <c r="D26" s="7">
        <f t="shared" si="3"/>
        <v>8</v>
      </c>
      <c r="E26" s="7">
        <f t="shared" si="3"/>
        <v>46</v>
      </c>
      <c r="F26" s="7">
        <f t="shared" si="3"/>
        <v>0.1</v>
      </c>
      <c r="G26" s="7">
        <f t="shared" si="3"/>
        <v>24</v>
      </c>
      <c r="H26" s="7">
        <f t="shared" si="3"/>
        <v>0.2</v>
      </c>
      <c r="J26" s="2">
        <f t="shared" si="4"/>
        <v>32.09819164766229</v>
      </c>
      <c r="K26" s="2">
        <f t="shared" si="5"/>
        <v>6.4196383295324582</v>
      </c>
      <c r="M26" s="2">
        <f t="shared" si="6"/>
        <v>-1.5803616704675418</v>
      </c>
      <c r="N26" s="2">
        <f t="shared" si="7"/>
        <v>2.4975399999999999</v>
      </c>
      <c r="P26" s="2">
        <f t="shared" si="8"/>
        <v>-0.63214466818701676</v>
      </c>
      <c r="Q26" s="2">
        <f t="shared" si="9"/>
        <v>-15.171472036488403</v>
      </c>
      <c r="R26" s="2">
        <f t="shared" si="10"/>
        <v>47.269663684150693</v>
      </c>
      <c r="T26" s="2">
        <f t="shared" si="11"/>
        <v>174.68734153363621</v>
      </c>
      <c r="U26" s="2">
        <f t="shared" si="12"/>
        <v>34.937468306727247</v>
      </c>
      <c r="W26" s="2">
        <f t="shared" si="13"/>
        <v>-11.062531693272753</v>
      </c>
      <c r="X26" s="2">
        <f t="shared" si="14"/>
        <v>122.37961</v>
      </c>
      <c r="Z26" s="2">
        <f t="shared" si="15"/>
        <v>-4.425012677309101</v>
      </c>
      <c r="AA26" s="2">
        <f t="shared" si="16"/>
        <v>-106.20030425541842</v>
      </c>
      <c r="AB26" s="2">
        <f t="shared" si="17"/>
        <v>280.88764578905466</v>
      </c>
      <c r="AD26" s="2">
        <f t="shared" si="18"/>
        <v>1.1584840293614751</v>
      </c>
      <c r="AE26" s="2">
        <f t="shared" si="19"/>
        <v>0.23169680587229502</v>
      </c>
      <c r="AG26" s="2">
        <f t="shared" si="20"/>
        <v>0.13169680587229501</v>
      </c>
      <c r="AH26" s="2">
        <f t="shared" si="21"/>
        <v>1.7340000000000001E-2</v>
      </c>
      <c r="AJ26" s="2">
        <f t="shared" si="22"/>
        <v>5.267872234891801E-2</v>
      </c>
      <c r="AK26" s="2">
        <f t="shared" si="23"/>
        <v>1.2642893363740322</v>
      </c>
      <c r="AL26" s="2">
        <f t="shared" si="24"/>
        <v>-0.10580530701255708</v>
      </c>
      <c r="AN26" s="2">
        <f t="shared" si="0"/>
        <v>124.89449</v>
      </c>
      <c r="AO26" s="2" t="b">
        <f t="shared" si="1"/>
        <v>1</v>
      </c>
    </row>
    <row r="27" spans="2:41" ht="20.100000000000001" customHeight="1" x14ac:dyDescent="0.25">
      <c r="B27" s="7">
        <f t="shared" si="2"/>
        <v>18</v>
      </c>
      <c r="D27" s="7">
        <f t="shared" si="3"/>
        <v>8</v>
      </c>
      <c r="E27" s="7">
        <f t="shared" si="3"/>
        <v>46</v>
      </c>
      <c r="F27" s="7">
        <f t="shared" si="3"/>
        <v>0.1</v>
      </c>
      <c r="G27" s="7">
        <f t="shared" si="3"/>
        <v>24</v>
      </c>
      <c r="H27" s="7">
        <f t="shared" si="3"/>
        <v>0.2</v>
      </c>
      <c r="J27" s="2">
        <f t="shared" si="4"/>
        <v>47.269663684150693</v>
      </c>
      <c r="K27" s="2">
        <f t="shared" si="5"/>
        <v>9.4539327368301382</v>
      </c>
      <c r="M27" s="2">
        <f t="shared" si="6"/>
        <v>1.4539327368301382</v>
      </c>
      <c r="N27" s="2">
        <f t="shared" si="7"/>
        <v>2.1139199999999998</v>
      </c>
      <c r="P27" s="2">
        <f t="shared" si="8"/>
        <v>0.58157309473205532</v>
      </c>
      <c r="Q27" s="2">
        <f t="shared" si="9"/>
        <v>13.957754273569329</v>
      </c>
      <c r="R27" s="2">
        <f t="shared" si="10"/>
        <v>33.311909410581364</v>
      </c>
      <c r="T27" s="2">
        <f t="shared" si="11"/>
        <v>280.88764578905466</v>
      </c>
      <c r="U27" s="2">
        <f t="shared" si="12"/>
        <v>56.177529157810937</v>
      </c>
      <c r="W27" s="2">
        <f t="shared" si="13"/>
        <v>10.177529157810937</v>
      </c>
      <c r="X27" s="2">
        <f t="shared" si="14"/>
        <v>103.5821</v>
      </c>
      <c r="Z27" s="2">
        <f t="shared" si="15"/>
        <v>4.0710116631243753</v>
      </c>
      <c r="AA27" s="2">
        <f t="shared" si="16"/>
        <v>97.704279914985008</v>
      </c>
      <c r="AB27" s="2">
        <f t="shared" si="17"/>
        <v>183.18336587406964</v>
      </c>
      <c r="AD27" s="2">
        <f t="shared" si="18"/>
        <v>-0.10580530701255708</v>
      </c>
      <c r="AE27" s="2">
        <f t="shared" si="19"/>
        <v>-2.1161061402511418E-2</v>
      </c>
      <c r="AG27" s="2">
        <f t="shared" si="20"/>
        <v>-0.12116106140251143</v>
      </c>
      <c r="AH27" s="2">
        <f t="shared" si="21"/>
        <v>1.468E-2</v>
      </c>
      <c r="AJ27" s="2">
        <f t="shared" si="22"/>
        <v>-4.8464424561004575E-2</v>
      </c>
      <c r="AK27" s="2">
        <f t="shared" si="23"/>
        <v>-1.1631461894641097</v>
      </c>
      <c r="AL27" s="2">
        <f t="shared" si="24"/>
        <v>1.0573408824515527</v>
      </c>
      <c r="AN27" s="2">
        <f t="shared" si="0"/>
        <v>105.71069999999999</v>
      </c>
      <c r="AO27" s="2" t="b">
        <f t="shared" si="1"/>
        <v>1</v>
      </c>
    </row>
    <row r="28" spans="2:41" ht="20.100000000000001" customHeight="1" x14ac:dyDescent="0.25">
      <c r="B28" s="7">
        <f t="shared" si="2"/>
        <v>19</v>
      </c>
      <c r="D28" s="7">
        <f t="shared" ref="D28:H32" si="25">D27</f>
        <v>8</v>
      </c>
      <c r="E28" s="7">
        <f t="shared" si="25"/>
        <v>46</v>
      </c>
      <c r="F28" s="7">
        <f t="shared" si="25"/>
        <v>0.1</v>
      </c>
      <c r="G28" s="7">
        <f t="shared" si="25"/>
        <v>24</v>
      </c>
      <c r="H28" s="7">
        <f t="shared" si="25"/>
        <v>0.2</v>
      </c>
      <c r="J28" s="2">
        <f t="shared" si="4"/>
        <v>33.311909410581364</v>
      </c>
      <c r="K28" s="2">
        <f t="shared" si="5"/>
        <v>6.6623818821162732</v>
      </c>
      <c r="M28" s="2">
        <f t="shared" si="6"/>
        <v>-1.3376181178837268</v>
      </c>
      <c r="N28" s="2">
        <f t="shared" si="7"/>
        <v>1.78922</v>
      </c>
      <c r="P28" s="2">
        <f t="shared" si="8"/>
        <v>-0.53504724715349072</v>
      </c>
      <c r="Q28" s="2">
        <f t="shared" si="9"/>
        <v>-12.841133931683778</v>
      </c>
      <c r="R28" s="2">
        <f t="shared" si="10"/>
        <v>46.153043342265143</v>
      </c>
      <c r="T28" s="2">
        <f t="shared" si="11"/>
        <v>183.18336587406964</v>
      </c>
      <c r="U28" s="2">
        <f t="shared" si="12"/>
        <v>36.636673174813929</v>
      </c>
      <c r="W28" s="2">
        <f t="shared" si="13"/>
        <v>-9.3633268251860713</v>
      </c>
      <c r="X28" s="2">
        <f t="shared" si="14"/>
        <v>87.671890000000005</v>
      </c>
      <c r="Z28" s="2">
        <f t="shared" si="15"/>
        <v>-3.7453307300744285</v>
      </c>
      <c r="AA28" s="2">
        <f t="shared" si="16"/>
        <v>-89.887937521786284</v>
      </c>
      <c r="AB28" s="2">
        <f t="shared" si="17"/>
        <v>273.07130339585592</v>
      </c>
      <c r="AD28" s="2">
        <f t="shared" si="18"/>
        <v>1.0573408824515527</v>
      </c>
      <c r="AE28" s="2">
        <f t="shared" si="19"/>
        <v>0.21146817649031055</v>
      </c>
      <c r="AG28" s="2">
        <f t="shared" si="20"/>
        <v>0.11146817649031054</v>
      </c>
      <c r="AH28" s="2">
        <f t="shared" si="21"/>
        <v>1.243E-2</v>
      </c>
      <c r="AJ28" s="2">
        <f t="shared" si="22"/>
        <v>4.4587270596124218E-2</v>
      </c>
      <c r="AK28" s="2">
        <f t="shared" si="23"/>
        <v>1.0700944943069812</v>
      </c>
      <c r="AL28" s="2">
        <f t="shared" si="24"/>
        <v>-1.2753611855428559E-2</v>
      </c>
      <c r="AN28" s="2">
        <f t="shared" si="0"/>
        <v>89.47354</v>
      </c>
      <c r="AO28" s="2" t="b">
        <f t="shared" si="1"/>
        <v>1</v>
      </c>
    </row>
    <row r="29" spans="2:41" ht="20.100000000000001" customHeight="1" x14ac:dyDescent="0.25">
      <c r="B29" s="7">
        <f t="shared" si="2"/>
        <v>20</v>
      </c>
      <c r="D29" s="7">
        <f t="shared" si="25"/>
        <v>8</v>
      </c>
      <c r="E29" s="7">
        <f t="shared" si="25"/>
        <v>46</v>
      </c>
      <c r="F29" s="7">
        <f t="shared" si="25"/>
        <v>0.1</v>
      </c>
      <c r="G29" s="7">
        <f t="shared" si="25"/>
        <v>24</v>
      </c>
      <c r="H29" s="7">
        <f t="shared" si="25"/>
        <v>0.2</v>
      </c>
      <c r="J29" s="2">
        <f t="shared" si="4"/>
        <v>46.153043342265143</v>
      </c>
      <c r="K29" s="2">
        <f t="shared" si="5"/>
        <v>9.2306086684530282</v>
      </c>
      <c r="M29" s="2">
        <f t="shared" si="6"/>
        <v>1.2306086684530282</v>
      </c>
      <c r="N29" s="2">
        <f t="shared" si="7"/>
        <v>1.5144</v>
      </c>
      <c r="P29" s="2">
        <f t="shared" si="8"/>
        <v>0.49224346738121127</v>
      </c>
      <c r="Q29" s="2">
        <f t="shared" si="9"/>
        <v>11.813843217149071</v>
      </c>
      <c r="R29" s="2">
        <f t="shared" si="10"/>
        <v>34.339200125116072</v>
      </c>
      <c r="T29" s="2">
        <f t="shared" si="11"/>
        <v>273.07130339585592</v>
      </c>
      <c r="U29" s="2">
        <f t="shared" si="12"/>
        <v>54.614260679171188</v>
      </c>
      <c r="W29" s="2">
        <f t="shared" si="13"/>
        <v>8.6142606791711884</v>
      </c>
      <c r="X29" s="2">
        <f t="shared" si="14"/>
        <v>74.205489999999998</v>
      </c>
      <c r="Z29" s="2">
        <f t="shared" si="15"/>
        <v>3.4457042716684754</v>
      </c>
      <c r="AA29" s="2">
        <f t="shared" si="16"/>
        <v>82.696902520043409</v>
      </c>
      <c r="AB29" s="2">
        <f t="shared" si="17"/>
        <v>190.37440087581251</v>
      </c>
      <c r="AD29" s="2">
        <f t="shared" si="18"/>
        <v>-1.2753611855428559E-2</v>
      </c>
      <c r="AE29" s="2">
        <f t="shared" si="19"/>
        <v>-2.5507223710857121E-3</v>
      </c>
      <c r="AG29" s="2">
        <f t="shared" si="20"/>
        <v>-0.10255072237108571</v>
      </c>
      <c r="AH29" s="2">
        <f t="shared" si="21"/>
        <v>1.052E-2</v>
      </c>
      <c r="AJ29" s="2">
        <f t="shared" si="22"/>
        <v>-4.1020288948434291E-2</v>
      </c>
      <c r="AK29" s="2">
        <f t="shared" si="23"/>
        <v>-0.98448693476242299</v>
      </c>
      <c r="AL29" s="2">
        <f t="shared" si="24"/>
        <v>0.97173332290699443</v>
      </c>
      <c r="AN29" s="2">
        <f t="shared" si="0"/>
        <v>75.730409999999992</v>
      </c>
      <c r="AO29" s="2" t="b">
        <f t="shared" si="1"/>
        <v>1</v>
      </c>
    </row>
    <row r="30" spans="2:41" ht="20.100000000000001" customHeight="1" x14ac:dyDescent="0.25">
      <c r="B30" s="7">
        <f>B29+1</f>
        <v>21</v>
      </c>
      <c r="D30" s="7">
        <f t="shared" si="25"/>
        <v>8</v>
      </c>
      <c r="E30" s="7">
        <f t="shared" si="25"/>
        <v>46</v>
      </c>
      <c r="F30" s="7">
        <f t="shared" si="25"/>
        <v>0.1</v>
      </c>
      <c r="G30" s="7">
        <f t="shared" si="25"/>
        <v>24</v>
      </c>
      <c r="H30" s="7">
        <f t="shared" si="25"/>
        <v>0.2</v>
      </c>
      <c r="J30" s="2">
        <f t="shared" si="4"/>
        <v>34.339200125116072</v>
      </c>
      <c r="K30" s="2">
        <f t="shared" si="5"/>
        <v>6.8678400250232148</v>
      </c>
      <c r="M30" s="2">
        <f t="shared" si="6"/>
        <v>-1.1321599749767852</v>
      </c>
      <c r="N30" s="2">
        <f t="shared" si="7"/>
        <v>1.28179</v>
      </c>
      <c r="P30" s="2">
        <f t="shared" si="8"/>
        <v>-0.45286398999071409</v>
      </c>
      <c r="Q30" s="2">
        <f t="shared" si="9"/>
        <v>-10.868735759777138</v>
      </c>
      <c r="R30" s="2">
        <f t="shared" si="10"/>
        <v>45.20793588489321</v>
      </c>
      <c r="T30" s="2">
        <f t="shared" si="11"/>
        <v>190.37440087581251</v>
      </c>
      <c r="U30" s="2">
        <f t="shared" si="12"/>
        <v>38.074880175162505</v>
      </c>
      <c r="W30" s="2">
        <f t="shared" si="13"/>
        <v>-7.9251198248374948</v>
      </c>
      <c r="X30" s="2">
        <f t="shared" si="14"/>
        <v>62.807519999999997</v>
      </c>
      <c r="Z30" s="2">
        <f t="shared" si="15"/>
        <v>-3.1700479299349982</v>
      </c>
      <c r="AA30" s="2">
        <f t="shared" si="16"/>
        <v>-76.081150318439953</v>
      </c>
      <c r="AB30" s="2">
        <f t="shared" si="17"/>
        <v>266.45555119425245</v>
      </c>
      <c r="AD30" s="2">
        <f t="shared" si="18"/>
        <v>0.97173332290699443</v>
      </c>
      <c r="AE30" s="2">
        <f t="shared" si="19"/>
        <v>0.1943466645813989</v>
      </c>
      <c r="AG30" s="2">
        <f t="shared" si="20"/>
        <v>9.4346664581398898E-2</v>
      </c>
      <c r="AH30" s="2">
        <f t="shared" si="21"/>
        <v>8.8999999999999999E-3</v>
      </c>
      <c r="AJ30" s="2">
        <f t="shared" si="22"/>
        <v>3.7738665832559561E-2</v>
      </c>
      <c r="AK30" s="2">
        <f t="shared" si="23"/>
        <v>0.90572797998142951</v>
      </c>
      <c r="AL30" s="2">
        <f t="shared" si="24"/>
        <v>6.6005342925564925E-2</v>
      </c>
      <c r="AN30" s="2">
        <f t="shared" si="0"/>
        <v>64.098209999999995</v>
      </c>
      <c r="AO30" s="2" t="b">
        <f t="shared" si="1"/>
        <v>1</v>
      </c>
    </row>
    <row r="31" spans="2:41" ht="20.100000000000001" customHeight="1" x14ac:dyDescent="0.25">
      <c r="B31" s="7">
        <f>B30+1</f>
        <v>22</v>
      </c>
      <c r="D31" s="7">
        <f t="shared" si="25"/>
        <v>8</v>
      </c>
      <c r="E31" s="7">
        <f t="shared" si="25"/>
        <v>46</v>
      </c>
      <c r="F31" s="7">
        <f t="shared" si="25"/>
        <v>0.1</v>
      </c>
      <c r="G31" s="7">
        <f t="shared" si="25"/>
        <v>24</v>
      </c>
      <c r="H31" s="7">
        <f t="shared" si="25"/>
        <v>0.2</v>
      </c>
      <c r="J31" s="2">
        <f t="shared" si="4"/>
        <v>45.20793588489321</v>
      </c>
      <c r="K31" s="2">
        <f t="shared" si="5"/>
        <v>9.0415871769786431</v>
      </c>
      <c r="M31" s="2">
        <f t="shared" si="6"/>
        <v>1.0415871769786431</v>
      </c>
      <c r="N31" s="2">
        <f t="shared" si="7"/>
        <v>1.0849</v>
      </c>
      <c r="P31" s="2">
        <f t="shared" si="8"/>
        <v>0.41663487079145728</v>
      </c>
      <c r="Q31" s="2">
        <f t="shared" si="9"/>
        <v>9.9992368989949743</v>
      </c>
      <c r="R31" s="2">
        <f t="shared" si="10"/>
        <v>35.208698985898238</v>
      </c>
      <c r="T31" s="2">
        <f t="shared" si="11"/>
        <v>266.45555119425245</v>
      </c>
      <c r="U31" s="2">
        <f t="shared" si="12"/>
        <v>53.291110238850493</v>
      </c>
      <c r="W31" s="2">
        <f t="shared" si="13"/>
        <v>7.2911102388504929</v>
      </c>
      <c r="X31" s="2">
        <f t="shared" si="14"/>
        <v>53.160290000000003</v>
      </c>
      <c r="Z31" s="2">
        <f t="shared" si="15"/>
        <v>2.9164440955401973</v>
      </c>
      <c r="AA31" s="2">
        <f t="shared" si="16"/>
        <v>69.994658292964743</v>
      </c>
      <c r="AB31" s="2">
        <f t="shared" si="17"/>
        <v>196.46089290128771</v>
      </c>
      <c r="AD31" s="2">
        <f t="shared" si="18"/>
        <v>6.6005342925564925E-2</v>
      </c>
      <c r="AE31" s="2">
        <f t="shared" si="19"/>
        <v>1.3201068585112986E-2</v>
      </c>
      <c r="AG31" s="2">
        <f t="shared" si="20"/>
        <v>-8.6798931414887023E-2</v>
      </c>
      <c r="AH31" s="2">
        <f t="shared" si="21"/>
        <v>7.5300000000000002E-3</v>
      </c>
      <c r="AJ31" s="2">
        <f t="shared" si="22"/>
        <v>-3.4719572565954808E-2</v>
      </c>
      <c r="AK31" s="2">
        <f t="shared" si="23"/>
        <v>-0.83326974158291534</v>
      </c>
      <c r="AL31" s="2">
        <f t="shared" si="24"/>
        <v>0.89927508450848026</v>
      </c>
      <c r="AN31" s="2">
        <f t="shared" si="0"/>
        <v>54.252720000000004</v>
      </c>
      <c r="AO31" s="2" t="b">
        <f t="shared" si="1"/>
        <v>1</v>
      </c>
    </row>
    <row r="32" spans="2:41" ht="20.100000000000001" customHeight="1" x14ac:dyDescent="0.25">
      <c r="B32" s="7">
        <f>B31+1</f>
        <v>23</v>
      </c>
      <c r="D32" s="7">
        <f t="shared" si="25"/>
        <v>8</v>
      </c>
      <c r="E32" s="7">
        <f t="shared" si="25"/>
        <v>46</v>
      </c>
      <c r="F32" s="7">
        <f t="shared" si="25"/>
        <v>0.1</v>
      </c>
      <c r="G32" s="7">
        <f t="shared" si="25"/>
        <v>24</v>
      </c>
      <c r="H32" s="7">
        <f t="shared" si="25"/>
        <v>0.2</v>
      </c>
      <c r="J32" s="2">
        <f t="shared" si="4"/>
        <v>35.208698985898238</v>
      </c>
      <c r="K32" s="2">
        <f t="shared" si="5"/>
        <v>7.0417397971796483</v>
      </c>
      <c r="M32" s="2">
        <f t="shared" si="6"/>
        <v>-0.95826020282035174</v>
      </c>
      <c r="N32" s="2">
        <f t="shared" si="7"/>
        <v>0.91825999999999997</v>
      </c>
      <c r="P32" s="2">
        <f t="shared" si="8"/>
        <v>-0.38330408112814074</v>
      </c>
      <c r="Q32" s="2">
        <f t="shared" si="9"/>
        <v>-9.1992979470753777</v>
      </c>
      <c r="R32" s="2">
        <f t="shared" si="10"/>
        <v>44.407996932973617</v>
      </c>
      <c r="T32" s="2">
        <f t="shared" si="11"/>
        <v>196.46089290128771</v>
      </c>
      <c r="U32" s="2">
        <f t="shared" si="12"/>
        <v>39.292178580257541</v>
      </c>
      <c r="W32" s="2">
        <f t="shared" si="13"/>
        <v>-6.7078214197424586</v>
      </c>
      <c r="X32" s="2">
        <f t="shared" si="14"/>
        <v>44.994869999999999</v>
      </c>
      <c r="Z32" s="2">
        <f t="shared" si="15"/>
        <v>-2.6831285678969836</v>
      </c>
      <c r="AA32" s="2">
        <f t="shared" si="16"/>
        <v>-64.395085629527614</v>
      </c>
      <c r="AB32" s="2">
        <f t="shared" si="17"/>
        <v>260.85597853081532</v>
      </c>
      <c r="AD32" s="2">
        <f t="shared" si="18"/>
        <v>0.89927508450848026</v>
      </c>
      <c r="AE32" s="2">
        <f t="shared" si="19"/>
        <v>0.17985501690169606</v>
      </c>
      <c r="AG32" s="2">
        <f t="shared" si="20"/>
        <v>7.9855016901696052E-2</v>
      </c>
      <c r="AH32" s="2">
        <f t="shared" si="21"/>
        <v>6.3800000000000003E-3</v>
      </c>
      <c r="AJ32" s="2">
        <f t="shared" si="22"/>
        <v>3.1942006760678425E-2</v>
      </c>
      <c r="AK32" s="2">
        <f t="shared" si="23"/>
        <v>0.76660816225628214</v>
      </c>
      <c r="AL32" s="2">
        <f t="shared" si="24"/>
        <v>0.13266692225219812</v>
      </c>
      <c r="AN32" s="2">
        <f t="shared" si="0"/>
        <v>45.919509999999995</v>
      </c>
      <c r="AO32" s="2" t="b">
        <f t="shared" si="1"/>
        <v>1</v>
      </c>
    </row>
    <row r="33" spans="2:41" ht="20.100000000000001" customHeight="1" x14ac:dyDescent="0.25">
      <c r="B33" s="7">
        <f t="shared" ref="B33:B96" si="26">B32+1</f>
        <v>24</v>
      </c>
      <c r="D33" s="7">
        <f t="shared" ref="D33:H33" si="27">D32</f>
        <v>8</v>
      </c>
      <c r="E33" s="7">
        <f t="shared" si="27"/>
        <v>46</v>
      </c>
      <c r="F33" s="7">
        <f t="shared" si="27"/>
        <v>0.1</v>
      </c>
      <c r="G33" s="7">
        <f t="shared" si="27"/>
        <v>24</v>
      </c>
      <c r="H33" s="7">
        <f t="shared" si="27"/>
        <v>0.2</v>
      </c>
      <c r="J33" s="2">
        <f t="shared" ref="J33:J96" si="28">R32</f>
        <v>44.407996932973617</v>
      </c>
      <c r="K33" s="2">
        <f t="shared" si="5"/>
        <v>8.8815993865947238</v>
      </c>
      <c r="M33" s="2">
        <f t="shared" ref="M33:M96" si="29">K33-D33</f>
        <v>0.88159938659472381</v>
      </c>
      <c r="N33" s="2">
        <f t="shared" si="7"/>
        <v>0.77722000000000002</v>
      </c>
      <c r="P33" s="2">
        <f t="shared" ref="P33:P96" si="30">2*$H33*M33</f>
        <v>0.35263975463788955</v>
      </c>
      <c r="Q33" s="2">
        <f t="shared" si="9"/>
        <v>8.46335411130935</v>
      </c>
      <c r="R33" s="2">
        <f t="shared" ref="R33:R96" si="31">J33-Q33</f>
        <v>35.944642821664267</v>
      </c>
      <c r="T33" s="2">
        <f t="shared" si="11"/>
        <v>260.85597853081532</v>
      </c>
      <c r="U33" s="2">
        <f t="shared" si="12"/>
        <v>52.171195706163068</v>
      </c>
      <c r="W33" s="2">
        <f t="shared" si="13"/>
        <v>6.1711957061630685</v>
      </c>
      <c r="X33" s="2">
        <f t="shared" si="14"/>
        <v>38.083660000000002</v>
      </c>
      <c r="Z33" s="2">
        <f t="shared" si="15"/>
        <v>2.4684782824652274</v>
      </c>
      <c r="AA33" s="2">
        <f t="shared" si="16"/>
        <v>59.243478779165457</v>
      </c>
      <c r="AB33" s="2">
        <f t="shared" si="17"/>
        <v>201.61249975164986</v>
      </c>
      <c r="AD33" s="2">
        <f t="shared" si="18"/>
        <v>0.13266692225219812</v>
      </c>
      <c r="AE33" s="2">
        <f t="shared" si="19"/>
        <v>2.6533384450439623E-2</v>
      </c>
      <c r="AG33" s="2">
        <f t="shared" si="20"/>
        <v>-7.3466615549560382E-2</v>
      </c>
      <c r="AH33" s="2">
        <f t="shared" si="21"/>
        <v>5.4000000000000003E-3</v>
      </c>
      <c r="AJ33" s="2">
        <f t="shared" si="22"/>
        <v>-2.9386646219824154E-2</v>
      </c>
      <c r="AK33" s="2">
        <f t="shared" si="23"/>
        <v>-0.70527950927577976</v>
      </c>
      <c r="AL33" s="2">
        <f t="shared" si="24"/>
        <v>0.83794643152797788</v>
      </c>
      <c r="AN33" s="2">
        <f t="shared" si="0"/>
        <v>38.866280000000003</v>
      </c>
      <c r="AO33" s="2" t="b">
        <f t="shared" si="1"/>
        <v>1</v>
      </c>
    </row>
    <row r="34" spans="2:41" ht="20.100000000000001" customHeight="1" x14ac:dyDescent="0.25">
      <c r="B34" s="7">
        <f t="shared" si="26"/>
        <v>25</v>
      </c>
      <c r="D34" s="7">
        <f t="shared" ref="D34:H34" si="32">D33</f>
        <v>8</v>
      </c>
      <c r="E34" s="7">
        <f t="shared" si="32"/>
        <v>46</v>
      </c>
      <c r="F34" s="7">
        <f t="shared" si="32"/>
        <v>0.1</v>
      </c>
      <c r="G34" s="7">
        <f t="shared" si="32"/>
        <v>24</v>
      </c>
      <c r="H34" s="7">
        <f t="shared" si="32"/>
        <v>0.2</v>
      </c>
      <c r="J34" s="2">
        <f t="shared" si="28"/>
        <v>35.944642821664267</v>
      </c>
      <c r="K34" s="2">
        <f t="shared" si="5"/>
        <v>7.188928564332854</v>
      </c>
      <c r="M34" s="2">
        <f t="shared" si="29"/>
        <v>-0.81107143566714601</v>
      </c>
      <c r="N34" s="2">
        <f t="shared" si="7"/>
        <v>0.65783999999999998</v>
      </c>
      <c r="P34" s="2">
        <f t="shared" si="30"/>
        <v>-0.32442857426685845</v>
      </c>
      <c r="Q34" s="2">
        <f t="shared" si="9"/>
        <v>-7.7862857824046028</v>
      </c>
      <c r="R34" s="2">
        <f t="shared" si="31"/>
        <v>43.730928604068872</v>
      </c>
      <c r="T34" s="2">
        <f t="shared" si="11"/>
        <v>201.61249975164986</v>
      </c>
      <c r="U34" s="2">
        <f t="shared" si="12"/>
        <v>40.322499950329977</v>
      </c>
      <c r="W34" s="2">
        <f t="shared" si="13"/>
        <v>-5.677500049670023</v>
      </c>
      <c r="X34" s="2">
        <f t="shared" si="14"/>
        <v>32.234009999999998</v>
      </c>
      <c r="Z34" s="2">
        <f t="shared" si="15"/>
        <v>-2.2710000198680094</v>
      </c>
      <c r="AA34" s="2">
        <f t="shared" si="16"/>
        <v>-54.504000476832225</v>
      </c>
      <c r="AB34" s="2">
        <f t="shared" si="17"/>
        <v>256.1165002284821</v>
      </c>
      <c r="AD34" s="2">
        <f t="shared" si="18"/>
        <v>0.83794643152797788</v>
      </c>
      <c r="AE34" s="2">
        <f t="shared" si="19"/>
        <v>0.16758928630559558</v>
      </c>
      <c r="AG34" s="2">
        <f t="shared" si="20"/>
        <v>6.7589286305595575E-2</v>
      </c>
      <c r="AH34" s="2">
        <f t="shared" si="21"/>
        <v>4.5700000000000003E-3</v>
      </c>
      <c r="AJ34" s="2">
        <f t="shared" si="22"/>
        <v>2.7035714522238231E-2</v>
      </c>
      <c r="AK34" s="2">
        <f t="shared" si="23"/>
        <v>0.64885714853371756</v>
      </c>
      <c r="AL34" s="2">
        <f t="shared" si="24"/>
        <v>0.18908928299426031</v>
      </c>
      <c r="AN34" s="2">
        <f t="shared" si="0"/>
        <v>32.896419999999999</v>
      </c>
      <c r="AO34" s="2" t="b">
        <f t="shared" si="1"/>
        <v>1</v>
      </c>
    </row>
    <row r="35" spans="2:41" ht="20.100000000000001" customHeight="1" x14ac:dyDescent="0.25">
      <c r="B35" s="7">
        <f t="shared" si="26"/>
        <v>26</v>
      </c>
      <c r="D35" s="7">
        <f t="shared" ref="D35:H35" si="33">D34</f>
        <v>8</v>
      </c>
      <c r="E35" s="7">
        <f t="shared" si="33"/>
        <v>46</v>
      </c>
      <c r="F35" s="7">
        <f t="shared" si="33"/>
        <v>0.1</v>
      </c>
      <c r="G35" s="7">
        <f t="shared" si="33"/>
        <v>24</v>
      </c>
      <c r="H35" s="7">
        <f t="shared" si="33"/>
        <v>0.2</v>
      </c>
      <c r="J35" s="2">
        <f t="shared" si="28"/>
        <v>43.730928604068872</v>
      </c>
      <c r="K35" s="2">
        <f t="shared" si="5"/>
        <v>8.7461857208137754</v>
      </c>
      <c r="M35" s="2">
        <f t="shared" si="29"/>
        <v>0.74618572081377543</v>
      </c>
      <c r="N35" s="2">
        <f t="shared" si="7"/>
        <v>0.55679000000000001</v>
      </c>
      <c r="P35" s="2">
        <f t="shared" si="30"/>
        <v>0.29847428832551021</v>
      </c>
      <c r="Q35" s="2">
        <f t="shared" si="9"/>
        <v>7.1633829198122445</v>
      </c>
      <c r="R35" s="2">
        <f t="shared" si="31"/>
        <v>36.567545684256629</v>
      </c>
      <c r="T35" s="2">
        <f t="shared" si="11"/>
        <v>256.1165002284821</v>
      </c>
      <c r="U35" s="2">
        <f t="shared" si="12"/>
        <v>51.223300045696419</v>
      </c>
      <c r="W35" s="2">
        <f t="shared" si="13"/>
        <v>5.2233000456964191</v>
      </c>
      <c r="X35" s="2">
        <f t="shared" si="14"/>
        <v>27.282859999999999</v>
      </c>
      <c r="Z35" s="2">
        <f t="shared" si="15"/>
        <v>2.0893200182785678</v>
      </c>
      <c r="AA35" s="2">
        <f t="shared" si="16"/>
        <v>50.143680438685628</v>
      </c>
      <c r="AB35" s="2">
        <f t="shared" si="17"/>
        <v>205.97281978979646</v>
      </c>
      <c r="AD35" s="2">
        <f t="shared" si="18"/>
        <v>0.18908928299426031</v>
      </c>
      <c r="AE35" s="2">
        <f t="shared" si="19"/>
        <v>3.7817856598852062E-2</v>
      </c>
      <c r="AG35" s="2">
        <f t="shared" si="20"/>
        <v>-6.2182143401147943E-2</v>
      </c>
      <c r="AH35" s="2">
        <f t="shared" si="21"/>
        <v>3.8700000000000002E-3</v>
      </c>
      <c r="AJ35" s="2">
        <f t="shared" si="22"/>
        <v>-2.4872857360459178E-2</v>
      </c>
      <c r="AK35" s="2">
        <f t="shared" si="23"/>
        <v>-0.5969485766510203</v>
      </c>
      <c r="AL35" s="2">
        <f t="shared" si="24"/>
        <v>0.78603785964528061</v>
      </c>
      <c r="AN35" s="2">
        <f t="shared" si="0"/>
        <v>27.843519999999998</v>
      </c>
      <c r="AO35" s="2" t="b">
        <f t="shared" si="1"/>
        <v>1</v>
      </c>
    </row>
    <row r="36" spans="2:41" ht="20.100000000000001" customHeight="1" x14ac:dyDescent="0.25">
      <c r="B36" s="7">
        <f t="shared" si="26"/>
        <v>27</v>
      </c>
      <c r="D36" s="7">
        <f t="shared" ref="D36:H36" si="34">D35</f>
        <v>8</v>
      </c>
      <c r="E36" s="7">
        <f t="shared" si="34"/>
        <v>46</v>
      </c>
      <c r="F36" s="7">
        <f t="shared" si="34"/>
        <v>0.1</v>
      </c>
      <c r="G36" s="7">
        <f t="shared" si="34"/>
        <v>24</v>
      </c>
      <c r="H36" s="7">
        <f t="shared" si="34"/>
        <v>0.2</v>
      </c>
      <c r="J36" s="2">
        <f t="shared" si="28"/>
        <v>36.567545684256629</v>
      </c>
      <c r="K36" s="2">
        <f t="shared" si="5"/>
        <v>7.3135091368513265</v>
      </c>
      <c r="M36" s="2">
        <f t="shared" si="29"/>
        <v>-0.68649086314867347</v>
      </c>
      <c r="N36" s="2">
        <f t="shared" si="7"/>
        <v>0.47127000000000002</v>
      </c>
      <c r="P36" s="2">
        <f t="shared" si="30"/>
        <v>-0.27459634525946941</v>
      </c>
      <c r="Q36" s="2">
        <f t="shared" si="9"/>
        <v>-6.5903122862272658</v>
      </c>
      <c r="R36" s="2">
        <f t="shared" si="31"/>
        <v>43.157857970483896</v>
      </c>
      <c r="T36" s="2">
        <f t="shared" si="11"/>
        <v>205.97281978979646</v>
      </c>
      <c r="U36" s="2">
        <f t="shared" si="12"/>
        <v>41.194563957959296</v>
      </c>
      <c r="W36" s="2">
        <f t="shared" si="13"/>
        <v>-4.8054360420407036</v>
      </c>
      <c r="X36" s="2">
        <f t="shared" si="14"/>
        <v>23.092220000000001</v>
      </c>
      <c r="Z36" s="2">
        <f t="shared" si="15"/>
        <v>-1.9221744168162815</v>
      </c>
      <c r="AA36" s="2">
        <f t="shared" si="16"/>
        <v>-46.13218600359076</v>
      </c>
      <c r="AB36" s="2">
        <f t="shared" si="17"/>
        <v>252.10500579338722</v>
      </c>
      <c r="AD36" s="2">
        <f t="shared" si="18"/>
        <v>0.78603785964528061</v>
      </c>
      <c r="AE36" s="2">
        <f t="shared" si="19"/>
        <v>0.15720757192905613</v>
      </c>
      <c r="AG36" s="2">
        <f t="shared" si="20"/>
        <v>5.7207571929056122E-2</v>
      </c>
      <c r="AH36" s="2">
        <f t="shared" si="21"/>
        <v>3.2699999999999999E-3</v>
      </c>
      <c r="AJ36" s="2">
        <f t="shared" si="22"/>
        <v>2.288302877162245E-2</v>
      </c>
      <c r="AK36" s="2">
        <f t="shared" si="23"/>
        <v>0.54919269051893882</v>
      </c>
      <c r="AL36" s="2">
        <f t="shared" si="24"/>
        <v>0.23684516912634179</v>
      </c>
      <c r="AN36" s="2">
        <f t="shared" si="0"/>
        <v>23.566760000000002</v>
      </c>
      <c r="AO36" s="2" t="b">
        <f t="shared" si="1"/>
        <v>1</v>
      </c>
    </row>
    <row r="37" spans="2:41" ht="20.100000000000001" customHeight="1" x14ac:dyDescent="0.25">
      <c r="B37" s="7">
        <f t="shared" si="26"/>
        <v>28</v>
      </c>
      <c r="D37" s="7">
        <f t="shared" ref="D37:H37" si="35">D36</f>
        <v>8</v>
      </c>
      <c r="E37" s="7">
        <f t="shared" si="35"/>
        <v>46</v>
      </c>
      <c r="F37" s="7">
        <f t="shared" si="35"/>
        <v>0.1</v>
      </c>
      <c r="G37" s="7">
        <f t="shared" si="35"/>
        <v>24</v>
      </c>
      <c r="H37" s="7">
        <f t="shared" si="35"/>
        <v>0.2</v>
      </c>
      <c r="J37" s="2">
        <f t="shared" si="28"/>
        <v>43.157857970483896</v>
      </c>
      <c r="K37" s="2">
        <f t="shared" si="5"/>
        <v>8.6315715940967799</v>
      </c>
      <c r="M37" s="2">
        <f t="shared" si="29"/>
        <v>0.63157159409677988</v>
      </c>
      <c r="N37" s="2">
        <f t="shared" si="7"/>
        <v>0.39888000000000001</v>
      </c>
      <c r="P37" s="2">
        <f t="shared" si="30"/>
        <v>0.25262863763871196</v>
      </c>
      <c r="Q37" s="2">
        <f t="shared" si="9"/>
        <v>6.0630873033290875</v>
      </c>
      <c r="R37" s="2">
        <f t="shared" si="31"/>
        <v>37.094770667154805</v>
      </c>
      <c r="T37" s="2">
        <f t="shared" si="11"/>
        <v>252.10500579338722</v>
      </c>
      <c r="U37" s="2">
        <f t="shared" si="12"/>
        <v>50.421001158677448</v>
      </c>
      <c r="W37" s="2">
        <f t="shared" si="13"/>
        <v>4.4210011586774485</v>
      </c>
      <c r="X37" s="2">
        <f t="shared" si="14"/>
        <v>19.545249999999999</v>
      </c>
      <c r="Z37" s="2">
        <f t="shared" si="15"/>
        <v>1.7684004634709796</v>
      </c>
      <c r="AA37" s="2">
        <f t="shared" si="16"/>
        <v>42.44161112330351</v>
      </c>
      <c r="AB37" s="2">
        <f t="shared" si="17"/>
        <v>209.6633946700837</v>
      </c>
      <c r="AD37" s="2">
        <f t="shared" si="18"/>
        <v>0.23684516912634179</v>
      </c>
      <c r="AE37" s="2">
        <f t="shared" si="19"/>
        <v>4.7369033825268358E-2</v>
      </c>
      <c r="AG37" s="2">
        <f t="shared" si="20"/>
        <v>-5.2630966174731647E-2</v>
      </c>
      <c r="AH37" s="2">
        <f t="shared" si="21"/>
        <v>2.7699999999999999E-3</v>
      </c>
      <c r="AJ37" s="2">
        <f t="shared" si="22"/>
        <v>-2.1052386469892659E-2</v>
      </c>
      <c r="AK37" s="2">
        <f t="shared" si="23"/>
        <v>-0.50525727527742381</v>
      </c>
      <c r="AL37" s="2">
        <f t="shared" si="24"/>
        <v>0.7421024444037656</v>
      </c>
      <c r="AN37" s="2">
        <f t="shared" si="0"/>
        <v>19.946899999999999</v>
      </c>
      <c r="AO37" s="2" t="b">
        <f t="shared" si="1"/>
        <v>1</v>
      </c>
    </row>
    <row r="38" spans="2:41" ht="20.100000000000001" customHeight="1" x14ac:dyDescent="0.25">
      <c r="B38" s="7">
        <f t="shared" si="26"/>
        <v>29</v>
      </c>
      <c r="D38" s="7">
        <f t="shared" ref="D38:H38" si="36">D37</f>
        <v>8</v>
      </c>
      <c r="E38" s="7">
        <f t="shared" si="36"/>
        <v>46</v>
      </c>
      <c r="F38" s="7">
        <f t="shared" si="36"/>
        <v>0.1</v>
      </c>
      <c r="G38" s="7">
        <f t="shared" si="36"/>
        <v>24</v>
      </c>
      <c r="H38" s="7">
        <f t="shared" si="36"/>
        <v>0.2</v>
      </c>
      <c r="J38" s="2">
        <f t="shared" si="28"/>
        <v>37.094770667154805</v>
      </c>
      <c r="K38" s="2">
        <f t="shared" si="5"/>
        <v>7.4189541334309617</v>
      </c>
      <c r="M38" s="2">
        <f t="shared" si="29"/>
        <v>-0.58104586656903834</v>
      </c>
      <c r="N38" s="2">
        <f t="shared" si="7"/>
        <v>0.33761000000000002</v>
      </c>
      <c r="P38" s="2">
        <f t="shared" si="30"/>
        <v>-0.23241834662761535</v>
      </c>
      <c r="Q38" s="2">
        <f t="shared" si="9"/>
        <v>-5.5780403190627688</v>
      </c>
      <c r="R38" s="2">
        <f t="shared" si="31"/>
        <v>42.67281098621757</v>
      </c>
      <c r="T38" s="2">
        <f t="shared" si="11"/>
        <v>209.6633946700837</v>
      </c>
      <c r="U38" s="2">
        <f t="shared" si="12"/>
        <v>41.932678934016742</v>
      </c>
      <c r="W38" s="2">
        <f t="shared" si="13"/>
        <v>-4.0673210659832577</v>
      </c>
      <c r="X38" s="2">
        <f t="shared" si="14"/>
        <v>16.543099999999999</v>
      </c>
      <c r="Z38" s="2">
        <f t="shared" si="15"/>
        <v>-1.6269284263933033</v>
      </c>
      <c r="AA38" s="2">
        <f t="shared" si="16"/>
        <v>-39.046282233439278</v>
      </c>
      <c r="AB38" s="2">
        <f t="shared" si="17"/>
        <v>248.70967690352299</v>
      </c>
      <c r="AD38" s="2">
        <f t="shared" si="18"/>
        <v>0.7421024444037656</v>
      </c>
      <c r="AE38" s="2">
        <f t="shared" si="19"/>
        <v>0.14842048888075313</v>
      </c>
      <c r="AG38" s="2">
        <f t="shared" si="20"/>
        <v>4.8420488880753121E-2</v>
      </c>
      <c r="AH38" s="2">
        <f t="shared" si="21"/>
        <v>2.3400000000000001E-3</v>
      </c>
      <c r="AJ38" s="2">
        <f t="shared" si="22"/>
        <v>1.9368195552301251E-2</v>
      </c>
      <c r="AK38" s="2">
        <f t="shared" si="23"/>
        <v>0.46483669325523003</v>
      </c>
      <c r="AL38" s="2">
        <f t="shared" si="24"/>
        <v>0.27726575114853558</v>
      </c>
      <c r="AN38" s="2">
        <f t="shared" si="0"/>
        <v>16.883050000000001</v>
      </c>
      <c r="AO38" s="2" t="b">
        <f t="shared" si="1"/>
        <v>1</v>
      </c>
    </row>
    <row r="39" spans="2:41" ht="20.100000000000001" customHeight="1" x14ac:dyDescent="0.25">
      <c r="B39" s="7">
        <f t="shared" si="26"/>
        <v>30</v>
      </c>
      <c r="D39" s="7">
        <f t="shared" ref="D39:H39" si="37">D38</f>
        <v>8</v>
      </c>
      <c r="E39" s="7">
        <f t="shared" si="37"/>
        <v>46</v>
      </c>
      <c r="F39" s="7">
        <f t="shared" si="37"/>
        <v>0.1</v>
      </c>
      <c r="G39" s="7">
        <f t="shared" si="37"/>
        <v>24</v>
      </c>
      <c r="H39" s="7">
        <f t="shared" si="37"/>
        <v>0.2</v>
      </c>
      <c r="J39" s="2">
        <f t="shared" si="28"/>
        <v>42.67281098621757</v>
      </c>
      <c r="K39" s="2">
        <f t="shared" si="5"/>
        <v>8.5345621972435151</v>
      </c>
      <c r="M39" s="2">
        <f t="shared" si="29"/>
        <v>0.53456219724351506</v>
      </c>
      <c r="N39" s="2">
        <f t="shared" si="7"/>
        <v>0.28576000000000001</v>
      </c>
      <c r="P39" s="2">
        <f t="shared" si="30"/>
        <v>0.21382487889740603</v>
      </c>
      <c r="Q39" s="2">
        <f t="shared" si="9"/>
        <v>5.1317970935377453</v>
      </c>
      <c r="R39" s="2">
        <f t="shared" si="31"/>
        <v>37.541013892679828</v>
      </c>
      <c r="T39" s="2">
        <f t="shared" si="11"/>
        <v>248.70967690352299</v>
      </c>
      <c r="U39" s="2">
        <f t="shared" si="12"/>
        <v>49.741935380704604</v>
      </c>
      <c r="W39" s="2">
        <f t="shared" si="13"/>
        <v>3.7419353807046036</v>
      </c>
      <c r="X39" s="2">
        <f t="shared" si="14"/>
        <v>14.002079999999999</v>
      </c>
      <c r="Z39" s="2">
        <f t="shared" si="15"/>
        <v>1.4967741522818416</v>
      </c>
      <c r="AA39" s="2">
        <f t="shared" si="16"/>
        <v>35.922579654764199</v>
      </c>
      <c r="AB39" s="2">
        <f t="shared" si="17"/>
        <v>212.78709724875878</v>
      </c>
      <c r="AD39" s="2">
        <f t="shared" si="18"/>
        <v>0.27726575114853558</v>
      </c>
      <c r="AE39" s="2">
        <f t="shared" si="19"/>
        <v>5.5453150229707121E-2</v>
      </c>
      <c r="AG39" s="2">
        <f t="shared" si="20"/>
        <v>-4.4546849770292885E-2</v>
      </c>
      <c r="AH39" s="2">
        <f t="shared" si="21"/>
        <v>1.98E-3</v>
      </c>
      <c r="AJ39" s="2">
        <f t="shared" si="22"/>
        <v>-1.7818739908117154E-2</v>
      </c>
      <c r="AK39" s="2">
        <f t="shared" si="23"/>
        <v>-0.42764975779481174</v>
      </c>
      <c r="AL39" s="2">
        <f t="shared" si="24"/>
        <v>0.70491550894334731</v>
      </c>
      <c r="AN39" s="2">
        <f t="shared" si="0"/>
        <v>14.289819999999999</v>
      </c>
      <c r="AO39" s="2" t="b">
        <f t="shared" si="1"/>
        <v>1</v>
      </c>
    </row>
    <row r="40" spans="2:41" ht="20.100000000000001" customHeight="1" x14ac:dyDescent="0.25">
      <c r="B40" s="7">
        <f t="shared" si="26"/>
        <v>31</v>
      </c>
      <c r="D40" s="7">
        <f t="shared" ref="D40:H40" si="38">D39</f>
        <v>8</v>
      </c>
      <c r="E40" s="7">
        <f t="shared" si="38"/>
        <v>46</v>
      </c>
      <c r="F40" s="7">
        <f t="shared" si="38"/>
        <v>0.1</v>
      </c>
      <c r="G40" s="7">
        <f t="shared" si="38"/>
        <v>24</v>
      </c>
      <c r="H40" s="7">
        <f t="shared" si="38"/>
        <v>0.2</v>
      </c>
      <c r="J40" s="2">
        <f t="shared" si="28"/>
        <v>37.541013892679828</v>
      </c>
      <c r="K40" s="2">
        <f t="shared" si="5"/>
        <v>7.5082027785359662</v>
      </c>
      <c r="M40" s="2">
        <f t="shared" si="29"/>
        <v>-0.49179722146403382</v>
      </c>
      <c r="N40" s="2">
        <f t="shared" si="7"/>
        <v>0.24185999999999999</v>
      </c>
      <c r="P40" s="2">
        <f t="shared" si="30"/>
        <v>-0.19671888858561354</v>
      </c>
      <c r="Q40" s="2">
        <f t="shared" si="9"/>
        <v>-4.7212533260547254</v>
      </c>
      <c r="R40" s="2">
        <f t="shared" si="31"/>
        <v>42.26226721873455</v>
      </c>
      <c r="T40" s="2">
        <f t="shared" si="11"/>
        <v>212.78709724875878</v>
      </c>
      <c r="U40" s="2">
        <f t="shared" si="12"/>
        <v>42.557419449751762</v>
      </c>
      <c r="W40" s="2">
        <f t="shared" si="13"/>
        <v>-3.4425805502482376</v>
      </c>
      <c r="X40" s="2">
        <f t="shared" si="14"/>
        <v>11.85136</v>
      </c>
      <c r="Z40" s="2">
        <f t="shared" si="15"/>
        <v>-1.377032220099295</v>
      </c>
      <c r="AA40" s="2">
        <f t="shared" si="16"/>
        <v>-33.048773282383081</v>
      </c>
      <c r="AB40" s="2">
        <f t="shared" si="17"/>
        <v>245.83587053114186</v>
      </c>
      <c r="AD40" s="2">
        <f t="shared" si="18"/>
        <v>0.70491550894334731</v>
      </c>
      <c r="AE40" s="2">
        <f t="shared" si="19"/>
        <v>0.14098310178866946</v>
      </c>
      <c r="AG40" s="2">
        <f t="shared" si="20"/>
        <v>4.0983101788669457E-2</v>
      </c>
      <c r="AH40" s="2">
        <f t="shared" si="21"/>
        <v>1.6800000000000001E-3</v>
      </c>
      <c r="AJ40" s="2">
        <f t="shared" si="22"/>
        <v>1.6393240715467782E-2</v>
      </c>
      <c r="AK40" s="2">
        <f t="shared" si="23"/>
        <v>0.39343777717122674</v>
      </c>
      <c r="AL40" s="2">
        <f t="shared" si="24"/>
        <v>0.31147773177212057</v>
      </c>
      <c r="AN40" s="2">
        <f t="shared" si="0"/>
        <v>12.094900000000001</v>
      </c>
      <c r="AO40" s="2" t="b">
        <f t="shared" si="1"/>
        <v>1</v>
      </c>
    </row>
    <row r="41" spans="2:41" ht="20.100000000000001" customHeight="1" x14ac:dyDescent="0.25">
      <c r="B41" s="7">
        <f t="shared" si="26"/>
        <v>32</v>
      </c>
      <c r="D41" s="7">
        <f t="shared" ref="D41:H41" si="39">D40</f>
        <v>8</v>
      </c>
      <c r="E41" s="7">
        <f t="shared" si="39"/>
        <v>46</v>
      </c>
      <c r="F41" s="7">
        <f t="shared" si="39"/>
        <v>0.1</v>
      </c>
      <c r="G41" s="7">
        <f t="shared" si="39"/>
        <v>24</v>
      </c>
      <c r="H41" s="7">
        <f t="shared" si="39"/>
        <v>0.2</v>
      </c>
      <c r="J41" s="2">
        <f t="shared" si="28"/>
        <v>42.26226721873455</v>
      </c>
      <c r="K41" s="2">
        <f t="shared" si="5"/>
        <v>8.4524534437469097</v>
      </c>
      <c r="M41" s="2">
        <f t="shared" si="29"/>
        <v>0.45245344374690966</v>
      </c>
      <c r="N41" s="2">
        <f t="shared" si="7"/>
        <v>0.20471</v>
      </c>
      <c r="P41" s="2">
        <f t="shared" si="30"/>
        <v>0.18098137749876386</v>
      </c>
      <c r="Q41" s="2">
        <f t="shared" si="9"/>
        <v>4.3435530599703327</v>
      </c>
      <c r="R41" s="2">
        <f t="shared" si="31"/>
        <v>37.918714158764217</v>
      </c>
      <c r="T41" s="2">
        <f t="shared" si="11"/>
        <v>245.83587053114186</v>
      </c>
      <c r="U41" s="2">
        <f t="shared" si="12"/>
        <v>49.167174106228373</v>
      </c>
      <c r="W41" s="2">
        <f t="shared" si="13"/>
        <v>3.1671741062283729</v>
      </c>
      <c r="X41" s="2">
        <f t="shared" si="14"/>
        <v>10.030989999999999</v>
      </c>
      <c r="Z41" s="2">
        <f t="shared" si="15"/>
        <v>1.2668696424913493</v>
      </c>
      <c r="AA41" s="2">
        <f t="shared" si="16"/>
        <v>30.404871419792382</v>
      </c>
      <c r="AB41" s="2">
        <f t="shared" si="17"/>
        <v>215.43099911134948</v>
      </c>
      <c r="AD41" s="2">
        <f t="shared" si="18"/>
        <v>0.31147773177212057</v>
      </c>
      <c r="AE41" s="2">
        <f t="shared" si="19"/>
        <v>6.2295546354424115E-2</v>
      </c>
      <c r="AG41" s="2">
        <f t="shared" si="20"/>
        <v>-3.770445364557589E-2</v>
      </c>
      <c r="AH41" s="2">
        <f t="shared" si="21"/>
        <v>1.42E-3</v>
      </c>
      <c r="AJ41" s="2">
        <f t="shared" si="22"/>
        <v>-1.5081781458230357E-2</v>
      </c>
      <c r="AK41" s="2">
        <f t="shared" si="23"/>
        <v>-0.36196275499752856</v>
      </c>
      <c r="AL41" s="2">
        <f t="shared" si="24"/>
        <v>0.67344048676964907</v>
      </c>
      <c r="AN41" s="2">
        <f t="shared" si="0"/>
        <v>10.237119999999999</v>
      </c>
      <c r="AO41" s="2" t="b">
        <f t="shared" si="1"/>
        <v>1</v>
      </c>
    </row>
    <row r="42" spans="2:41" ht="20.100000000000001" customHeight="1" x14ac:dyDescent="0.25">
      <c r="B42" s="7">
        <f t="shared" si="26"/>
        <v>33</v>
      </c>
      <c r="D42" s="7">
        <f t="shared" ref="D42:H42" si="40">D41</f>
        <v>8</v>
      </c>
      <c r="E42" s="7">
        <f t="shared" si="40"/>
        <v>46</v>
      </c>
      <c r="F42" s="7">
        <f t="shared" si="40"/>
        <v>0.1</v>
      </c>
      <c r="G42" s="7">
        <f t="shared" si="40"/>
        <v>24</v>
      </c>
      <c r="H42" s="7">
        <f t="shared" si="40"/>
        <v>0.2</v>
      </c>
      <c r="J42" s="2">
        <f t="shared" si="28"/>
        <v>37.918714158764217</v>
      </c>
      <c r="K42" s="2">
        <f t="shared" si="5"/>
        <v>7.5837428317528435</v>
      </c>
      <c r="M42" s="2">
        <f t="shared" si="29"/>
        <v>-0.41625716824715653</v>
      </c>
      <c r="N42" s="2">
        <f t="shared" si="7"/>
        <v>0.17327000000000001</v>
      </c>
      <c r="P42" s="2">
        <f t="shared" si="30"/>
        <v>-0.16650286729886263</v>
      </c>
      <c r="Q42" s="2">
        <f t="shared" si="9"/>
        <v>-3.9960688151727028</v>
      </c>
      <c r="R42" s="2">
        <f t="shared" si="31"/>
        <v>41.914782973936923</v>
      </c>
      <c r="T42" s="2">
        <f t="shared" si="11"/>
        <v>215.43099911134948</v>
      </c>
      <c r="U42" s="2">
        <f t="shared" si="12"/>
        <v>43.086199822269897</v>
      </c>
      <c r="W42" s="2">
        <f t="shared" si="13"/>
        <v>-2.9138001777301028</v>
      </c>
      <c r="X42" s="2">
        <f t="shared" si="14"/>
        <v>8.4902300000000004</v>
      </c>
      <c r="Z42" s="2">
        <f t="shared" si="15"/>
        <v>-1.1655200710920413</v>
      </c>
      <c r="AA42" s="2">
        <f t="shared" si="16"/>
        <v>-27.972481706208988</v>
      </c>
      <c r="AB42" s="2">
        <f t="shared" si="17"/>
        <v>243.40348081755846</v>
      </c>
      <c r="AD42" s="2">
        <f t="shared" si="18"/>
        <v>0.67344048676964907</v>
      </c>
      <c r="AE42" s="2">
        <f t="shared" si="19"/>
        <v>0.13468809735392981</v>
      </c>
      <c r="AG42" s="2">
        <f t="shared" si="20"/>
        <v>3.4688097353929803E-2</v>
      </c>
      <c r="AH42" s="2">
        <f t="shared" si="21"/>
        <v>1.1999999999999999E-3</v>
      </c>
      <c r="AJ42" s="2">
        <f t="shared" si="22"/>
        <v>1.3875238941571923E-2</v>
      </c>
      <c r="AK42" s="2">
        <f t="shared" si="23"/>
        <v>0.33300573459772614</v>
      </c>
      <c r="AL42" s="2">
        <f t="shared" si="24"/>
        <v>0.34043475217192293</v>
      </c>
      <c r="AN42" s="2">
        <f t="shared" si="0"/>
        <v>8.6647000000000016</v>
      </c>
      <c r="AO42" s="2" t="b">
        <f t="shared" si="1"/>
        <v>1</v>
      </c>
    </row>
    <row r="43" spans="2:41" ht="20.100000000000001" customHeight="1" x14ac:dyDescent="0.25">
      <c r="B43" s="7">
        <f t="shared" si="26"/>
        <v>34</v>
      </c>
      <c r="D43" s="7">
        <f t="shared" ref="D43:H43" si="41">D42</f>
        <v>8</v>
      </c>
      <c r="E43" s="7">
        <f t="shared" si="41"/>
        <v>46</v>
      </c>
      <c r="F43" s="7">
        <f t="shared" si="41"/>
        <v>0.1</v>
      </c>
      <c r="G43" s="7">
        <f t="shared" si="41"/>
        <v>24</v>
      </c>
      <c r="H43" s="7">
        <f t="shared" si="41"/>
        <v>0.2</v>
      </c>
      <c r="J43" s="2">
        <f t="shared" si="28"/>
        <v>41.914782973936923</v>
      </c>
      <c r="K43" s="2">
        <f t="shared" si="5"/>
        <v>8.3829565947873856</v>
      </c>
      <c r="M43" s="2">
        <f t="shared" si="29"/>
        <v>0.38295659478738564</v>
      </c>
      <c r="N43" s="2">
        <f t="shared" si="7"/>
        <v>0.14666000000000001</v>
      </c>
      <c r="P43" s="2">
        <f t="shared" si="30"/>
        <v>0.15318263791495426</v>
      </c>
      <c r="Q43" s="2">
        <f t="shared" si="9"/>
        <v>3.6763833099589025</v>
      </c>
      <c r="R43" s="2">
        <f t="shared" si="31"/>
        <v>38.238399663978022</v>
      </c>
      <c r="T43" s="2">
        <f t="shared" si="11"/>
        <v>243.40348081755846</v>
      </c>
      <c r="U43" s="2">
        <f t="shared" si="12"/>
        <v>48.680696163511698</v>
      </c>
      <c r="W43" s="2">
        <f t="shared" si="13"/>
        <v>2.6806961635116977</v>
      </c>
      <c r="X43" s="2">
        <f t="shared" si="14"/>
        <v>7.1861300000000004</v>
      </c>
      <c r="Z43" s="2">
        <f t="shared" si="15"/>
        <v>1.0722784654046791</v>
      </c>
      <c r="AA43" s="2">
        <f t="shared" si="16"/>
        <v>25.734683169712298</v>
      </c>
      <c r="AB43" s="2">
        <f t="shared" si="17"/>
        <v>217.66879764784616</v>
      </c>
      <c r="AD43" s="2">
        <f t="shared" si="18"/>
        <v>0.34043475217192293</v>
      </c>
      <c r="AE43" s="2">
        <f t="shared" si="19"/>
        <v>6.8086950434384591E-2</v>
      </c>
      <c r="AG43" s="2">
        <f t="shared" si="20"/>
        <v>-3.1913049565615415E-2</v>
      </c>
      <c r="AH43" s="2">
        <f t="shared" si="21"/>
        <v>1.0200000000000001E-3</v>
      </c>
      <c r="AJ43" s="2">
        <f t="shared" si="22"/>
        <v>-1.2765219826246166E-2</v>
      </c>
      <c r="AK43" s="2">
        <f t="shared" si="23"/>
        <v>-0.30636527582990802</v>
      </c>
      <c r="AL43" s="2">
        <f t="shared" si="24"/>
        <v>0.6468000280018309</v>
      </c>
      <c r="AN43" s="2">
        <f t="shared" si="0"/>
        <v>7.3338099999999997</v>
      </c>
      <c r="AO43" s="2" t="b">
        <f t="shared" si="1"/>
        <v>1</v>
      </c>
    </row>
    <row r="44" spans="2:41" ht="20.100000000000001" customHeight="1" x14ac:dyDescent="0.25">
      <c r="B44" s="7">
        <f t="shared" si="26"/>
        <v>35</v>
      </c>
      <c r="D44" s="7">
        <f t="shared" ref="D44:H44" si="42">D43</f>
        <v>8</v>
      </c>
      <c r="E44" s="7">
        <f t="shared" si="42"/>
        <v>46</v>
      </c>
      <c r="F44" s="7">
        <f t="shared" si="42"/>
        <v>0.1</v>
      </c>
      <c r="G44" s="7">
        <f t="shared" si="42"/>
        <v>24</v>
      </c>
      <c r="H44" s="7">
        <f t="shared" si="42"/>
        <v>0.2</v>
      </c>
      <c r="J44" s="2">
        <f t="shared" si="28"/>
        <v>38.238399663978022</v>
      </c>
      <c r="K44" s="2">
        <f t="shared" si="5"/>
        <v>7.6476799327956044</v>
      </c>
      <c r="M44" s="2">
        <f t="shared" si="29"/>
        <v>-0.35232006720439557</v>
      </c>
      <c r="N44" s="2">
        <f t="shared" si="7"/>
        <v>0.12413</v>
      </c>
      <c r="P44" s="2">
        <f t="shared" si="30"/>
        <v>-0.14092802688175823</v>
      </c>
      <c r="Q44" s="2">
        <f t="shared" si="9"/>
        <v>-3.3822726451621978</v>
      </c>
      <c r="R44" s="2">
        <f t="shared" si="31"/>
        <v>41.620672309140218</v>
      </c>
      <c r="T44" s="2">
        <f t="shared" si="11"/>
        <v>217.66879764784616</v>
      </c>
      <c r="U44" s="2">
        <f t="shared" si="12"/>
        <v>43.533759529569238</v>
      </c>
      <c r="W44" s="2">
        <f t="shared" si="13"/>
        <v>-2.4662404704307619</v>
      </c>
      <c r="X44" s="2">
        <f t="shared" si="14"/>
        <v>6.0823400000000003</v>
      </c>
      <c r="Z44" s="2">
        <f t="shared" si="15"/>
        <v>-0.98649618817230478</v>
      </c>
      <c r="AA44" s="2">
        <f t="shared" si="16"/>
        <v>-23.675908516135316</v>
      </c>
      <c r="AB44" s="2">
        <f t="shared" si="17"/>
        <v>241.34470616398147</v>
      </c>
      <c r="AD44" s="2">
        <f t="shared" si="18"/>
        <v>0.6468000280018309</v>
      </c>
      <c r="AE44" s="2">
        <f t="shared" si="19"/>
        <v>0.12936000560036617</v>
      </c>
      <c r="AG44" s="2">
        <f t="shared" si="20"/>
        <v>2.9360005600366168E-2</v>
      </c>
      <c r="AH44" s="2">
        <f t="shared" si="21"/>
        <v>8.5999999999999998E-4</v>
      </c>
      <c r="AJ44" s="2">
        <f t="shared" si="22"/>
        <v>1.1744002240146469E-2</v>
      </c>
      <c r="AK44" s="2">
        <f t="shared" si="23"/>
        <v>0.28185605376351525</v>
      </c>
      <c r="AL44" s="2">
        <f t="shared" si="24"/>
        <v>0.36494397423831565</v>
      </c>
      <c r="AN44" s="2">
        <f t="shared" si="0"/>
        <v>6.2073300000000007</v>
      </c>
      <c r="AO44" s="2" t="b">
        <f t="shared" si="1"/>
        <v>1</v>
      </c>
    </row>
    <row r="45" spans="2:41" ht="20.100000000000001" customHeight="1" x14ac:dyDescent="0.25">
      <c r="B45" s="7">
        <f t="shared" si="26"/>
        <v>36</v>
      </c>
      <c r="D45" s="7">
        <f t="shared" ref="D45:H45" si="43">D44</f>
        <v>8</v>
      </c>
      <c r="E45" s="7">
        <f t="shared" si="43"/>
        <v>46</v>
      </c>
      <c r="F45" s="7">
        <f t="shared" si="43"/>
        <v>0.1</v>
      </c>
      <c r="G45" s="7">
        <f t="shared" si="43"/>
        <v>24</v>
      </c>
      <c r="H45" s="7">
        <f t="shared" si="43"/>
        <v>0.2</v>
      </c>
      <c r="J45" s="2">
        <f t="shared" si="28"/>
        <v>41.620672309140218</v>
      </c>
      <c r="K45" s="2">
        <f t="shared" si="5"/>
        <v>8.3241344618280433</v>
      </c>
      <c r="M45" s="2">
        <f t="shared" si="29"/>
        <v>0.32413446182804329</v>
      </c>
      <c r="N45" s="2">
        <f t="shared" si="7"/>
        <v>0.10506</v>
      </c>
      <c r="P45" s="2">
        <f t="shared" si="30"/>
        <v>0.12965378473121733</v>
      </c>
      <c r="Q45" s="2">
        <f t="shared" si="9"/>
        <v>3.1116908335492157</v>
      </c>
      <c r="R45" s="2">
        <f t="shared" si="31"/>
        <v>38.508981475591</v>
      </c>
      <c r="T45" s="2">
        <f t="shared" si="11"/>
        <v>241.34470616398147</v>
      </c>
      <c r="U45" s="2">
        <f t="shared" si="12"/>
        <v>48.268941232796294</v>
      </c>
      <c r="W45" s="2">
        <f t="shared" si="13"/>
        <v>2.2689412327962941</v>
      </c>
      <c r="X45" s="2">
        <f t="shared" si="14"/>
        <v>5.1480899999999998</v>
      </c>
      <c r="Z45" s="2">
        <f t="shared" si="15"/>
        <v>0.90757649311851774</v>
      </c>
      <c r="AA45" s="2">
        <f t="shared" si="16"/>
        <v>21.781835834844426</v>
      </c>
      <c r="AB45" s="2">
        <f t="shared" si="17"/>
        <v>219.56287032913704</v>
      </c>
      <c r="AD45" s="2">
        <f t="shared" si="18"/>
        <v>0.36494397423831565</v>
      </c>
      <c r="AE45" s="2">
        <f t="shared" si="19"/>
        <v>7.298879484766313E-2</v>
      </c>
      <c r="AG45" s="2">
        <f t="shared" si="20"/>
        <v>-2.7011205152336876E-2</v>
      </c>
      <c r="AH45" s="2">
        <f t="shared" si="21"/>
        <v>7.2999999999999996E-4</v>
      </c>
      <c r="AJ45" s="2">
        <f t="shared" si="22"/>
        <v>-1.0804482060934751E-2</v>
      </c>
      <c r="AK45" s="2">
        <f t="shared" si="23"/>
        <v>-0.25930756946243405</v>
      </c>
      <c r="AL45" s="2">
        <f t="shared" si="24"/>
        <v>0.62425154370074964</v>
      </c>
      <c r="AN45" s="2">
        <f t="shared" si="0"/>
        <v>5.2538799999999997</v>
      </c>
      <c r="AO45" s="2" t="b">
        <f t="shared" si="1"/>
        <v>1</v>
      </c>
    </row>
    <row r="46" spans="2:41" ht="20.100000000000001" customHeight="1" x14ac:dyDescent="0.25">
      <c r="B46" s="7">
        <f t="shared" si="26"/>
        <v>37</v>
      </c>
      <c r="D46" s="7">
        <f t="shared" ref="D46:H46" si="44">D45</f>
        <v>8</v>
      </c>
      <c r="E46" s="7">
        <f t="shared" si="44"/>
        <v>46</v>
      </c>
      <c r="F46" s="7">
        <f t="shared" si="44"/>
        <v>0.1</v>
      </c>
      <c r="G46" s="7">
        <f t="shared" si="44"/>
        <v>24</v>
      </c>
      <c r="H46" s="7">
        <f t="shared" si="44"/>
        <v>0.2</v>
      </c>
      <c r="J46" s="2">
        <f t="shared" si="28"/>
        <v>38.508981475591</v>
      </c>
      <c r="K46" s="2">
        <f t="shared" si="5"/>
        <v>7.7017962951182</v>
      </c>
      <c r="M46" s="2">
        <f t="shared" si="29"/>
        <v>-0.29820370488180004</v>
      </c>
      <c r="N46" s="2">
        <f t="shared" si="7"/>
        <v>8.8929999999999995E-2</v>
      </c>
      <c r="P46" s="2">
        <f t="shared" si="30"/>
        <v>-0.11928148195272002</v>
      </c>
      <c r="Q46" s="2">
        <f t="shared" si="9"/>
        <v>-2.8627555668652804</v>
      </c>
      <c r="R46" s="2">
        <f t="shared" si="31"/>
        <v>41.371737042456282</v>
      </c>
      <c r="T46" s="2">
        <f t="shared" si="11"/>
        <v>219.56287032913704</v>
      </c>
      <c r="U46" s="2">
        <f t="shared" si="12"/>
        <v>43.912574065827414</v>
      </c>
      <c r="W46" s="2">
        <f t="shared" si="13"/>
        <v>-2.087425934172586</v>
      </c>
      <c r="X46" s="2">
        <f t="shared" si="14"/>
        <v>4.3573500000000003</v>
      </c>
      <c r="Z46" s="2">
        <f t="shared" si="15"/>
        <v>-0.83497037366903448</v>
      </c>
      <c r="AA46" s="2">
        <f t="shared" si="16"/>
        <v>-20.039288968056827</v>
      </c>
      <c r="AB46" s="2">
        <f t="shared" si="17"/>
        <v>239.60215929719388</v>
      </c>
      <c r="AD46" s="2">
        <f t="shared" si="18"/>
        <v>0.62425154370074964</v>
      </c>
      <c r="AE46" s="2">
        <f t="shared" si="19"/>
        <v>0.12485030874014993</v>
      </c>
      <c r="AG46" s="2">
        <f t="shared" si="20"/>
        <v>2.4850308740149929E-2</v>
      </c>
      <c r="AH46" s="2">
        <f t="shared" si="21"/>
        <v>6.2E-4</v>
      </c>
      <c r="AJ46" s="2">
        <f t="shared" si="22"/>
        <v>9.940123496059973E-3</v>
      </c>
      <c r="AK46" s="2">
        <f t="shared" si="23"/>
        <v>0.23856296390543935</v>
      </c>
      <c r="AL46" s="2">
        <f t="shared" si="24"/>
        <v>0.38568857979531029</v>
      </c>
      <c r="AN46" s="2">
        <f t="shared" si="0"/>
        <v>4.4469000000000003</v>
      </c>
      <c r="AO46" s="2" t="b">
        <f t="shared" si="1"/>
        <v>1</v>
      </c>
    </row>
    <row r="47" spans="2:41" ht="20.100000000000001" customHeight="1" x14ac:dyDescent="0.25">
      <c r="B47" s="7">
        <f t="shared" si="26"/>
        <v>38</v>
      </c>
      <c r="D47" s="7">
        <f t="shared" ref="D47:H47" si="45">D46</f>
        <v>8</v>
      </c>
      <c r="E47" s="7">
        <f t="shared" si="45"/>
        <v>46</v>
      </c>
      <c r="F47" s="7">
        <f t="shared" si="45"/>
        <v>0.1</v>
      </c>
      <c r="G47" s="7">
        <f t="shared" si="45"/>
        <v>24</v>
      </c>
      <c r="H47" s="7">
        <f t="shared" si="45"/>
        <v>0.2</v>
      </c>
      <c r="J47" s="2">
        <f t="shared" si="28"/>
        <v>41.371737042456282</v>
      </c>
      <c r="K47" s="2">
        <f t="shared" si="5"/>
        <v>8.2743474084912574</v>
      </c>
      <c r="M47" s="2">
        <f t="shared" si="29"/>
        <v>0.27434740849125738</v>
      </c>
      <c r="N47" s="2">
        <f t="shared" si="7"/>
        <v>7.5270000000000004E-2</v>
      </c>
      <c r="P47" s="2">
        <f t="shared" si="30"/>
        <v>0.10973896339650296</v>
      </c>
      <c r="Q47" s="2">
        <f t="shared" si="9"/>
        <v>2.6337351215160711</v>
      </c>
      <c r="R47" s="2">
        <f t="shared" si="31"/>
        <v>38.738001920940214</v>
      </c>
      <c r="T47" s="2">
        <f t="shared" si="11"/>
        <v>239.60215929719388</v>
      </c>
      <c r="U47" s="2">
        <f t="shared" si="12"/>
        <v>47.920431859438779</v>
      </c>
      <c r="W47" s="2">
        <f t="shared" si="13"/>
        <v>1.9204318594387786</v>
      </c>
      <c r="X47" s="2">
        <f t="shared" si="14"/>
        <v>3.6880600000000001</v>
      </c>
      <c r="Z47" s="2">
        <f t="shared" si="15"/>
        <v>0.76817274377551148</v>
      </c>
      <c r="AA47" s="2">
        <f t="shared" si="16"/>
        <v>18.436145850612277</v>
      </c>
      <c r="AB47" s="2">
        <f t="shared" si="17"/>
        <v>221.16601344658159</v>
      </c>
      <c r="AD47" s="2">
        <f t="shared" si="18"/>
        <v>0.38568857979531029</v>
      </c>
      <c r="AE47" s="2">
        <f t="shared" si="19"/>
        <v>7.7137715959062061E-2</v>
      </c>
      <c r="AG47" s="2">
        <f t="shared" si="20"/>
        <v>-2.2862284040937944E-2</v>
      </c>
      <c r="AH47" s="2">
        <f t="shared" si="21"/>
        <v>5.1999999999999995E-4</v>
      </c>
      <c r="AJ47" s="2">
        <f t="shared" si="22"/>
        <v>-9.1449136163751776E-3</v>
      </c>
      <c r="AK47" s="2">
        <f t="shared" si="23"/>
        <v>-0.21947792679300426</v>
      </c>
      <c r="AL47" s="2">
        <f t="shared" si="24"/>
        <v>0.6051665065883145</v>
      </c>
      <c r="AN47" s="2">
        <f t="shared" si="0"/>
        <v>3.7638500000000001</v>
      </c>
      <c r="AO47" s="2" t="b">
        <f t="shared" si="1"/>
        <v>1</v>
      </c>
    </row>
    <row r="48" spans="2:41" ht="20.100000000000001" customHeight="1" x14ac:dyDescent="0.25">
      <c r="B48" s="7">
        <f t="shared" si="26"/>
        <v>39</v>
      </c>
      <c r="D48" s="7">
        <f t="shared" ref="D48:H48" si="46">D47</f>
        <v>8</v>
      </c>
      <c r="E48" s="7">
        <f t="shared" si="46"/>
        <v>46</v>
      </c>
      <c r="F48" s="7">
        <f t="shared" si="46"/>
        <v>0.1</v>
      </c>
      <c r="G48" s="7">
        <f t="shared" si="46"/>
        <v>24</v>
      </c>
      <c r="H48" s="7">
        <f t="shared" si="46"/>
        <v>0.2</v>
      </c>
      <c r="J48" s="2">
        <f t="shared" si="28"/>
        <v>38.738001920940214</v>
      </c>
      <c r="K48" s="2">
        <f t="shared" si="5"/>
        <v>7.7476003841880434</v>
      </c>
      <c r="M48" s="2">
        <f t="shared" si="29"/>
        <v>-0.25239961581195658</v>
      </c>
      <c r="N48" s="2">
        <f t="shared" si="7"/>
        <v>6.3710000000000003E-2</v>
      </c>
      <c r="P48" s="2">
        <f t="shared" si="30"/>
        <v>-0.10095984632478264</v>
      </c>
      <c r="Q48" s="2">
        <f t="shared" si="9"/>
        <v>-2.4230363117947835</v>
      </c>
      <c r="R48" s="2">
        <f t="shared" si="31"/>
        <v>41.161038232734995</v>
      </c>
      <c r="T48" s="2">
        <f t="shared" si="11"/>
        <v>221.16601344658159</v>
      </c>
      <c r="U48" s="2">
        <f t="shared" si="12"/>
        <v>44.233202689316322</v>
      </c>
      <c r="W48" s="2">
        <f t="shared" si="13"/>
        <v>-1.7667973106836783</v>
      </c>
      <c r="X48" s="2">
        <f t="shared" si="14"/>
        <v>3.1215700000000002</v>
      </c>
      <c r="Z48" s="2">
        <f t="shared" si="15"/>
        <v>-0.70671892427347138</v>
      </c>
      <c r="AA48" s="2">
        <f t="shared" si="16"/>
        <v>-16.961254182563312</v>
      </c>
      <c r="AB48" s="2">
        <f t="shared" si="17"/>
        <v>238.12726762914491</v>
      </c>
      <c r="AD48" s="2">
        <f t="shared" si="18"/>
        <v>0.6051665065883145</v>
      </c>
      <c r="AE48" s="2">
        <f t="shared" si="19"/>
        <v>0.12103330131766291</v>
      </c>
      <c r="AG48" s="2">
        <f t="shared" si="20"/>
        <v>2.10333013176629E-2</v>
      </c>
      <c r="AH48" s="2">
        <f t="shared" si="21"/>
        <v>4.4000000000000002E-4</v>
      </c>
      <c r="AJ48" s="2">
        <f t="shared" si="22"/>
        <v>8.4133205270651608E-3</v>
      </c>
      <c r="AK48" s="2">
        <f t="shared" si="23"/>
        <v>0.20191969264956386</v>
      </c>
      <c r="AL48" s="2">
        <f t="shared" si="24"/>
        <v>0.40324681393875061</v>
      </c>
      <c r="AN48" s="2">
        <f t="shared" si="0"/>
        <v>3.1857200000000003</v>
      </c>
      <c r="AO48" s="2" t="b">
        <f t="shared" si="1"/>
        <v>1</v>
      </c>
    </row>
    <row r="49" spans="2:41" ht="20.100000000000001" customHeight="1" x14ac:dyDescent="0.25">
      <c r="B49" s="7">
        <f t="shared" si="26"/>
        <v>40</v>
      </c>
      <c r="D49" s="7">
        <f t="shared" ref="D49:H49" si="47">D48</f>
        <v>8</v>
      </c>
      <c r="E49" s="7">
        <f t="shared" si="47"/>
        <v>46</v>
      </c>
      <c r="F49" s="7">
        <f t="shared" si="47"/>
        <v>0.1</v>
      </c>
      <c r="G49" s="7">
        <f t="shared" si="47"/>
        <v>24</v>
      </c>
      <c r="H49" s="7">
        <f t="shared" si="47"/>
        <v>0.2</v>
      </c>
      <c r="J49" s="2">
        <f t="shared" si="28"/>
        <v>41.161038232734995</v>
      </c>
      <c r="K49" s="2">
        <f t="shared" si="5"/>
        <v>8.2322076465469998</v>
      </c>
      <c r="M49" s="2">
        <f t="shared" si="29"/>
        <v>0.23220764654699977</v>
      </c>
      <c r="N49" s="2">
        <f t="shared" si="7"/>
        <v>5.3920000000000003E-2</v>
      </c>
      <c r="P49" s="2">
        <f t="shared" si="30"/>
        <v>9.2883058618799919E-2</v>
      </c>
      <c r="Q49" s="2">
        <f t="shared" si="9"/>
        <v>2.229193406851198</v>
      </c>
      <c r="R49" s="2">
        <f t="shared" si="31"/>
        <v>38.9318448258838</v>
      </c>
      <c r="T49" s="2">
        <f t="shared" si="11"/>
        <v>238.12726762914491</v>
      </c>
      <c r="U49" s="2">
        <f t="shared" si="12"/>
        <v>47.625453525828988</v>
      </c>
      <c r="W49" s="2">
        <f t="shared" si="13"/>
        <v>1.6254535258289877</v>
      </c>
      <c r="X49" s="2">
        <f t="shared" si="14"/>
        <v>2.6421000000000001</v>
      </c>
      <c r="Z49" s="2">
        <f t="shared" si="15"/>
        <v>0.65018141033159516</v>
      </c>
      <c r="AA49" s="2">
        <f t="shared" si="16"/>
        <v>15.604353847958283</v>
      </c>
      <c r="AB49" s="2">
        <f t="shared" si="17"/>
        <v>222.52291378118662</v>
      </c>
      <c r="AD49" s="2">
        <f t="shared" si="18"/>
        <v>0.40324681393875061</v>
      </c>
      <c r="AE49" s="2">
        <f t="shared" si="19"/>
        <v>8.0649362787750131E-2</v>
      </c>
      <c r="AG49" s="2">
        <f t="shared" si="20"/>
        <v>-1.9350637212249874E-2</v>
      </c>
      <c r="AH49" s="2">
        <f t="shared" si="21"/>
        <v>3.6999999999999999E-4</v>
      </c>
      <c r="AJ49" s="2">
        <f t="shared" si="22"/>
        <v>-7.7402548848999504E-3</v>
      </c>
      <c r="AK49" s="2">
        <f t="shared" si="23"/>
        <v>-0.18576611723759881</v>
      </c>
      <c r="AL49" s="2">
        <f t="shared" si="24"/>
        <v>0.58901293117634945</v>
      </c>
      <c r="AN49" s="2">
        <f t="shared" si="0"/>
        <v>2.6963900000000005</v>
      </c>
      <c r="AO49" s="2" t="b">
        <f t="shared" si="1"/>
        <v>1</v>
      </c>
    </row>
    <row r="50" spans="2:41" ht="20.100000000000001" customHeight="1" x14ac:dyDescent="0.25">
      <c r="B50" s="7">
        <f t="shared" si="26"/>
        <v>41</v>
      </c>
      <c r="D50" s="7">
        <f t="shared" ref="D50:H50" si="48">D49</f>
        <v>8</v>
      </c>
      <c r="E50" s="7">
        <f t="shared" si="48"/>
        <v>46</v>
      </c>
      <c r="F50" s="7">
        <f t="shared" si="48"/>
        <v>0.1</v>
      </c>
      <c r="G50" s="7">
        <f t="shared" si="48"/>
        <v>24</v>
      </c>
      <c r="H50" s="7">
        <f t="shared" si="48"/>
        <v>0.2</v>
      </c>
      <c r="J50" s="2">
        <f t="shared" si="28"/>
        <v>38.9318448258838</v>
      </c>
      <c r="K50" s="2">
        <f t="shared" si="5"/>
        <v>7.7863689651767602</v>
      </c>
      <c r="M50" s="2">
        <f t="shared" si="29"/>
        <v>-0.21363103482323975</v>
      </c>
      <c r="N50" s="2">
        <f t="shared" si="7"/>
        <v>4.564E-2</v>
      </c>
      <c r="P50" s="2">
        <f t="shared" si="30"/>
        <v>-8.5452413929295909E-2</v>
      </c>
      <c r="Q50" s="2">
        <f t="shared" si="9"/>
        <v>-2.0508579343031017</v>
      </c>
      <c r="R50" s="2">
        <f t="shared" si="31"/>
        <v>40.982702760186903</v>
      </c>
      <c r="T50" s="2">
        <f t="shared" si="11"/>
        <v>222.52291378118662</v>
      </c>
      <c r="U50" s="2">
        <f t="shared" si="12"/>
        <v>44.504582756237326</v>
      </c>
      <c r="W50" s="2">
        <f t="shared" si="13"/>
        <v>-1.4954172437626738</v>
      </c>
      <c r="X50" s="2">
        <f t="shared" si="14"/>
        <v>2.2362700000000002</v>
      </c>
      <c r="Z50" s="2">
        <f t="shared" si="15"/>
        <v>-0.59816689750506957</v>
      </c>
      <c r="AA50" s="2">
        <f t="shared" si="16"/>
        <v>-14.35600554012167</v>
      </c>
      <c r="AB50" s="2">
        <f t="shared" si="17"/>
        <v>236.87891932130827</v>
      </c>
      <c r="AD50" s="2">
        <f t="shared" si="18"/>
        <v>0.58901293117634945</v>
      </c>
      <c r="AE50" s="2">
        <f t="shared" si="19"/>
        <v>0.1178025862352699</v>
      </c>
      <c r="AG50" s="2">
        <f t="shared" si="20"/>
        <v>1.7802586235269896E-2</v>
      </c>
      <c r="AH50" s="2">
        <f t="shared" si="21"/>
        <v>3.2000000000000003E-4</v>
      </c>
      <c r="AJ50" s="2">
        <f t="shared" si="22"/>
        <v>7.1210344941079586E-3</v>
      </c>
      <c r="AK50" s="2">
        <f t="shared" si="23"/>
        <v>0.17090482785859101</v>
      </c>
      <c r="AL50" s="2">
        <f t="shared" si="24"/>
        <v>0.41810810331775844</v>
      </c>
      <c r="AN50" s="2">
        <f t="shared" si="0"/>
        <v>2.2822300000000002</v>
      </c>
      <c r="AO50" s="2" t="b">
        <f t="shared" si="1"/>
        <v>1</v>
      </c>
    </row>
    <row r="51" spans="2:41" ht="20.100000000000001" customHeight="1" x14ac:dyDescent="0.25">
      <c r="B51" s="7">
        <f t="shared" si="26"/>
        <v>42</v>
      </c>
      <c r="D51" s="7">
        <f t="shared" ref="D51:H51" si="49">D50</f>
        <v>8</v>
      </c>
      <c r="E51" s="7">
        <f t="shared" si="49"/>
        <v>46</v>
      </c>
      <c r="F51" s="7">
        <f t="shared" si="49"/>
        <v>0.1</v>
      </c>
      <c r="G51" s="7">
        <f t="shared" si="49"/>
        <v>24</v>
      </c>
      <c r="H51" s="7">
        <f t="shared" si="49"/>
        <v>0.2</v>
      </c>
      <c r="J51" s="2">
        <f t="shared" si="28"/>
        <v>40.982702760186903</v>
      </c>
      <c r="K51" s="2">
        <f t="shared" si="5"/>
        <v>8.1965405520373817</v>
      </c>
      <c r="M51" s="2">
        <f t="shared" si="29"/>
        <v>0.19654055203738174</v>
      </c>
      <c r="N51" s="2">
        <f t="shared" si="7"/>
        <v>3.8629999999999998E-2</v>
      </c>
      <c r="P51" s="2">
        <f t="shared" si="30"/>
        <v>7.8616220814952703E-2</v>
      </c>
      <c r="Q51" s="2">
        <f t="shared" si="9"/>
        <v>1.8867892995588649</v>
      </c>
      <c r="R51" s="2">
        <f t="shared" si="31"/>
        <v>39.09591346062804</v>
      </c>
      <c r="T51" s="2">
        <f t="shared" si="11"/>
        <v>236.87891932130827</v>
      </c>
      <c r="U51" s="2">
        <f t="shared" si="12"/>
        <v>47.375783864261656</v>
      </c>
      <c r="W51" s="2">
        <f t="shared" si="13"/>
        <v>1.3757838642616562</v>
      </c>
      <c r="X51" s="2">
        <f t="shared" si="14"/>
        <v>1.8927799999999999</v>
      </c>
      <c r="Z51" s="2">
        <f t="shared" si="15"/>
        <v>0.55031354570466251</v>
      </c>
      <c r="AA51" s="2">
        <f t="shared" si="16"/>
        <v>13.207525096911901</v>
      </c>
      <c r="AB51" s="2">
        <f t="shared" si="17"/>
        <v>223.67139422439638</v>
      </c>
      <c r="AD51" s="2">
        <f t="shared" si="18"/>
        <v>0.41810810331775844</v>
      </c>
      <c r="AE51" s="2">
        <f t="shared" si="19"/>
        <v>8.3621620663551693E-2</v>
      </c>
      <c r="AG51" s="2">
        <f t="shared" si="20"/>
        <v>-1.6378379336448312E-2</v>
      </c>
      <c r="AH51" s="2">
        <f t="shared" si="21"/>
        <v>2.7E-4</v>
      </c>
      <c r="AJ51" s="2">
        <f t="shared" si="22"/>
        <v>-6.5513517345793248E-3</v>
      </c>
      <c r="AK51" s="2">
        <f t="shared" si="23"/>
        <v>-0.1572324416299038</v>
      </c>
      <c r="AL51" s="2">
        <f t="shared" si="24"/>
        <v>0.57534054494766229</v>
      </c>
      <c r="AN51" s="2">
        <f t="shared" si="0"/>
        <v>1.9316799999999998</v>
      </c>
      <c r="AO51" s="2" t="b">
        <f t="shared" si="1"/>
        <v>1</v>
      </c>
    </row>
    <row r="52" spans="2:41" ht="20.100000000000001" customHeight="1" x14ac:dyDescent="0.25">
      <c r="B52" s="7">
        <f t="shared" si="26"/>
        <v>43</v>
      </c>
      <c r="D52" s="7">
        <f t="shared" ref="D52:H52" si="50">D51</f>
        <v>8</v>
      </c>
      <c r="E52" s="7">
        <f t="shared" si="50"/>
        <v>46</v>
      </c>
      <c r="F52" s="7">
        <f t="shared" si="50"/>
        <v>0.1</v>
      </c>
      <c r="G52" s="7">
        <f t="shared" si="50"/>
        <v>24</v>
      </c>
      <c r="H52" s="7">
        <f t="shared" si="50"/>
        <v>0.2</v>
      </c>
      <c r="J52" s="2">
        <f t="shared" si="28"/>
        <v>39.09591346062804</v>
      </c>
      <c r="K52" s="2">
        <f t="shared" si="5"/>
        <v>7.819182692125608</v>
      </c>
      <c r="M52" s="2">
        <f t="shared" si="29"/>
        <v>-0.18081730787439199</v>
      </c>
      <c r="N52" s="2">
        <f t="shared" si="7"/>
        <v>3.2689999999999997E-2</v>
      </c>
      <c r="P52" s="2">
        <f t="shared" si="30"/>
        <v>-7.2326923149756792E-2</v>
      </c>
      <c r="Q52" s="2">
        <f t="shared" si="9"/>
        <v>-1.7358461555941629</v>
      </c>
      <c r="R52" s="2">
        <f t="shared" si="31"/>
        <v>40.8317596162222</v>
      </c>
      <c r="T52" s="2">
        <f t="shared" si="11"/>
        <v>223.67139422439638</v>
      </c>
      <c r="U52" s="2">
        <f t="shared" si="12"/>
        <v>44.734278844879277</v>
      </c>
      <c r="W52" s="2">
        <f t="shared" si="13"/>
        <v>-1.2657211551207226</v>
      </c>
      <c r="X52" s="2">
        <f t="shared" si="14"/>
        <v>1.60205</v>
      </c>
      <c r="Z52" s="2">
        <f t="shared" si="15"/>
        <v>-0.50628846204828903</v>
      </c>
      <c r="AA52" s="2">
        <f t="shared" si="16"/>
        <v>-12.150923089158937</v>
      </c>
      <c r="AB52" s="2">
        <f t="shared" si="17"/>
        <v>235.82231731355532</v>
      </c>
      <c r="AD52" s="2">
        <f t="shared" si="18"/>
        <v>0.57534054494766229</v>
      </c>
      <c r="AE52" s="2">
        <f t="shared" si="19"/>
        <v>0.11506810898953246</v>
      </c>
      <c r="AG52" s="2">
        <f t="shared" si="20"/>
        <v>1.5068108989532453E-2</v>
      </c>
      <c r="AH52" s="2">
        <f t="shared" si="21"/>
        <v>2.3000000000000001E-4</v>
      </c>
      <c r="AJ52" s="2">
        <f t="shared" si="22"/>
        <v>6.0272435958129813E-3</v>
      </c>
      <c r="AK52" s="2">
        <f t="shared" si="23"/>
        <v>0.14465384629951156</v>
      </c>
      <c r="AL52" s="2">
        <f t="shared" si="24"/>
        <v>0.43068669864815073</v>
      </c>
      <c r="AN52" s="2">
        <f t="shared" si="0"/>
        <v>1.6349699999999998</v>
      </c>
      <c r="AO52" s="2" t="b">
        <f t="shared" si="1"/>
        <v>1</v>
      </c>
    </row>
    <row r="53" spans="2:41" ht="20.100000000000001" customHeight="1" x14ac:dyDescent="0.25">
      <c r="B53" s="7">
        <f t="shared" si="26"/>
        <v>44</v>
      </c>
      <c r="D53" s="7">
        <f t="shared" ref="D53:H53" si="51">D52</f>
        <v>8</v>
      </c>
      <c r="E53" s="7">
        <f t="shared" si="51"/>
        <v>46</v>
      </c>
      <c r="F53" s="7">
        <f t="shared" si="51"/>
        <v>0.1</v>
      </c>
      <c r="G53" s="7">
        <f t="shared" si="51"/>
        <v>24</v>
      </c>
      <c r="H53" s="7">
        <f t="shared" si="51"/>
        <v>0.2</v>
      </c>
      <c r="J53" s="2">
        <f t="shared" si="28"/>
        <v>40.8317596162222</v>
      </c>
      <c r="K53" s="2">
        <f t="shared" si="5"/>
        <v>8.1663519232444397</v>
      </c>
      <c r="M53" s="2">
        <f t="shared" si="29"/>
        <v>0.1663519232444397</v>
      </c>
      <c r="N53" s="2">
        <f t="shared" si="7"/>
        <v>2.767E-2</v>
      </c>
      <c r="P53" s="2">
        <f t="shared" si="30"/>
        <v>6.6540769297775887E-2</v>
      </c>
      <c r="Q53" s="2">
        <f t="shared" si="9"/>
        <v>1.5969784631466213</v>
      </c>
      <c r="R53" s="2">
        <f t="shared" si="31"/>
        <v>39.234781153075581</v>
      </c>
      <c r="T53" s="2">
        <f t="shared" si="11"/>
        <v>235.82231731355532</v>
      </c>
      <c r="U53" s="2">
        <f t="shared" si="12"/>
        <v>47.164463462711069</v>
      </c>
      <c r="W53" s="2">
        <f t="shared" si="13"/>
        <v>1.164463462711069</v>
      </c>
      <c r="X53" s="2">
        <f t="shared" si="14"/>
        <v>1.35598</v>
      </c>
      <c r="Z53" s="2">
        <f t="shared" si="15"/>
        <v>0.46578538508442763</v>
      </c>
      <c r="AA53" s="2">
        <f t="shared" si="16"/>
        <v>11.178849242026264</v>
      </c>
      <c r="AB53" s="2">
        <f t="shared" si="17"/>
        <v>224.64346807152904</v>
      </c>
      <c r="AD53" s="2">
        <f t="shared" si="18"/>
        <v>0.43068669864815073</v>
      </c>
      <c r="AE53" s="2">
        <f t="shared" si="19"/>
        <v>8.6137339729630155E-2</v>
      </c>
      <c r="AG53" s="2">
        <f t="shared" si="20"/>
        <v>-1.386266027036985E-2</v>
      </c>
      <c r="AH53" s="2">
        <f t="shared" si="21"/>
        <v>1.9000000000000001E-4</v>
      </c>
      <c r="AJ53" s="2">
        <f t="shared" si="22"/>
        <v>-5.5450641081479408E-3</v>
      </c>
      <c r="AK53" s="2">
        <f t="shared" si="23"/>
        <v>-0.13308153859555058</v>
      </c>
      <c r="AL53" s="2">
        <f t="shared" si="24"/>
        <v>0.56376823724370129</v>
      </c>
      <c r="AN53" s="2">
        <f t="shared" si="0"/>
        <v>1.38384</v>
      </c>
      <c r="AO53" s="2" t="b">
        <f t="shared" si="1"/>
        <v>1</v>
      </c>
    </row>
    <row r="54" spans="2:41" ht="20.100000000000001" customHeight="1" x14ac:dyDescent="0.25">
      <c r="B54" s="7">
        <f t="shared" si="26"/>
        <v>45</v>
      </c>
      <c r="D54" s="7">
        <f t="shared" ref="D54:H54" si="52">D53</f>
        <v>8</v>
      </c>
      <c r="E54" s="7">
        <f t="shared" si="52"/>
        <v>46</v>
      </c>
      <c r="F54" s="7">
        <f t="shared" si="52"/>
        <v>0.1</v>
      </c>
      <c r="G54" s="7">
        <f t="shared" si="52"/>
        <v>24</v>
      </c>
      <c r="H54" s="7">
        <f t="shared" si="52"/>
        <v>0.2</v>
      </c>
      <c r="J54" s="2">
        <f t="shared" si="28"/>
        <v>39.234781153075581</v>
      </c>
      <c r="K54" s="2">
        <f t="shared" si="5"/>
        <v>7.8469562306151168</v>
      </c>
      <c r="M54" s="2">
        <f t="shared" si="29"/>
        <v>-0.15304376938488318</v>
      </c>
      <c r="N54" s="2">
        <f t="shared" si="7"/>
        <v>2.342E-2</v>
      </c>
      <c r="P54" s="2">
        <f t="shared" si="30"/>
        <v>-6.1217507753953272E-2</v>
      </c>
      <c r="Q54" s="2">
        <f t="shared" si="9"/>
        <v>-1.4692201860948786</v>
      </c>
      <c r="R54" s="2">
        <f t="shared" si="31"/>
        <v>40.70400133917046</v>
      </c>
      <c r="T54" s="2">
        <f t="shared" si="11"/>
        <v>224.64346807152904</v>
      </c>
      <c r="U54" s="2">
        <f t="shared" si="12"/>
        <v>44.928693614305814</v>
      </c>
      <c r="W54" s="2">
        <f t="shared" si="13"/>
        <v>-1.0713063856941858</v>
      </c>
      <c r="X54" s="2">
        <f t="shared" si="14"/>
        <v>1.1476999999999999</v>
      </c>
      <c r="Z54" s="2">
        <f t="shared" si="15"/>
        <v>-0.42852255427767433</v>
      </c>
      <c r="AA54" s="2">
        <f t="shared" si="16"/>
        <v>-10.284541302664184</v>
      </c>
      <c r="AB54" s="2">
        <f t="shared" si="17"/>
        <v>234.92800937419324</v>
      </c>
      <c r="AD54" s="2">
        <f t="shared" si="18"/>
        <v>0.56376823724370129</v>
      </c>
      <c r="AE54" s="2">
        <f t="shared" si="19"/>
        <v>0.11275364744874027</v>
      </c>
      <c r="AG54" s="2">
        <f t="shared" si="20"/>
        <v>1.275364744874026E-2</v>
      </c>
      <c r="AH54" s="2">
        <f t="shared" si="21"/>
        <v>1.6000000000000001E-4</v>
      </c>
      <c r="AJ54" s="2">
        <f t="shared" si="22"/>
        <v>5.1014589794961046E-3</v>
      </c>
      <c r="AK54" s="2">
        <f t="shared" si="23"/>
        <v>0.1224350155079065</v>
      </c>
      <c r="AL54" s="2">
        <f t="shared" si="24"/>
        <v>0.44133322173579481</v>
      </c>
      <c r="AN54" s="2">
        <f t="shared" si="0"/>
        <v>1.1712799999999999</v>
      </c>
      <c r="AO54" s="2" t="b">
        <f t="shared" si="1"/>
        <v>1</v>
      </c>
    </row>
    <row r="55" spans="2:41" ht="20.100000000000001" customHeight="1" x14ac:dyDescent="0.25">
      <c r="B55" s="7">
        <f t="shared" si="26"/>
        <v>46</v>
      </c>
      <c r="D55" s="7">
        <f t="shared" ref="D55:H55" si="53">D54</f>
        <v>8</v>
      </c>
      <c r="E55" s="7">
        <f t="shared" si="53"/>
        <v>46</v>
      </c>
      <c r="F55" s="7">
        <f t="shared" si="53"/>
        <v>0.1</v>
      </c>
      <c r="G55" s="7">
        <f t="shared" si="53"/>
        <v>24</v>
      </c>
      <c r="H55" s="7">
        <f t="shared" si="53"/>
        <v>0.2</v>
      </c>
      <c r="J55" s="2">
        <f t="shared" si="28"/>
        <v>40.70400133917046</v>
      </c>
      <c r="K55" s="2">
        <f t="shared" si="5"/>
        <v>8.1408002678340932</v>
      </c>
      <c r="M55" s="2">
        <f t="shared" si="29"/>
        <v>0.14080026783409316</v>
      </c>
      <c r="N55" s="2">
        <f t="shared" si="7"/>
        <v>1.9820000000000001E-2</v>
      </c>
      <c r="P55" s="2">
        <f t="shared" si="30"/>
        <v>5.6320107133637269E-2</v>
      </c>
      <c r="Q55" s="2">
        <f t="shared" si="9"/>
        <v>1.3516825712072944</v>
      </c>
      <c r="R55" s="2">
        <f t="shared" si="31"/>
        <v>39.352318767963169</v>
      </c>
      <c r="T55" s="2">
        <f t="shared" si="11"/>
        <v>234.92800937419324</v>
      </c>
      <c r="U55" s="2">
        <f t="shared" si="12"/>
        <v>46.98560187483865</v>
      </c>
      <c r="W55" s="2">
        <f t="shared" si="13"/>
        <v>0.98560187483865036</v>
      </c>
      <c r="X55" s="2">
        <f t="shared" si="14"/>
        <v>0.97141</v>
      </c>
      <c r="Z55" s="2">
        <f t="shared" si="15"/>
        <v>0.39424074993546016</v>
      </c>
      <c r="AA55" s="2">
        <f t="shared" si="16"/>
        <v>9.4617779984510442</v>
      </c>
      <c r="AB55" s="2">
        <f t="shared" si="17"/>
        <v>225.46623137574218</v>
      </c>
      <c r="AD55" s="2">
        <f t="shared" si="18"/>
        <v>0.44133322173579481</v>
      </c>
      <c r="AE55" s="2">
        <f t="shared" si="19"/>
        <v>8.8266644347158973E-2</v>
      </c>
      <c r="AG55" s="2">
        <f t="shared" si="20"/>
        <v>-1.1733355652841032E-2</v>
      </c>
      <c r="AH55" s="2">
        <f t="shared" si="21"/>
        <v>1.3999999999999999E-4</v>
      </c>
      <c r="AJ55" s="2">
        <f t="shared" si="22"/>
        <v>-4.6933422611364134E-3</v>
      </c>
      <c r="AK55" s="2">
        <f t="shared" si="23"/>
        <v>-0.11264021426727391</v>
      </c>
      <c r="AL55" s="2">
        <f t="shared" si="24"/>
        <v>0.5539734360030687</v>
      </c>
      <c r="AN55" s="2">
        <f t="shared" si="0"/>
        <v>0.99136999999999997</v>
      </c>
      <c r="AO55" s="2" t="b">
        <f t="shared" si="1"/>
        <v>1</v>
      </c>
    </row>
    <row r="56" spans="2:41" ht="20.100000000000001" customHeight="1" x14ac:dyDescent="0.25">
      <c r="B56" s="7">
        <f t="shared" si="26"/>
        <v>47</v>
      </c>
      <c r="D56" s="7">
        <f t="shared" ref="D56:H56" si="54">D55</f>
        <v>8</v>
      </c>
      <c r="E56" s="7">
        <f t="shared" si="54"/>
        <v>46</v>
      </c>
      <c r="F56" s="7">
        <f t="shared" si="54"/>
        <v>0.1</v>
      </c>
      <c r="G56" s="7">
        <f t="shared" si="54"/>
        <v>24</v>
      </c>
      <c r="H56" s="7">
        <f t="shared" si="54"/>
        <v>0.2</v>
      </c>
      <c r="J56" s="2">
        <f t="shared" si="28"/>
        <v>39.352318767963169</v>
      </c>
      <c r="K56" s="2">
        <f t="shared" si="5"/>
        <v>7.8704637535926345</v>
      </c>
      <c r="M56" s="2">
        <f t="shared" si="29"/>
        <v>-0.1295362464073655</v>
      </c>
      <c r="N56" s="2">
        <f t="shared" si="7"/>
        <v>1.678E-2</v>
      </c>
      <c r="P56" s="2">
        <f t="shared" si="30"/>
        <v>-5.1814498562946204E-2</v>
      </c>
      <c r="Q56" s="2">
        <f t="shared" si="9"/>
        <v>-1.2435479655107089</v>
      </c>
      <c r="R56" s="2">
        <f t="shared" si="31"/>
        <v>40.595866733473876</v>
      </c>
      <c r="T56" s="2">
        <f t="shared" si="11"/>
        <v>225.46623137574218</v>
      </c>
      <c r="U56" s="2">
        <f t="shared" si="12"/>
        <v>45.093246275148438</v>
      </c>
      <c r="W56" s="2">
        <f t="shared" si="13"/>
        <v>-0.90675372485156203</v>
      </c>
      <c r="X56" s="2">
        <f t="shared" si="14"/>
        <v>0.82220000000000004</v>
      </c>
      <c r="Z56" s="2">
        <f t="shared" si="15"/>
        <v>-0.36270148994062484</v>
      </c>
      <c r="AA56" s="2">
        <f t="shared" si="16"/>
        <v>-8.7048357585749958</v>
      </c>
      <c r="AB56" s="2">
        <f t="shared" si="17"/>
        <v>234.17106713431718</v>
      </c>
      <c r="AD56" s="2">
        <f t="shared" si="18"/>
        <v>0.5539734360030687</v>
      </c>
      <c r="AE56" s="2">
        <f t="shared" si="19"/>
        <v>0.11079468720061375</v>
      </c>
      <c r="AG56" s="2">
        <f t="shared" si="20"/>
        <v>1.0794687200613745E-2</v>
      </c>
      <c r="AH56" s="2">
        <f t="shared" si="21"/>
        <v>1.2E-4</v>
      </c>
      <c r="AJ56" s="2">
        <f t="shared" si="22"/>
        <v>4.3178748802454982E-3</v>
      </c>
      <c r="AK56" s="2">
        <f t="shared" si="23"/>
        <v>0.10362899712589196</v>
      </c>
      <c r="AL56" s="2">
        <f t="shared" si="24"/>
        <v>0.45034443887717673</v>
      </c>
      <c r="AN56" s="2">
        <f t="shared" si="0"/>
        <v>0.83910000000000007</v>
      </c>
      <c r="AO56" s="2" t="b">
        <f t="shared" si="1"/>
        <v>1</v>
      </c>
    </row>
    <row r="57" spans="2:41" ht="20.100000000000001" customHeight="1" x14ac:dyDescent="0.25">
      <c r="B57" s="7">
        <f t="shared" si="26"/>
        <v>48</v>
      </c>
      <c r="D57" s="7">
        <f t="shared" ref="D57:H57" si="55">D56</f>
        <v>8</v>
      </c>
      <c r="E57" s="7">
        <f t="shared" si="55"/>
        <v>46</v>
      </c>
      <c r="F57" s="7">
        <f t="shared" si="55"/>
        <v>0.1</v>
      </c>
      <c r="G57" s="7">
        <f t="shared" si="55"/>
        <v>24</v>
      </c>
      <c r="H57" s="7">
        <f t="shared" si="55"/>
        <v>0.2</v>
      </c>
      <c r="J57" s="2">
        <f t="shared" si="28"/>
        <v>40.595866733473876</v>
      </c>
      <c r="K57" s="2">
        <f t="shared" si="5"/>
        <v>8.119173346694776</v>
      </c>
      <c r="M57" s="2">
        <f t="shared" si="29"/>
        <v>0.11917334669477597</v>
      </c>
      <c r="N57" s="2">
        <f t="shared" si="7"/>
        <v>1.4200000000000001E-2</v>
      </c>
      <c r="P57" s="2">
        <f t="shared" si="30"/>
        <v>4.7669338677910393E-2</v>
      </c>
      <c r="Q57" s="2">
        <f t="shared" si="9"/>
        <v>1.1440641282698494</v>
      </c>
      <c r="R57" s="2">
        <f t="shared" si="31"/>
        <v>39.45180260520403</v>
      </c>
      <c r="T57" s="2">
        <f t="shared" si="11"/>
        <v>234.17106713431718</v>
      </c>
      <c r="U57" s="2">
        <f t="shared" si="12"/>
        <v>46.834213426863442</v>
      </c>
      <c r="W57" s="2">
        <f t="shared" si="13"/>
        <v>0.83421342686344246</v>
      </c>
      <c r="X57" s="2">
        <f t="shared" si="14"/>
        <v>0.69591000000000003</v>
      </c>
      <c r="Z57" s="2">
        <f t="shared" si="15"/>
        <v>0.33368537074537702</v>
      </c>
      <c r="AA57" s="2">
        <f t="shared" si="16"/>
        <v>8.008448897889048</v>
      </c>
      <c r="AB57" s="2">
        <f t="shared" si="17"/>
        <v>226.16261823642813</v>
      </c>
      <c r="AD57" s="2">
        <f t="shared" si="18"/>
        <v>0.45034443887717673</v>
      </c>
      <c r="AE57" s="2">
        <f t="shared" si="19"/>
        <v>9.0068887775435355E-2</v>
      </c>
      <c r="AG57" s="2">
        <f t="shared" si="20"/>
        <v>-9.9311122245646505E-3</v>
      </c>
      <c r="AH57" s="2">
        <f t="shared" si="21"/>
        <v>1E-4</v>
      </c>
      <c r="AJ57" s="2">
        <f t="shared" si="22"/>
        <v>-3.97244488982586E-3</v>
      </c>
      <c r="AK57" s="2">
        <f t="shared" si="23"/>
        <v>-9.5338677355820634E-2</v>
      </c>
      <c r="AL57" s="2">
        <f t="shared" si="24"/>
        <v>0.54568311623299737</v>
      </c>
      <c r="AN57" s="2">
        <f t="shared" si="0"/>
        <v>0.71021000000000001</v>
      </c>
      <c r="AO57" s="2" t="b">
        <f t="shared" si="1"/>
        <v>1</v>
      </c>
    </row>
    <row r="58" spans="2:41" ht="20.100000000000001" customHeight="1" x14ac:dyDescent="0.25">
      <c r="B58" s="7">
        <f t="shared" si="26"/>
        <v>49</v>
      </c>
      <c r="D58" s="7">
        <f t="shared" ref="D58:H58" si="56">D57</f>
        <v>8</v>
      </c>
      <c r="E58" s="7">
        <f t="shared" si="56"/>
        <v>46</v>
      </c>
      <c r="F58" s="7">
        <f t="shared" si="56"/>
        <v>0.1</v>
      </c>
      <c r="G58" s="7">
        <f t="shared" si="56"/>
        <v>24</v>
      </c>
      <c r="H58" s="7">
        <f t="shared" si="56"/>
        <v>0.2</v>
      </c>
      <c r="J58" s="2">
        <f t="shared" si="28"/>
        <v>39.45180260520403</v>
      </c>
      <c r="K58" s="2">
        <f t="shared" si="5"/>
        <v>7.8903605210408063</v>
      </c>
      <c r="M58" s="2">
        <f t="shared" si="29"/>
        <v>-0.10963947895919368</v>
      </c>
      <c r="N58" s="2">
        <f t="shared" si="7"/>
        <v>1.2019999999999999E-2</v>
      </c>
      <c r="P58" s="2">
        <f t="shared" si="30"/>
        <v>-4.3855791583677473E-2</v>
      </c>
      <c r="Q58" s="2">
        <f t="shared" si="9"/>
        <v>-1.0525389980082593</v>
      </c>
      <c r="R58" s="2">
        <f t="shared" si="31"/>
        <v>40.504341603212289</v>
      </c>
      <c r="T58" s="2">
        <f t="shared" si="11"/>
        <v>226.16261823642813</v>
      </c>
      <c r="U58" s="2">
        <f t="shared" si="12"/>
        <v>45.232523647285632</v>
      </c>
      <c r="W58" s="2">
        <f t="shared" si="13"/>
        <v>-0.7674763527143682</v>
      </c>
      <c r="X58" s="2">
        <f t="shared" si="14"/>
        <v>0.58901999999999999</v>
      </c>
      <c r="Z58" s="2">
        <f t="shared" si="15"/>
        <v>-0.3069905410857473</v>
      </c>
      <c r="AA58" s="2">
        <f t="shared" si="16"/>
        <v>-7.3677729860579353</v>
      </c>
      <c r="AB58" s="2">
        <f t="shared" si="17"/>
        <v>233.53039122248606</v>
      </c>
      <c r="AD58" s="2">
        <f t="shared" si="18"/>
        <v>0.54568311623299737</v>
      </c>
      <c r="AE58" s="2">
        <f t="shared" si="19"/>
        <v>0.10913662324659948</v>
      </c>
      <c r="AG58" s="2">
        <f t="shared" si="20"/>
        <v>9.1366232465994734E-3</v>
      </c>
      <c r="AH58" s="2">
        <f t="shared" si="21"/>
        <v>8.0000000000000007E-5</v>
      </c>
      <c r="AJ58" s="2">
        <f t="shared" si="22"/>
        <v>3.6546492986397894E-3</v>
      </c>
      <c r="AK58" s="2">
        <f t="shared" si="23"/>
        <v>8.7711583167354945E-2</v>
      </c>
      <c r="AL58" s="2">
        <f t="shared" si="24"/>
        <v>0.45797153306564242</v>
      </c>
      <c r="AN58" s="2">
        <f t="shared" si="0"/>
        <v>0.60111999999999999</v>
      </c>
      <c r="AO58" s="2" t="b">
        <f t="shared" si="1"/>
        <v>1</v>
      </c>
    </row>
    <row r="59" spans="2:41" ht="20.100000000000001" customHeight="1" x14ac:dyDescent="0.25">
      <c r="B59" s="7">
        <f t="shared" si="26"/>
        <v>50</v>
      </c>
      <c r="D59" s="7">
        <f t="shared" ref="D59:H59" si="57">D58</f>
        <v>8</v>
      </c>
      <c r="E59" s="7">
        <f t="shared" si="57"/>
        <v>46</v>
      </c>
      <c r="F59" s="7">
        <f t="shared" si="57"/>
        <v>0.1</v>
      </c>
      <c r="G59" s="7">
        <f t="shared" si="57"/>
        <v>24</v>
      </c>
      <c r="H59" s="7">
        <f t="shared" si="57"/>
        <v>0.2</v>
      </c>
      <c r="J59" s="2">
        <f t="shared" si="28"/>
        <v>40.504341603212289</v>
      </c>
      <c r="K59" s="2">
        <f t="shared" si="5"/>
        <v>8.1008683206424585</v>
      </c>
      <c r="M59" s="2">
        <f t="shared" si="29"/>
        <v>0.10086832064245854</v>
      </c>
      <c r="N59" s="2">
        <f t="shared" si="7"/>
        <v>1.017E-2</v>
      </c>
      <c r="P59" s="2">
        <f t="shared" si="30"/>
        <v>4.0347328256983422E-2</v>
      </c>
      <c r="Q59" s="2">
        <f t="shared" si="9"/>
        <v>0.96833587816760214</v>
      </c>
      <c r="R59" s="2">
        <f t="shared" si="31"/>
        <v>39.536005725044689</v>
      </c>
      <c r="T59" s="2">
        <f t="shared" si="11"/>
        <v>233.53039122248606</v>
      </c>
      <c r="U59" s="2">
        <f t="shared" si="12"/>
        <v>46.706078244497213</v>
      </c>
      <c r="W59" s="2">
        <f t="shared" si="13"/>
        <v>0.70607824449721335</v>
      </c>
      <c r="X59" s="2">
        <f t="shared" si="14"/>
        <v>0.49854999999999999</v>
      </c>
      <c r="Z59" s="2">
        <f t="shared" si="15"/>
        <v>0.28243129779888537</v>
      </c>
      <c r="AA59" s="2">
        <f t="shared" si="16"/>
        <v>6.7783511471732485</v>
      </c>
      <c r="AB59" s="2">
        <f t="shared" si="17"/>
        <v>226.75204007531281</v>
      </c>
      <c r="AD59" s="2">
        <f t="shared" si="18"/>
        <v>0.45797153306564242</v>
      </c>
      <c r="AE59" s="2">
        <f t="shared" si="19"/>
        <v>9.1594306613128493E-2</v>
      </c>
      <c r="AG59" s="2">
        <f t="shared" si="20"/>
        <v>-8.4056933868715128E-3</v>
      </c>
      <c r="AH59" s="2">
        <f t="shared" si="21"/>
        <v>6.9999999999999994E-5</v>
      </c>
      <c r="AJ59" s="2">
        <f t="shared" si="22"/>
        <v>-3.3622773547486054E-3</v>
      </c>
      <c r="AK59" s="2">
        <f t="shared" si="23"/>
        <v>-8.0694656513966526E-2</v>
      </c>
      <c r="AL59" s="2">
        <f t="shared" si="24"/>
        <v>0.53866618957960899</v>
      </c>
      <c r="AN59" s="2">
        <f t="shared" si="0"/>
        <v>0.50878999999999996</v>
      </c>
      <c r="AO59" s="2" t="b">
        <f t="shared" si="1"/>
        <v>1</v>
      </c>
    </row>
    <row r="60" spans="2:41" ht="20.100000000000001" customHeight="1" x14ac:dyDescent="0.25">
      <c r="B60" s="7">
        <f t="shared" si="26"/>
        <v>51</v>
      </c>
      <c r="D60" s="7">
        <f t="shared" ref="D60:H60" si="58">D59</f>
        <v>8</v>
      </c>
      <c r="E60" s="7">
        <f t="shared" si="58"/>
        <v>46</v>
      </c>
      <c r="F60" s="7">
        <f t="shared" si="58"/>
        <v>0.1</v>
      </c>
      <c r="G60" s="7">
        <f t="shared" si="58"/>
        <v>24</v>
      </c>
      <c r="H60" s="7">
        <f t="shared" si="58"/>
        <v>0.2</v>
      </c>
      <c r="J60" s="2">
        <f t="shared" si="28"/>
        <v>39.536005725044689</v>
      </c>
      <c r="K60" s="2">
        <f t="shared" si="5"/>
        <v>7.9072011450089379</v>
      </c>
      <c r="M60" s="2">
        <f t="shared" si="29"/>
        <v>-9.2798854991062107E-2</v>
      </c>
      <c r="N60" s="2">
        <f t="shared" si="7"/>
        <v>8.6099999999999996E-3</v>
      </c>
      <c r="P60" s="2">
        <f t="shared" si="30"/>
        <v>-3.7119541996424844E-2</v>
      </c>
      <c r="Q60" s="2">
        <f t="shared" si="9"/>
        <v>-0.89086900791419632</v>
      </c>
      <c r="R60" s="2">
        <f t="shared" si="31"/>
        <v>40.426874732958886</v>
      </c>
      <c r="T60" s="2">
        <f t="shared" si="11"/>
        <v>226.75204007531281</v>
      </c>
      <c r="U60" s="2">
        <f t="shared" si="12"/>
        <v>45.350408015062563</v>
      </c>
      <c r="W60" s="2">
        <f t="shared" si="13"/>
        <v>-0.64959198493743742</v>
      </c>
      <c r="X60" s="2">
        <f t="shared" si="14"/>
        <v>0.42197000000000001</v>
      </c>
      <c r="Z60" s="2">
        <f t="shared" si="15"/>
        <v>-0.259836793974975</v>
      </c>
      <c r="AA60" s="2">
        <f t="shared" si="16"/>
        <v>-6.2360830553993996</v>
      </c>
      <c r="AB60" s="2">
        <f t="shared" si="17"/>
        <v>232.98812313071221</v>
      </c>
      <c r="AD60" s="2">
        <f t="shared" si="18"/>
        <v>0.53866618957960899</v>
      </c>
      <c r="AE60" s="2">
        <f t="shared" si="19"/>
        <v>0.10773323791592181</v>
      </c>
      <c r="AG60" s="2">
        <f t="shared" si="20"/>
        <v>7.7332379159218007E-3</v>
      </c>
      <c r="AH60" s="2">
        <f t="shared" si="21"/>
        <v>6.0000000000000002E-5</v>
      </c>
      <c r="AJ60" s="2">
        <f t="shared" si="22"/>
        <v>3.0932951663687203E-3</v>
      </c>
      <c r="AK60" s="2">
        <f t="shared" si="23"/>
        <v>7.4239083992849286E-2</v>
      </c>
      <c r="AL60" s="2">
        <f t="shared" si="24"/>
        <v>0.4644271055867597</v>
      </c>
      <c r="AN60" s="2">
        <f t="shared" si="0"/>
        <v>0.43064000000000002</v>
      </c>
      <c r="AO60" s="2" t="b">
        <f t="shared" si="1"/>
        <v>1</v>
      </c>
    </row>
    <row r="61" spans="2:41" ht="20.100000000000001" customHeight="1" x14ac:dyDescent="0.25">
      <c r="B61" s="7">
        <f t="shared" si="26"/>
        <v>52</v>
      </c>
      <c r="D61" s="7">
        <f t="shared" ref="D61:H61" si="59">D60</f>
        <v>8</v>
      </c>
      <c r="E61" s="7">
        <f t="shared" si="59"/>
        <v>46</v>
      </c>
      <c r="F61" s="7">
        <f t="shared" si="59"/>
        <v>0.1</v>
      </c>
      <c r="G61" s="7">
        <f t="shared" si="59"/>
        <v>24</v>
      </c>
      <c r="H61" s="7">
        <f t="shared" si="59"/>
        <v>0.2</v>
      </c>
      <c r="J61" s="2">
        <f t="shared" si="28"/>
        <v>40.426874732958886</v>
      </c>
      <c r="K61" s="2">
        <f t="shared" si="5"/>
        <v>8.0853749465917772</v>
      </c>
      <c r="M61" s="2">
        <f t="shared" si="29"/>
        <v>8.5374946591777245E-2</v>
      </c>
      <c r="N61" s="2">
        <f t="shared" si="7"/>
        <v>7.2899999999999996E-3</v>
      </c>
      <c r="P61" s="2">
        <f t="shared" si="30"/>
        <v>3.4149978636710897E-2</v>
      </c>
      <c r="Q61" s="2">
        <f t="shared" si="9"/>
        <v>0.81959948728106147</v>
      </c>
      <c r="R61" s="2">
        <f t="shared" si="31"/>
        <v>39.607275245677826</v>
      </c>
      <c r="T61" s="2">
        <f t="shared" si="11"/>
        <v>232.98812313071221</v>
      </c>
      <c r="U61" s="2">
        <f t="shared" si="12"/>
        <v>46.597624626142448</v>
      </c>
      <c r="W61" s="2">
        <f t="shared" si="13"/>
        <v>0.59762462614244782</v>
      </c>
      <c r="X61" s="2">
        <f t="shared" si="14"/>
        <v>0.35715999999999998</v>
      </c>
      <c r="Z61" s="2">
        <f t="shared" si="15"/>
        <v>0.23904985045697913</v>
      </c>
      <c r="AA61" s="2">
        <f t="shared" si="16"/>
        <v>5.7371964109674991</v>
      </c>
      <c r="AB61" s="2">
        <f t="shared" si="17"/>
        <v>227.25092671974471</v>
      </c>
      <c r="AD61" s="2">
        <f t="shared" si="18"/>
        <v>0.4644271055867597</v>
      </c>
      <c r="AE61" s="2">
        <f t="shared" si="19"/>
        <v>9.2885421117351943E-2</v>
      </c>
      <c r="AG61" s="2">
        <f t="shared" si="20"/>
        <v>-7.1145788826480622E-3</v>
      </c>
      <c r="AH61" s="2">
        <f t="shared" si="21"/>
        <v>5.0000000000000002E-5</v>
      </c>
      <c r="AJ61" s="2">
        <f t="shared" si="22"/>
        <v>-2.8458315530592252E-3</v>
      </c>
      <c r="AK61" s="2">
        <f t="shared" si="23"/>
        <v>-6.8299957273421405E-2</v>
      </c>
      <c r="AL61" s="2">
        <f t="shared" si="24"/>
        <v>0.53272706286018112</v>
      </c>
      <c r="AN61" s="2">
        <f t="shared" si="0"/>
        <v>0.36449999999999999</v>
      </c>
      <c r="AO61" s="2" t="b">
        <f t="shared" si="1"/>
        <v>1</v>
      </c>
    </row>
    <row r="62" spans="2:41" ht="20.100000000000001" customHeight="1" x14ac:dyDescent="0.25">
      <c r="B62" s="7">
        <f t="shared" si="26"/>
        <v>53</v>
      </c>
      <c r="D62" s="7">
        <f t="shared" ref="D62:H62" si="60">D61</f>
        <v>8</v>
      </c>
      <c r="E62" s="7">
        <f t="shared" si="60"/>
        <v>46</v>
      </c>
      <c r="F62" s="7">
        <f t="shared" si="60"/>
        <v>0.1</v>
      </c>
      <c r="G62" s="7">
        <f t="shared" si="60"/>
        <v>24</v>
      </c>
      <c r="H62" s="7">
        <f t="shared" si="60"/>
        <v>0.2</v>
      </c>
      <c r="J62" s="2">
        <f t="shared" si="28"/>
        <v>39.607275245677826</v>
      </c>
      <c r="K62" s="2">
        <f t="shared" si="5"/>
        <v>7.9214550491355658</v>
      </c>
      <c r="M62" s="2">
        <f t="shared" si="29"/>
        <v>-7.8544950864434249E-2</v>
      </c>
      <c r="N62" s="2">
        <f t="shared" si="7"/>
        <v>6.1700000000000001E-3</v>
      </c>
      <c r="P62" s="2">
        <f t="shared" si="30"/>
        <v>-3.1417980345773699E-2</v>
      </c>
      <c r="Q62" s="2">
        <f t="shared" si="9"/>
        <v>-0.75403152829856879</v>
      </c>
      <c r="R62" s="2">
        <f t="shared" si="31"/>
        <v>40.361306773976395</v>
      </c>
      <c r="T62" s="2">
        <f t="shared" si="11"/>
        <v>227.25092671974471</v>
      </c>
      <c r="U62" s="2">
        <f t="shared" si="12"/>
        <v>45.450185343948945</v>
      </c>
      <c r="W62" s="2">
        <f t="shared" si="13"/>
        <v>-0.54981465605105484</v>
      </c>
      <c r="X62" s="2">
        <f t="shared" si="14"/>
        <v>0.30230000000000001</v>
      </c>
      <c r="Z62" s="2">
        <f t="shared" si="15"/>
        <v>-0.21992586242042195</v>
      </c>
      <c r="AA62" s="2">
        <f t="shared" si="16"/>
        <v>-5.2782206980901272</v>
      </c>
      <c r="AB62" s="2">
        <f t="shared" si="17"/>
        <v>232.52914741783485</v>
      </c>
      <c r="AD62" s="2">
        <f t="shared" si="18"/>
        <v>0.53272706286018112</v>
      </c>
      <c r="AE62" s="2">
        <f t="shared" si="19"/>
        <v>0.10654541257203623</v>
      </c>
      <c r="AG62" s="2">
        <f t="shared" si="20"/>
        <v>6.5454125720362244E-3</v>
      </c>
      <c r="AH62" s="2">
        <f t="shared" si="21"/>
        <v>4.0000000000000003E-5</v>
      </c>
      <c r="AJ62" s="2">
        <f t="shared" si="22"/>
        <v>2.6181650288144898E-3</v>
      </c>
      <c r="AK62" s="2">
        <f t="shared" si="23"/>
        <v>6.283596069154776E-2</v>
      </c>
      <c r="AL62" s="2">
        <f t="shared" si="24"/>
        <v>0.46989110216863339</v>
      </c>
      <c r="AN62" s="2">
        <f t="shared" si="0"/>
        <v>0.30851000000000001</v>
      </c>
      <c r="AO62" s="2" t="b">
        <f t="shared" si="1"/>
        <v>1</v>
      </c>
    </row>
    <row r="63" spans="2:41" ht="20.100000000000001" customHeight="1" x14ac:dyDescent="0.25">
      <c r="B63" s="7">
        <f t="shared" si="26"/>
        <v>54</v>
      </c>
      <c r="D63" s="7">
        <f t="shared" ref="D63:H63" si="61">D62</f>
        <v>8</v>
      </c>
      <c r="E63" s="7">
        <f t="shared" si="61"/>
        <v>46</v>
      </c>
      <c r="F63" s="7">
        <f t="shared" si="61"/>
        <v>0.1</v>
      </c>
      <c r="G63" s="7">
        <f t="shared" si="61"/>
        <v>24</v>
      </c>
      <c r="H63" s="7">
        <f t="shared" si="61"/>
        <v>0.2</v>
      </c>
      <c r="J63" s="2">
        <f t="shared" si="28"/>
        <v>40.361306773976395</v>
      </c>
      <c r="K63" s="2">
        <f t="shared" si="5"/>
        <v>8.0722613547952786</v>
      </c>
      <c r="M63" s="2">
        <f t="shared" si="29"/>
        <v>7.2261354795278621E-2</v>
      </c>
      <c r="N63" s="2">
        <f t="shared" si="7"/>
        <v>5.2199999999999998E-3</v>
      </c>
      <c r="P63" s="2">
        <f t="shared" si="30"/>
        <v>2.890454191811145E-2</v>
      </c>
      <c r="Q63" s="2">
        <f t="shared" si="9"/>
        <v>0.69370900603467478</v>
      </c>
      <c r="R63" s="2">
        <f t="shared" si="31"/>
        <v>39.667597767941722</v>
      </c>
      <c r="T63" s="2">
        <f t="shared" si="11"/>
        <v>232.52914741783485</v>
      </c>
      <c r="U63" s="2">
        <f t="shared" si="12"/>
        <v>46.50582948356697</v>
      </c>
      <c r="W63" s="2">
        <f t="shared" si="13"/>
        <v>0.50582948356696988</v>
      </c>
      <c r="X63" s="2">
        <f t="shared" si="14"/>
        <v>0.25585999999999998</v>
      </c>
      <c r="Z63" s="2">
        <f t="shared" si="15"/>
        <v>0.20233179342678798</v>
      </c>
      <c r="AA63" s="2">
        <f t="shared" si="16"/>
        <v>4.8559630422429114</v>
      </c>
      <c r="AB63" s="2">
        <f t="shared" si="17"/>
        <v>227.67318437559194</v>
      </c>
      <c r="AD63" s="2">
        <f t="shared" si="18"/>
        <v>0.46989110216863339</v>
      </c>
      <c r="AE63" s="2">
        <f t="shared" si="19"/>
        <v>9.3978220433726681E-2</v>
      </c>
      <c r="AG63" s="2">
        <f t="shared" si="20"/>
        <v>-6.0217795662733248E-3</v>
      </c>
      <c r="AH63" s="2">
        <f t="shared" si="21"/>
        <v>4.0000000000000003E-5</v>
      </c>
      <c r="AJ63" s="2">
        <f t="shared" si="22"/>
        <v>-2.4087118265093302E-3</v>
      </c>
      <c r="AK63" s="2">
        <f t="shared" si="23"/>
        <v>-5.7809083836223921E-2</v>
      </c>
      <c r="AL63" s="2">
        <f t="shared" si="24"/>
        <v>0.52770018600485735</v>
      </c>
      <c r="AN63" s="2">
        <f t="shared" si="0"/>
        <v>0.26111999999999996</v>
      </c>
      <c r="AO63" s="2" t="b">
        <f t="shared" si="1"/>
        <v>1</v>
      </c>
    </row>
    <row r="64" spans="2:41" ht="20.100000000000001" customHeight="1" x14ac:dyDescent="0.25">
      <c r="B64" s="7">
        <f t="shared" si="26"/>
        <v>55</v>
      </c>
      <c r="D64" s="7">
        <f t="shared" ref="D64:H64" si="62">D63</f>
        <v>8</v>
      </c>
      <c r="E64" s="7">
        <f t="shared" si="62"/>
        <v>46</v>
      </c>
      <c r="F64" s="7">
        <f t="shared" si="62"/>
        <v>0.1</v>
      </c>
      <c r="G64" s="7">
        <f t="shared" si="62"/>
        <v>24</v>
      </c>
      <c r="H64" s="7">
        <f t="shared" si="62"/>
        <v>0.2</v>
      </c>
      <c r="J64" s="2">
        <f t="shared" si="28"/>
        <v>39.667597767941722</v>
      </c>
      <c r="K64" s="2">
        <f t="shared" si="5"/>
        <v>7.9335195535883445</v>
      </c>
      <c r="M64" s="2">
        <f t="shared" si="29"/>
        <v>-6.6480446411655514E-2</v>
      </c>
      <c r="N64" s="2">
        <f t="shared" si="7"/>
        <v>4.4200000000000003E-3</v>
      </c>
      <c r="P64" s="2">
        <f t="shared" si="30"/>
        <v>-2.6592178564662207E-2</v>
      </c>
      <c r="Q64" s="2">
        <f t="shared" si="9"/>
        <v>-0.63821228555189302</v>
      </c>
      <c r="R64" s="2">
        <f t="shared" si="31"/>
        <v>40.305810053493616</v>
      </c>
      <c r="T64" s="2">
        <f t="shared" si="11"/>
        <v>227.67318437559194</v>
      </c>
      <c r="U64" s="2">
        <f t="shared" si="12"/>
        <v>45.534636875118395</v>
      </c>
      <c r="W64" s="2">
        <f t="shared" si="13"/>
        <v>-0.46536312488160547</v>
      </c>
      <c r="X64" s="2">
        <f t="shared" si="14"/>
        <v>0.21656</v>
      </c>
      <c r="Z64" s="2">
        <f t="shared" si="15"/>
        <v>-0.1861452499526422</v>
      </c>
      <c r="AA64" s="2">
        <f t="shared" si="16"/>
        <v>-4.4674859988634132</v>
      </c>
      <c r="AB64" s="2">
        <f t="shared" si="17"/>
        <v>232.14067037445537</v>
      </c>
      <c r="AD64" s="2">
        <f t="shared" si="18"/>
        <v>0.52770018600485735</v>
      </c>
      <c r="AE64" s="2">
        <f t="shared" si="19"/>
        <v>0.10554003720097148</v>
      </c>
      <c r="AG64" s="2">
        <f t="shared" si="20"/>
        <v>5.5400372009714732E-3</v>
      </c>
      <c r="AH64" s="2">
        <f t="shared" si="21"/>
        <v>3.0000000000000001E-5</v>
      </c>
      <c r="AJ64" s="2">
        <f t="shared" si="22"/>
        <v>2.2160148803885894E-3</v>
      </c>
      <c r="AK64" s="2">
        <f t="shared" si="23"/>
        <v>5.3184357129326149E-2</v>
      </c>
      <c r="AL64" s="2">
        <f t="shared" si="24"/>
        <v>0.47451582887553123</v>
      </c>
      <c r="AN64" s="2">
        <f t="shared" si="0"/>
        <v>0.22101000000000001</v>
      </c>
      <c r="AO64" s="2" t="b">
        <f t="shared" si="1"/>
        <v>1</v>
      </c>
    </row>
    <row r="65" spans="2:41" ht="20.100000000000001" customHeight="1" x14ac:dyDescent="0.25">
      <c r="B65" s="7">
        <f t="shared" si="26"/>
        <v>56</v>
      </c>
      <c r="D65" s="7">
        <f t="shared" ref="D65:H65" si="63">D64</f>
        <v>8</v>
      </c>
      <c r="E65" s="7">
        <f t="shared" si="63"/>
        <v>46</v>
      </c>
      <c r="F65" s="7">
        <f t="shared" si="63"/>
        <v>0.1</v>
      </c>
      <c r="G65" s="7">
        <f t="shared" si="63"/>
        <v>24</v>
      </c>
      <c r="H65" s="7">
        <f t="shared" si="63"/>
        <v>0.2</v>
      </c>
      <c r="J65" s="2">
        <f t="shared" si="28"/>
        <v>40.305810053493616</v>
      </c>
      <c r="K65" s="2">
        <f t="shared" si="5"/>
        <v>8.0611620106987232</v>
      </c>
      <c r="M65" s="2">
        <f t="shared" si="29"/>
        <v>6.1162010698723179E-2</v>
      </c>
      <c r="N65" s="2">
        <f t="shared" si="7"/>
        <v>3.7399999999999998E-3</v>
      </c>
      <c r="P65" s="2">
        <f t="shared" si="30"/>
        <v>2.4464804279489272E-2</v>
      </c>
      <c r="Q65" s="2">
        <f t="shared" si="9"/>
        <v>0.58715530270774252</v>
      </c>
      <c r="R65" s="2">
        <f t="shared" si="31"/>
        <v>39.718654750785873</v>
      </c>
      <c r="T65" s="2">
        <f t="shared" si="11"/>
        <v>232.14067037445537</v>
      </c>
      <c r="U65" s="2">
        <f t="shared" si="12"/>
        <v>46.428134074891076</v>
      </c>
      <c r="W65" s="2">
        <f t="shared" si="13"/>
        <v>0.42813407489107647</v>
      </c>
      <c r="X65" s="2">
        <f t="shared" si="14"/>
        <v>0.18329999999999999</v>
      </c>
      <c r="Z65" s="2">
        <f t="shared" si="15"/>
        <v>0.17125362995643059</v>
      </c>
      <c r="AA65" s="2">
        <f t="shared" si="16"/>
        <v>4.1100871189543344</v>
      </c>
      <c r="AB65" s="2">
        <f t="shared" si="17"/>
        <v>228.03058325550103</v>
      </c>
      <c r="AD65" s="2">
        <f t="shared" si="18"/>
        <v>0.47451582887553123</v>
      </c>
      <c r="AE65" s="2">
        <f t="shared" si="19"/>
        <v>9.4903165775106255E-2</v>
      </c>
      <c r="AG65" s="2">
        <f t="shared" si="20"/>
        <v>-5.0968342248937509E-3</v>
      </c>
      <c r="AH65" s="2">
        <f t="shared" si="21"/>
        <v>3.0000000000000001E-5</v>
      </c>
      <c r="AJ65" s="2">
        <f t="shared" si="22"/>
        <v>-2.0387336899575005E-3</v>
      </c>
      <c r="AK65" s="2">
        <f t="shared" si="23"/>
        <v>-4.8929608558980014E-2</v>
      </c>
      <c r="AL65" s="2">
        <f t="shared" si="24"/>
        <v>0.52344543743451122</v>
      </c>
      <c r="AN65" s="2">
        <f t="shared" si="0"/>
        <v>0.18706999999999999</v>
      </c>
      <c r="AO65" s="2" t="b">
        <f t="shared" si="1"/>
        <v>1</v>
      </c>
    </row>
    <row r="66" spans="2:41" ht="20.100000000000001" customHeight="1" x14ac:dyDescent="0.25">
      <c r="B66" s="7">
        <f t="shared" si="26"/>
        <v>57</v>
      </c>
      <c r="D66" s="7">
        <f t="shared" ref="D66:H66" si="64">D65</f>
        <v>8</v>
      </c>
      <c r="E66" s="7">
        <f t="shared" si="64"/>
        <v>46</v>
      </c>
      <c r="F66" s="7">
        <f t="shared" si="64"/>
        <v>0.1</v>
      </c>
      <c r="G66" s="7">
        <f t="shared" si="64"/>
        <v>24</v>
      </c>
      <c r="H66" s="7">
        <f t="shared" si="64"/>
        <v>0.2</v>
      </c>
      <c r="J66" s="2">
        <f t="shared" si="28"/>
        <v>39.718654750785873</v>
      </c>
      <c r="K66" s="2">
        <f t="shared" si="5"/>
        <v>7.9437309501571747</v>
      </c>
      <c r="M66" s="2">
        <f t="shared" si="29"/>
        <v>-5.6269049842825325E-2</v>
      </c>
      <c r="N66" s="2">
        <f t="shared" si="7"/>
        <v>3.1700000000000001E-3</v>
      </c>
      <c r="P66" s="2">
        <f t="shared" si="30"/>
        <v>-2.250761993713013E-2</v>
      </c>
      <c r="Q66" s="2">
        <f t="shared" si="9"/>
        <v>-0.54018287849112312</v>
      </c>
      <c r="R66" s="2">
        <f t="shared" si="31"/>
        <v>40.258837629276996</v>
      </c>
      <c r="T66" s="2">
        <f t="shared" si="11"/>
        <v>228.03058325550103</v>
      </c>
      <c r="U66" s="2">
        <f t="shared" si="12"/>
        <v>45.606116651100209</v>
      </c>
      <c r="W66" s="2">
        <f t="shared" si="13"/>
        <v>-0.39388334889979149</v>
      </c>
      <c r="X66" s="2">
        <f t="shared" si="14"/>
        <v>0.15514</v>
      </c>
      <c r="Z66" s="2">
        <f t="shared" si="15"/>
        <v>-0.1575533395599166</v>
      </c>
      <c r="AA66" s="2">
        <f t="shared" si="16"/>
        <v>-3.7812801494379986</v>
      </c>
      <c r="AB66" s="2">
        <f t="shared" si="17"/>
        <v>231.81186340493903</v>
      </c>
      <c r="AD66" s="2">
        <f t="shared" si="18"/>
        <v>0.52344543743451122</v>
      </c>
      <c r="AE66" s="2">
        <f t="shared" si="19"/>
        <v>0.10468908748690225</v>
      </c>
      <c r="AG66" s="2">
        <f t="shared" si="20"/>
        <v>4.6890874869022492E-3</v>
      </c>
      <c r="AH66" s="2">
        <f t="shared" si="21"/>
        <v>2.0000000000000002E-5</v>
      </c>
      <c r="AJ66" s="2">
        <f t="shared" si="22"/>
        <v>1.8756349947608997E-3</v>
      </c>
      <c r="AK66" s="2">
        <f t="shared" si="23"/>
        <v>4.5015239874261592E-2</v>
      </c>
      <c r="AL66" s="2">
        <f t="shared" si="24"/>
        <v>0.47843019756024963</v>
      </c>
      <c r="AN66" s="2">
        <f t="shared" si="0"/>
        <v>0.15833</v>
      </c>
      <c r="AO66" s="2" t="b">
        <f t="shared" si="1"/>
        <v>1</v>
      </c>
    </row>
    <row r="67" spans="2:41" ht="20.100000000000001" customHeight="1" x14ac:dyDescent="0.25">
      <c r="B67" s="7">
        <f t="shared" si="26"/>
        <v>58</v>
      </c>
      <c r="D67" s="7">
        <f t="shared" ref="D67:H67" si="65">D66</f>
        <v>8</v>
      </c>
      <c r="E67" s="7">
        <f t="shared" si="65"/>
        <v>46</v>
      </c>
      <c r="F67" s="7">
        <f t="shared" si="65"/>
        <v>0.1</v>
      </c>
      <c r="G67" s="7">
        <f t="shared" si="65"/>
        <v>24</v>
      </c>
      <c r="H67" s="7">
        <f t="shared" si="65"/>
        <v>0.2</v>
      </c>
      <c r="J67" s="2">
        <f t="shared" si="28"/>
        <v>40.258837629276996</v>
      </c>
      <c r="K67" s="2">
        <f t="shared" si="5"/>
        <v>8.0517675258554</v>
      </c>
      <c r="M67" s="2">
        <f t="shared" si="29"/>
        <v>5.176752585540001E-2</v>
      </c>
      <c r="N67" s="2">
        <f t="shared" si="7"/>
        <v>2.6800000000000001E-3</v>
      </c>
      <c r="P67" s="2">
        <f t="shared" si="30"/>
        <v>2.0707010342160007E-2</v>
      </c>
      <c r="Q67" s="2">
        <f t="shared" si="9"/>
        <v>0.49696824821184016</v>
      </c>
      <c r="R67" s="2">
        <f t="shared" si="31"/>
        <v>39.761869381065154</v>
      </c>
      <c r="T67" s="2">
        <f t="shared" si="11"/>
        <v>231.81186340493903</v>
      </c>
      <c r="U67" s="2">
        <f t="shared" si="12"/>
        <v>46.362372680987811</v>
      </c>
      <c r="W67" s="2">
        <f t="shared" si="13"/>
        <v>0.36237268098781072</v>
      </c>
      <c r="X67" s="2">
        <f t="shared" si="14"/>
        <v>0.13131000000000001</v>
      </c>
      <c r="Z67" s="2">
        <f t="shared" si="15"/>
        <v>0.14494907239512431</v>
      </c>
      <c r="AA67" s="2">
        <f t="shared" si="16"/>
        <v>3.4787777374829831</v>
      </c>
      <c r="AB67" s="2">
        <f t="shared" si="17"/>
        <v>228.33308566745606</v>
      </c>
      <c r="AD67" s="2">
        <f t="shared" si="18"/>
        <v>0.47843019756024963</v>
      </c>
      <c r="AE67" s="2">
        <f t="shared" si="19"/>
        <v>9.5686039512049931E-2</v>
      </c>
      <c r="AG67" s="2">
        <f t="shared" si="20"/>
        <v>-4.3139604879500748E-3</v>
      </c>
      <c r="AH67" s="2">
        <f t="shared" si="21"/>
        <v>2.0000000000000002E-5</v>
      </c>
      <c r="AJ67" s="2">
        <f t="shared" si="22"/>
        <v>-1.72558419518003E-3</v>
      </c>
      <c r="AK67" s="2">
        <f t="shared" si="23"/>
        <v>-4.1414020684320721E-2</v>
      </c>
      <c r="AL67" s="2">
        <f t="shared" si="24"/>
        <v>0.51984421824457039</v>
      </c>
      <c r="AN67" s="2">
        <f t="shared" si="0"/>
        <v>0.13400999999999999</v>
      </c>
      <c r="AO67" s="2" t="b">
        <f t="shared" si="1"/>
        <v>1</v>
      </c>
    </row>
    <row r="68" spans="2:41" ht="20.100000000000001" customHeight="1" x14ac:dyDescent="0.25">
      <c r="B68" s="7">
        <f t="shared" si="26"/>
        <v>59</v>
      </c>
      <c r="D68" s="7">
        <f t="shared" ref="D68:H68" si="66">D67</f>
        <v>8</v>
      </c>
      <c r="E68" s="7">
        <f t="shared" si="66"/>
        <v>46</v>
      </c>
      <c r="F68" s="7">
        <f t="shared" si="66"/>
        <v>0.1</v>
      </c>
      <c r="G68" s="7">
        <f t="shared" si="66"/>
        <v>24</v>
      </c>
      <c r="H68" s="7">
        <f t="shared" si="66"/>
        <v>0.2</v>
      </c>
      <c r="J68" s="2">
        <f t="shared" si="28"/>
        <v>39.761869381065154</v>
      </c>
      <c r="K68" s="2">
        <f t="shared" si="5"/>
        <v>7.9523738762130307</v>
      </c>
      <c r="M68" s="2">
        <f t="shared" si="29"/>
        <v>-4.7626123786969288E-2</v>
      </c>
      <c r="N68" s="2">
        <f t="shared" si="7"/>
        <v>2.2699999999999999E-3</v>
      </c>
      <c r="P68" s="2">
        <f t="shared" si="30"/>
        <v>-1.9050449514787716E-2</v>
      </c>
      <c r="Q68" s="2">
        <f t="shared" si="9"/>
        <v>-0.4572107883549052</v>
      </c>
      <c r="R68" s="2">
        <f t="shared" si="31"/>
        <v>40.21908016942006</v>
      </c>
      <c r="T68" s="2">
        <f t="shared" si="11"/>
        <v>228.33308566745606</v>
      </c>
      <c r="U68" s="2">
        <f t="shared" si="12"/>
        <v>45.666617133491215</v>
      </c>
      <c r="W68" s="2">
        <f t="shared" si="13"/>
        <v>-0.33338286650878501</v>
      </c>
      <c r="X68" s="2">
        <f t="shared" si="14"/>
        <v>0.11114</v>
      </c>
      <c r="Z68" s="2">
        <f t="shared" si="15"/>
        <v>-0.13335314660351402</v>
      </c>
      <c r="AA68" s="2">
        <f t="shared" si="16"/>
        <v>-3.2004755184843363</v>
      </c>
      <c r="AB68" s="2">
        <f t="shared" si="17"/>
        <v>231.53356118594039</v>
      </c>
      <c r="AD68" s="2">
        <f t="shared" si="18"/>
        <v>0.51984421824457039</v>
      </c>
      <c r="AE68" s="2">
        <f t="shared" si="19"/>
        <v>0.10396884364891408</v>
      </c>
      <c r="AG68" s="2">
        <f t="shared" si="20"/>
        <v>3.9688436489140749E-3</v>
      </c>
      <c r="AH68" s="2">
        <f t="shared" si="21"/>
        <v>2.0000000000000002E-5</v>
      </c>
      <c r="AJ68" s="2">
        <f t="shared" si="22"/>
        <v>1.5875374595656301E-3</v>
      </c>
      <c r="AK68" s="2">
        <f t="shared" si="23"/>
        <v>3.8100899029575121E-2</v>
      </c>
      <c r="AL68" s="2">
        <f t="shared" si="24"/>
        <v>0.48174331921499525</v>
      </c>
      <c r="AN68" s="2">
        <f t="shared" si="0"/>
        <v>0.11343</v>
      </c>
      <c r="AO68" s="2" t="b">
        <f t="shared" si="1"/>
        <v>1</v>
      </c>
    </row>
    <row r="69" spans="2:41" ht="20.100000000000001" customHeight="1" x14ac:dyDescent="0.25">
      <c r="B69" s="7">
        <f t="shared" si="26"/>
        <v>60</v>
      </c>
      <c r="D69" s="7">
        <f t="shared" ref="D69:H69" si="67">D68</f>
        <v>8</v>
      </c>
      <c r="E69" s="7">
        <f t="shared" si="67"/>
        <v>46</v>
      </c>
      <c r="F69" s="7">
        <f t="shared" si="67"/>
        <v>0.1</v>
      </c>
      <c r="G69" s="7">
        <f t="shared" si="67"/>
        <v>24</v>
      </c>
      <c r="H69" s="7">
        <f t="shared" si="67"/>
        <v>0.2</v>
      </c>
      <c r="J69" s="2">
        <f t="shared" si="28"/>
        <v>40.21908016942006</v>
      </c>
      <c r="K69" s="2">
        <f t="shared" si="5"/>
        <v>8.0438160338840117</v>
      </c>
      <c r="M69" s="2">
        <f t="shared" si="29"/>
        <v>4.3816033884011674E-2</v>
      </c>
      <c r="N69" s="2">
        <f t="shared" si="7"/>
        <v>1.92E-3</v>
      </c>
      <c r="P69" s="2">
        <f t="shared" si="30"/>
        <v>1.752641355360467E-2</v>
      </c>
      <c r="Q69" s="2">
        <f t="shared" si="9"/>
        <v>0.42063392528651211</v>
      </c>
      <c r="R69" s="2">
        <f t="shared" si="31"/>
        <v>39.798446244133551</v>
      </c>
      <c r="T69" s="2">
        <f t="shared" si="11"/>
        <v>231.53356118594039</v>
      </c>
      <c r="U69" s="2">
        <f t="shared" si="12"/>
        <v>46.30671223718808</v>
      </c>
      <c r="W69" s="2">
        <f t="shared" si="13"/>
        <v>0.30671223718807994</v>
      </c>
      <c r="X69" s="2">
        <f t="shared" si="14"/>
        <v>9.4070000000000001E-2</v>
      </c>
      <c r="Z69" s="2">
        <f t="shared" si="15"/>
        <v>0.12268489487523199</v>
      </c>
      <c r="AA69" s="2">
        <f t="shared" si="16"/>
        <v>2.9444374770055677</v>
      </c>
      <c r="AB69" s="2">
        <f t="shared" si="17"/>
        <v>228.58912370893481</v>
      </c>
      <c r="AD69" s="2">
        <f t="shared" si="18"/>
        <v>0.48174331921499525</v>
      </c>
      <c r="AE69" s="2">
        <f t="shared" si="19"/>
        <v>9.6348663842999061E-2</v>
      </c>
      <c r="AG69" s="2">
        <f t="shared" si="20"/>
        <v>-3.651336157000945E-3</v>
      </c>
      <c r="AH69" s="2">
        <f t="shared" si="21"/>
        <v>1.0000000000000001E-5</v>
      </c>
      <c r="AJ69" s="2">
        <f t="shared" si="22"/>
        <v>-1.4605344628003782E-3</v>
      </c>
      <c r="AK69" s="2">
        <f t="shared" si="23"/>
        <v>-3.5052827107209077E-2</v>
      </c>
      <c r="AL69" s="2">
        <f t="shared" si="24"/>
        <v>0.51679614632220428</v>
      </c>
      <c r="AN69" s="2">
        <f t="shared" si="0"/>
        <v>9.6000000000000002E-2</v>
      </c>
      <c r="AO69" s="2" t="b">
        <f t="shared" si="1"/>
        <v>1</v>
      </c>
    </row>
    <row r="70" spans="2:41" ht="20.100000000000001" customHeight="1" x14ac:dyDescent="0.25">
      <c r="B70" s="7">
        <f t="shared" si="26"/>
        <v>61</v>
      </c>
      <c r="D70" s="7">
        <f t="shared" ref="D70:H70" si="68">D69</f>
        <v>8</v>
      </c>
      <c r="E70" s="7">
        <f t="shared" si="68"/>
        <v>46</v>
      </c>
      <c r="F70" s="7">
        <f t="shared" si="68"/>
        <v>0.1</v>
      </c>
      <c r="G70" s="7">
        <f t="shared" si="68"/>
        <v>24</v>
      </c>
      <c r="H70" s="7">
        <f t="shared" si="68"/>
        <v>0.2</v>
      </c>
      <c r="J70" s="2">
        <f t="shared" si="28"/>
        <v>39.798446244133551</v>
      </c>
      <c r="K70" s="2">
        <f t="shared" si="5"/>
        <v>7.9596892488267104</v>
      </c>
      <c r="M70" s="2">
        <f t="shared" si="29"/>
        <v>-4.0310751173289638E-2</v>
      </c>
      <c r="N70" s="2">
        <f t="shared" si="7"/>
        <v>1.6199999999999999E-3</v>
      </c>
      <c r="P70" s="2">
        <f t="shared" si="30"/>
        <v>-1.6124300469315855E-2</v>
      </c>
      <c r="Q70" s="2">
        <f t="shared" si="9"/>
        <v>-0.38698321126358048</v>
      </c>
      <c r="R70" s="2">
        <f t="shared" si="31"/>
        <v>40.185429455397134</v>
      </c>
      <c r="T70" s="2">
        <f t="shared" si="11"/>
        <v>228.58912370893481</v>
      </c>
      <c r="U70" s="2">
        <f t="shared" si="12"/>
        <v>45.717824741786963</v>
      </c>
      <c r="W70" s="2">
        <f t="shared" si="13"/>
        <v>-0.28217525821303724</v>
      </c>
      <c r="X70" s="2">
        <f t="shared" si="14"/>
        <v>7.9619999999999996E-2</v>
      </c>
      <c r="Z70" s="2">
        <f t="shared" si="15"/>
        <v>-0.11287010328521491</v>
      </c>
      <c r="AA70" s="2">
        <f t="shared" si="16"/>
        <v>-2.7088824788451578</v>
      </c>
      <c r="AB70" s="2">
        <f t="shared" si="17"/>
        <v>231.29800618777998</v>
      </c>
      <c r="AD70" s="2">
        <f t="shared" si="18"/>
        <v>0.51679614632220428</v>
      </c>
      <c r="AE70" s="2">
        <f t="shared" si="19"/>
        <v>0.10335922926444086</v>
      </c>
      <c r="AG70" s="2">
        <f t="shared" si="20"/>
        <v>3.3592292644408495E-3</v>
      </c>
      <c r="AH70" s="2">
        <f t="shared" si="21"/>
        <v>1.0000000000000001E-5</v>
      </c>
      <c r="AJ70" s="2">
        <f t="shared" si="22"/>
        <v>1.3436917057763399E-3</v>
      </c>
      <c r="AK70" s="2">
        <f t="shared" si="23"/>
        <v>3.224860093863216E-2</v>
      </c>
      <c r="AL70" s="2">
        <f t="shared" si="24"/>
        <v>0.48454754538357214</v>
      </c>
      <c r="AN70" s="2">
        <f t="shared" si="0"/>
        <v>8.1249999999999989E-2</v>
      </c>
      <c r="AO70" s="2" t="b">
        <f t="shared" si="1"/>
        <v>1</v>
      </c>
    </row>
    <row r="71" spans="2:41" ht="20.100000000000001" customHeight="1" x14ac:dyDescent="0.25">
      <c r="B71" s="7">
        <f t="shared" si="26"/>
        <v>62</v>
      </c>
      <c r="D71" s="7">
        <f t="shared" ref="D71:H71" si="69">D70</f>
        <v>8</v>
      </c>
      <c r="E71" s="7">
        <f t="shared" si="69"/>
        <v>46</v>
      </c>
      <c r="F71" s="7">
        <f t="shared" si="69"/>
        <v>0.1</v>
      </c>
      <c r="G71" s="7">
        <f t="shared" si="69"/>
        <v>24</v>
      </c>
      <c r="H71" s="7">
        <f t="shared" si="69"/>
        <v>0.2</v>
      </c>
      <c r="J71" s="2">
        <f t="shared" si="28"/>
        <v>40.185429455397134</v>
      </c>
      <c r="K71" s="2">
        <f t="shared" si="5"/>
        <v>8.0370858910794265</v>
      </c>
      <c r="M71" s="2">
        <f t="shared" si="29"/>
        <v>3.7085891079426503E-2</v>
      </c>
      <c r="N71" s="2">
        <f t="shared" si="7"/>
        <v>1.3799999999999999E-3</v>
      </c>
      <c r="P71" s="2">
        <f t="shared" si="30"/>
        <v>1.4834356431770602E-2</v>
      </c>
      <c r="Q71" s="2">
        <f t="shared" si="9"/>
        <v>0.35602455436249447</v>
      </c>
      <c r="R71" s="2">
        <f t="shared" si="31"/>
        <v>39.829404901034643</v>
      </c>
      <c r="T71" s="2">
        <f t="shared" si="11"/>
        <v>231.29800618777998</v>
      </c>
      <c r="U71" s="2">
        <f t="shared" si="12"/>
        <v>46.259601237555998</v>
      </c>
      <c r="W71" s="2">
        <f t="shared" si="13"/>
        <v>0.25960123755599795</v>
      </c>
      <c r="X71" s="2">
        <f t="shared" si="14"/>
        <v>6.7390000000000005E-2</v>
      </c>
      <c r="Z71" s="2">
        <f t="shared" si="15"/>
        <v>0.10384049502239918</v>
      </c>
      <c r="AA71" s="2">
        <f t="shared" si="16"/>
        <v>2.4921718805375805</v>
      </c>
      <c r="AB71" s="2">
        <f t="shared" si="17"/>
        <v>228.80583430724241</v>
      </c>
      <c r="AD71" s="2">
        <f t="shared" si="18"/>
        <v>0.48454754538357214</v>
      </c>
      <c r="AE71" s="2">
        <f t="shared" si="19"/>
        <v>9.6909509076714431E-2</v>
      </c>
      <c r="AG71" s="2">
        <f t="shared" si="20"/>
        <v>-3.0904909232855743E-3</v>
      </c>
      <c r="AH71" s="2">
        <f t="shared" si="21"/>
        <v>1.0000000000000001E-5</v>
      </c>
      <c r="AJ71" s="2">
        <f t="shared" si="22"/>
        <v>-1.2361963693142298E-3</v>
      </c>
      <c r="AK71" s="2">
        <f t="shared" si="23"/>
        <v>-2.9668712863541516E-2</v>
      </c>
      <c r="AL71" s="2">
        <f t="shared" si="24"/>
        <v>0.5142162582471137</v>
      </c>
      <c r="AN71" s="2">
        <f t="shared" si="0"/>
        <v>6.8780000000000008E-2</v>
      </c>
      <c r="AO71" s="2" t="b">
        <f t="shared" si="1"/>
        <v>1</v>
      </c>
    </row>
    <row r="72" spans="2:41" ht="20.100000000000001" customHeight="1" x14ac:dyDescent="0.25">
      <c r="B72" s="7">
        <f t="shared" si="26"/>
        <v>63</v>
      </c>
      <c r="D72" s="7">
        <f t="shared" ref="D72:H72" si="70">D71</f>
        <v>8</v>
      </c>
      <c r="E72" s="7">
        <f t="shared" si="70"/>
        <v>46</v>
      </c>
      <c r="F72" s="7">
        <f t="shared" si="70"/>
        <v>0.1</v>
      </c>
      <c r="G72" s="7">
        <f t="shared" si="70"/>
        <v>24</v>
      </c>
      <c r="H72" s="7">
        <f t="shared" si="70"/>
        <v>0.2</v>
      </c>
      <c r="J72" s="2">
        <f t="shared" si="28"/>
        <v>39.829404901034643</v>
      </c>
      <c r="K72" s="2">
        <f t="shared" si="5"/>
        <v>7.9658809802069293</v>
      </c>
      <c r="M72" s="2">
        <f t="shared" si="29"/>
        <v>-3.4119019793070748E-2</v>
      </c>
      <c r="N72" s="2">
        <f t="shared" si="7"/>
        <v>1.16E-3</v>
      </c>
      <c r="P72" s="2">
        <f t="shared" si="30"/>
        <v>-1.3647607917228299E-2</v>
      </c>
      <c r="Q72" s="2">
        <f t="shared" si="9"/>
        <v>-0.32754259001347918</v>
      </c>
      <c r="R72" s="2">
        <f t="shared" si="31"/>
        <v>40.156947491048122</v>
      </c>
      <c r="T72" s="2">
        <f t="shared" si="11"/>
        <v>228.80583430724241</v>
      </c>
      <c r="U72" s="2">
        <f t="shared" si="12"/>
        <v>45.761166861448487</v>
      </c>
      <c r="W72" s="2">
        <f t="shared" si="13"/>
        <v>-0.238833138551513</v>
      </c>
      <c r="X72" s="2">
        <f t="shared" si="14"/>
        <v>5.704E-2</v>
      </c>
      <c r="Z72" s="2">
        <f t="shared" si="15"/>
        <v>-9.5533255420605201E-2</v>
      </c>
      <c r="AA72" s="2">
        <f t="shared" si="16"/>
        <v>-2.2927981300945248</v>
      </c>
      <c r="AB72" s="2">
        <f t="shared" si="17"/>
        <v>231.09863243733693</v>
      </c>
      <c r="AD72" s="2">
        <f t="shared" si="18"/>
        <v>0.5142162582471137</v>
      </c>
      <c r="AE72" s="2">
        <f t="shared" si="19"/>
        <v>0.10284325164942275</v>
      </c>
      <c r="AG72" s="2">
        <f t="shared" si="20"/>
        <v>2.8432516494227428E-3</v>
      </c>
      <c r="AH72" s="2">
        <f t="shared" si="21"/>
        <v>1.0000000000000001E-5</v>
      </c>
      <c r="AJ72" s="2">
        <f t="shared" si="22"/>
        <v>1.1373006597690972E-3</v>
      </c>
      <c r="AK72" s="2">
        <f t="shared" si="23"/>
        <v>2.7295215834458333E-2</v>
      </c>
      <c r="AL72" s="2">
        <f t="shared" si="24"/>
        <v>0.48692104241265538</v>
      </c>
      <c r="AN72" s="2">
        <f t="shared" si="0"/>
        <v>5.8210000000000005E-2</v>
      </c>
      <c r="AO72" s="2" t="b">
        <f t="shared" si="1"/>
        <v>1</v>
      </c>
    </row>
    <row r="73" spans="2:41" ht="20.100000000000001" customHeight="1" x14ac:dyDescent="0.25">
      <c r="B73" s="7">
        <f t="shared" si="26"/>
        <v>64</v>
      </c>
      <c r="D73" s="7">
        <f t="shared" ref="D73:H73" si="71">D72</f>
        <v>8</v>
      </c>
      <c r="E73" s="7">
        <f t="shared" si="71"/>
        <v>46</v>
      </c>
      <c r="F73" s="7">
        <f t="shared" si="71"/>
        <v>0.1</v>
      </c>
      <c r="G73" s="7">
        <f t="shared" si="71"/>
        <v>24</v>
      </c>
      <c r="H73" s="7">
        <f t="shared" si="71"/>
        <v>0.2</v>
      </c>
      <c r="J73" s="2">
        <f t="shared" si="28"/>
        <v>40.156947491048122</v>
      </c>
      <c r="K73" s="2">
        <f t="shared" si="5"/>
        <v>8.0313894982096254</v>
      </c>
      <c r="M73" s="2">
        <f t="shared" si="29"/>
        <v>3.1389498209625444E-2</v>
      </c>
      <c r="N73" s="2">
        <f t="shared" si="7"/>
        <v>9.8999999999999999E-4</v>
      </c>
      <c r="P73" s="2">
        <f t="shared" si="30"/>
        <v>1.2555799283850179E-2</v>
      </c>
      <c r="Q73" s="2">
        <f t="shared" si="9"/>
        <v>0.30133918281240429</v>
      </c>
      <c r="R73" s="2">
        <f t="shared" si="31"/>
        <v>39.855608308235716</v>
      </c>
      <c r="T73" s="2">
        <f t="shared" si="11"/>
        <v>231.09863243733693</v>
      </c>
      <c r="U73" s="2">
        <f t="shared" si="12"/>
        <v>46.219726487467391</v>
      </c>
      <c r="W73" s="2">
        <f t="shared" si="13"/>
        <v>0.21972648746739054</v>
      </c>
      <c r="X73" s="2">
        <f t="shared" si="14"/>
        <v>4.8280000000000003E-2</v>
      </c>
      <c r="Z73" s="2">
        <f t="shared" si="15"/>
        <v>8.7890594986956228E-2</v>
      </c>
      <c r="AA73" s="2">
        <f t="shared" si="16"/>
        <v>2.1093742796869495</v>
      </c>
      <c r="AB73" s="2">
        <f t="shared" si="17"/>
        <v>228.98925815764997</v>
      </c>
      <c r="AD73" s="2">
        <f t="shared" si="18"/>
        <v>0.48692104241265538</v>
      </c>
      <c r="AE73" s="2">
        <f t="shared" si="19"/>
        <v>9.7384208482531084E-2</v>
      </c>
      <c r="AG73" s="2">
        <f t="shared" si="20"/>
        <v>-2.6157915174689211E-3</v>
      </c>
      <c r="AH73" s="2">
        <f t="shared" si="21"/>
        <v>1.0000000000000001E-5</v>
      </c>
      <c r="AJ73" s="2">
        <f t="shared" si="22"/>
        <v>-1.0463166069875685E-3</v>
      </c>
      <c r="AK73" s="2">
        <f t="shared" si="23"/>
        <v>-2.5111598567701645E-2</v>
      </c>
      <c r="AL73" s="2">
        <f t="shared" si="24"/>
        <v>0.51203264098035706</v>
      </c>
      <c r="AN73" s="2">
        <f t="shared" si="0"/>
        <v>4.9280000000000004E-2</v>
      </c>
      <c r="AO73" s="2" t="b">
        <f t="shared" si="1"/>
        <v>1</v>
      </c>
    </row>
    <row r="74" spans="2:41" ht="20.100000000000001" customHeight="1" x14ac:dyDescent="0.25">
      <c r="B74" s="7">
        <f t="shared" si="26"/>
        <v>65</v>
      </c>
      <c r="D74" s="7">
        <f t="shared" ref="D74:H74" si="72">D73</f>
        <v>8</v>
      </c>
      <c r="E74" s="7">
        <f t="shared" si="72"/>
        <v>46</v>
      </c>
      <c r="F74" s="7">
        <f t="shared" si="72"/>
        <v>0.1</v>
      </c>
      <c r="G74" s="7">
        <f t="shared" si="72"/>
        <v>24</v>
      </c>
      <c r="H74" s="7">
        <f t="shared" si="72"/>
        <v>0.2</v>
      </c>
      <c r="J74" s="2">
        <f t="shared" si="28"/>
        <v>39.855608308235716</v>
      </c>
      <c r="K74" s="2">
        <f t="shared" si="5"/>
        <v>7.9711216616471434</v>
      </c>
      <c r="M74" s="2">
        <f t="shared" si="29"/>
        <v>-2.8878338352856581E-2</v>
      </c>
      <c r="N74" s="2">
        <f t="shared" si="7"/>
        <v>8.3000000000000001E-4</v>
      </c>
      <c r="P74" s="2">
        <f t="shared" si="30"/>
        <v>-1.1551335341142633E-2</v>
      </c>
      <c r="Q74" s="2">
        <f t="shared" si="9"/>
        <v>-0.2772320481874232</v>
      </c>
      <c r="R74" s="2">
        <f t="shared" si="31"/>
        <v>40.132840356423138</v>
      </c>
      <c r="T74" s="2">
        <f t="shared" si="11"/>
        <v>228.98925815764997</v>
      </c>
      <c r="U74" s="2">
        <f t="shared" si="12"/>
        <v>45.797851631529994</v>
      </c>
      <c r="W74" s="2">
        <f t="shared" si="13"/>
        <v>-0.20214836847000583</v>
      </c>
      <c r="X74" s="2">
        <f t="shared" si="14"/>
        <v>4.086E-2</v>
      </c>
      <c r="Z74" s="2">
        <f t="shared" si="15"/>
        <v>-8.0859347388002337E-2</v>
      </c>
      <c r="AA74" s="2">
        <f t="shared" si="16"/>
        <v>-1.9406243373120562</v>
      </c>
      <c r="AB74" s="2">
        <f t="shared" si="17"/>
        <v>230.92988249496202</v>
      </c>
      <c r="AD74" s="2">
        <f t="shared" si="18"/>
        <v>0.51203264098035706</v>
      </c>
      <c r="AE74" s="2">
        <f t="shared" si="19"/>
        <v>0.10240652819607142</v>
      </c>
      <c r="AG74" s="2">
        <f t="shared" si="20"/>
        <v>2.4065281960714141E-3</v>
      </c>
      <c r="AH74" s="2">
        <f t="shared" si="21"/>
        <v>1.0000000000000001E-5</v>
      </c>
      <c r="AJ74" s="2">
        <f t="shared" si="22"/>
        <v>9.6261127842856573E-4</v>
      </c>
      <c r="AK74" s="2">
        <f t="shared" si="23"/>
        <v>2.3102670682285577E-2</v>
      </c>
      <c r="AL74" s="2">
        <f t="shared" si="24"/>
        <v>0.4889299702980715</v>
      </c>
      <c r="AN74" s="2">
        <f t="shared" si="0"/>
        <v>4.1700000000000001E-2</v>
      </c>
      <c r="AO74" s="2" t="b">
        <f t="shared" si="1"/>
        <v>1</v>
      </c>
    </row>
    <row r="75" spans="2:41" ht="20.100000000000001" customHeight="1" x14ac:dyDescent="0.25">
      <c r="B75" s="7">
        <f t="shared" si="26"/>
        <v>66</v>
      </c>
      <c r="D75" s="7">
        <f t="shared" ref="D75:H75" si="73">D74</f>
        <v>8</v>
      </c>
      <c r="E75" s="7">
        <f t="shared" si="73"/>
        <v>46</v>
      </c>
      <c r="F75" s="7">
        <f t="shared" si="73"/>
        <v>0.1</v>
      </c>
      <c r="G75" s="7">
        <f t="shared" si="73"/>
        <v>24</v>
      </c>
      <c r="H75" s="7">
        <f t="shared" si="73"/>
        <v>0.2</v>
      </c>
      <c r="J75" s="2">
        <f t="shared" si="28"/>
        <v>40.132840356423138</v>
      </c>
      <c r="K75" s="2">
        <f t="shared" si="5"/>
        <v>8.0265680712846272</v>
      </c>
      <c r="M75" s="2">
        <f t="shared" si="29"/>
        <v>2.6568071284627237E-2</v>
      </c>
      <c r="N75" s="2">
        <f t="shared" si="7"/>
        <v>7.1000000000000002E-4</v>
      </c>
      <c r="P75" s="2">
        <f t="shared" si="30"/>
        <v>1.0627228513850895E-2</v>
      </c>
      <c r="Q75" s="2">
        <f t="shared" si="9"/>
        <v>0.25505348433242148</v>
      </c>
      <c r="R75" s="2">
        <f t="shared" si="31"/>
        <v>39.877786872090716</v>
      </c>
      <c r="T75" s="2">
        <f t="shared" si="11"/>
        <v>230.92988249496202</v>
      </c>
      <c r="U75" s="2">
        <f t="shared" si="12"/>
        <v>46.185976498992403</v>
      </c>
      <c r="W75" s="2">
        <f t="shared" si="13"/>
        <v>0.18597649899240309</v>
      </c>
      <c r="X75" s="2">
        <f t="shared" si="14"/>
        <v>3.4590000000000003E-2</v>
      </c>
      <c r="Z75" s="2">
        <f t="shared" si="15"/>
        <v>7.4390599596961246E-2</v>
      </c>
      <c r="AA75" s="2">
        <f t="shared" si="16"/>
        <v>1.7853743903270698</v>
      </c>
      <c r="AB75" s="2">
        <f t="shared" si="17"/>
        <v>229.14450810463495</v>
      </c>
      <c r="AD75" s="2">
        <f t="shared" si="18"/>
        <v>0.4889299702980715</v>
      </c>
      <c r="AE75" s="2">
        <f t="shared" si="19"/>
        <v>9.7785994059614301E-2</v>
      </c>
      <c r="AG75" s="2">
        <f t="shared" si="20"/>
        <v>-2.2140059403857049E-3</v>
      </c>
      <c r="AH75" s="2">
        <f t="shared" si="21"/>
        <v>0</v>
      </c>
      <c r="AJ75" s="2">
        <f t="shared" si="22"/>
        <v>-8.8560237615428197E-4</v>
      </c>
      <c r="AK75" s="2">
        <f t="shared" si="23"/>
        <v>-2.1254457027702768E-2</v>
      </c>
      <c r="AL75" s="2">
        <f t="shared" si="24"/>
        <v>0.51018442732577429</v>
      </c>
      <c r="AN75" s="2">
        <f t="shared" ref="AN75:AN129" si="74">N75+X75+AH75</f>
        <v>3.5300000000000005E-2</v>
      </c>
      <c r="AO75" s="2" t="b">
        <f t="shared" ref="AO75:AO129" si="75">(AN75&lt;&gt;0)</f>
        <v>1</v>
      </c>
    </row>
    <row r="76" spans="2:41" ht="20.100000000000001" customHeight="1" x14ac:dyDescent="0.25">
      <c r="B76" s="7">
        <f t="shared" si="26"/>
        <v>67</v>
      </c>
      <c r="D76" s="7">
        <f t="shared" ref="D76:H76" si="76">D75</f>
        <v>8</v>
      </c>
      <c r="E76" s="7">
        <f t="shared" si="76"/>
        <v>46</v>
      </c>
      <c r="F76" s="7">
        <f t="shared" si="76"/>
        <v>0.1</v>
      </c>
      <c r="G76" s="7">
        <f t="shared" si="76"/>
        <v>24</v>
      </c>
      <c r="H76" s="7">
        <f t="shared" si="76"/>
        <v>0.2</v>
      </c>
      <c r="J76" s="2">
        <f t="shared" si="28"/>
        <v>39.877786872090716</v>
      </c>
      <c r="K76" s="2">
        <f t="shared" ref="K76:K129" si="77">$H76*J76</f>
        <v>7.9755573744181438</v>
      </c>
      <c r="M76" s="2">
        <f t="shared" si="29"/>
        <v>-2.444262558185617E-2</v>
      </c>
      <c r="N76" s="2">
        <f t="shared" ref="N76:N129" si="78">ROUND(POWER(M76,2),5)</f>
        <v>5.9999999999999995E-4</v>
      </c>
      <c r="P76" s="2">
        <f t="shared" si="30"/>
        <v>-9.7770502327424683E-3</v>
      </c>
      <c r="Q76" s="2">
        <f t="shared" ref="Q76:Q129" si="79">$G76*P76</f>
        <v>-0.23464920558581925</v>
      </c>
      <c r="R76" s="2">
        <f t="shared" si="31"/>
        <v>40.112436077676534</v>
      </c>
      <c r="T76" s="2">
        <f t="shared" ref="T76:T129" si="80">AB75</f>
        <v>229.14450810463495</v>
      </c>
      <c r="U76" s="2">
        <f t="shared" ref="U76:U129" si="81">$H76*T76</f>
        <v>45.828901620926992</v>
      </c>
      <c r="W76" s="2">
        <f t="shared" ref="W76:W129" si="82">U76-E76</f>
        <v>-0.17109837907300829</v>
      </c>
      <c r="X76" s="2">
        <f t="shared" ref="X76:X129" si="83">ROUND(POWER(W76,2),5)</f>
        <v>2.9270000000000001E-2</v>
      </c>
      <c r="Z76" s="2">
        <f t="shared" ref="Z76:Z129" si="84">2*$H76*W76</f>
        <v>-6.8439351629203324E-2</v>
      </c>
      <c r="AA76" s="2">
        <f t="shared" ref="AA76:AA129" si="85">$G76*Z76</f>
        <v>-1.6425444391008797</v>
      </c>
      <c r="AB76" s="2">
        <f t="shared" ref="AB76:AB129" si="86">T76-AA76</f>
        <v>230.78705254373583</v>
      </c>
      <c r="AD76" s="2">
        <f t="shared" ref="AD76:AD129" si="87">AL75</f>
        <v>0.51018442732577429</v>
      </c>
      <c r="AE76" s="2">
        <f t="shared" ref="AE76:AE129" si="88">$H76*AD76</f>
        <v>0.10203688546515487</v>
      </c>
      <c r="AG76" s="2">
        <f t="shared" ref="AG76:AG129" si="89">AE76-F76</f>
        <v>2.0368854651548612E-3</v>
      </c>
      <c r="AH76" s="2">
        <f t="shared" ref="AH76:AH129" si="90">ROUND(POWER(AG76,2),5)</f>
        <v>0</v>
      </c>
      <c r="AJ76" s="2">
        <f t="shared" ref="AJ76:AJ129" si="91">2*$H76*AG76</f>
        <v>8.147541860619445E-4</v>
      </c>
      <c r="AK76" s="2">
        <f t="shared" ref="AK76:AK129" si="92">$G76*AJ76</f>
        <v>1.9554100465486668E-2</v>
      </c>
      <c r="AL76" s="2">
        <f t="shared" ref="AL76:AL129" si="93">AD76-AK76</f>
        <v>0.49063032686028762</v>
      </c>
      <c r="AN76" s="2">
        <f t="shared" si="74"/>
        <v>2.9870000000000001E-2</v>
      </c>
      <c r="AO76" s="2" t="b">
        <f t="shared" si="75"/>
        <v>1</v>
      </c>
    </row>
    <row r="77" spans="2:41" ht="20.100000000000001" customHeight="1" x14ac:dyDescent="0.25">
      <c r="B77" s="7">
        <f t="shared" si="26"/>
        <v>68</v>
      </c>
      <c r="D77" s="7">
        <f t="shared" ref="D77:H77" si="94">D76</f>
        <v>8</v>
      </c>
      <c r="E77" s="7">
        <f t="shared" si="94"/>
        <v>46</v>
      </c>
      <c r="F77" s="7">
        <f t="shared" si="94"/>
        <v>0.1</v>
      </c>
      <c r="G77" s="7">
        <f t="shared" si="94"/>
        <v>24</v>
      </c>
      <c r="H77" s="7">
        <f t="shared" si="94"/>
        <v>0.2</v>
      </c>
      <c r="J77" s="2">
        <f t="shared" si="28"/>
        <v>40.112436077676534</v>
      </c>
      <c r="K77" s="2">
        <f t="shared" si="77"/>
        <v>8.0224872155353069</v>
      </c>
      <c r="M77" s="2">
        <f t="shared" si="29"/>
        <v>2.2487215535306859E-2</v>
      </c>
      <c r="N77" s="2">
        <f t="shared" si="78"/>
        <v>5.1000000000000004E-4</v>
      </c>
      <c r="P77" s="2">
        <f t="shared" si="30"/>
        <v>8.9948862141227444E-3</v>
      </c>
      <c r="Q77" s="2">
        <f t="shared" si="79"/>
        <v>0.21587726913894587</v>
      </c>
      <c r="R77" s="2">
        <f t="shared" si="31"/>
        <v>39.896558808537591</v>
      </c>
      <c r="T77" s="2">
        <f t="shared" si="80"/>
        <v>230.78705254373583</v>
      </c>
      <c r="U77" s="2">
        <f t="shared" si="81"/>
        <v>46.157410508747169</v>
      </c>
      <c r="W77" s="2">
        <f t="shared" si="82"/>
        <v>0.15741050874716933</v>
      </c>
      <c r="X77" s="2">
        <f t="shared" si="83"/>
        <v>2.478E-2</v>
      </c>
      <c r="Z77" s="2">
        <f t="shared" si="84"/>
        <v>6.2964203498867735E-2</v>
      </c>
      <c r="AA77" s="2">
        <f t="shared" si="85"/>
        <v>1.5111408839728258</v>
      </c>
      <c r="AB77" s="2">
        <f t="shared" si="86"/>
        <v>229.27591165976301</v>
      </c>
      <c r="AD77" s="2">
        <f t="shared" si="87"/>
        <v>0.49063032686028762</v>
      </c>
      <c r="AE77" s="2">
        <f t="shared" si="88"/>
        <v>9.8126065372057536E-2</v>
      </c>
      <c r="AG77" s="2">
        <f t="shared" si="89"/>
        <v>-1.8739346279424696E-3</v>
      </c>
      <c r="AH77" s="2">
        <f t="shared" si="90"/>
        <v>0</v>
      </c>
      <c r="AJ77" s="2">
        <f t="shared" si="91"/>
        <v>-7.4957385117698785E-4</v>
      </c>
      <c r="AK77" s="2">
        <f t="shared" si="92"/>
        <v>-1.7989772428247709E-2</v>
      </c>
      <c r="AL77" s="2">
        <f t="shared" si="93"/>
        <v>0.50862009928853535</v>
      </c>
      <c r="AN77" s="2">
        <f t="shared" si="74"/>
        <v>2.529E-2</v>
      </c>
      <c r="AO77" s="2" t="b">
        <f t="shared" si="75"/>
        <v>1</v>
      </c>
    </row>
    <row r="78" spans="2:41" ht="20.100000000000001" customHeight="1" x14ac:dyDescent="0.25">
      <c r="B78" s="7">
        <f t="shared" si="26"/>
        <v>69</v>
      </c>
      <c r="D78" s="7">
        <f t="shared" ref="D78:H78" si="95">D77</f>
        <v>8</v>
      </c>
      <c r="E78" s="7">
        <f t="shared" si="95"/>
        <v>46</v>
      </c>
      <c r="F78" s="7">
        <f t="shared" si="95"/>
        <v>0.1</v>
      </c>
      <c r="G78" s="7">
        <f t="shared" si="95"/>
        <v>24</v>
      </c>
      <c r="H78" s="7">
        <f t="shared" si="95"/>
        <v>0.2</v>
      </c>
      <c r="J78" s="2">
        <f t="shared" si="28"/>
        <v>39.896558808537591</v>
      </c>
      <c r="K78" s="2">
        <f t="shared" si="77"/>
        <v>7.9793117617075184</v>
      </c>
      <c r="M78" s="2">
        <f t="shared" si="29"/>
        <v>-2.0688238292481564E-2</v>
      </c>
      <c r="N78" s="2">
        <f t="shared" si="78"/>
        <v>4.2999999999999999E-4</v>
      </c>
      <c r="P78" s="2">
        <f t="shared" si="30"/>
        <v>-8.2752953169926268E-3</v>
      </c>
      <c r="Q78" s="2">
        <f t="shared" si="79"/>
        <v>-0.19860708760782303</v>
      </c>
      <c r="R78" s="2">
        <f t="shared" si="31"/>
        <v>40.095165896145417</v>
      </c>
      <c r="T78" s="2">
        <f t="shared" si="80"/>
        <v>229.27591165976301</v>
      </c>
      <c r="U78" s="2">
        <f t="shared" si="81"/>
        <v>45.855182331952605</v>
      </c>
      <c r="W78" s="2">
        <f t="shared" si="82"/>
        <v>-0.14481766804739493</v>
      </c>
      <c r="X78" s="2">
        <f t="shared" si="83"/>
        <v>2.0969999999999999E-2</v>
      </c>
      <c r="Z78" s="2">
        <f t="shared" si="84"/>
        <v>-5.7927067218957976E-2</v>
      </c>
      <c r="AA78" s="2">
        <f t="shared" si="85"/>
        <v>-1.3902496132549915</v>
      </c>
      <c r="AB78" s="2">
        <f t="shared" si="86"/>
        <v>230.66616127301799</v>
      </c>
      <c r="AD78" s="2">
        <f t="shared" si="87"/>
        <v>0.50862009928853535</v>
      </c>
      <c r="AE78" s="2">
        <f t="shared" si="88"/>
        <v>0.10172401985770707</v>
      </c>
      <c r="AG78" s="2">
        <f t="shared" si="89"/>
        <v>1.7240198577070653E-3</v>
      </c>
      <c r="AH78" s="2">
        <f t="shared" si="90"/>
        <v>0</v>
      </c>
      <c r="AJ78" s="2">
        <f t="shared" si="91"/>
        <v>6.896079430828262E-4</v>
      </c>
      <c r="AK78" s="2">
        <f t="shared" si="92"/>
        <v>1.6550590633987828E-2</v>
      </c>
      <c r="AL78" s="2">
        <f t="shared" si="93"/>
        <v>0.49206950865454752</v>
      </c>
      <c r="AN78" s="2">
        <f t="shared" si="74"/>
        <v>2.1399999999999999E-2</v>
      </c>
      <c r="AO78" s="2" t="b">
        <f t="shared" si="75"/>
        <v>1</v>
      </c>
    </row>
    <row r="79" spans="2:41" ht="20.100000000000001" customHeight="1" x14ac:dyDescent="0.25">
      <c r="B79" s="7">
        <f t="shared" si="26"/>
        <v>70</v>
      </c>
      <c r="D79" s="7">
        <f t="shared" ref="D79:H79" si="96">D78</f>
        <v>8</v>
      </c>
      <c r="E79" s="7">
        <f t="shared" si="96"/>
        <v>46</v>
      </c>
      <c r="F79" s="7">
        <f t="shared" si="96"/>
        <v>0.1</v>
      </c>
      <c r="G79" s="7">
        <f t="shared" si="96"/>
        <v>24</v>
      </c>
      <c r="H79" s="7">
        <f t="shared" si="96"/>
        <v>0.2</v>
      </c>
      <c r="J79" s="2">
        <f t="shared" si="28"/>
        <v>40.095165896145417</v>
      </c>
      <c r="K79" s="2">
        <f t="shared" si="77"/>
        <v>8.0190331792290834</v>
      </c>
      <c r="M79" s="2">
        <f t="shared" si="29"/>
        <v>1.903317922908343E-2</v>
      </c>
      <c r="N79" s="2">
        <f t="shared" si="78"/>
        <v>3.6000000000000002E-4</v>
      </c>
      <c r="P79" s="2">
        <f t="shared" si="30"/>
        <v>7.6132716916333725E-3</v>
      </c>
      <c r="Q79" s="2">
        <f t="shared" si="79"/>
        <v>0.18271852059920093</v>
      </c>
      <c r="R79" s="2">
        <f t="shared" si="31"/>
        <v>39.912447375546215</v>
      </c>
      <c r="T79" s="2">
        <f t="shared" si="80"/>
        <v>230.66616127301799</v>
      </c>
      <c r="U79" s="2">
        <f t="shared" si="81"/>
        <v>46.133232254603598</v>
      </c>
      <c r="W79" s="2">
        <f t="shared" si="82"/>
        <v>0.13323225460359822</v>
      </c>
      <c r="X79" s="2">
        <f t="shared" si="83"/>
        <v>1.7749999999999998E-2</v>
      </c>
      <c r="Z79" s="2">
        <f t="shared" si="84"/>
        <v>5.329290184143929E-2</v>
      </c>
      <c r="AA79" s="2">
        <f t="shared" si="85"/>
        <v>1.279029644194543</v>
      </c>
      <c r="AB79" s="2">
        <f t="shared" si="86"/>
        <v>229.38713162882345</v>
      </c>
      <c r="AD79" s="2">
        <f t="shared" si="87"/>
        <v>0.49206950865454752</v>
      </c>
      <c r="AE79" s="2">
        <f t="shared" si="88"/>
        <v>9.8413901730909512E-2</v>
      </c>
      <c r="AG79" s="2">
        <f t="shared" si="89"/>
        <v>-1.586098269090494E-3</v>
      </c>
      <c r="AH79" s="2">
        <f t="shared" si="90"/>
        <v>0</v>
      </c>
      <c r="AJ79" s="2">
        <f t="shared" si="91"/>
        <v>-6.3443930763619765E-4</v>
      </c>
      <c r="AK79" s="2">
        <f t="shared" si="92"/>
        <v>-1.5226543383268744E-2</v>
      </c>
      <c r="AL79" s="2">
        <f t="shared" si="93"/>
        <v>0.50729605203781625</v>
      </c>
      <c r="AN79" s="2">
        <f t="shared" si="74"/>
        <v>1.8109999999999998E-2</v>
      </c>
      <c r="AO79" s="2" t="b">
        <f t="shared" si="75"/>
        <v>1</v>
      </c>
    </row>
    <row r="80" spans="2:41" ht="20.100000000000001" customHeight="1" x14ac:dyDescent="0.25">
      <c r="B80" s="7">
        <f t="shared" si="26"/>
        <v>71</v>
      </c>
      <c r="D80" s="7">
        <f t="shared" ref="D80:H80" si="97">D79</f>
        <v>8</v>
      </c>
      <c r="E80" s="7">
        <f t="shared" si="97"/>
        <v>46</v>
      </c>
      <c r="F80" s="7">
        <f t="shared" si="97"/>
        <v>0.1</v>
      </c>
      <c r="G80" s="7">
        <f t="shared" si="97"/>
        <v>24</v>
      </c>
      <c r="H80" s="7">
        <f t="shared" si="97"/>
        <v>0.2</v>
      </c>
      <c r="J80" s="2">
        <f t="shared" si="28"/>
        <v>39.912447375546215</v>
      </c>
      <c r="K80" s="2">
        <f t="shared" si="77"/>
        <v>7.9824894751092437</v>
      </c>
      <c r="M80" s="2">
        <f t="shared" si="29"/>
        <v>-1.7510524890756329E-2</v>
      </c>
      <c r="N80" s="2">
        <f t="shared" si="78"/>
        <v>3.1E-4</v>
      </c>
      <c r="P80" s="2">
        <f t="shared" si="30"/>
        <v>-7.0042099563025319E-3</v>
      </c>
      <c r="Q80" s="2">
        <f t="shared" si="79"/>
        <v>-0.16810103895126077</v>
      </c>
      <c r="R80" s="2">
        <f t="shared" si="31"/>
        <v>40.080548414497478</v>
      </c>
      <c r="T80" s="2">
        <f t="shared" si="80"/>
        <v>229.38713162882345</v>
      </c>
      <c r="U80" s="2">
        <f t="shared" si="81"/>
        <v>45.877426325764695</v>
      </c>
      <c r="W80" s="2">
        <f t="shared" si="82"/>
        <v>-0.12257367423530496</v>
      </c>
      <c r="X80" s="2">
        <f t="shared" si="83"/>
        <v>1.502E-2</v>
      </c>
      <c r="Z80" s="2">
        <f t="shared" si="84"/>
        <v>-4.9029469694121988E-2</v>
      </c>
      <c r="AA80" s="2">
        <f t="shared" si="85"/>
        <v>-1.1767072726589278</v>
      </c>
      <c r="AB80" s="2">
        <f t="shared" si="86"/>
        <v>230.56383890148237</v>
      </c>
      <c r="AD80" s="2">
        <f t="shared" si="87"/>
        <v>0.50729605203781625</v>
      </c>
      <c r="AE80" s="2">
        <f t="shared" si="88"/>
        <v>0.10145921040756326</v>
      </c>
      <c r="AG80" s="2">
        <f t="shared" si="89"/>
        <v>1.4592104075632495E-3</v>
      </c>
      <c r="AH80" s="2">
        <f t="shared" si="90"/>
        <v>0</v>
      </c>
      <c r="AJ80" s="2">
        <f t="shared" si="91"/>
        <v>5.8368416302529986E-4</v>
      </c>
      <c r="AK80" s="2">
        <f t="shared" si="92"/>
        <v>1.4008419912607196E-2</v>
      </c>
      <c r="AL80" s="2">
        <f t="shared" si="93"/>
        <v>0.49328763212520904</v>
      </c>
      <c r="AN80" s="2">
        <f t="shared" si="74"/>
        <v>1.533E-2</v>
      </c>
      <c r="AO80" s="2" t="b">
        <f t="shared" si="75"/>
        <v>1</v>
      </c>
    </row>
    <row r="81" spans="2:41" ht="20.100000000000001" customHeight="1" x14ac:dyDescent="0.25">
      <c r="B81" s="7">
        <f t="shared" si="26"/>
        <v>72</v>
      </c>
      <c r="D81" s="7">
        <f t="shared" ref="D81:H81" si="98">D80</f>
        <v>8</v>
      </c>
      <c r="E81" s="7">
        <f t="shared" si="98"/>
        <v>46</v>
      </c>
      <c r="F81" s="7">
        <f t="shared" si="98"/>
        <v>0.1</v>
      </c>
      <c r="G81" s="7">
        <f t="shared" si="98"/>
        <v>24</v>
      </c>
      <c r="H81" s="7">
        <f t="shared" si="98"/>
        <v>0.2</v>
      </c>
      <c r="J81" s="2">
        <f t="shared" si="28"/>
        <v>40.080548414497478</v>
      </c>
      <c r="K81" s="2">
        <f t="shared" si="77"/>
        <v>8.0161096828994953</v>
      </c>
      <c r="M81" s="2">
        <f t="shared" si="29"/>
        <v>1.6109682899495326E-2</v>
      </c>
      <c r="N81" s="2">
        <f t="shared" si="78"/>
        <v>2.5999999999999998E-4</v>
      </c>
      <c r="P81" s="2">
        <f t="shared" si="30"/>
        <v>6.4438731597981306E-3</v>
      </c>
      <c r="Q81" s="2">
        <f t="shared" si="79"/>
        <v>0.15465295583515515</v>
      </c>
      <c r="R81" s="2">
        <f t="shared" si="31"/>
        <v>39.925895458662325</v>
      </c>
      <c r="T81" s="2">
        <f t="shared" si="80"/>
        <v>230.56383890148237</v>
      </c>
      <c r="U81" s="2">
        <f t="shared" si="81"/>
        <v>46.11276778029648</v>
      </c>
      <c r="W81" s="2">
        <f t="shared" si="82"/>
        <v>0.11276778029647971</v>
      </c>
      <c r="X81" s="2">
        <f t="shared" si="83"/>
        <v>1.272E-2</v>
      </c>
      <c r="Z81" s="2">
        <f t="shared" si="84"/>
        <v>4.5107112118591891E-2</v>
      </c>
      <c r="AA81" s="2">
        <f t="shared" si="85"/>
        <v>1.0825706908462054</v>
      </c>
      <c r="AB81" s="2">
        <f t="shared" si="86"/>
        <v>229.48126821063616</v>
      </c>
      <c r="AD81" s="2">
        <f t="shared" si="87"/>
        <v>0.49328763212520904</v>
      </c>
      <c r="AE81" s="2">
        <f t="shared" si="88"/>
        <v>9.8657526425041817E-2</v>
      </c>
      <c r="AG81" s="2">
        <f t="shared" si="89"/>
        <v>-1.342473574958189E-3</v>
      </c>
      <c r="AH81" s="2">
        <f t="shared" si="90"/>
        <v>0</v>
      </c>
      <c r="AJ81" s="2">
        <f t="shared" si="91"/>
        <v>-5.3698942998327563E-4</v>
      </c>
      <c r="AK81" s="2">
        <f t="shared" si="92"/>
        <v>-1.2887746319598615E-2</v>
      </c>
      <c r="AL81" s="2">
        <f t="shared" si="93"/>
        <v>0.50617537844480764</v>
      </c>
      <c r="AN81" s="2">
        <f t="shared" si="74"/>
        <v>1.298E-2</v>
      </c>
      <c r="AO81" s="2" t="b">
        <f t="shared" si="75"/>
        <v>1</v>
      </c>
    </row>
    <row r="82" spans="2:41" ht="20.100000000000001" customHeight="1" x14ac:dyDescent="0.25">
      <c r="B82" s="7">
        <f t="shared" si="26"/>
        <v>73</v>
      </c>
      <c r="D82" s="7">
        <f t="shared" ref="D82:H82" si="99">D81</f>
        <v>8</v>
      </c>
      <c r="E82" s="7">
        <f t="shared" si="99"/>
        <v>46</v>
      </c>
      <c r="F82" s="7">
        <f t="shared" si="99"/>
        <v>0.1</v>
      </c>
      <c r="G82" s="7">
        <f t="shared" si="99"/>
        <v>24</v>
      </c>
      <c r="H82" s="7">
        <f t="shared" si="99"/>
        <v>0.2</v>
      </c>
      <c r="J82" s="2">
        <f t="shared" si="28"/>
        <v>39.925895458662325</v>
      </c>
      <c r="K82" s="2">
        <f t="shared" si="77"/>
        <v>7.9851790917324657</v>
      </c>
      <c r="M82" s="2">
        <f t="shared" si="29"/>
        <v>-1.482090826753435E-2</v>
      </c>
      <c r="N82" s="2">
        <f t="shared" si="78"/>
        <v>2.2000000000000001E-4</v>
      </c>
      <c r="P82" s="2">
        <f t="shared" si="30"/>
        <v>-5.9283633070137398E-3</v>
      </c>
      <c r="Q82" s="2">
        <f t="shared" si="79"/>
        <v>-0.14228071936832976</v>
      </c>
      <c r="R82" s="2">
        <f t="shared" si="31"/>
        <v>40.068176178030654</v>
      </c>
      <c r="T82" s="2">
        <f t="shared" si="80"/>
        <v>229.48126821063616</v>
      </c>
      <c r="U82" s="2">
        <f t="shared" si="81"/>
        <v>45.896253642127235</v>
      </c>
      <c r="W82" s="2">
        <f t="shared" si="82"/>
        <v>-0.10374635787276532</v>
      </c>
      <c r="X82" s="2">
        <f t="shared" si="83"/>
        <v>1.076E-2</v>
      </c>
      <c r="Z82" s="2">
        <f t="shared" si="84"/>
        <v>-4.1498543149106129E-2</v>
      </c>
      <c r="AA82" s="2">
        <f t="shared" si="85"/>
        <v>-0.9959650355785471</v>
      </c>
      <c r="AB82" s="2">
        <f t="shared" si="86"/>
        <v>230.47723324621469</v>
      </c>
      <c r="AD82" s="2">
        <f t="shared" si="87"/>
        <v>0.50617537844480764</v>
      </c>
      <c r="AE82" s="2">
        <f t="shared" si="88"/>
        <v>0.10123507568896153</v>
      </c>
      <c r="AG82" s="2">
        <f t="shared" si="89"/>
        <v>1.2350756889615289E-3</v>
      </c>
      <c r="AH82" s="2">
        <f t="shared" si="90"/>
        <v>0</v>
      </c>
      <c r="AJ82" s="2">
        <f t="shared" si="91"/>
        <v>4.9403027558461157E-4</v>
      </c>
      <c r="AK82" s="2">
        <f t="shared" si="92"/>
        <v>1.1856726614030678E-2</v>
      </c>
      <c r="AL82" s="2">
        <f t="shared" si="93"/>
        <v>0.49431865183077695</v>
      </c>
      <c r="AN82" s="2">
        <f t="shared" si="74"/>
        <v>1.098E-2</v>
      </c>
      <c r="AO82" s="2" t="b">
        <f t="shared" si="75"/>
        <v>1</v>
      </c>
    </row>
    <row r="83" spans="2:41" ht="20.100000000000001" customHeight="1" x14ac:dyDescent="0.25">
      <c r="B83" s="7">
        <f t="shared" si="26"/>
        <v>74</v>
      </c>
      <c r="D83" s="7">
        <f t="shared" ref="D83:H83" si="100">D82</f>
        <v>8</v>
      </c>
      <c r="E83" s="7">
        <f t="shared" si="100"/>
        <v>46</v>
      </c>
      <c r="F83" s="7">
        <f t="shared" si="100"/>
        <v>0.1</v>
      </c>
      <c r="G83" s="7">
        <f t="shared" si="100"/>
        <v>24</v>
      </c>
      <c r="H83" s="7">
        <f t="shared" si="100"/>
        <v>0.2</v>
      </c>
      <c r="J83" s="2">
        <f t="shared" si="28"/>
        <v>40.068176178030654</v>
      </c>
      <c r="K83" s="2">
        <f t="shared" si="77"/>
        <v>8.0136352356061309</v>
      </c>
      <c r="M83" s="2">
        <f t="shared" si="29"/>
        <v>1.3635235606130891E-2</v>
      </c>
      <c r="N83" s="2">
        <f t="shared" si="78"/>
        <v>1.9000000000000001E-4</v>
      </c>
      <c r="P83" s="2">
        <f t="shared" si="30"/>
        <v>5.4540942424523564E-3</v>
      </c>
      <c r="Q83" s="2">
        <f t="shared" si="79"/>
        <v>0.13089826181885655</v>
      </c>
      <c r="R83" s="2">
        <f t="shared" si="31"/>
        <v>39.937277916211798</v>
      </c>
      <c r="T83" s="2">
        <f t="shared" si="80"/>
        <v>230.47723324621469</v>
      </c>
      <c r="U83" s="2">
        <f t="shared" si="81"/>
        <v>46.095446649242945</v>
      </c>
      <c r="W83" s="2">
        <f t="shared" si="82"/>
        <v>9.5446649242944659E-2</v>
      </c>
      <c r="X83" s="2">
        <f t="shared" si="83"/>
        <v>9.11E-3</v>
      </c>
      <c r="Z83" s="2">
        <f t="shared" si="84"/>
        <v>3.8178659697177868E-2</v>
      </c>
      <c r="AA83" s="2">
        <f t="shared" si="85"/>
        <v>0.91628783273226877</v>
      </c>
      <c r="AB83" s="2">
        <f t="shared" si="86"/>
        <v>229.56094541348241</v>
      </c>
      <c r="AD83" s="2">
        <f t="shared" si="87"/>
        <v>0.49431865183077695</v>
      </c>
      <c r="AE83" s="2">
        <f t="shared" si="88"/>
        <v>9.8863730366155395E-2</v>
      </c>
      <c r="AG83" s="2">
        <f t="shared" si="89"/>
        <v>-1.136269633844611E-3</v>
      </c>
      <c r="AH83" s="2">
        <f t="shared" si="90"/>
        <v>0</v>
      </c>
      <c r="AJ83" s="2">
        <f t="shared" si="91"/>
        <v>-4.545078535378444E-4</v>
      </c>
      <c r="AK83" s="2">
        <f t="shared" si="92"/>
        <v>-1.0908188484908266E-2</v>
      </c>
      <c r="AL83" s="2">
        <f t="shared" si="93"/>
        <v>0.50522684031568521</v>
      </c>
      <c r="AN83" s="2">
        <f t="shared" si="74"/>
        <v>9.2999999999999992E-3</v>
      </c>
      <c r="AO83" s="2" t="b">
        <f t="shared" si="75"/>
        <v>1</v>
      </c>
    </row>
    <row r="84" spans="2:41" ht="20.100000000000001" customHeight="1" x14ac:dyDescent="0.25">
      <c r="B84" s="7">
        <f t="shared" si="26"/>
        <v>75</v>
      </c>
      <c r="D84" s="7">
        <f t="shared" ref="D84:H84" si="101">D83</f>
        <v>8</v>
      </c>
      <c r="E84" s="7">
        <f t="shared" si="101"/>
        <v>46</v>
      </c>
      <c r="F84" s="7">
        <f t="shared" si="101"/>
        <v>0.1</v>
      </c>
      <c r="G84" s="7">
        <f t="shared" si="101"/>
        <v>24</v>
      </c>
      <c r="H84" s="7">
        <f t="shared" si="101"/>
        <v>0.2</v>
      </c>
      <c r="J84" s="2">
        <f t="shared" si="28"/>
        <v>39.937277916211798</v>
      </c>
      <c r="K84" s="2">
        <f t="shared" si="77"/>
        <v>7.9874555832423599</v>
      </c>
      <c r="M84" s="2">
        <f t="shared" si="29"/>
        <v>-1.2544416757640064E-2</v>
      </c>
      <c r="N84" s="2">
        <f t="shared" si="78"/>
        <v>1.6000000000000001E-4</v>
      </c>
      <c r="P84" s="2">
        <f t="shared" si="30"/>
        <v>-5.0177667030560265E-3</v>
      </c>
      <c r="Q84" s="2">
        <f t="shared" si="79"/>
        <v>-0.12042640087334464</v>
      </c>
      <c r="R84" s="2">
        <f t="shared" si="31"/>
        <v>40.05770431708514</v>
      </c>
      <c r="T84" s="2">
        <f t="shared" si="80"/>
        <v>229.56094541348241</v>
      </c>
      <c r="U84" s="2">
        <f t="shared" si="81"/>
        <v>45.912189082696486</v>
      </c>
      <c r="W84" s="2">
        <f t="shared" si="82"/>
        <v>-8.7810917303514202E-2</v>
      </c>
      <c r="X84" s="2">
        <f t="shared" si="83"/>
        <v>7.7099999999999998E-3</v>
      </c>
      <c r="Z84" s="2">
        <f t="shared" si="84"/>
        <v>-3.5124366921405685E-2</v>
      </c>
      <c r="AA84" s="2">
        <f t="shared" si="85"/>
        <v>-0.84298480611373638</v>
      </c>
      <c r="AB84" s="2">
        <f t="shared" si="86"/>
        <v>230.40393021959616</v>
      </c>
      <c r="AD84" s="2">
        <f t="shared" si="87"/>
        <v>0.50522684031568521</v>
      </c>
      <c r="AE84" s="2">
        <f t="shared" si="88"/>
        <v>0.10104536806313705</v>
      </c>
      <c r="AG84" s="2">
        <f t="shared" si="89"/>
        <v>1.0453680631370421E-3</v>
      </c>
      <c r="AH84" s="2">
        <f t="shared" si="90"/>
        <v>0</v>
      </c>
      <c r="AJ84" s="2">
        <f t="shared" si="91"/>
        <v>4.1814722525481687E-4</v>
      </c>
      <c r="AK84" s="2">
        <f t="shared" si="92"/>
        <v>1.0035533406115606E-2</v>
      </c>
      <c r="AL84" s="2">
        <f t="shared" si="93"/>
        <v>0.49519130690956958</v>
      </c>
      <c r="AN84" s="2">
        <f t="shared" si="74"/>
        <v>7.8700000000000003E-3</v>
      </c>
      <c r="AO84" s="2" t="b">
        <f t="shared" si="75"/>
        <v>1</v>
      </c>
    </row>
    <row r="85" spans="2:41" ht="20.100000000000001" customHeight="1" x14ac:dyDescent="0.25">
      <c r="B85" s="7">
        <f t="shared" si="26"/>
        <v>76</v>
      </c>
      <c r="D85" s="7">
        <f t="shared" ref="D85:H85" si="102">D84</f>
        <v>8</v>
      </c>
      <c r="E85" s="7">
        <f t="shared" si="102"/>
        <v>46</v>
      </c>
      <c r="F85" s="7">
        <f t="shared" si="102"/>
        <v>0.1</v>
      </c>
      <c r="G85" s="7">
        <f t="shared" si="102"/>
        <v>24</v>
      </c>
      <c r="H85" s="7">
        <f t="shared" si="102"/>
        <v>0.2</v>
      </c>
      <c r="J85" s="2">
        <f t="shared" si="28"/>
        <v>40.05770431708514</v>
      </c>
      <c r="K85" s="2">
        <f t="shared" si="77"/>
        <v>8.0115408634170286</v>
      </c>
      <c r="M85" s="2">
        <f t="shared" si="29"/>
        <v>1.1540863417028646E-2</v>
      </c>
      <c r="N85" s="2">
        <f t="shared" si="78"/>
        <v>1.2999999999999999E-4</v>
      </c>
      <c r="P85" s="2">
        <f t="shared" si="30"/>
        <v>4.6163453668114588E-3</v>
      </c>
      <c r="Q85" s="2">
        <f t="shared" si="79"/>
        <v>0.11079228880347501</v>
      </c>
      <c r="R85" s="2">
        <f t="shared" si="31"/>
        <v>39.946912028281666</v>
      </c>
      <c r="T85" s="2">
        <f t="shared" si="80"/>
        <v>230.40393021959616</v>
      </c>
      <c r="U85" s="2">
        <f t="shared" si="81"/>
        <v>46.080786043919232</v>
      </c>
      <c r="W85" s="2">
        <f t="shared" si="82"/>
        <v>8.0786043919232498E-2</v>
      </c>
      <c r="X85" s="2">
        <f t="shared" si="83"/>
        <v>6.5300000000000002E-3</v>
      </c>
      <c r="Z85" s="2">
        <f t="shared" si="84"/>
        <v>3.2314417567693002E-2</v>
      </c>
      <c r="AA85" s="2">
        <f t="shared" si="85"/>
        <v>0.77554602162463204</v>
      </c>
      <c r="AB85" s="2">
        <f t="shared" si="86"/>
        <v>229.62838419797154</v>
      </c>
      <c r="AD85" s="2">
        <f t="shared" si="87"/>
        <v>0.49519130690956958</v>
      </c>
      <c r="AE85" s="2">
        <f t="shared" si="88"/>
        <v>9.903826138191392E-2</v>
      </c>
      <c r="AG85" s="2">
        <f t="shared" si="89"/>
        <v>-9.6173861808608596E-4</v>
      </c>
      <c r="AH85" s="2">
        <f t="shared" si="90"/>
        <v>0</v>
      </c>
      <c r="AJ85" s="2">
        <f t="shared" si="91"/>
        <v>-3.8469544723443438E-4</v>
      </c>
      <c r="AK85" s="2">
        <f t="shared" si="92"/>
        <v>-9.2326907336264252E-3</v>
      </c>
      <c r="AL85" s="2">
        <f t="shared" si="93"/>
        <v>0.50442399764319601</v>
      </c>
      <c r="AN85" s="2">
        <f t="shared" si="74"/>
        <v>6.6600000000000001E-3</v>
      </c>
      <c r="AO85" s="2" t="b">
        <f t="shared" si="75"/>
        <v>1</v>
      </c>
    </row>
    <row r="86" spans="2:41" ht="20.100000000000001" customHeight="1" x14ac:dyDescent="0.25">
      <c r="B86" s="7">
        <f t="shared" si="26"/>
        <v>77</v>
      </c>
      <c r="D86" s="7">
        <f t="shared" ref="D86:H86" si="103">D85</f>
        <v>8</v>
      </c>
      <c r="E86" s="7">
        <f t="shared" si="103"/>
        <v>46</v>
      </c>
      <c r="F86" s="7">
        <f t="shared" si="103"/>
        <v>0.1</v>
      </c>
      <c r="G86" s="7">
        <f t="shared" si="103"/>
        <v>24</v>
      </c>
      <c r="H86" s="7">
        <f t="shared" si="103"/>
        <v>0.2</v>
      </c>
      <c r="J86" s="2">
        <f t="shared" si="28"/>
        <v>39.946912028281666</v>
      </c>
      <c r="K86" s="2">
        <f t="shared" si="77"/>
        <v>7.9893824056563334</v>
      </c>
      <c r="M86" s="2">
        <f t="shared" si="29"/>
        <v>-1.0617594343666603E-2</v>
      </c>
      <c r="N86" s="2">
        <f t="shared" si="78"/>
        <v>1.1E-4</v>
      </c>
      <c r="P86" s="2">
        <f t="shared" si="30"/>
        <v>-4.2470377374666411E-3</v>
      </c>
      <c r="Q86" s="2">
        <f t="shared" si="79"/>
        <v>-0.10192890569919938</v>
      </c>
      <c r="R86" s="2">
        <f t="shared" si="31"/>
        <v>40.048840933980863</v>
      </c>
      <c r="T86" s="2">
        <f t="shared" si="80"/>
        <v>229.62838419797154</v>
      </c>
      <c r="U86" s="2">
        <f t="shared" si="81"/>
        <v>45.92567683959431</v>
      </c>
      <c r="W86" s="2">
        <f t="shared" si="82"/>
        <v>-7.4323160405690203E-2</v>
      </c>
      <c r="X86" s="2">
        <f t="shared" si="83"/>
        <v>5.5199999999999997E-3</v>
      </c>
      <c r="Z86" s="2">
        <f t="shared" si="84"/>
        <v>-2.9729264162276083E-2</v>
      </c>
      <c r="AA86" s="2">
        <f t="shared" si="85"/>
        <v>-0.71350233989462597</v>
      </c>
      <c r="AB86" s="2">
        <f t="shared" si="86"/>
        <v>230.34188653786617</v>
      </c>
      <c r="AD86" s="2">
        <f t="shared" si="87"/>
        <v>0.50442399764319601</v>
      </c>
      <c r="AE86" s="2">
        <f t="shared" si="88"/>
        <v>0.10088479952863921</v>
      </c>
      <c r="AG86" s="2">
        <f t="shared" si="89"/>
        <v>8.8479952863920741E-4</v>
      </c>
      <c r="AH86" s="2">
        <f t="shared" si="90"/>
        <v>0</v>
      </c>
      <c r="AJ86" s="2">
        <f t="shared" si="91"/>
        <v>3.5391981145568299E-4</v>
      </c>
      <c r="AK86" s="2">
        <f t="shared" si="92"/>
        <v>8.4940754749363925E-3</v>
      </c>
      <c r="AL86" s="2">
        <f t="shared" si="93"/>
        <v>0.4959299221682596</v>
      </c>
      <c r="AN86" s="2">
        <f t="shared" si="74"/>
        <v>5.6299999999999996E-3</v>
      </c>
      <c r="AO86" s="2" t="b">
        <f t="shared" si="75"/>
        <v>1</v>
      </c>
    </row>
    <row r="87" spans="2:41" ht="20.100000000000001" customHeight="1" x14ac:dyDescent="0.25">
      <c r="B87" s="7">
        <f t="shared" si="26"/>
        <v>78</v>
      </c>
      <c r="D87" s="7">
        <f t="shared" ref="D87:H87" si="104">D86</f>
        <v>8</v>
      </c>
      <c r="E87" s="7">
        <f t="shared" si="104"/>
        <v>46</v>
      </c>
      <c r="F87" s="7">
        <f t="shared" si="104"/>
        <v>0.1</v>
      </c>
      <c r="G87" s="7">
        <f t="shared" si="104"/>
        <v>24</v>
      </c>
      <c r="H87" s="7">
        <f t="shared" si="104"/>
        <v>0.2</v>
      </c>
      <c r="J87" s="2">
        <f t="shared" si="28"/>
        <v>40.048840933980863</v>
      </c>
      <c r="K87" s="2">
        <f t="shared" si="77"/>
        <v>8.0097681867961725</v>
      </c>
      <c r="M87" s="2">
        <f t="shared" si="29"/>
        <v>9.7681867961725288E-3</v>
      </c>
      <c r="N87" s="2">
        <f t="shared" si="78"/>
        <v>1E-4</v>
      </c>
      <c r="P87" s="2">
        <f t="shared" si="30"/>
        <v>3.9072747184690114E-3</v>
      </c>
      <c r="Q87" s="2">
        <f t="shared" si="79"/>
        <v>9.3774593243256266E-2</v>
      </c>
      <c r="R87" s="2">
        <f t="shared" si="31"/>
        <v>39.955066340737609</v>
      </c>
      <c r="T87" s="2">
        <f t="shared" si="80"/>
        <v>230.34188653786617</v>
      </c>
      <c r="U87" s="2">
        <f t="shared" si="81"/>
        <v>46.068377307573236</v>
      </c>
      <c r="W87" s="2">
        <f t="shared" si="82"/>
        <v>6.8377307573236124E-2</v>
      </c>
      <c r="X87" s="2">
        <f t="shared" si="83"/>
        <v>4.6800000000000001E-3</v>
      </c>
      <c r="Z87" s="2">
        <f t="shared" si="84"/>
        <v>2.7350923029294451E-2</v>
      </c>
      <c r="AA87" s="2">
        <f t="shared" si="85"/>
        <v>0.65642215270306681</v>
      </c>
      <c r="AB87" s="2">
        <f t="shared" si="86"/>
        <v>229.6854643851631</v>
      </c>
      <c r="AD87" s="2">
        <f t="shared" si="87"/>
        <v>0.4959299221682596</v>
      </c>
      <c r="AE87" s="2">
        <f t="shared" si="88"/>
        <v>9.9185984433651925E-2</v>
      </c>
      <c r="AG87" s="2">
        <f t="shared" si="89"/>
        <v>-8.1401556634808081E-4</v>
      </c>
      <c r="AH87" s="2">
        <f t="shared" si="90"/>
        <v>0</v>
      </c>
      <c r="AJ87" s="2">
        <f t="shared" si="91"/>
        <v>-3.2560622653923235E-4</v>
      </c>
      <c r="AK87" s="2">
        <f t="shared" si="92"/>
        <v>-7.8145494369415772E-3</v>
      </c>
      <c r="AL87" s="2">
        <f t="shared" si="93"/>
        <v>0.50374447160520119</v>
      </c>
      <c r="AN87" s="2">
        <f t="shared" si="74"/>
        <v>4.7800000000000004E-3</v>
      </c>
      <c r="AO87" s="2" t="b">
        <f t="shared" si="75"/>
        <v>1</v>
      </c>
    </row>
    <row r="88" spans="2:41" ht="20.100000000000001" customHeight="1" x14ac:dyDescent="0.25">
      <c r="B88" s="7">
        <f t="shared" si="26"/>
        <v>79</v>
      </c>
      <c r="D88" s="7">
        <f t="shared" ref="D88:H88" si="105">D87</f>
        <v>8</v>
      </c>
      <c r="E88" s="7">
        <f t="shared" si="105"/>
        <v>46</v>
      </c>
      <c r="F88" s="7">
        <f t="shared" si="105"/>
        <v>0.1</v>
      </c>
      <c r="G88" s="7">
        <f t="shared" si="105"/>
        <v>24</v>
      </c>
      <c r="H88" s="7">
        <f t="shared" si="105"/>
        <v>0.2</v>
      </c>
      <c r="J88" s="2">
        <f t="shared" si="28"/>
        <v>39.955066340737609</v>
      </c>
      <c r="K88" s="2">
        <f t="shared" si="77"/>
        <v>7.9910132681475226</v>
      </c>
      <c r="M88" s="2">
        <f t="shared" si="29"/>
        <v>-8.9867318524774475E-3</v>
      </c>
      <c r="N88" s="2">
        <f t="shared" si="78"/>
        <v>8.0000000000000007E-5</v>
      </c>
      <c r="P88" s="2">
        <f t="shared" si="30"/>
        <v>-3.5946927409909791E-3</v>
      </c>
      <c r="Q88" s="2">
        <f t="shared" si="79"/>
        <v>-8.6272625783783502E-2</v>
      </c>
      <c r="R88" s="2">
        <f t="shared" si="31"/>
        <v>40.041338966521394</v>
      </c>
      <c r="T88" s="2">
        <f t="shared" si="80"/>
        <v>229.6854643851631</v>
      </c>
      <c r="U88" s="2">
        <f t="shared" si="81"/>
        <v>45.937092877032626</v>
      </c>
      <c r="W88" s="2">
        <f t="shared" si="82"/>
        <v>-6.2907122967374107E-2</v>
      </c>
      <c r="X88" s="2">
        <f t="shared" si="83"/>
        <v>3.96E-3</v>
      </c>
      <c r="Z88" s="2">
        <f t="shared" si="84"/>
        <v>-2.5162849186949644E-2</v>
      </c>
      <c r="AA88" s="2">
        <f t="shared" si="85"/>
        <v>-0.60390838048679152</v>
      </c>
      <c r="AB88" s="2">
        <f t="shared" si="86"/>
        <v>230.28937276564989</v>
      </c>
      <c r="AD88" s="2">
        <f t="shared" si="87"/>
        <v>0.50374447160520119</v>
      </c>
      <c r="AE88" s="2">
        <f t="shared" si="88"/>
        <v>0.10074889432104024</v>
      </c>
      <c r="AG88" s="2">
        <f t="shared" si="89"/>
        <v>7.4889432104023601E-4</v>
      </c>
      <c r="AH88" s="2">
        <f t="shared" si="90"/>
        <v>0</v>
      </c>
      <c r="AJ88" s="2">
        <f t="shared" si="91"/>
        <v>2.9955772841609442E-4</v>
      </c>
      <c r="AK88" s="2">
        <f t="shared" si="92"/>
        <v>7.1893854819862664E-3</v>
      </c>
      <c r="AL88" s="2">
        <f t="shared" si="93"/>
        <v>0.49655508612321492</v>
      </c>
      <c r="AN88" s="2">
        <f t="shared" si="74"/>
        <v>4.0400000000000002E-3</v>
      </c>
      <c r="AO88" s="2" t="b">
        <f t="shared" si="75"/>
        <v>1</v>
      </c>
    </row>
    <row r="89" spans="2:41" ht="20.100000000000001" customHeight="1" x14ac:dyDescent="0.25">
      <c r="B89" s="7">
        <f t="shared" si="26"/>
        <v>80</v>
      </c>
      <c r="D89" s="7">
        <f t="shared" ref="D89:H89" si="106">D88</f>
        <v>8</v>
      </c>
      <c r="E89" s="7">
        <f t="shared" si="106"/>
        <v>46</v>
      </c>
      <c r="F89" s="7">
        <f t="shared" si="106"/>
        <v>0.1</v>
      </c>
      <c r="G89" s="7">
        <f t="shared" si="106"/>
        <v>24</v>
      </c>
      <c r="H89" s="7">
        <f t="shared" si="106"/>
        <v>0.2</v>
      </c>
      <c r="J89" s="2">
        <f t="shared" si="28"/>
        <v>40.041338966521394</v>
      </c>
      <c r="K89" s="2">
        <f t="shared" si="77"/>
        <v>8.0082677933042792</v>
      </c>
      <c r="M89" s="2">
        <f t="shared" si="29"/>
        <v>8.2677933042791807E-3</v>
      </c>
      <c r="N89" s="2">
        <f t="shared" si="78"/>
        <v>6.9999999999999994E-5</v>
      </c>
      <c r="P89" s="2">
        <f t="shared" si="30"/>
        <v>3.3071173217116725E-3</v>
      </c>
      <c r="Q89" s="2">
        <f t="shared" si="79"/>
        <v>7.9370815721080137E-2</v>
      </c>
      <c r="R89" s="2">
        <f t="shared" si="31"/>
        <v>39.961968150800317</v>
      </c>
      <c r="T89" s="2">
        <f t="shared" si="80"/>
        <v>230.28937276564989</v>
      </c>
      <c r="U89" s="2">
        <f t="shared" si="81"/>
        <v>46.057874553129977</v>
      </c>
      <c r="W89" s="2">
        <f t="shared" si="82"/>
        <v>5.7874553129977357E-2</v>
      </c>
      <c r="X89" s="2">
        <f t="shared" si="83"/>
        <v>3.3500000000000001E-3</v>
      </c>
      <c r="Z89" s="2">
        <f t="shared" si="84"/>
        <v>2.3149821251990943E-2</v>
      </c>
      <c r="AA89" s="2">
        <f t="shared" si="85"/>
        <v>0.55559571004778263</v>
      </c>
      <c r="AB89" s="2">
        <f t="shared" si="86"/>
        <v>229.7337770556021</v>
      </c>
      <c r="AD89" s="2">
        <f t="shared" si="87"/>
        <v>0.49655508612321492</v>
      </c>
      <c r="AE89" s="2">
        <f t="shared" si="88"/>
        <v>9.9311017224642986E-2</v>
      </c>
      <c r="AG89" s="2">
        <f t="shared" si="89"/>
        <v>-6.8898277535701935E-4</v>
      </c>
      <c r="AH89" s="2">
        <f t="shared" si="90"/>
        <v>0</v>
      </c>
      <c r="AJ89" s="2">
        <f t="shared" si="91"/>
        <v>-2.7559311014280777E-4</v>
      </c>
      <c r="AK89" s="2">
        <f t="shared" si="92"/>
        <v>-6.6142346434273861E-3</v>
      </c>
      <c r="AL89" s="2">
        <f t="shared" si="93"/>
        <v>0.50316932076664234</v>
      </c>
      <c r="AN89" s="2">
        <f t="shared" si="74"/>
        <v>3.4200000000000003E-3</v>
      </c>
      <c r="AO89" s="2" t="b">
        <f t="shared" si="75"/>
        <v>1</v>
      </c>
    </row>
    <row r="90" spans="2:41" ht="20.100000000000001" customHeight="1" x14ac:dyDescent="0.25">
      <c r="B90" s="7">
        <f t="shared" si="26"/>
        <v>81</v>
      </c>
      <c r="D90" s="7">
        <f t="shared" ref="D90:H90" si="107">D89</f>
        <v>8</v>
      </c>
      <c r="E90" s="7">
        <f t="shared" si="107"/>
        <v>46</v>
      </c>
      <c r="F90" s="7">
        <f t="shared" si="107"/>
        <v>0.1</v>
      </c>
      <c r="G90" s="7">
        <f t="shared" si="107"/>
        <v>24</v>
      </c>
      <c r="H90" s="7">
        <f t="shared" si="107"/>
        <v>0.2</v>
      </c>
      <c r="J90" s="2">
        <f t="shared" si="28"/>
        <v>39.961968150800317</v>
      </c>
      <c r="K90" s="2">
        <f t="shared" si="77"/>
        <v>7.9923936301600635</v>
      </c>
      <c r="M90" s="2">
        <f t="shared" si="29"/>
        <v>-7.6063698399364554E-3</v>
      </c>
      <c r="N90" s="2">
        <f t="shared" si="78"/>
        <v>6.0000000000000002E-5</v>
      </c>
      <c r="P90" s="2">
        <f t="shared" si="30"/>
        <v>-3.0425479359745822E-3</v>
      </c>
      <c r="Q90" s="2">
        <f t="shared" si="79"/>
        <v>-7.3021150463389972E-2</v>
      </c>
      <c r="R90" s="2">
        <f t="shared" si="31"/>
        <v>40.034989301263707</v>
      </c>
      <c r="T90" s="2">
        <f t="shared" si="80"/>
        <v>229.7337770556021</v>
      </c>
      <c r="U90" s="2">
        <f t="shared" si="81"/>
        <v>45.946755411120421</v>
      </c>
      <c r="W90" s="2">
        <f t="shared" si="82"/>
        <v>-5.3244588879579169E-2</v>
      </c>
      <c r="X90" s="2">
        <f t="shared" si="83"/>
        <v>2.8300000000000001E-3</v>
      </c>
      <c r="Z90" s="2">
        <f t="shared" si="84"/>
        <v>-2.1297835551831668E-2</v>
      </c>
      <c r="AA90" s="2">
        <f t="shared" si="85"/>
        <v>-0.51114805324396007</v>
      </c>
      <c r="AB90" s="2">
        <f t="shared" si="86"/>
        <v>230.24492510884608</v>
      </c>
      <c r="AD90" s="2">
        <f t="shared" si="87"/>
        <v>0.50316932076664234</v>
      </c>
      <c r="AE90" s="2">
        <f t="shared" si="88"/>
        <v>0.10063386415332848</v>
      </c>
      <c r="AG90" s="2">
        <f t="shared" si="89"/>
        <v>6.3386415332847279E-4</v>
      </c>
      <c r="AH90" s="2">
        <f t="shared" si="90"/>
        <v>0</v>
      </c>
      <c r="AJ90" s="2">
        <f t="shared" si="91"/>
        <v>2.5354566133138911E-4</v>
      </c>
      <c r="AK90" s="2">
        <f t="shared" si="92"/>
        <v>6.0850958719533381E-3</v>
      </c>
      <c r="AL90" s="2">
        <f t="shared" si="93"/>
        <v>0.49708422489468901</v>
      </c>
      <c r="AN90" s="2">
        <f t="shared" si="74"/>
        <v>2.8900000000000002E-3</v>
      </c>
      <c r="AO90" s="2" t="b">
        <f t="shared" si="75"/>
        <v>1</v>
      </c>
    </row>
    <row r="91" spans="2:41" ht="20.100000000000001" customHeight="1" x14ac:dyDescent="0.25">
      <c r="B91" s="7">
        <f t="shared" si="26"/>
        <v>82</v>
      </c>
      <c r="D91" s="7">
        <f t="shared" ref="D91:H91" si="108">D90</f>
        <v>8</v>
      </c>
      <c r="E91" s="7">
        <f t="shared" si="108"/>
        <v>46</v>
      </c>
      <c r="F91" s="7">
        <f t="shared" si="108"/>
        <v>0.1</v>
      </c>
      <c r="G91" s="7">
        <f t="shared" si="108"/>
        <v>24</v>
      </c>
      <c r="H91" s="7">
        <f t="shared" si="108"/>
        <v>0.2</v>
      </c>
      <c r="J91" s="2">
        <f t="shared" si="28"/>
        <v>40.034989301263707</v>
      </c>
      <c r="K91" s="2">
        <f t="shared" si="77"/>
        <v>8.0069978602527421</v>
      </c>
      <c r="M91" s="2">
        <f t="shared" si="29"/>
        <v>6.9978602527420719E-3</v>
      </c>
      <c r="N91" s="2">
        <f t="shared" si="78"/>
        <v>5.0000000000000002E-5</v>
      </c>
      <c r="P91" s="2">
        <f t="shared" si="30"/>
        <v>2.7991441010968288E-3</v>
      </c>
      <c r="Q91" s="2">
        <f t="shared" si="79"/>
        <v>6.717945842632389E-2</v>
      </c>
      <c r="R91" s="2">
        <f t="shared" si="31"/>
        <v>39.967809842837383</v>
      </c>
      <c r="T91" s="2">
        <f t="shared" si="80"/>
        <v>230.24492510884608</v>
      </c>
      <c r="U91" s="2">
        <f t="shared" si="81"/>
        <v>46.048985021769219</v>
      </c>
      <c r="W91" s="2">
        <f t="shared" si="82"/>
        <v>4.8985021769219372E-2</v>
      </c>
      <c r="X91" s="2">
        <f t="shared" si="83"/>
        <v>2.3999999999999998E-3</v>
      </c>
      <c r="Z91" s="2">
        <f t="shared" si="84"/>
        <v>1.9594008707687752E-2</v>
      </c>
      <c r="AA91" s="2">
        <f t="shared" si="85"/>
        <v>0.47025620898450604</v>
      </c>
      <c r="AB91" s="2">
        <f t="shared" si="86"/>
        <v>229.77466889986158</v>
      </c>
      <c r="AD91" s="2">
        <f t="shared" si="87"/>
        <v>0.49708422489468901</v>
      </c>
      <c r="AE91" s="2">
        <f t="shared" si="88"/>
        <v>9.941684497893781E-2</v>
      </c>
      <c r="AG91" s="2">
        <f t="shared" si="89"/>
        <v>-5.8315502106219552E-4</v>
      </c>
      <c r="AH91" s="2">
        <f t="shared" si="90"/>
        <v>0</v>
      </c>
      <c r="AJ91" s="2">
        <f t="shared" si="91"/>
        <v>-2.3326200842487823E-4</v>
      </c>
      <c r="AK91" s="2">
        <f t="shared" si="92"/>
        <v>-5.5982882021970775E-3</v>
      </c>
      <c r="AL91" s="2">
        <f t="shared" si="93"/>
        <v>0.50268251309688605</v>
      </c>
      <c r="AN91" s="2">
        <f t="shared" si="74"/>
        <v>2.4499999999999999E-3</v>
      </c>
      <c r="AO91" s="2" t="b">
        <f t="shared" si="75"/>
        <v>1</v>
      </c>
    </row>
    <row r="92" spans="2:41" ht="20.100000000000001" customHeight="1" x14ac:dyDescent="0.25">
      <c r="B92" s="7">
        <f t="shared" si="26"/>
        <v>83</v>
      </c>
      <c r="D92" s="7">
        <f t="shared" ref="D92:H92" si="109">D91</f>
        <v>8</v>
      </c>
      <c r="E92" s="7">
        <f t="shared" si="109"/>
        <v>46</v>
      </c>
      <c r="F92" s="7">
        <f t="shared" si="109"/>
        <v>0.1</v>
      </c>
      <c r="G92" s="7">
        <f t="shared" si="109"/>
        <v>24</v>
      </c>
      <c r="H92" s="7">
        <f t="shared" si="109"/>
        <v>0.2</v>
      </c>
      <c r="J92" s="2">
        <f t="shared" si="28"/>
        <v>39.967809842837383</v>
      </c>
      <c r="K92" s="2">
        <f t="shared" si="77"/>
        <v>7.9935619685674766</v>
      </c>
      <c r="M92" s="2">
        <f t="shared" si="29"/>
        <v>-6.4380314325234167E-3</v>
      </c>
      <c r="N92" s="2">
        <f t="shared" si="78"/>
        <v>4.0000000000000003E-5</v>
      </c>
      <c r="P92" s="2">
        <f t="shared" si="30"/>
        <v>-2.5752125730093669E-3</v>
      </c>
      <c r="Q92" s="2">
        <f t="shared" si="79"/>
        <v>-6.1805101752224804E-2</v>
      </c>
      <c r="R92" s="2">
        <f t="shared" si="31"/>
        <v>40.029614944589611</v>
      </c>
      <c r="T92" s="2">
        <f t="shared" si="80"/>
        <v>229.77466889986158</v>
      </c>
      <c r="U92" s="2">
        <f t="shared" si="81"/>
        <v>45.954933779972322</v>
      </c>
      <c r="W92" s="2">
        <f t="shared" si="82"/>
        <v>-4.5066220027678128E-2</v>
      </c>
      <c r="X92" s="2">
        <f t="shared" si="83"/>
        <v>2.0300000000000001E-3</v>
      </c>
      <c r="Z92" s="2">
        <f t="shared" si="84"/>
        <v>-1.8026488011071252E-2</v>
      </c>
      <c r="AA92" s="2">
        <f t="shared" si="85"/>
        <v>-0.43263571226571007</v>
      </c>
      <c r="AB92" s="2">
        <f t="shared" si="86"/>
        <v>230.2073046121273</v>
      </c>
      <c r="AD92" s="2">
        <f t="shared" si="87"/>
        <v>0.50268251309688605</v>
      </c>
      <c r="AE92" s="2">
        <f t="shared" si="88"/>
        <v>0.10053650261937722</v>
      </c>
      <c r="AG92" s="2">
        <f t="shared" si="89"/>
        <v>5.3650261937721044E-4</v>
      </c>
      <c r="AH92" s="2">
        <f t="shared" si="90"/>
        <v>0</v>
      </c>
      <c r="AJ92" s="2">
        <f t="shared" si="91"/>
        <v>2.1460104775088419E-4</v>
      </c>
      <c r="AK92" s="2">
        <f t="shared" si="92"/>
        <v>5.1504251460212204E-3</v>
      </c>
      <c r="AL92" s="2">
        <f t="shared" si="93"/>
        <v>0.49753208795086484</v>
      </c>
      <c r="AN92" s="2">
        <f t="shared" si="74"/>
        <v>2.0700000000000002E-3</v>
      </c>
      <c r="AO92" s="2" t="b">
        <f t="shared" si="75"/>
        <v>1</v>
      </c>
    </row>
    <row r="93" spans="2:41" ht="20.100000000000001" customHeight="1" x14ac:dyDescent="0.25">
      <c r="B93" s="7">
        <f t="shared" si="26"/>
        <v>84</v>
      </c>
      <c r="D93" s="7">
        <f t="shared" ref="D93:H93" si="110">D92</f>
        <v>8</v>
      </c>
      <c r="E93" s="7">
        <f t="shared" si="110"/>
        <v>46</v>
      </c>
      <c r="F93" s="7">
        <f t="shared" si="110"/>
        <v>0.1</v>
      </c>
      <c r="G93" s="7">
        <f t="shared" si="110"/>
        <v>24</v>
      </c>
      <c r="H93" s="7">
        <f t="shared" si="110"/>
        <v>0.2</v>
      </c>
      <c r="J93" s="2">
        <f t="shared" si="28"/>
        <v>40.029614944589611</v>
      </c>
      <c r="K93" s="2">
        <f t="shared" si="77"/>
        <v>8.0059229889179218</v>
      </c>
      <c r="M93" s="2">
        <f t="shared" si="29"/>
        <v>5.9229889179217565E-3</v>
      </c>
      <c r="N93" s="2">
        <f t="shared" si="78"/>
        <v>4.0000000000000003E-5</v>
      </c>
      <c r="P93" s="2">
        <f t="shared" si="30"/>
        <v>2.3691955671687028E-3</v>
      </c>
      <c r="Q93" s="2">
        <f t="shared" si="79"/>
        <v>5.6860693612048867E-2</v>
      </c>
      <c r="R93" s="2">
        <f t="shared" si="31"/>
        <v>39.972754250977559</v>
      </c>
      <c r="T93" s="2">
        <f t="shared" si="80"/>
        <v>230.2073046121273</v>
      </c>
      <c r="U93" s="2">
        <f t="shared" si="81"/>
        <v>46.041460922425465</v>
      </c>
      <c r="W93" s="2">
        <f t="shared" si="82"/>
        <v>4.146092242546473E-2</v>
      </c>
      <c r="X93" s="2">
        <f t="shared" si="83"/>
        <v>1.72E-3</v>
      </c>
      <c r="Z93" s="2">
        <f t="shared" si="84"/>
        <v>1.6584368970185892E-2</v>
      </c>
      <c r="AA93" s="2">
        <f t="shared" si="85"/>
        <v>0.39802485528446141</v>
      </c>
      <c r="AB93" s="2">
        <f t="shared" si="86"/>
        <v>229.80927975684284</v>
      </c>
      <c r="AD93" s="2">
        <f t="shared" si="87"/>
        <v>0.49753208795086484</v>
      </c>
      <c r="AE93" s="2">
        <f t="shared" si="88"/>
        <v>9.950641759017298E-2</v>
      </c>
      <c r="AG93" s="2">
        <f t="shared" si="89"/>
        <v>-4.9358240982702584E-4</v>
      </c>
      <c r="AH93" s="2">
        <f t="shared" si="90"/>
        <v>0</v>
      </c>
      <c r="AJ93" s="2">
        <f t="shared" si="91"/>
        <v>-1.9743296393081035E-4</v>
      </c>
      <c r="AK93" s="2">
        <f t="shared" si="92"/>
        <v>-4.7383911343394482E-3</v>
      </c>
      <c r="AL93" s="2">
        <f t="shared" si="93"/>
        <v>0.50227047908520428</v>
      </c>
      <c r="AN93" s="2">
        <f t="shared" si="74"/>
        <v>1.7600000000000001E-3</v>
      </c>
      <c r="AO93" s="2" t="b">
        <f t="shared" si="75"/>
        <v>1</v>
      </c>
    </row>
    <row r="94" spans="2:41" ht="20.100000000000001" customHeight="1" x14ac:dyDescent="0.25">
      <c r="B94" s="7">
        <f t="shared" si="26"/>
        <v>85</v>
      </c>
      <c r="D94" s="7">
        <f t="shared" ref="D94:H94" si="111">D93</f>
        <v>8</v>
      </c>
      <c r="E94" s="7">
        <f t="shared" si="111"/>
        <v>46</v>
      </c>
      <c r="F94" s="7">
        <f t="shared" si="111"/>
        <v>0.1</v>
      </c>
      <c r="G94" s="7">
        <f t="shared" si="111"/>
        <v>24</v>
      </c>
      <c r="H94" s="7">
        <f t="shared" si="111"/>
        <v>0.2</v>
      </c>
      <c r="J94" s="2">
        <f t="shared" si="28"/>
        <v>39.972754250977559</v>
      </c>
      <c r="K94" s="2">
        <f t="shared" si="77"/>
        <v>7.9945508501955125</v>
      </c>
      <c r="M94" s="2">
        <f t="shared" si="29"/>
        <v>-5.4491498044875186E-3</v>
      </c>
      <c r="N94" s="2">
        <f t="shared" si="78"/>
        <v>3.0000000000000001E-5</v>
      </c>
      <c r="P94" s="2">
        <f t="shared" si="30"/>
        <v>-2.1796599217950075E-3</v>
      </c>
      <c r="Q94" s="2">
        <f t="shared" si="79"/>
        <v>-5.2311838123080184E-2</v>
      </c>
      <c r="R94" s="2">
        <f t="shared" si="31"/>
        <v>40.02506608910064</v>
      </c>
      <c r="T94" s="2">
        <f t="shared" si="80"/>
        <v>229.80927975684284</v>
      </c>
      <c r="U94" s="2">
        <f t="shared" si="81"/>
        <v>45.96185595136857</v>
      </c>
      <c r="W94" s="2">
        <f t="shared" si="82"/>
        <v>-3.8144048631430394E-2</v>
      </c>
      <c r="X94" s="2">
        <f t="shared" si="83"/>
        <v>1.4499999999999999E-3</v>
      </c>
      <c r="Z94" s="2">
        <f t="shared" si="84"/>
        <v>-1.5257619452572159E-2</v>
      </c>
      <c r="AA94" s="2">
        <f t="shared" si="85"/>
        <v>-0.36618286686173179</v>
      </c>
      <c r="AB94" s="2">
        <f t="shared" si="86"/>
        <v>230.17546262370456</v>
      </c>
      <c r="AD94" s="2">
        <f t="shared" si="87"/>
        <v>0.50227047908520428</v>
      </c>
      <c r="AE94" s="2">
        <f t="shared" si="88"/>
        <v>0.10045409581704086</v>
      </c>
      <c r="AG94" s="2">
        <f t="shared" si="89"/>
        <v>4.5409581704085322E-4</v>
      </c>
      <c r="AH94" s="2">
        <f t="shared" si="90"/>
        <v>0</v>
      </c>
      <c r="AJ94" s="2">
        <f t="shared" si="91"/>
        <v>1.8163832681634129E-4</v>
      </c>
      <c r="AK94" s="2">
        <f t="shared" si="92"/>
        <v>4.3593198435921913E-3</v>
      </c>
      <c r="AL94" s="2">
        <f t="shared" si="93"/>
        <v>0.49791115924161211</v>
      </c>
      <c r="AN94" s="2">
        <f t="shared" si="74"/>
        <v>1.48E-3</v>
      </c>
      <c r="AO94" s="2" t="b">
        <f t="shared" si="75"/>
        <v>1</v>
      </c>
    </row>
    <row r="95" spans="2:41" ht="20.100000000000001" customHeight="1" x14ac:dyDescent="0.25">
      <c r="B95" s="7">
        <f t="shared" si="26"/>
        <v>86</v>
      </c>
      <c r="D95" s="7">
        <f t="shared" ref="D95:H95" si="112">D94</f>
        <v>8</v>
      </c>
      <c r="E95" s="7">
        <f t="shared" si="112"/>
        <v>46</v>
      </c>
      <c r="F95" s="7">
        <f t="shared" si="112"/>
        <v>0.1</v>
      </c>
      <c r="G95" s="7">
        <f t="shared" si="112"/>
        <v>24</v>
      </c>
      <c r="H95" s="7">
        <f t="shared" si="112"/>
        <v>0.2</v>
      </c>
      <c r="J95" s="2">
        <f t="shared" si="28"/>
        <v>40.02506608910064</v>
      </c>
      <c r="K95" s="2">
        <f t="shared" si="77"/>
        <v>8.0050132178201281</v>
      </c>
      <c r="M95" s="2">
        <f t="shared" si="29"/>
        <v>5.0132178201280908E-3</v>
      </c>
      <c r="N95" s="2">
        <f t="shared" si="78"/>
        <v>3.0000000000000001E-5</v>
      </c>
      <c r="P95" s="2">
        <f t="shared" si="30"/>
        <v>2.0052871280512364E-3</v>
      </c>
      <c r="Q95" s="2">
        <f t="shared" si="79"/>
        <v>4.8126891073229677E-2</v>
      </c>
      <c r="R95" s="2">
        <f t="shared" si="31"/>
        <v>39.976939198027409</v>
      </c>
      <c r="T95" s="2">
        <f t="shared" si="80"/>
        <v>230.17546262370456</v>
      </c>
      <c r="U95" s="2">
        <f t="shared" si="81"/>
        <v>46.035092524740918</v>
      </c>
      <c r="W95" s="2">
        <f t="shared" si="82"/>
        <v>3.5092524740917952E-2</v>
      </c>
      <c r="X95" s="2">
        <f t="shared" si="83"/>
        <v>1.23E-3</v>
      </c>
      <c r="Z95" s="2">
        <f t="shared" si="84"/>
        <v>1.4037009896367181E-2</v>
      </c>
      <c r="AA95" s="2">
        <f t="shared" si="85"/>
        <v>0.33688823751281238</v>
      </c>
      <c r="AB95" s="2">
        <f t="shared" si="86"/>
        <v>229.83857438619174</v>
      </c>
      <c r="AD95" s="2">
        <f t="shared" si="87"/>
        <v>0.49791115924161211</v>
      </c>
      <c r="AE95" s="2">
        <f t="shared" si="88"/>
        <v>9.9582231848322433E-2</v>
      </c>
      <c r="AG95" s="2">
        <f t="shared" si="89"/>
        <v>-4.177681516775722E-4</v>
      </c>
      <c r="AH95" s="2">
        <f t="shared" si="90"/>
        <v>0</v>
      </c>
      <c r="AJ95" s="2">
        <f t="shared" si="91"/>
        <v>-1.671072606710289E-4</v>
      </c>
      <c r="AK95" s="2">
        <f t="shared" si="92"/>
        <v>-4.0105742561046933E-3</v>
      </c>
      <c r="AL95" s="2">
        <f t="shared" si="93"/>
        <v>0.50192173349771685</v>
      </c>
      <c r="AN95" s="2">
        <f t="shared" si="74"/>
        <v>1.2600000000000001E-3</v>
      </c>
      <c r="AO95" s="2" t="b">
        <f t="shared" si="75"/>
        <v>1</v>
      </c>
    </row>
    <row r="96" spans="2:41" ht="20.100000000000001" customHeight="1" x14ac:dyDescent="0.25">
      <c r="B96" s="7">
        <f t="shared" si="26"/>
        <v>87</v>
      </c>
      <c r="D96" s="7">
        <f t="shared" ref="D96:H96" si="113">D95</f>
        <v>8</v>
      </c>
      <c r="E96" s="7">
        <f t="shared" si="113"/>
        <v>46</v>
      </c>
      <c r="F96" s="7">
        <f t="shared" si="113"/>
        <v>0.1</v>
      </c>
      <c r="G96" s="7">
        <f t="shared" si="113"/>
        <v>24</v>
      </c>
      <c r="H96" s="7">
        <f t="shared" si="113"/>
        <v>0.2</v>
      </c>
      <c r="J96" s="2">
        <f t="shared" si="28"/>
        <v>39.976939198027409</v>
      </c>
      <c r="K96" s="2">
        <f t="shared" si="77"/>
        <v>7.995387839605482</v>
      </c>
      <c r="M96" s="2">
        <f t="shared" si="29"/>
        <v>-4.6121603945179501E-3</v>
      </c>
      <c r="N96" s="2">
        <f t="shared" si="78"/>
        <v>2.0000000000000002E-5</v>
      </c>
      <c r="P96" s="2">
        <f t="shared" si="30"/>
        <v>-1.8448641578071802E-3</v>
      </c>
      <c r="Q96" s="2">
        <f t="shared" si="79"/>
        <v>-4.4276739787372323E-2</v>
      </c>
      <c r="R96" s="2">
        <f t="shared" si="31"/>
        <v>40.02121593781478</v>
      </c>
      <c r="T96" s="2">
        <f t="shared" si="80"/>
        <v>229.83857438619174</v>
      </c>
      <c r="U96" s="2">
        <f t="shared" si="81"/>
        <v>45.96771487723835</v>
      </c>
      <c r="W96" s="2">
        <f t="shared" si="82"/>
        <v>-3.2285122761649632E-2</v>
      </c>
      <c r="X96" s="2">
        <f t="shared" si="83"/>
        <v>1.0399999999999999E-3</v>
      </c>
      <c r="Z96" s="2">
        <f t="shared" si="84"/>
        <v>-1.2914049104659854E-2</v>
      </c>
      <c r="AA96" s="2">
        <f t="shared" si="85"/>
        <v>-0.3099371785118365</v>
      </c>
      <c r="AB96" s="2">
        <f t="shared" si="86"/>
        <v>230.14851156470357</v>
      </c>
      <c r="AD96" s="2">
        <f t="shared" si="87"/>
        <v>0.50192173349771685</v>
      </c>
      <c r="AE96" s="2">
        <f t="shared" si="88"/>
        <v>0.10038434669954338</v>
      </c>
      <c r="AG96" s="2">
        <f t="shared" si="89"/>
        <v>3.843466995433753E-4</v>
      </c>
      <c r="AH96" s="2">
        <f t="shared" si="90"/>
        <v>0</v>
      </c>
      <c r="AJ96" s="2">
        <f t="shared" si="91"/>
        <v>1.5373867981735014E-4</v>
      </c>
      <c r="AK96" s="2">
        <f t="shared" si="92"/>
        <v>3.6897283156164034E-3</v>
      </c>
      <c r="AL96" s="2">
        <f t="shared" si="93"/>
        <v>0.49823200518210042</v>
      </c>
      <c r="AN96" s="2">
        <f t="shared" si="74"/>
        <v>1.06E-3</v>
      </c>
      <c r="AO96" s="2" t="b">
        <f t="shared" si="75"/>
        <v>1</v>
      </c>
    </row>
    <row r="97" spans="2:41" ht="20.100000000000001" customHeight="1" x14ac:dyDescent="0.25">
      <c r="B97" s="7">
        <f t="shared" ref="B97:B123" si="114">B96+1</f>
        <v>88</v>
      </c>
      <c r="D97" s="7">
        <f t="shared" ref="D97:H97" si="115">D96</f>
        <v>8</v>
      </c>
      <c r="E97" s="7">
        <f t="shared" si="115"/>
        <v>46</v>
      </c>
      <c r="F97" s="7">
        <f t="shared" si="115"/>
        <v>0.1</v>
      </c>
      <c r="G97" s="7">
        <f t="shared" si="115"/>
        <v>24</v>
      </c>
      <c r="H97" s="7">
        <f t="shared" si="115"/>
        <v>0.2</v>
      </c>
      <c r="J97" s="2">
        <f t="shared" ref="J97:J123" si="116">R96</f>
        <v>40.02121593781478</v>
      </c>
      <c r="K97" s="2">
        <f t="shared" si="77"/>
        <v>8.0042431875629561</v>
      </c>
      <c r="M97" s="2">
        <f t="shared" ref="M97:M123" si="117">K97-D97</f>
        <v>4.2431875629560523E-3</v>
      </c>
      <c r="N97" s="2">
        <f t="shared" si="78"/>
        <v>2.0000000000000002E-5</v>
      </c>
      <c r="P97" s="2">
        <f t="shared" ref="P97:P123" si="118">2*$H97*M97</f>
        <v>1.6972750251824211E-3</v>
      </c>
      <c r="Q97" s="2">
        <f t="shared" si="79"/>
        <v>4.0734600604378106E-2</v>
      </c>
      <c r="R97" s="2">
        <f t="shared" ref="R97:R123" si="119">J97-Q97</f>
        <v>39.980481337210399</v>
      </c>
      <c r="T97" s="2">
        <f t="shared" si="80"/>
        <v>230.14851156470357</v>
      </c>
      <c r="U97" s="2">
        <f t="shared" si="81"/>
        <v>46.029702312940714</v>
      </c>
      <c r="W97" s="2">
        <f t="shared" si="82"/>
        <v>2.9702312940713682E-2</v>
      </c>
      <c r="X97" s="2">
        <f t="shared" si="83"/>
        <v>8.8000000000000003E-4</v>
      </c>
      <c r="Z97" s="2">
        <f t="shared" si="84"/>
        <v>1.1880925176285473E-2</v>
      </c>
      <c r="AA97" s="2">
        <f t="shared" si="85"/>
        <v>0.28514220423085135</v>
      </c>
      <c r="AB97" s="2">
        <f t="shared" si="86"/>
        <v>229.86336936047272</v>
      </c>
      <c r="AD97" s="2">
        <f t="shared" si="87"/>
        <v>0.49823200518210042</v>
      </c>
      <c r="AE97" s="2">
        <f t="shared" si="88"/>
        <v>9.9646401036420085E-2</v>
      </c>
      <c r="AG97" s="2">
        <f t="shared" si="89"/>
        <v>-3.5359896357992082E-4</v>
      </c>
      <c r="AH97" s="2">
        <f t="shared" si="90"/>
        <v>0</v>
      </c>
      <c r="AJ97" s="2">
        <f t="shared" si="91"/>
        <v>-1.4143958543196832E-4</v>
      </c>
      <c r="AK97" s="2">
        <f t="shared" si="92"/>
        <v>-3.3945500503672395E-3</v>
      </c>
      <c r="AL97" s="2">
        <f t="shared" si="93"/>
        <v>0.50162655523246769</v>
      </c>
      <c r="AN97" s="2">
        <f t="shared" si="74"/>
        <v>9.0000000000000008E-4</v>
      </c>
      <c r="AO97" s="2" t="b">
        <f t="shared" si="75"/>
        <v>1</v>
      </c>
    </row>
    <row r="98" spans="2:41" ht="20.100000000000001" customHeight="1" x14ac:dyDescent="0.25">
      <c r="B98" s="7">
        <f t="shared" si="114"/>
        <v>89</v>
      </c>
      <c r="D98" s="7">
        <f t="shared" ref="D98:H98" si="120">D97</f>
        <v>8</v>
      </c>
      <c r="E98" s="7">
        <f t="shared" si="120"/>
        <v>46</v>
      </c>
      <c r="F98" s="7">
        <f t="shared" si="120"/>
        <v>0.1</v>
      </c>
      <c r="G98" s="7">
        <f t="shared" si="120"/>
        <v>24</v>
      </c>
      <c r="H98" s="7">
        <f t="shared" si="120"/>
        <v>0.2</v>
      </c>
      <c r="J98" s="2">
        <f t="shared" si="116"/>
        <v>39.980481337210399</v>
      </c>
      <c r="K98" s="2">
        <f t="shared" si="77"/>
        <v>7.9960962674420806</v>
      </c>
      <c r="M98" s="2">
        <f t="shared" si="117"/>
        <v>-3.903732557919426E-3</v>
      </c>
      <c r="N98" s="2">
        <f t="shared" si="78"/>
        <v>2.0000000000000002E-5</v>
      </c>
      <c r="P98" s="2">
        <f t="shared" si="118"/>
        <v>-1.5614930231677704E-3</v>
      </c>
      <c r="Q98" s="2">
        <f t="shared" si="79"/>
        <v>-3.7475832556026489E-2</v>
      </c>
      <c r="R98" s="2">
        <f t="shared" si="119"/>
        <v>40.017957169766426</v>
      </c>
      <c r="T98" s="2">
        <f t="shared" si="80"/>
        <v>229.86336936047272</v>
      </c>
      <c r="U98" s="2">
        <f t="shared" si="81"/>
        <v>45.972673872094546</v>
      </c>
      <c r="W98" s="2">
        <f t="shared" si="82"/>
        <v>-2.7326127905453745E-2</v>
      </c>
      <c r="X98" s="2">
        <f t="shared" si="83"/>
        <v>7.5000000000000002E-4</v>
      </c>
      <c r="Z98" s="2">
        <f t="shared" si="84"/>
        <v>-1.0930451162181498E-2</v>
      </c>
      <c r="AA98" s="2">
        <f t="shared" si="85"/>
        <v>-0.26233082789235596</v>
      </c>
      <c r="AB98" s="2">
        <f t="shared" si="86"/>
        <v>230.12570018836507</v>
      </c>
      <c r="AD98" s="2">
        <f t="shared" si="87"/>
        <v>0.50162655523246769</v>
      </c>
      <c r="AE98" s="2">
        <f t="shared" si="88"/>
        <v>0.10032531104649355</v>
      </c>
      <c r="AG98" s="2">
        <f t="shared" si="89"/>
        <v>3.2531104649353992E-4</v>
      </c>
      <c r="AH98" s="2">
        <f t="shared" si="90"/>
        <v>0</v>
      </c>
      <c r="AJ98" s="2">
        <f t="shared" si="91"/>
        <v>1.3012441859741597E-4</v>
      </c>
      <c r="AK98" s="2">
        <f t="shared" si="92"/>
        <v>3.1229860463379833E-3</v>
      </c>
      <c r="AL98" s="2">
        <f t="shared" si="93"/>
        <v>0.4985035691861297</v>
      </c>
      <c r="AN98" s="2">
        <f t="shared" si="74"/>
        <v>7.7000000000000007E-4</v>
      </c>
      <c r="AO98" s="2" t="b">
        <f t="shared" si="75"/>
        <v>1</v>
      </c>
    </row>
    <row r="99" spans="2:41" ht="20.100000000000001" customHeight="1" x14ac:dyDescent="0.25">
      <c r="B99" s="7">
        <f t="shared" si="114"/>
        <v>90</v>
      </c>
      <c r="D99" s="7">
        <f t="shared" ref="D99:H99" si="121">D98</f>
        <v>8</v>
      </c>
      <c r="E99" s="7">
        <f t="shared" si="121"/>
        <v>46</v>
      </c>
      <c r="F99" s="7">
        <f t="shared" si="121"/>
        <v>0.1</v>
      </c>
      <c r="G99" s="7">
        <f t="shared" si="121"/>
        <v>24</v>
      </c>
      <c r="H99" s="7">
        <f t="shared" si="121"/>
        <v>0.2</v>
      </c>
      <c r="J99" s="2">
        <f t="shared" si="116"/>
        <v>40.017957169766426</v>
      </c>
      <c r="K99" s="2">
        <f t="shared" si="77"/>
        <v>8.0035914339532859</v>
      </c>
      <c r="M99" s="2">
        <f t="shared" si="117"/>
        <v>3.5914339532858719E-3</v>
      </c>
      <c r="N99" s="2">
        <f t="shared" si="78"/>
        <v>1.0000000000000001E-5</v>
      </c>
      <c r="P99" s="2">
        <f t="shared" si="118"/>
        <v>1.4365735813143489E-3</v>
      </c>
      <c r="Q99" s="2">
        <f t="shared" si="79"/>
        <v>3.4477765951544372E-2</v>
      </c>
      <c r="R99" s="2">
        <f t="shared" si="119"/>
        <v>39.983479403814883</v>
      </c>
      <c r="T99" s="2">
        <f t="shared" si="80"/>
        <v>230.12570018836507</v>
      </c>
      <c r="U99" s="2">
        <f t="shared" si="81"/>
        <v>46.025140037673019</v>
      </c>
      <c r="W99" s="2">
        <f t="shared" si="82"/>
        <v>2.5140037673018867E-2</v>
      </c>
      <c r="X99" s="2">
        <f t="shared" si="83"/>
        <v>6.3000000000000003E-4</v>
      </c>
      <c r="Z99" s="2">
        <f t="shared" si="84"/>
        <v>1.0056015069207547E-2</v>
      </c>
      <c r="AA99" s="2">
        <f t="shared" si="85"/>
        <v>0.24134436166098114</v>
      </c>
      <c r="AB99" s="2">
        <f t="shared" si="86"/>
        <v>229.88435582670408</v>
      </c>
      <c r="AD99" s="2">
        <f t="shared" si="87"/>
        <v>0.4985035691861297</v>
      </c>
      <c r="AE99" s="2">
        <f t="shared" si="88"/>
        <v>9.9700713837225952E-2</v>
      </c>
      <c r="AG99" s="2">
        <f t="shared" si="89"/>
        <v>-2.9928616277405395E-4</v>
      </c>
      <c r="AH99" s="2">
        <f t="shared" si="90"/>
        <v>0</v>
      </c>
      <c r="AJ99" s="2">
        <f t="shared" si="91"/>
        <v>-1.1971446510962159E-4</v>
      </c>
      <c r="AK99" s="2">
        <f t="shared" si="92"/>
        <v>-2.8731471626309182E-3</v>
      </c>
      <c r="AL99" s="2">
        <f t="shared" si="93"/>
        <v>0.50137671634876058</v>
      </c>
      <c r="AN99" s="2">
        <f t="shared" si="74"/>
        <v>6.4000000000000005E-4</v>
      </c>
      <c r="AO99" s="2" t="b">
        <f t="shared" si="75"/>
        <v>1</v>
      </c>
    </row>
    <row r="100" spans="2:41" ht="20.100000000000001" customHeight="1" x14ac:dyDescent="0.25">
      <c r="B100" s="7">
        <f t="shared" si="114"/>
        <v>91</v>
      </c>
      <c r="D100" s="7">
        <f t="shared" ref="D100:H100" si="122">D99</f>
        <v>8</v>
      </c>
      <c r="E100" s="7">
        <f t="shared" si="122"/>
        <v>46</v>
      </c>
      <c r="F100" s="7">
        <f t="shared" si="122"/>
        <v>0.1</v>
      </c>
      <c r="G100" s="7">
        <f t="shared" si="122"/>
        <v>24</v>
      </c>
      <c r="H100" s="7">
        <f t="shared" si="122"/>
        <v>0.2</v>
      </c>
      <c r="J100" s="2">
        <f t="shared" si="116"/>
        <v>39.983479403814883</v>
      </c>
      <c r="K100" s="2">
        <f t="shared" si="77"/>
        <v>7.9966958807629771</v>
      </c>
      <c r="M100" s="2">
        <f t="shared" si="117"/>
        <v>-3.3041192370228956E-3</v>
      </c>
      <c r="N100" s="2">
        <f t="shared" si="78"/>
        <v>1.0000000000000001E-5</v>
      </c>
      <c r="P100" s="2">
        <f t="shared" si="118"/>
        <v>-1.3216476948091584E-3</v>
      </c>
      <c r="Q100" s="2">
        <f t="shared" si="79"/>
        <v>-3.1719544675419799E-2</v>
      </c>
      <c r="R100" s="2">
        <f t="shared" si="119"/>
        <v>40.015198948490301</v>
      </c>
      <c r="T100" s="2">
        <f t="shared" si="80"/>
        <v>229.88435582670408</v>
      </c>
      <c r="U100" s="2">
        <f t="shared" si="81"/>
        <v>45.976871165340818</v>
      </c>
      <c r="W100" s="2">
        <f t="shared" si="82"/>
        <v>-2.3128834659182473E-2</v>
      </c>
      <c r="X100" s="2">
        <f t="shared" si="83"/>
        <v>5.2999999999999998E-4</v>
      </c>
      <c r="Z100" s="2">
        <f t="shared" si="84"/>
        <v>-9.25153386367299E-3</v>
      </c>
      <c r="AA100" s="2">
        <f t="shared" si="85"/>
        <v>-0.22203681272815176</v>
      </c>
      <c r="AB100" s="2">
        <f t="shared" si="86"/>
        <v>230.10639263943224</v>
      </c>
      <c r="AD100" s="2">
        <f t="shared" si="87"/>
        <v>0.50137671634876058</v>
      </c>
      <c r="AE100" s="2">
        <f t="shared" si="88"/>
        <v>0.10027534326975213</v>
      </c>
      <c r="AG100" s="2">
        <f t="shared" si="89"/>
        <v>2.7534326975212076E-4</v>
      </c>
      <c r="AH100" s="2">
        <f t="shared" si="90"/>
        <v>0</v>
      </c>
      <c r="AJ100" s="2">
        <f t="shared" si="91"/>
        <v>1.1013730790084831E-4</v>
      </c>
      <c r="AK100" s="2">
        <f t="shared" si="92"/>
        <v>2.6432953896203593E-3</v>
      </c>
      <c r="AL100" s="2">
        <f t="shared" si="93"/>
        <v>0.49873342095914019</v>
      </c>
      <c r="AN100" s="2">
        <f t="shared" si="74"/>
        <v>5.4000000000000001E-4</v>
      </c>
      <c r="AO100" s="2" t="b">
        <f t="shared" si="75"/>
        <v>1</v>
      </c>
    </row>
    <row r="101" spans="2:41" ht="20.100000000000001" customHeight="1" x14ac:dyDescent="0.25">
      <c r="B101" s="7">
        <f t="shared" si="114"/>
        <v>92</v>
      </c>
      <c r="D101" s="7">
        <f t="shared" ref="D101:H101" si="123">D100</f>
        <v>8</v>
      </c>
      <c r="E101" s="7">
        <f t="shared" si="123"/>
        <v>46</v>
      </c>
      <c r="F101" s="7">
        <f t="shared" si="123"/>
        <v>0.1</v>
      </c>
      <c r="G101" s="7">
        <f t="shared" si="123"/>
        <v>24</v>
      </c>
      <c r="H101" s="7">
        <f t="shared" si="123"/>
        <v>0.2</v>
      </c>
      <c r="J101" s="2">
        <f t="shared" si="116"/>
        <v>40.015198948490301</v>
      </c>
      <c r="K101" s="2">
        <f t="shared" si="77"/>
        <v>8.003039789698061</v>
      </c>
      <c r="M101" s="2">
        <f t="shared" si="117"/>
        <v>3.0397896980609573E-3</v>
      </c>
      <c r="N101" s="2">
        <f t="shared" si="78"/>
        <v>1.0000000000000001E-5</v>
      </c>
      <c r="P101" s="2">
        <f t="shared" si="118"/>
        <v>1.2159158792243831E-3</v>
      </c>
      <c r="Q101" s="2">
        <f t="shared" si="79"/>
        <v>2.9181981101385195E-2</v>
      </c>
      <c r="R101" s="2">
        <f t="shared" si="119"/>
        <v>39.986016967388913</v>
      </c>
      <c r="T101" s="2">
        <f t="shared" si="80"/>
        <v>230.10639263943224</v>
      </c>
      <c r="U101" s="2">
        <f t="shared" si="81"/>
        <v>46.021278527886452</v>
      </c>
      <c r="W101" s="2">
        <f t="shared" si="82"/>
        <v>2.127852788645157E-2</v>
      </c>
      <c r="X101" s="2">
        <f t="shared" si="83"/>
        <v>4.4999999999999999E-4</v>
      </c>
      <c r="Z101" s="2">
        <f t="shared" si="84"/>
        <v>8.5114111545806278E-3</v>
      </c>
      <c r="AA101" s="2">
        <f t="shared" si="85"/>
        <v>0.20427386770993505</v>
      </c>
      <c r="AB101" s="2">
        <f t="shared" si="86"/>
        <v>229.90211877172231</v>
      </c>
      <c r="AD101" s="2">
        <f t="shared" si="87"/>
        <v>0.49873342095914019</v>
      </c>
      <c r="AE101" s="2">
        <f t="shared" si="88"/>
        <v>9.9746684191828042E-2</v>
      </c>
      <c r="AG101" s="2">
        <f t="shared" si="89"/>
        <v>-2.5331580817196386E-4</v>
      </c>
      <c r="AH101" s="2">
        <f t="shared" si="90"/>
        <v>0</v>
      </c>
      <c r="AJ101" s="2">
        <f t="shared" si="91"/>
        <v>-1.0132632326878555E-4</v>
      </c>
      <c r="AK101" s="2">
        <f t="shared" si="92"/>
        <v>-2.4318317584508531E-3</v>
      </c>
      <c r="AL101" s="2">
        <f t="shared" si="93"/>
        <v>0.50116525271759105</v>
      </c>
      <c r="AN101" s="2">
        <f t="shared" si="74"/>
        <v>4.6000000000000001E-4</v>
      </c>
      <c r="AO101" s="2" t="b">
        <f t="shared" si="75"/>
        <v>1</v>
      </c>
    </row>
    <row r="102" spans="2:41" ht="20.100000000000001" customHeight="1" x14ac:dyDescent="0.25">
      <c r="B102" s="7">
        <f t="shared" si="114"/>
        <v>93</v>
      </c>
      <c r="D102" s="7">
        <f t="shared" ref="D102:H102" si="124">D101</f>
        <v>8</v>
      </c>
      <c r="E102" s="7">
        <f t="shared" si="124"/>
        <v>46</v>
      </c>
      <c r="F102" s="7">
        <f t="shared" si="124"/>
        <v>0.1</v>
      </c>
      <c r="G102" s="7">
        <f t="shared" si="124"/>
        <v>24</v>
      </c>
      <c r="H102" s="7">
        <f t="shared" si="124"/>
        <v>0.2</v>
      </c>
      <c r="J102" s="2">
        <f t="shared" si="116"/>
        <v>39.986016967388913</v>
      </c>
      <c r="K102" s="2">
        <f t="shared" si="77"/>
        <v>7.9972033934777826</v>
      </c>
      <c r="M102" s="2">
        <f t="shared" si="117"/>
        <v>-2.7966065222173597E-3</v>
      </c>
      <c r="N102" s="2">
        <f t="shared" si="78"/>
        <v>1.0000000000000001E-5</v>
      </c>
      <c r="P102" s="2">
        <f t="shared" si="118"/>
        <v>-1.1186426088869439E-3</v>
      </c>
      <c r="Q102" s="2">
        <f t="shared" si="79"/>
        <v>-2.6847422613286653E-2</v>
      </c>
      <c r="R102" s="2">
        <f t="shared" si="119"/>
        <v>40.0128643900022</v>
      </c>
      <c r="T102" s="2">
        <f t="shared" si="80"/>
        <v>229.90211877172231</v>
      </c>
      <c r="U102" s="2">
        <f t="shared" si="81"/>
        <v>45.980423754344464</v>
      </c>
      <c r="W102" s="2">
        <f t="shared" si="82"/>
        <v>-1.9576245655535729E-2</v>
      </c>
      <c r="X102" s="2">
        <f t="shared" si="83"/>
        <v>3.8000000000000002E-4</v>
      </c>
      <c r="Z102" s="2">
        <f t="shared" si="84"/>
        <v>-7.8304982622142919E-3</v>
      </c>
      <c r="AA102" s="2">
        <f t="shared" si="85"/>
        <v>-0.18793195829314302</v>
      </c>
      <c r="AB102" s="2">
        <f t="shared" si="86"/>
        <v>230.09005073001546</v>
      </c>
      <c r="AD102" s="2">
        <f t="shared" si="87"/>
        <v>0.50116525271759105</v>
      </c>
      <c r="AE102" s="2">
        <f t="shared" si="88"/>
        <v>0.10023305054351822</v>
      </c>
      <c r="AG102" s="2">
        <f t="shared" si="89"/>
        <v>2.3305054351821508E-4</v>
      </c>
      <c r="AH102" s="2">
        <f t="shared" si="90"/>
        <v>0</v>
      </c>
      <c r="AJ102" s="2">
        <f t="shared" si="91"/>
        <v>9.322021740728604E-5</v>
      </c>
      <c r="AK102" s="2">
        <f t="shared" si="92"/>
        <v>2.2372852177748649E-3</v>
      </c>
      <c r="AL102" s="2">
        <f t="shared" si="93"/>
        <v>0.49892796749981616</v>
      </c>
      <c r="AN102" s="2">
        <f t="shared" si="74"/>
        <v>3.9000000000000005E-4</v>
      </c>
      <c r="AO102" s="2" t="b">
        <f t="shared" si="75"/>
        <v>1</v>
      </c>
    </row>
    <row r="103" spans="2:41" ht="20.100000000000001" customHeight="1" x14ac:dyDescent="0.25">
      <c r="B103" s="7">
        <f t="shared" si="114"/>
        <v>94</v>
      </c>
      <c r="D103" s="7">
        <f t="shared" ref="D103:H103" si="125">D102</f>
        <v>8</v>
      </c>
      <c r="E103" s="7">
        <f t="shared" si="125"/>
        <v>46</v>
      </c>
      <c r="F103" s="7">
        <f t="shared" si="125"/>
        <v>0.1</v>
      </c>
      <c r="G103" s="7">
        <f t="shared" si="125"/>
        <v>24</v>
      </c>
      <c r="H103" s="7">
        <f t="shared" si="125"/>
        <v>0.2</v>
      </c>
      <c r="J103" s="2">
        <f t="shared" si="116"/>
        <v>40.0128643900022</v>
      </c>
      <c r="K103" s="2">
        <f t="shared" si="77"/>
        <v>8.002572878000441</v>
      </c>
      <c r="M103" s="2">
        <f t="shared" si="117"/>
        <v>2.5728780004410368E-3</v>
      </c>
      <c r="N103" s="2">
        <f t="shared" si="78"/>
        <v>1.0000000000000001E-5</v>
      </c>
      <c r="P103" s="2">
        <f t="shared" si="118"/>
        <v>1.0291512001764148E-3</v>
      </c>
      <c r="Q103" s="2">
        <f t="shared" si="79"/>
        <v>2.4699628804233955E-2</v>
      </c>
      <c r="R103" s="2">
        <f t="shared" si="119"/>
        <v>39.988164761197964</v>
      </c>
      <c r="T103" s="2">
        <f t="shared" si="80"/>
        <v>230.09005073001546</v>
      </c>
      <c r="U103" s="2">
        <f t="shared" si="81"/>
        <v>46.018010146003093</v>
      </c>
      <c r="W103" s="2">
        <f t="shared" si="82"/>
        <v>1.8010146003092586E-2</v>
      </c>
      <c r="X103" s="2">
        <f t="shared" si="83"/>
        <v>3.2000000000000003E-4</v>
      </c>
      <c r="Z103" s="2">
        <f t="shared" si="84"/>
        <v>7.2040584012370351E-3</v>
      </c>
      <c r="AA103" s="2">
        <f t="shared" si="85"/>
        <v>0.17289740162968883</v>
      </c>
      <c r="AB103" s="2">
        <f t="shared" si="86"/>
        <v>229.91715332838578</v>
      </c>
      <c r="AD103" s="2">
        <f t="shared" si="87"/>
        <v>0.49892796749981616</v>
      </c>
      <c r="AE103" s="2">
        <f t="shared" si="88"/>
        <v>9.9785593499963243E-2</v>
      </c>
      <c r="AG103" s="2">
        <f t="shared" si="89"/>
        <v>-2.1440650003676232E-4</v>
      </c>
      <c r="AH103" s="2">
        <f t="shared" si="90"/>
        <v>0</v>
      </c>
      <c r="AJ103" s="2">
        <f t="shared" si="91"/>
        <v>-8.5762600014704937E-5</v>
      </c>
      <c r="AK103" s="2">
        <f t="shared" si="92"/>
        <v>-2.0583024003529185E-3</v>
      </c>
      <c r="AL103" s="2">
        <f t="shared" si="93"/>
        <v>0.50098626990016903</v>
      </c>
      <c r="AN103" s="2">
        <f t="shared" si="74"/>
        <v>3.3000000000000005E-4</v>
      </c>
      <c r="AO103" s="2" t="b">
        <f t="shared" si="75"/>
        <v>1</v>
      </c>
    </row>
    <row r="104" spans="2:41" ht="20.100000000000001" customHeight="1" x14ac:dyDescent="0.25">
      <c r="B104" s="7">
        <f t="shared" si="114"/>
        <v>95</v>
      </c>
      <c r="D104" s="7">
        <f t="shared" ref="D104:H104" si="126">D103</f>
        <v>8</v>
      </c>
      <c r="E104" s="7">
        <f t="shared" si="126"/>
        <v>46</v>
      </c>
      <c r="F104" s="7">
        <f t="shared" si="126"/>
        <v>0.1</v>
      </c>
      <c r="G104" s="7">
        <f t="shared" si="126"/>
        <v>24</v>
      </c>
      <c r="H104" s="7">
        <f t="shared" si="126"/>
        <v>0.2</v>
      </c>
      <c r="J104" s="2">
        <f t="shared" si="116"/>
        <v>39.988164761197964</v>
      </c>
      <c r="K104" s="2">
        <f t="shared" si="77"/>
        <v>7.9976329522395933</v>
      </c>
      <c r="M104" s="2">
        <f t="shared" si="117"/>
        <v>-2.3670477604067486E-3</v>
      </c>
      <c r="N104" s="2">
        <f t="shared" si="78"/>
        <v>1.0000000000000001E-5</v>
      </c>
      <c r="P104" s="2">
        <f t="shared" si="118"/>
        <v>-9.4681910416269952E-4</v>
      </c>
      <c r="Q104" s="2">
        <f t="shared" si="79"/>
        <v>-2.2723658499904788E-2</v>
      </c>
      <c r="R104" s="2">
        <f t="shared" si="119"/>
        <v>40.010888419697871</v>
      </c>
      <c r="T104" s="2">
        <f t="shared" si="80"/>
        <v>229.91715332838578</v>
      </c>
      <c r="U104" s="2">
        <f t="shared" si="81"/>
        <v>45.983430665677162</v>
      </c>
      <c r="W104" s="2">
        <f t="shared" si="82"/>
        <v>-1.6569334322838358E-2</v>
      </c>
      <c r="X104" s="2">
        <f t="shared" si="83"/>
        <v>2.7E-4</v>
      </c>
      <c r="Z104" s="2">
        <f t="shared" si="84"/>
        <v>-6.6277337291353435E-3</v>
      </c>
      <c r="AA104" s="2">
        <f t="shared" si="85"/>
        <v>-0.15906560949924825</v>
      </c>
      <c r="AB104" s="2">
        <f t="shared" si="86"/>
        <v>230.07621893788502</v>
      </c>
      <c r="AD104" s="2">
        <f t="shared" si="87"/>
        <v>0.50098626990016903</v>
      </c>
      <c r="AE104" s="2">
        <f t="shared" si="88"/>
        <v>0.10019725398003382</v>
      </c>
      <c r="AG104" s="2">
        <f t="shared" si="89"/>
        <v>1.9725398003381245E-4</v>
      </c>
      <c r="AH104" s="2">
        <f t="shared" si="90"/>
        <v>0</v>
      </c>
      <c r="AJ104" s="2">
        <f t="shared" si="91"/>
        <v>7.890159201352499E-5</v>
      </c>
      <c r="AK104" s="2">
        <f t="shared" si="92"/>
        <v>1.8936382083245998E-3</v>
      </c>
      <c r="AL104" s="2">
        <f t="shared" si="93"/>
        <v>0.49909263169184442</v>
      </c>
      <c r="AN104" s="2">
        <f t="shared" si="74"/>
        <v>2.8000000000000003E-4</v>
      </c>
      <c r="AO104" s="2" t="b">
        <f t="shared" si="75"/>
        <v>1</v>
      </c>
    </row>
    <row r="105" spans="2:41" ht="20.100000000000001" customHeight="1" x14ac:dyDescent="0.25">
      <c r="B105" s="7">
        <f t="shared" si="114"/>
        <v>96</v>
      </c>
      <c r="D105" s="7">
        <f t="shared" ref="D105:H105" si="127">D104</f>
        <v>8</v>
      </c>
      <c r="E105" s="7">
        <f t="shared" si="127"/>
        <v>46</v>
      </c>
      <c r="F105" s="7">
        <f t="shared" si="127"/>
        <v>0.1</v>
      </c>
      <c r="G105" s="7">
        <f t="shared" si="127"/>
        <v>24</v>
      </c>
      <c r="H105" s="7">
        <f t="shared" si="127"/>
        <v>0.2</v>
      </c>
      <c r="J105" s="2">
        <f t="shared" si="116"/>
        <v>40.010888419697871</v>
      </c>
      <c r="K105" s="2">
        <f t="shared" si="77"/>
        <v>8.0021776839395748</v>
      </c>
      <c r="M105" s="2">
        <f t="shared" si="117"/>
        <v>2.1776839395748482E-3</v>
      </c>
      <c r="N105" s="2">
        <f t="shared" si="78"/>
        <v>0</v>
      </c>
      <c r="P105" s="2">
        <f t="shared" si="118"/>
        <v>8.7107357582993927E-4</v>
      </c>
      <c r="Q105" s="2">
        <f t="shared" si="79"/>
        <v>2.0905765819918543E-2</v>
      </c>
      <c r="R105" s="2">
        <f t="shared" si="119"/>
        <v>39.989982653877952</v>
      </c>
      <c r="T105" s="2">
        <f t="shared" si="80"/>
        <v>230.07621893788502</v>
      </c>
      <c r="U105" s="2">
        <f t="shared" si="81"/>
        <v>46.015243787577006</v>
      </c>
      <c r="W105" s="2">
        <f t="shared" si="82"/>
        <v>1.5243787577006174E-2</v>
      </c>
      <c r="X105" s="2">
        <f t="shared" si="83"/>
        <v>2.3000000000000001E-4</v>
      </c>
      <c r="Z105" s="2">
        <f t="shared" si="84"/>
        <v>6.0975150308024695E-3</v>
      </c>
      <c r="AA105" s="2">
        <f t="shared" si="85"/>
        <v>0.14634036073925927</v>
      </c>
      <c r="AB105" s="2">
        <f t="shared" si="86"/>
        <v>229.92987857714576</v>
      </c>
      <c r="AD105" s="2">
        <f t="shared" si="87"/>
        <v>0.49909263169184442</v>
      </c>
      <c r="AE105" s="2">
        <f t="shared" si="88"/>
        <v>9.9818526338368893E-2</v>
      </c>
      <c r="AG105" s="2">
        <f t="shared" si="89"/>
        <v>-1.8147366163111245E-4</v>
      </c>
      <c r="AH105" s="2">
        <f t="shared" si="90"/>
        <v>0</v>
      </c>
      <c r="AJ105" s="2">
        <f t="shared" si="91"/>
        <v>-7.2589464652444985E-5</v>
      </c>
      <c r="AK105" s="2">
        <f t="shared" si="92"/>
        <v>-1.7421471516586796E-3</v>
      </c>
      <c r="AL105" s="2">
        <f t="shared" si="93"/>
        <v>0.50083477884350314</v>
      </c>
      <c r="AN105" s="2">
        <f t="shared" si="74"/>
        <v>2.3000000000000001E-4</v>
      </c>
      <c r="AO105" s="2" t="b">
        <f t="shared" si="75"/>
        <v>1</v>
      </c>
    </row>
    <row r="106" spans="2:41" ht="20.100000000000001" customHeight="1" x14ac:dyDescent="0.25">
      <c r="B106" s="7">
        <f t="shared" si="114"/>
        <v>97</v>
      </c>
      <c r="D106" s="7">
        <f t="shared" ref="D106:H106" si="128">D105</f>
        <v>8</v>
      </c>
      <c r="E106" s="7">
        <f t="shared" si="128"/>
        <v>46</v>
      </c>
      <c r="F106" s="7">
        <f t="shared" si="128"/>
        <v>0.1</v>
      </c>
      <c r="G106" s="7">
        <f t="shared" si="128"/>
        <v>24</v>
      </c>
      <c r="H106" s="7">
        <f t="shared" si="128"/>
        <v>0.2</v>
      </c>
      <c r="J106" s="2">
        <f t="shared" si="116"/>
        <v>39.989982653877952</v>
      </c>
      <c r="K106" s="2">
        <f t="shared" si="77"/>
        <v>7.9979965307755911</v>
      </c>
      <c r="M106" s="2">
        <f t="shared" si="117"/>
        <v>-2.0034692244088603E-3</v>
      </c>
      <c r="N106" s="2">
        <f t="shared" si="78"/>
        <v>0</v>
      </c>
      <c r="P106" s="2">
        <f t="shared" si="118"/>
        <v>-8.0138768976354422E-4</v>
      </c>
      <c r="Q106" s="2">
        <f t="shared" si="79"/>
        <v>-1.9233304554325061E-2</v>
      </c>
      <c r="R106" s="2">
        <f t="shared" si="119"/>
        <v>40.009215958432279</v>
      </c>
      <c r="T106" s="2">
        <f t="shared" si="80"/>
        <v>229.92987857714576</v>
      </c>
      <c r="U106" s="2">
        <f t="shared" si="81"/>
        <v>45.985975715429156</v>
      </c>
      <c r="W106" s="2">
        <f t="shared" si="82"/>
        <v>-1.4024284570844259E-2</v>
      </c>
      <c r="X106" s="2">
        <f t="shared" si="83"/>
        <v>2.0000000000000001E-4</v>
      </c>
      <c r="Z106" s="2">
        <f t="shared" si="84"/>
        <v>-5.6097138283377037E-3</v>
      </c>
      <c r="AA106" s="2">
        <f t="shared" si="85"/>
        <v>-0.13463313188010489</v>
      </c>
      <c r="AB106" s="2">
        <f t="shared" si="86"/>
        <v>230.06451170902585</v>
      </c>
      <c r="AD106" s="2">
        <f t="shared" si="87"/>
        <v>0.50083477884350314</v>
      </c>
      <c r="AE106" s="2">
        <f t="shared" si="88"/>
        <v>0.10016695576870063</v>
      </c>
      <c r="AG106" s="2">
        <f t="shared" si="89"/>
        <v>1.6695576870062734E-4</v>
      </c>
      <c r="AH106" s="2">
        <f t="shared" si="90"/>
        <v>0</v>
      </c>
      <c r="AJ106" s="2">
        <f t="shared" si="91"/>
        <v>6.6782307480250935E-5</v>
      </c>
      <c r="AK106" s="2">
        <f t="shared" si="92"/>
        <v>1.6027753795260224E-3</v>
      </c>
      <c r="AL106" s="2">
        <f t="shared" si="93"/>
        <v>0.49923200346397711</v>
      </c>
      <c r="AN106" s="2">
        <f t="shared" si="74"/>
        <v>2.0000000000000001E-4</v>
      </c>
      <c r="AO106" s="2" t="b">
        <f t="shared" si="75"/>
        <v>1</v>
      </c>
    </row>
    <row r="107" spans="2:41" ht="20.100000000000001" customHeight="1" x14ac:dyDescent="0.25">
      <c r="B107" s="7">
        <f t="shared" si="114"/>
        <v>98</v>
      </c>
      <c r="D107" s="7">
        <f t="shared" ref="D107:H107" si="129">D106</f>
        <v>8</v>
      </c>
      <c r="E107" s="7">
        <f t="shared" si="129"/>
        <v>46</v>
      </c>
      <c r="F107" s="7">
        <f t="shared" si="129"/>
        <v>0.1</v>
      </c>
      <c r="G107" s="7">
        <f t="shared" si="129"/>
        <v>24</v>
      </c>
      <c r="H107" s="7">
        <f t="shared" si="129"/>
        <v>0.2</v>
      </c>
      <c r="J107" s="2">
        <f t="shared" si="116"/>
        <v>40.009215958432279</v>
      </c>
      <c r="K107" s="2">
        <f t="shared" si="77"/>
        <v>8.0018431916864561</v>
      </c>
      <c r="M107" s="2">
        <f t="shared" si="117"/>
        <v>1.8431916864560804E-3</v>
      </c>
      <c r="N107" s="2">
        <f t="shared" si="78"/>
        <v>0</v>
      </c>
      <c r="P107" s="2">
        <f t="shared" si="118"/>
        <v>7.3727667458243227E-4</v>
      </c>
      <c r="Q107" s="2">
        <f t="shared" si="79"/>
        <v>1.7694640189978374E-2</v>
      </c>
      <c r="R107" s="2">
        <f t="shared" si="119"/>
        <v>39.991521318242299</v>
      </c>
      <c r="T107" s="2">
        <f t="shared" si="80"/>
        <v>230.06451170902585</v>
      </c>
      <c r="U107" s="2">
        <f t="shared" si="81"/>
        <v>46.012902341805173</v>
      </c>
      <c r="W107" s="2">
        <f t="shared" si="82"/>
        <v>1.2902341805173023E-2</v>
      </c>
      <c r="X107" s="2">
        <f t="shared" si="83"/>
        <v>1.7000000000000001E-4</v>
      </c>
      <c r="Z107" s="2">
        <f t="shared" si="84"/>
        <v>5.1609367220692096E-3</v>
      </c>
      <c r="AA107" s="2">
        <f t="shared" si="85"/>
        <v>0.12386248132966103</v>
      </c>
      <c r="AB107" s="2">
        <f t="shared" si="86"/>
        <v>229.94064922769618</v>
      </c>
      <c r="AD107" s="2">
        <f t="shared" si="87"/>
        <v>0.49923200346397711</v>
      </c>
      <c r="AE107" s="2">
        <f t="shared" si="88"/>
        <v>9.9846400692795434E-2</v>
      </c>
      <c r="AG107" s="2">
        <f t="shared" si="89"/>
        <v>-1.535993072045716E-4</v>
      </c>
      <c r="AH107" s="2">
        <f t="shared" si="90"/>
        <v>0</v>
      </c>
      <c r="AJ107" s="2">
        <f t="shared" si="91"/>
        <v>-6.1439722881828648E-5</v>
      </c>
      <c r="AK107" s="2">
        <f t="shared" si="92"/>
        <v>-1.4745533491638874E-3</v>
      </c>
      <c r="AL107" s="2">
        <f t="shared" si="93"/>
        <v>0.50070655681314102</v>
      </c>
      <c r="AN107" s="2">
        <f t="shared" si="74"/>
        <v>1.7000000000000001E-4</v>
      </c>
      <c r="AO107" s="2" t="b">
        <f t="shared" si="75"/>
        <v>1</v>
      </c>
    </row>
    <row r="108" spans="2:41" ht="20.100000000000001" customHeight="1" x14ac:dyDescent="0.25">
      <c r="B108" s="7">
        <f t="shared" si="114"/>
        <v>99</v>
      </c>
      <c r="D108" s="7">
        <f t="shared" ref="D108:H108" si="130">D107</f>
        <v>8</v>
      </c>
      <c r="E108" s="7">
        <f t="shared" si="130"/>
        <v>46</v>
      </c>
      <c r="F108" s="7">
        <f t="shared" si="130"/>
        <v>0.1</v>
      </c>
      <c r="G108" s="7">
        <f t="shared" si="130"/>
        <v>24</v>
      </c>
      <c r="H108" s="7">
        <f t="shared" si="130"/>
        <v>0.2</v>
      </c>
      <c r="J108" s="2">
        <f t="shared" si="116"/>
        <v>39.991521318242299</v>
      </c>
      <c r="K108" s="2">
        <f t="shared" si="77"/>
        <v>7.9983042636484605</v>
      </c>
      <c r="M108" s="2">
        <f t="shared" si="117"/>
        <v>-1.695736351539523E-3</v>
      </c>
      <c r="N108" s="2">
        <f t="shared" si="78"/>
        <v>0</v>
      </c>
      <c r="P108" s="2">
        <f t="shared" si="118"/>
        <v>-6.7829454061580925E-4</v>
      </c>
      <c r="Q108" s="2">
        <f t="shared" si="79"/>
        <v>-1.6279068974779421E-2</v>
      </c>
      <c r="R108" s="2">
        <f t="shared" si="119"/>
        <v>40.007800387217081</v>
      </c>
      <c r="T108" s="2">
        <f t="shared" si="80"/>
        <v>229.94064922769618</v>
      </c>
      <c r="U108" s="2">
        <f t="shared" si="81"/>
        <v>45.988129845539241</v>
      </c>
      <c r="W108" s="2">
        <f t="shared" si="82"/>
        <v>-1.1870154460758897E-2</v>
      </c>
      <c r="X108" s="2">
        <f t="shared" si="83"/>
        <v>1.3999999999999999E-4</v>
      </c>
      <c r="Z108" s="2">
        <f t="shared" si="84"/>
        <v>-4.7480617843035592E-3</v>
      </c>
      <c r="AA108" s="2">
        <f t="shared" si="85"/>
        <v>-0.11395348282328542</v>
      </c>
      <c r="AB108" s="2">
        <f t="shared" si="86"/>
        <v>230.05460271051948</v>
      </c>
      <c r="AD108" s="2">
        <f t="shared" si="87"/>
        <v>0.50070655681314102</v>
      </c>
      <c r="AE108" s="2">
        <f t="shared" si="88"/>
        <v>0.10014131136262822</v>
      </c>
      <c r="AG108" s="2">
        <f t="shared" si="89"/>
        <v>1.4131136262821031E-4</v>
      </c>
      <c r="AH108" s="2">
        <f t="shared" si="90"/>
        <v>0</v>
      </c>
      <c r="AJ108" s="2">
        <f t="shared" si="91"/>
        <v>5.6524545051284125E-5</v>
      </c>
      <c r="AK108" s="2">
        <f t="shared" si="92"/>
        <v>1.356589081230819E-3</v>
      </c>
      <c r="AL108" s="2">
        <f t="shared" si="93"/>
        <v>0.4993499677319102</v>
      </c>
      <c r="AN108" s="2">
        <f t="shared" si="74"/>
        <v>1.3999999999999999E-4</v>
      </c>
      <c r="AO108" s="2" t="b">
        <f t="shared" si="75"/>
        <v>1</v>
      </c>
    </row>
    <row r="109" spans="2:41" ht="20.100000000000001" customHeight="1" x14ac:dyDescent="0.25">
      <c r="B109" s="7">
        <f t="shared" si="114"/>
        <v>100</v>
      </c>
      <c r="D109" s="7">
        <f t="shared" ref="D109:H109" si="131">D108</f>
        <v>8</v>
      </c>
      <c r="E109" s="7">
        <f t="shared" si="131"/>
        <v>46</v>
      </c>
      <c r="F109" s="7">
        <f t="shared" si="131"/>
        <v>0.1</v>
      </c>
      <c r="G109" s="7">
        <f t="shared" si="131"/>
        <v>24</v>
      </c>
      <c r="H109" s="7">
        <f t="shared" si="131"/>
        <v>0.2</v>
      </c>
      <c r="J109" s="2">
        <f t="shared" si="116"/>
        <v>40.007800387217081</v>
      </c>
      <c r="K109" s="2">
        <f t="shared" si="77"/>
        <v>8.0015600774434166</v>
      </c>
      <c r="M109" s="2">
        <f t="shared" si="117"/>
        <v>1.5600774434165743E-3</v>
      </c>
      <c r="N109" s="2">
        <f t="shared" si="78"/>
        <v>0</v>
      </c>
      <c r="P109" s="2">
        <f t="shared" si="118"/>
        <v>6.2403097736662971E-4</v>
      </c>
      <c r="Q109" s="2">
        <f t="shared" si="79"/>
        <v>1.4976743456799113E-2</v>
      </c>
      <c r="R109" s="2">
        <f t="shared" si="119"/>
        <v>39.992823643760282</v>
      </c>
      <c r="T109" s="2">
        <f t="shared" si="80"/>
        <v>230.05460271051948</v>
      </c>
      <c r="U109" s="2">
        <f t="shared" si="81"/>
        <v>46.010920542103896</v>
      </c>
      <c r="W109" s="2">
        <f t="shared" si="82"/>
        <v>1.092054210389648E-2</v>
      </c>
      <c r="X109" s="2">
        <f t="shared" si="83"/>
        <v>1.2E-4</v>
      </c>
      <c r="Z109" s="2">
        <f t="shared" si="84"/>
        <v>4.3682168415585922E-3</v>
      </c>
      <c r="AA109" s="2">
        <f t="shared" si="85"/>
        <v>0.10483720419740622</v>
      </c>
      <c r="AB109" s="2">
        <f t="shared" si="86"/>
        <v>229.94976550632208</v>
      </c>
      <c r="AD109" s="2">
        <f t="shared" si="87"/>
        <v>0.4993499677319102</v>
      </c>
      <c r="AE109" s="2">
        <f t="shared" si="88"/>
        <v>9.9869993546382041E-2</v>
      </c>
      <c r="AG109" s="2">
        <f t="shared" si="89"/>
        <v>-1.3000645361796459E-4</v>
      </c>
      <c r="AH109" s="2">
        <f t="shared" si="90"/>
        <v>0</v>
      </c>
      <c r="AJ109" s="2">
        <f t="shared" si="91"/>
        <v>-5.2002581447185837E-5</v>
      </c>
      <c r="AK109" s="2">
        <f t="shared" si="92"/>
        <v>-1.2480619547324602E-3</v>
      </c>
      <c r="AL109" s="2">
        <f t="shared" si="93"/>
        <v>0.50059802968664269</v>
      </c>
      <c r="AN109" s="2">
        <f t="shared" si="74"/>
        <v>1.2E-4</v>
      </c>
      <c r="AO109" s="2" t="b">
        <f t="shared" si="75"/>
        <v>1</v>
      </c>
    </row>
    <row r="110" spans="2:41" ht="20.100000000000001" customHeight="1" x14ac:dyDescent="0.25">
      <c r="B110" s="7">
        <f t="shared" si="114"/>
        <v>101</v>
      </c>
      <c r="D110" s="7">
        <f t="shared" ref="D110:H110" si="132">D109</f>
        <v>8</v>
      </c>
      <c r="E110" s="7">
        <f t="shared" si="132"/>
        <v>46</v>
      </c>
      <c r="F110" s="7">
        <f t="shared" si="132"/>
        <v>0.1</v>
      </c>
      <c r="G110" s="7">
        <f t="shared" si="132"/>
        <v>24</v>
      </c>
      <c r="H110" s="7">
        <f t="shared" si="132"/>
        <v>0.2</v>
      </c>
      <c r="J110" s="2">
        <f t="shared" si="116"/>
        <v>39.992823643760282</v>
      </c>
      <c r="K110" s="2">
        <f t="shared" si="77"/>
        <v>7.9985647287520569</v>
      </c>
      <c r="M110" s="2">
        <f t="shared" si="117"/>
        <v>-1.4352712479430707E-3</v>
      </c>
      <c r="N110" s="2">
        <f t="shared" si="78"/>
        <v>0</v>
      </c>
      <c r="P110" s="2">
        <f t="shared" si="118"/>
        <v>-5.7410849917722835E-4</v>
      </c>
      <c r="Q110" s="2">
        <f t="shared" si="79"/>
        <v>-1.3778603980253479E-2</v>
      </c>
      <c r="R110" s="2">
        <f t="shared" si="119"/>
        <v>40.006602247740538</v>
      </c>
      <c r="T110" s="2">
        <f t="shared" si="80"/>
        <v>229.94976550632208</v>
      </c>
      <c r="U110" s="2">
        <f t="shared" si="81"/>
        <v>45.989953101264419</v>
      </c>
      <c r="W110" s="2">
        <f t="shared" si="82"/>
        <v>-1.0046898735581067E-2</v>
      </c>
      <c r="X110" s="2">
        <f t="shared" si="83"/>
        <v>1E-4</v>
      </c>
      <c r="Z110" s="2">
        <f t="shared" si="84"/>
        <v>-4.0187594942324269E-3</v>
      </c>
      <c r="AA110" s="2">
        <f t="shared" si="85"/>
        <v>-9.6450227861578253E-2</v>
      </c>
      <c r="AB110" s="2">
        <f t="shared" si="86"/>
        <v>230.04621573418365</v>
      </c>
      <c r="AD110" s="2">
        <f t="shared" si="87"/>
        <v>0.50059802968664269</v>
      </c>
      <c r="AE110" s="2">
        <f t="shared" si="88"/>
        <v>0.10011960593732855</v>
      </c>
      <c r="AG110" s="2">
        <f t="shared" si="89"/>
        <v>1.1960593732854297E-4</v>
      </c>
      <c r="AH110" s="2">
        <f t="shared" si="90"/>
        <v>0</v>
      </c>
      <c r="AJ110" s="2">
        <f t="shared" si="91"/>
        <v>4.7842374931417192E-5</v>
      </c>
      <c r="AK110" s="2">
        <f t="shared" si="92"/>
        <v>1.1482169983540126E-3</v>
      </c>
      <c r="AL110" s="2">
        <f t="shared" si="93"/>
        <v>0.4994498126882887</v>
      </c>
      <c r="AN110" s="2">
        <f t="shared" si="74"/>
        <v>1E-4</v>
      </c>
      <c r="AO110" s="2" t="b">
        <f t="shared" si="75"/>
        <v>1</v>
      </c>
    </row>
    <row r="111" spans="2:41" ht="20.100000000000001" customHeight="1" x14ac:dyDescent="0.25">
      <c r="B111" s="7">
        <f t="shared" si="114"/>
        <v>102</v>
      </c>
      <c r="D111" s="7">
        <f t="shared" ref="D111:H111" si="133">D110</f>
        <v>8</v>
      </c>
      <c r="E111" s="7">
        <f t="shared" si="133"/>
        <v>46</v>
      </c>
      <c r="F111" s="7">
        <f t="shared" si="133"/>
        <v>0.1</v>
      </c>
      <c r="G111" s="7">
        <f t="shared" si="133"/>
        <v>24</v>
      </c>
      <c r="H111" s="7">
        <f t="shared" si="133"/>
        <v>0.2</v>
      </c>
      <c r="J111" s="2">
        <f t="shared" si="116"/>
        <v>40.006602247740538</v>
      </c>
      <c r="K111" s="2">
        <f t="shared" si="77"/>
        <v>8.0013204495481087</v>
      </c>
      <c r="M111" s="2">
        <f t="shared" si="117"/>
        <v>1.3204495481087264E-3</v>
      </c>
      <c r="N111" s="2">
        <f t="shared" si="78"/>
        <v>0</v>
      </c>
      <c r="P111" s="2">
        <f t="shared" si="118"/>
        <v>5.2817981924349058E-4</v>
      </c>
      <c r="Q111" s="2">
        <f t="shared" si="79"/>
        <v>1.2676315661843775E-2</v>
      </c>
      <c r="R111" s="2">
        <f t="shared" si="119"/>
        <v>39.993925932078696</v>
      </c>
      <c r="T111" s="2">
        <f t="shared" si="80"/>
        <v>230.04621573418365</v>
      </c>
      <c r="U111" s="2">
        <f t="shared" si="81"/>
        <v>46.009243146836731</v>
      </c>
      <c r="W111" s="2">
        <f t="shared" si="82"/>
        <v>9.2431468367308867E-3</v>
      </c>
      <c r="X111" s="2">
        <f t="shared" si="83"/>
        <v>9.0000000000000006E-5</v>
      </c>
      <c r="Z111" s="2">
        <f t="shared" si="84"/>
        <v>3.6972587346923548E-3</v>
      </c>
      <c r="AA111" s="2">
        <f t="shared" si="85"/>
        <v>8.8734209632616523E-2</v>
      </c>
      <c r="AB111" s="2">
        <f t="shared" si="86"/>
        <v>229.95748152455104</v>
      </c>
      <c r="AD111" s="2">
        <f t="shared" si="87"/>
        <v>0.4994498126882887</v>
      </c>
      <c r="AE111" s="2">
        <f t="shared" si="88"/>
        <v>9.988996253765775E-2</v>
      </c>
      <c r="AG111" s="2">
        <f t="shared" si="89"/>
        <v>-1.1003746234225509E-4</v>
      </c>
      <c r="AH111" s="2">
        <f t="shared" si="90"/>
        <v>0</v>
      </c>
      <c r="AJ111" s="2">
        <f t="shared" si="91"/>
        <v>-4.4014984936902039E-5</v>
      </c>
      <c r="AK111" s="2">
        <f t="shared" si="92"/>
        <v>-1.0563596384856489E-3</v>
      </c>
      <c r="AL111" s="2">
        <f t="shared" si="93"/>
        <v>0.5005061723267743</v>
      </c>
      <c r="AN111" s="2">
        <f t="shared" si="74"/>
        <v>9.0000000000000006E-5</v>
      </c>
      <c r="AO111" s="2" t="b">
        <f t="shared" si="75"/>
        <v>1</v>
      </c>
    </row>
    <row r="112" spans="2:41" ht="20.100000000000001" customHeight="1" x14ac:dyDescent="0.25">
      <c r="B112" s="7">
        <f t="shared" si="114"/>
        <v>103</v>
      </c>
      <c r="D112" s="7">
        <f t="shared" ref="D112:H112" si="134">D111</f>
        <v>8</v>
      </c>
      <c r="E112" s="7">
        <f t="shared" si="134"/>
        <v>46</v>
      </c>
      <c r="F112" s="7">
        <f t="shared" si="134"/>
        <v>0.1</v>
      </c>
      <c r="G112" s="7">
        <f t="shared" si="134"/>
        <v>24</v>
      </c>
      <c r="H112" s="7">
        <f t="shared" si="134"/>
        <v>0.2</v>
      </c>
      <c r="J112" s="2">
        <f t="shared" si="116"/>
        <v>39.993925932078696</v>
      </c>
      <c r="K112" s="2">
        <f t="shared" si="77"/>
        <v>7.9987851864157395</v>
      </c>
      <c r="M112" s="2">
        <f t="shared" si="117"/>
        <v>-1.2148135842604546E-3</v>
      </c>
      <c r="N112" s="2">
        <f t="shared" si="78"/>
        <v>0</v>
      </c>
      <c r="P112" s="2">
        <f t="shared" si="118"/>
        <v>-4.8592543370418184E-4</v>
      </c>
      <c r="Q112" s="2">
        <f t="shared" si="79"/>
        <v>-1.1662210408900364E-2</v>
      </c>
      <c r="R112" s="2">
        <f t="shared" si="119"/>
        <v>40.005588142487596</v>
      </c>
      <c r="T112" s="2">
        <f t="shared" si="80"/>
        <v>229.95748152455104</v>
      </c>
      <c r="U112" s="2">
        <f t="shared" si="81"/>
        <v>45.991496304910214</v>
      </c>
      <c r="W112" s="2">
        <f t="shared" si="82"/>
        <v>-8.5036950897858787E-3</v>
      </c>
      <c r="X112" s="2">
        <f t="shared" si="83"/>
        <v>6.9999999999999994E-5</v>
      </c>
      <c r="Z112" s="2">
        <f t="shared" si="84"/>
        <v>-3.4014780359143517E-3</v>
      </c>
      <c r="AA112" s="2">
        <f t="shared" si="85"/>
        <v>-8.1635472861944447E-2</v>
      </c>
      <c r="AB112" s="2">
        <f t="shared" si="86"/>
        <v>230.03911699741298</v>
      </c>
      <c r="AD112" s="2">
        <f t="shared" si="87"/>
        <v>0.5005061723267743</v>
      </c>
      <c r="AE112" s="2">
        <f t="shared" si="88"/>
        <v>0.10010123446535486</v>
      </c>
      <c r="AG112" s="2">
        <f t="shared" si="89"/>
        <v>1.0123446535485747E-4</v>
      </c>
      <c r="AH112" s="2">
        <f t="shared" si="90"/>
        <v>0</v>
      </c>
      <c r="AJ112" s="2">
        <f t="shared" si="91"/>
        <v>4.0493786141942993E-5</v>
      </c>
      <c r="AK112" s="2">
        <f t="shared" si="92"/>
        <v>9.7185086740663178E-4</v>
      </c>
      <c r="AL112" s="2">
        <f t="shared" si="93"/>
        <v>0.49953432145936766</v>
      </c>
      <c r="AN112" s="2">
        <f t="shared" si="74"/>
        <v>6.9999999999999994E-5</v>
      </c>
      <c r="AO112" s="2" t="b">
        <f t="shared" si="75"/>
        <v>1</v>
      </c>
    </row>
    <row r="113" spans="2:41" ht="20.100000000000001" customHeight="1" x14ac:dyDescent="0.25">
      <c r="B113" s="7">
        <f t="shared" si="114"/>
        <v>104</v>
      </c>
      <c r="D113" s="7">
        <f t="shared" ref="D113:H113" si="135">D112</f>
        <v>8</v>
      </c>
      <c r="E113" s="7">
        <f t="shared" si="135"/>
        <v>46</v>
      </c>
      <c r="F113" s="7">
        <f t="shared" si="135"/>
        <v>0.1</v>
      </c>
      <c r="G113" s="7">
        <f t="shared" si="135"/>
        <v>24</v>
      </c>
      <c r="H113" s="7">
        <f t="shared" si="135"/>
        <v>0.2</v>
      </c>
      <c r="J113" s="2">
        <f t="shared" si="116"/>
        <v>40.005588142487596</v>
      </c>
      <c r="K113" s="2">
        <f t="shared" si="77"/>
        <v>8.0011176284975196</v>
      </c>
      <c r="M113" s="2">
        <f t="shared" si="117"/>
        <v>1.1176284975196182E-3</v>
      </c>
      <c r="N113" s="2">
        <f t="shared" si="78"/>
        <v>0</v>
      </c>
      <c r="P113" s="2">
        <f t="shared" si="118"/>
        <v>4.4705139900784734E-4</v>
      </c>
      <c r="Q113" s="2">
        <f t="shared" si="79"/>
        <v>1.0729233576188336E-2</v>
      </c>
      <c r="R113" s="2">
        <f t="shared" si="119"/>
        <v>39.994858908911411</v>
      </c>
      <c r="T113" s="2">
        <f t="shared" si="80"/>
        <v>230.03911699741298</v>
      </c>
      <c r="U113" s="2">
        <f t="shared" si="81"/>
        <v>46.007823399482596</v>
      </c>
      <c r="W113" s="2">
        <f t="shared" si="82"/>
        <v>7.8233994825964714E-3</v>
      </c>
      <c r="X113" s="2">
        <f t="shared" si="83"/>
        <v>6.0000000000000002E-5</v>
      </c>
      <c r="Z113" s="2">
        <f t="shared" si="84"/>
        <v>3.1293597930385888E-3</v>
      </c>
      <c r="AA113" s="2">
        <f t="shared" si="85"/>
        <v>7.5104635032926137E-2</v>
      </c>
      <c r="AB113" s="2">
        <f t="shared" si="86"/>
        <v>229.96401236238006</v>
      </c>
      <c r="AD113" s="2">
        <f t="shared" si="87"/>
        <v>0.49953432145936766</v>
      </c>
      <c r="AE113" s="2">
        <f t="shared" si="88"/>
        <v>9.9906864291873537E-2</v>
      </c>
      <c r="AG113" s="2">
        <f t="shared" si="89"/>
        <v>-9.313570812646832E-5</v>
      </c>
      <c r="AH113" s="2">
        <f t="shared" si="90"/>
        <v>0</v>
      </c>
      <c r="AJ113" s="2">
        <f t="shared" si="91"/>
        <v>-3.7254283250587332E-5</v>
      </c>
      <c r="AK113" s="2">
        <f t="shared" si="92"/>
        <v>-8.9410279801409591E-4</v>
      </c>
      <c r="AL113" s="2">
        <f t="shared" si="93"/>
        <v>0.50042842425738177</v>
      </c>
      <c r="AN113" s="2">
        <f t="shared" si="74"/>
        <v>6.0000000000000002E-5</v>
      </c>
      <c r="AO113" s="2" t="b">
        <f t="shared" si="75"/>
        <v>1</v>
      </c>
    </row>
    <row r="114" spans="2:41" ht="20.100000000000001" customHeight="1" x14ac:dyDescent="0.25">
      <c r="B114" s="7">
        <f t="shared" si="114"/>
        <v>105</v>
      </c>
      <c r="D114" s="7">
        <f t="shared" ref="D114:H114" si="136">D113</f>
        <v>8</v>
      </c>
      <c r="E114" s="7">
        <f t="shared" si="136"/>
        <v>46</v>
      </c>
      <c r="F114" s="7">
        <f t="shared" si="136"/>
        <v>0.1</v>
      </c>
      <c r="G114" s="7">
        <f t="shared" si="136"/>
        <v>24</v>
      </c>
      <c r="H114" s="7">
        <f t="shared" si="136"/>
        <v>0.2</v>
      </c>
      <c r="J114" s="2">
        <f t="shared" si="116"/>
        <v>39.994858908911411</v>
      </c>
      <c r="K114" s="2">
        <f t="shared" si="77"/>
        <v>7.9989717817822825</v>
      </c>
      <c r="M114" s="2">
        <f t="shared" si="117"/>
        <v>-1.0282182177174803E-3</v>
      </c>
      <c r="N114" s="2">
        <f t="shared" si="78"/>
        <v>0</v>
      </c>
      <c r="P114" s="2">
        <f t="shared" si="118"/>
        <v>-4.1128728708699218E-4</v>
      </c>
      <c r="Q114" s="2">
        <f t="shared" si="79"/>
        <v>-9.8708948900878123E-3</v>
      </c>
      <c r="R114" s="2">
        <f t="shared" si="119"/>
        <v>40.004729803801496</v>
      </c>
      <c r="T114" s="2">
        <f t="shared" si="80"/>
        <v>229.96401236238006</v>
      </c>
      <c r="U114" s="2">
        <f t="shared" si="81"/>
        <v>45.992802472476015</v>
      </c>
      <c r="W114" s="2">
        <f t="shared" si="82"/>
        <v>-7.1975275239850589E-3</v>
      </c>
      <c r="X114" s="2">
        <f t="shared" si="83"/>
        <v>5.0000000000000002E-5</v>
      </c>
      <c r="Z114" s="2">
        <f t="shared" si="84"/>
        <v>-2.8790110095940238E-3</v>
      </c>
      <c r="AA114" s="2">
        <f t="shared" si="85"/>
        <v>-6.9096264230256568E-2</v>
      </c>
      <c r="AB114" s="2">
        <f t="shared" si="86"/>
        <v>230.03310862661033</v>
      </c>
      <c r="AD114" s="2">
        <f t="shared" si="87"/>
        <v>0.50042842425738177</v>
      </c>
      <c r="AE114" s="2">
        <f t="shared" si="88"/>
        <v>0.10008568485147636</v>
      </c>
      <c r="AG114" s="2">
        <f t="shared" si="89"/>
        <v>8.5684851476350299E-5</v>
      </c>
      <c r="AH114" s="2">
        <f t="shared" si="90"/>
        <v>0</v>
      </c>
      <c r="AJ114" s="2">
        <f t="shared" si="91"/>
        <v>3.4273940590540122E-5</v>
      </c>
      <c r="AK114" s="2">
        <f t="shared" si="92"/>
        <v>8.2257457417296293E-4</v>
      </c>
      <c r="AL114" s="2">
        <f t="shared" si="93"/>
        <v>0.49960584968320881</v>
      </c>
      <c r="AN114" s="2">
        <f t="shared" si="74"/>
        <v>5.0000000000000002E-5</v>
      </c>
      <c r="AO114" s="2" t="b">
        <f t="shared" si="75"/>
        <v>1</v>
      </c>
    </row>
    <row r="115" spans="2:41" ht="20.100000000000001" customHeight="1" x14ac:dyDescent="0.25">
      <c r="B115" s="7">
        <f t="shared" si="114"/>
        <v>106</v>
      </c>
      <c r="D115" s="7">
        <f t="shared" ref="D115:H115" si="137">D114</f>
        <v>8</v>
      </c>
      <c r="E115" s="7">
        <f t="shared" si="137"/>
        <v>46</v>
      </c>
      <c r="F115" s="7">
        <f t="shared" si="137"/>
        <v>0.1</v>
      </c>
      <c r="G115" s="7">
        <f t="shared" si="137"/>
        <v>24</v>
      </c>
      <c r="H115" s="7">
        <f t="shared" si="137"/>
        <v>0.2</v>
      </c>
      <c r="J115" s="2">
        <f t="shared" si="116"/>
        <v>40.004729803801496</v>
      </c>
      <c r="K115" s="2">
        <f t="shared" si="77"/>
        <v>8.0009459607602995</v>
      </c>
      <c r="M115" s="2">
        <f t="shared" si="117"/>
        <v>9.4596076029951348E-4</v>
      </c>
      <c r="N115" s="2">
        <f t="shared" si="78"/>
        <v>0</v>
      </c>
      <c r="P115" s="2">
        <f t="shared" si="118"/>
        <v>3.783843041198054E-4</v>
      </c>
      <c r="Q115" s="2">
        <f t="shared" si="79"/>
        <v>9.0812232988753301E-3</v>
      </c>
      <c r="R115" s="2">
        <f t="shared" si="119"/>
        <v>39.995648580502618</v>
      </c>
      <c r="T115" s="2">
        <f t="shared" si="80"/>
        <v>230.03310862661033</v>
      </c>
      <c r="U115" s="2">
        <f t="shared" si="81"/>
        <v>46.00662172532207</v>
      </c>
      <c r="W115" s="2">
        <f t="shared" si="82"/>
        <v>6.621725322069949E-3</v>
      </c>
      <c r="X115" s="2">
        <f t="shared" si="83"/>
        <v>4.0000000000000003E-5</v>
      </c>
      <c r="Z115" s="2">
        <f t="shared" si="84"/>
        <v>2.64869012882798E-3</v>
      </c>
      <c r="AA115" s="2">
        <f t="shared" si="85"/>
        <v>6.3568563091871519E-2</v>
      </c>
      <c r="AB115" s="2">
        <f t="shared" si="86"/>
        <v>229.96954006351845</v>
      </c>
      <c r="AD115" s="2">
        <f t="shared" si="87"/>
        <v>0.49960584968320881</v>
      </c>
      <c r="AE115" s="2">
        <f t="shared" si="88"/>
        <v>9.9921169936641768E-2</v>
      </c>
      <c r="AG115" s="2">
        <f t="shared" si="89"/>
        <v>-7.8830063358237279E-5</v>
      </c>
      <c r="AH115" s="2">
        <f t="shared" si="90"/>
        <v>0</v>
      </c>
      <c r="AJ115" s="2">
        <f t="shared" si="91"/>
        <v>-3.1532025343294916E-5</v>
      </c>
      <c r="AK115" s="2">
        <f t="shared" si="92"/>
        <v>-7.5676860823907792E-4</v>
      </c>
      <c r="AL115" s="2">
        <f t="shared" si="93"/>
        <v>0.5003626182914479</v>
      </c>
      <c r="AN115" s="2">
        <f t="shared" si="74"/>
        <v>4.0000000000000003E-5</v>
      </c>
      <c r="AO115" s="2" t="b">
        <f t="shared" si="75"/>
        <v>1</v>
      </c>
    </row>
    <row r="116" spans="2:41" ht="20.100000000000001" customHeight="1" x14ac:dyDescent="0.25">
      <c r="B116" s="7">
        <f t="shared" si="114"/>
        <v>107</v>
      </c>
      <c r="D116" s="7">
        <f t="shared" ref="D116:H116" si="138">D115</f>
        <v>8</v>
      </c>
      <c r="E116" s="7">
        <f t="shared" si="138"/>
        <v>46</v>
      </c>
      <c r="F116" s="7">
        <f t="shared" si="138"/>
        <v>0.1</v>
      </c>
      <c r="G116" s="7">
        <f t="shared" si="138"/>
        <v>24</v>
      </c>
      <c r="H116" s="7">
        <f t="shared" si="138"/>
        <v>0.2</v>
      </c>
      <c r="J116" s="2">
        <f t="shared" si="116"/>
        <v>39.995648580502618</v>
      </c>
      <c r="K116" s="2">
        <f t="shared" si="77"/>
        <v>7.9991297161005237</v>
      </c>
      <c r="M116" s="2">
        <f t="shared" si="117"/>
        <v>-8.7028389947629847E-4</v>
      </c>
      <c r="N116" s="2">
        <f t="shared" si="78"/>
        <v>0</v>
      </c>
      <c r="P116" s="2">
        <f t="shared" si="118"/>
        <v>-3.4811355979051943E-4</v>
      </c>
      <c r="Q116" s="2">
        <f t="shared" si="79"/>
        <v>-8.3547254349724664E-3</v>
      </c>
      <c r="R116" s="2">
        <f t="shared" si="119"/>
        <v>40.004003305937587</v>
      </c>
      <c r="T116" s="2">
        <f t="shared" si="80"/>
        <v>229.96954006351845</v>
      </c>
      <c r="U116" s="2">
        <f t="shared" si="81"/>
        <v>45.993908012703692</v>
      </c>
      <c r="W116" s="2">
        <f t="shared" si="82"/>
        <v>-6.0919872963083321E-3</v>
      </c>
      <c r="X116" s="2">
        <f t="shared" si="83"/>
        <v>4.0000000000000003E-5</v>
      </c>
      <c r="Z116" s="2">
        <f t="shared" si="84"/>
        <v>-2.4367949185233329E-3</v>
      </c>
      <c r="AA116" s="2">
        <f t="shared" si="85"/>
        <v>-5.8483078044559988E-2</v>
      </c>
      <c r="AB116" s="2">
        <f t="shared" si="86"/>
        <v>230.02802314156301</v>
      </c>
      <c r="AD116" s="2">
        <f t="shared" si="87"/>
        <v>0.5003626182914479</v>
      </c>
      <c r="AE116" s="2">
        <f t="shared" si="88"/>
        <v>0.10007252365828959</v>
      </c>
      <c r="AG116" s="2">
        <f t="shared" si="89"/>
        <v>7.2523658289580517E-5</v>
      </c>
      <c r="AH116" s="2">
        <f t="shared" si="90"/>
        <v>0</v>
      </c>
      <c r="AJ116" s="2">
        <f t="shared" si="91"/>
        <v>2.9009463315832209E-5</v>
      </c>
      <c r="AK116" s="2">
        <f t="shared" si="92"/>
        <v>6.9622711957997299E-4</v>
      </c>
      <c r="AL116" s="2">
        <f t="shared" si="93"/>
        <v>0.49966639117186795</v>
      </c>
      <c r="AN116" s="2">
        <f t="shared" si="74"/>
        <v>4.0000000000000003E-5</v>
      </c>
      <c r="AO116" s="2" t="b">
        <f t="shared" si="75"/>
        <v>1</v>
      </c>
    </row>
    <row r="117" spans="2:41" ht="20.100000000000001" customHeight="1" x14ac:dyDescent="0.25">
      <c r="B117" s="7">
        <f t="shared" si="114"/>
        <v>108</v>
      </c>
      <c r="D117" s="7">
        <f t="shared" ref="D117:H117" si="139">D116</f>
        <v>8</v>
      </c>
      <c r="E117" s="7">
        <f t="shared" si="139"/>
        <v>46</v>
      </c>
      <c r="F117" s="7">
        <f t="shared" si="139"/>
        <v>0.1</v>
      </c>
      <c r="G117" s="7">
        <f t="shared" si="139"/>
        <v>24</v>
      </c>
      <c r="H117" s="7">
        <f t="shared" si="139"/>
        <v>0.2</v>
      </c>
      <c r="J117" s="2">
        <f t="shared" si="116"/>
        <v>40.004003305937587</v>
      </c>
      <c r="K117" s="2">
        <f t="shared" si="77"/>
        <v>8.0008006611875171</v>
      </c>
      <c r="M117" s="2">
        <f t="shared" si="117"/>
        <v>8.0066118751709325E-4</v>
      </c>
      <c r="N117" s="2">
        <f t="shared" si="78"/>
        <v>0</v>
      </c>
      <c r="P117" s="2">
        <f t="shared" si="118"/>
        <v>3.2026447500683731E-4</v>
      </c>
      <c r="Q117" s="2">
        <f t="shared" si="79"/>
        <v>7.6863474001640959E-3</v>
      </c>
      <c r="R117" s="2">
        <f t="shared" si="119"/>
        <v>39.99631695853742</v>
      </c>
      <c r="T117" s="2">
        <f t="shared" si="80"/>
        <v>230.02802314156301</v>
      </c>
      <c r="U117" s="2">
        <f t="shared" si="81"/>
        <v>46.005604628312604</v>
      </c>
      <c r="W117" s="2">
        <f t="shared" si="82"/>
        <v>5.6046283126036656E-3</v>
      </c>
      <c r="X117" s="2">
        <f t="shared" si="83"/>
        <v>3.0000000000000001E-5</v>
      </c>
      <c r="Z117" s="2">
        <f t="shared" si="84"/>
        <v>2.2418513250414664E-3</v>
      </c>
      <c r="AA117" s="2">
        <f t="shared" si="85"/>
        <v>5.3804431800995194E-2</v>
      </c>
      <c r="AB117" s="2">
        <f t="shared" si="86"/>
        <v>229.97421870976203</v>
      </c>
      <c r="AD117" s="2">
        <f t="shared" si="87"/>
        <v>0.49966639117186795</v>
      </c>
      <c r="AE117" s="2">
        <f t="shared" si="88"/>
        <v>9.993327823437359E-2</v>
      </c>
      <c r="AG117" s="2">
        <f t="shared" si="89"/>
        <v>-6.6721765626415186E-5</v>
      </c>
      <c r="AH117" s="2">
        <f t="shared" si="90"/>
        <v>0</v>
      </c>
      <c r="AJ117" s="2">
        <f t="shared" si="91"/>
        <v>-2.6688706250566075E-5</v>
      </c>
      <c r="AK117" s="2">
        <f t="shared" si="92"/>
        <v>-6.4052895001358583E-4</v>
      </c>
      <c r="AL117" s="2">
        <f t="shared" si="93"/>
        <v>0.50030692012188149</v>
      </c>
      <c r="AN117" s="2">
        <f t="shared" si="74"/>
        <v>3.0000000000000001E-5</v>
      </c>
      <c r="AO117" s="2" t="b">
        <f t="shared" si="75"/>
        <v>1</v>
      </c>
    </row>
    <row r="118" spans="2:41" ht="20.100000000000001" customHeight="1" x14ac:dyDescent="0.25">
      <c r="B118" s="7">
        <f t="shared" si="114"/>
        <v>109</v>
      </c>
      <c r="D118" s="7">
        <f t="shared" ref="D118:H118" si="140">D117</f>
        <v>8</v>
      </c>
      <c r="E118" s="7">
        <f t="shared" si="140"/>
        <v>46</v>
      </c>
      <c r="F118" s="7">
        <f t="shared" si="140"/>
        <v>0.1</v>
      </c>
      <c r="G118" s="7">
        <f t="shared" si="140"/>
        <v>24</v>
      </c>
      <c r="H118" s="7">
        <f t="shared" si="140"/>
        <v>0.2</v>
      </c>
      <c r="J118" s="2">
        <f t="shared" si="116"/>
        <v>39.99631695853742</v>
      </c>
      <c r="K118" s="2">
        <f t="shared" si="77"/>
        <v>7.9992633917074842</v>
      </c>
      <c r="M118" s="2">
        <f t="shared" si="117"/>
        <v>-7.3660829251576132E-4</v>
      </c>
      <c r="N118" s="2">
        <f t="shared" si="78"/>
        <v>0</v>
      </c>
      <c r="P118" s="2">
        <f t="shared" si="118"/>
        <v>-2.9464331700630454E-4</v>
      </c>
      <c r="Q118" s="2">
        <f t="shared" si="79"/>
        <v>-7.0714396081513094E-3</v>
      </c>
      <c r="R118" s="2">
        <f t="shared" si="119"/>
        <v>40.003388398145574</v>
      </c>
      <c r="T118" s="2">
        <f t="shared" si="80"/>
        <v>229.97421870976203</v>
      </c>
      <c r="U118" s="2">
        <f t="shared" si="81"/>
        <v>45.994843741952408</v>
      </c>
      <c r="W118" s="2">
        <f t="shared" si="82"/>
        <v>-5.1562580475916775E-3</v>
      </c>
      <c r="X118" s="2">
        <f t="shared" si="83"/>
        <v>3.0000000000000001E-5</v>
      </c>
      <c r="Z118" s="2">
        <f t="shared" si="84"/>
        <v>-2.062503219036671E-3</v>
      </c>
      <c r="AA118" s="2">
        <f t="shared" si="85"/>
        <v>-4.9500077256880104E-2</v>
      </c>
      <c r="AB118" s="2">
        <f t="shared" si="86"/>
        <v>230.02371878701891</v>
      </c>
      <c r="AD118" s="2">
        <f t="shared" si="87"/>
        <v>0.50030692012188149</v>
      </c>
      <c r="AE118" s="2">
        <f t="shared" si="88"/>
        <v>0.10006138402437631</v>
      </c>
      <c r="AG118" s="2">
        <f t="shared" si="89"/>
        <v>6.1384024376304192E-5</v>
      </c>
      <c r="AH118" s="2">
        <f t="shared" si="90"/>
        <v>0</v>
      </c>
      <c r="AJ118" s="2">
        <f t="shared" si="91"/>
        <v>2.4553609750521677E-5</v>
      </c>
      <c r="AK118" s="2">
        <f t="shared" si="92"/>
        <v>5.8928663401252028E-4</v>
      </c>
      <c r="AL118" s="2">
        <f t="shared" si="93"/>
        <v>0.49971763348786896</v>
      </c>
      <c r="AN118" s="2">
        <f t="shared" si="74"/>
        <v>3.0000000000000001E-5</v>
      </c>
      <c r="AO118" s="2" t="b">
        <f t="shared" si="75"/>
        <v>1</v>
      </c>
    </row>
    <row r="119" spans="2:41" ht="20.100000000000001" customHeight="1" x14ac:dyDescent="0.25">
      <c r="B119" s="7">
        <f t="shared" si="114"/>
        <v>110</v>
      </c>
      <c r="D119" s="7">
        <f t="shared" ref="D119:H119" si="141">D118</f>
        <v>8</v>
      </c>
      <c r="E119" s="7">
        <f t="shared" si="141"/>
        <v>46</v>
      </c>
      <c r="F119" s="7">
        <f t="shared" si="141"/>
        <v>0.1</v>
      </c>
      <c r="G119" s="7">
        <f t="shared" si="141"/>
        <v>24</v>
      </c>
      <c r="H119" s="7">
        <f t="shared" si="141"/>
        <v>0.2</v>
      </c>
      <c r="J119" s="2">
        <f t="shared" si="116"/>
        <v>40.003388398145574</v>
      </c>
      <c r="K119" s="2">
        <f t="shared" si="77"/>
        <v>8.0006776796291152</v>
      </c>
      <c r="M119" s="2">
        <f t="shared" si="117"/>
        <v>6.7767962911524648E-4</v>
      </c>
      <c r="N119" s="2">
        <f t="shared" si="78"/>
        <v>0</v>
      </c>
      <c r="P119" s="2">
        <f t="shared" si="118"/>
        <v>2.7107185164609859E-4</v>
      </c>
      <c r="Q119" s="2">
        <f t="shared" si="79"/>
        <v>6.5057244395063663E-3</v>
      </c>
      <c r="R119" s="2">
        <f t="shared" si="119"/>
        <v>39.996882673706068</v>
      </c>
      <c r="T119" s="2">
        <f t="shared" si="80"/>
        <v>230.02371878701891</v>
      </c>
      <c r="U119" s="2">
        <f t="shared" si="81"/>
        <v>46.004743757403787</v>
      </c>
      <c r="W119" s="2">
        <f t="shared" si="82"/>
        <v>4.7437574037871855E-3</v>
      </c>
      <c r="X119" s="2">
        <f t="shared" si="83"/>
        <v>2.0000000000000002E-5</v>
      </c>
      <c r="Z119" s="2">
        <f t="shared" si="84"/>
        <v>1.8975029615148744E-3</v>
      </c>
      <c r="AA119" s="2">
        <f t="shared" si="85"/>
        <v>4.5540071076356985E-2</v>
      </c>
      <c r="AB119" s="2">
        <f t="shared" si="86"/>
        <v>229.97817871594256</v>
      </c>
      <c r="AD119" s="2">
        <f t="shared" si="87"/>
        <v>0.49971763348786896</v>
      </c>
      <c r="AE119" s="2">
        <f t="shared" si="88"/>
        <v>9.9943526697573795E-2</v>
      </c>
      <c r="AG119" s="2">
        <f t="shared" si="89"/>
        <v>-5.6473302426210403E-5</v>
      </c>
      <c r="AH119" s="2">
        <f t="shared" si="90"/>
        <v>0</v>
      </c>
      <c r="AJ119" s="2">
        <f t="shared" si="91"/>
        <v>-2.2589320970484163E-5</v>
      </c>
      <c r="AK119" s="2">
        <f t="shared" si="92"/>
        <v>-5.4214370329161996E-4</v>
      </c>
      <c r="AL119" s="2">
        <f t="shared" si="93"/>
        <v>0.50025977719116055</v>
      </c>
      <c r="AN119" s="2">
        <f t="shared" si="74"/>
        <v>2.0000000000000002E-5</v>
      </c>
      <c r="AO119" s="2" t="b">
        <f t="shared" si="75"/>
        <v>1</v>
      </c>
    </row>
    <row r="120" spans="2:41" ht="20.100000000000001" customHeight="1" x14ac:dyDescent="0.25">
      <c r="B120" s="7">
        <f t="shared" si="114"/>
        <v>111</v>
      </c>
      <c r="D120" s="7">
        <f t="shared" ref="D120:H120" si="142">D119</f>
        <v>8</v>
      </c>
      <c r="E120" s="7">
        <f t="shared" si="142"/>
        <v>46</v>
      </c>
      <c r="F120" s="7">
        <f t="shared" si="142"/>
        <v>0.1</v>
      </c>
      <c r="G120" s="7">
        <f t="shared" si="142"/>
        <v>24</v>
      </c>
      <c r="H120" s="7">
        <f t="shared" si="142"/>
        <v>0.2</v>
      </c>
      <c r="J120" s="2">
        <f t="shared" si="116"/>
        <v>39.996882673706068</v>
      </c>
      <c r="K120" s="2">
        <f t="shared" si="77"/>
        <v>7.9993765347412138</v>
      </c>
      <c r="M120" s="2">
        <f t="shared" si="117"/>
        <v>-6.234652587862044E-4</v>
      </c>
      <c r="N120" s="2">
        <f t="shared" si="78"/>
        <v>0</v>
      </c>
      <c r="P120" s="2">
        <f t="shared" si="118"/>
        <v>-2.4938610351448175E-4</v>
      </c>
      <c r="Q120" s="2">
        <f t="shared" si="79"/>
        <v>-5.9852664843475616E-3</v>
      </c>
      <c r="R120" s="2">
        <f t="shared" si="119"/>
        <v>40.002867940190413</v>
      </c>
      <c r="T120" s="2">
        <f t="shared" si="80"/>
        <v>229.97817871594256</v>
      </c>
      <c r="U120" s="2">
        <f t="shared" si="81"/>
        <v>45.995635743188515</v>
      </c>
      <c r="W120" s="2">
        <f t="shared" si="82"/>
        <v>-4.3642568114847791E-3</v>
      </c>
      <c r="X120" s="2">
        <f t="shared" si="83"/>
        <v>2.0000000000000002E-5</v>
      </c>
      <c r="Z120" s="2">
        <f t="shared" si="84"/>
        <v>-1.7457027245939118E-3</v>
      </c>
      <c r="AA120" s="2">
        <f t="shared" si="85"/>
        <v>-4.1896865390253883E-2</v>
      </c>
      <c r="AB120" s="2">
        <f t="shared" si="86"/>
        <v>230.0200755813328</v>
      </c>
      <c r="AD120" s="2">
        <f t="shared" si="87"/>
        <v>0.50025977719116055</v>
      </c>
      <c r="AE120" s="2">
        <f t="shared" si="88"/>
        <v>0.10005195543823212</v>
      </c>
      <c r="AG120" s="2">
        <f t="shared" si="89"/>
        <v>5.1955438232109685E-5</v>
      </c>
      <c r="AH120" s="2">
        <f t="shared" si="90"/>
        <v>0</v>
      </c>
      <c r="AJ120" s="2">
        <f t="shared" si="91"/>
        <v>2.0782175292843875E-5</v>
      </c>
      <c r="AK120" s="2">
        <f t="shared" si="92"/>
        <v>4.9877220702825302E-4</v>
      </c>
      <c r="AL120" s="2">
        <f t="shared" si="93"/>
        <v>0.49976100498413228</v>
      </c>
      <c r="AN120" s="2">
        <f t="shared" si="74"/>
        <v>2.0000000000000002E-5</v>
      </c>
      <c r="AO120" s="2" t="b">
        <f t="shared" si="75"/>
        <v>1</v>
      </c>
    </row>
    <row r="121" spans="2:41" ht="20.100000000000001" customHeight="1" x14ac:dyDescent="0.25">
      <c r="B121" s="7">
        <f t="shared" si="114"/>
        <v>112</v>
      </c>
      <c r="D121" s="7">
        <f t="shared" ref="D121:H121" si="143">D120</f>
        <v>8</v>
      </c>
      <c r="E121" s="7">
        <f t="shared" si="143"/>
        <v>46</v>
      </c>
      <c r="F121" s="7">
        <f t="shared" si="143"/>
        <v>0.1</v>
      </c>
      <c r="G121" s="7">
        <f t="shared" si="143"/>
        <v>24</v>
      </c>
      <c r="H121" s="7">
        <f t="shared" si="143"/>
        <v>0.2</v>
      </c>
      <c r="J121" s="2">
        <f t="shared" si="116"/>
        <v>40.002867940190413</v>
      </c>
      <c r="K121" s="2">
        <f t="shared" si="77"/>
        <v>8.0005735880380833</v>
      </c>
      <c r="M121" s="2">
        <f t="shared" si="117"/>
        <v>5.7358803808327252E-4</v>
      </c>
      <c r="N121" s="2">
        <f t="shared" si="78"/>
        <v>0</v>
      </c>
      <c r="P121" s="2">
        <f t="shared" si="118"/>
        <v>2.2943521523330901E-4</v>
      </c>
      <c r="Q121" s="2">
        <f t="shared" si="79"/>
        <v>5.5064451655994166E-3</v>
      </c>
      <c r="R121" s="2">
        <f t="shared" si="119"/>
        <v>39.997361495024812</v>
      </c>
      <c r="T121" s="2">
        <f t="shared" si="80"/>
        <v>230.0200755813328</v>
      </c>
      <c r="U121" s="2">
        <f t="shared" si="81"/>
        <v>46.004015116266565</v>
      </c>
      <c r="W121" s="2">
        <f t="shared" si="82"/>
        <v>4.0151162665651441E-3</v>
      </c>
      <c r="X121" s="2">
        <f t="shared" si="83"/>
        <v>2.0000000000000002E-5</v>
      </c>
      <c r="Z121" s="2">
        <f t="shared" si="84"/>
        <v>1.6060465066260578E-3</v>
      </c>
      <c r="AA121" s="2">
        <f t="shared" si="85"/>
        <v>3.8545116159025387E-2</v>
      </c>
      <c r="AB121" s="2">
        <f t="shared" si="86"/>
        <v>229.98153046517379</v>
      </c>
      <c r="AD121" s="2">
        <f t="shared" si="87"/>
        <v>0.49976100498413228</v>
      </c>
      <c r="AE121" s="2">
        <f t="shared" si="88"/>
        <v>9.995220099682646E-2</v>
      </c>
      <c r="AG121" s="2">
        <f t="shared" si="89"/>
        <v>-4.7799003173545906E-5</v>
      </c>
      <c r="AH121" s="2">
        <f t="shared" si="90"/>
        <v>0</v>
      </c>
      <c r="AJ121" s="2">
        <f t="shared" si="91"/>
        <v>-1.9119601269418363E-5</v>
      </c>
      <c r="AK121" s="2">
        <f t="shared" si="92"/>
        <v>-4.5887043046604075E-4</v>
      </c>
      <c r="AL121" s="2">
        <f t="shared" si="93"/>
        <v>0.50021987541459834</v>
      </c>
      <c r="AN121" s="2">
        <f t="shared" si="74"/>
        <v>2.0000000000000002E-5</v>
      </c>
      <c r="AO121" s="2" t="b">
        <f t="shared" si="75"/>
        <v>1</v>
      </c>
    </row>
    <row r="122" spans="2:41" ht="20.100000000000001" customHeight="1" x14ac:dyDescent="0.25">
      <c r="B122" s="7">
        <f t="shared" si="114"/>
        <v>113</v>
      </c>
      <c r="D122" s="7">
        <f t="shared" ref="D122:H122" si="144">D121</f>
        <v>8</v>
      </c>
      <c r="E122" s="7">
        <f t="shared" si="144"/>
        <v>46</v>
      </c>
      <c r="F122" s="7">
        <f t="shared" si="144"/>
        <v>0.1</v>
      </c>
      <c r="G122" s="7">
        <f t="shared" si="144"/>
        <v>24</v>
      </c>
      <c r="H122" s="7">
        <f t="shared" si="144"/>
        <v>0.2</v>
      </c>
      <c r="J122" s="2">
        <f t="shared" si="116"/>
        <v>39.997361495024812</v>
      </c>
      <c r="K122" s="2">
        <f t="shared" si="77"/>
        <v>7.9994722990049629</v>
      </c>
      <c r="M122" s="2">
        <f t="shared" si="117"/>
        <v>-5.2770099503707257E-4</v>
      </c>
      <c r="N122" s="2">
        <f t="shared" si="78"/>
        <v>0</v>
      </c>
      <c r="P122" s="2">
        <f t="shared" si="118"/>
        <v>-2.1108039801482904E-4</v>
      </c>
      <c r="Q122" s="2">
        <f t="shared" si="79"/>
        <v>-5.0659295523558974E-3</v>
      </c>
      <c r="R122" s="2">
        <f t="shared" si="119"/>
        <v>40.002427424577171</v>
      </c>
      <c r="T122" s="2">
        <f t="shared" si="80"/>
        <v>229.98153046517379</v>
      </c>
      <c r="U122" s="2">
        <f t="shared" si="81"/>
        <v>45.996306093034761</v>
      </c>
      <c r="W122" s="2">
        <f t="shared" si="82"/>
        <v>-3.6939069652390799E-3</v>
      </c>
      <c r="X122" s="2">
        <f t="shared" si="83"/>
        <v>1.0000000000000001E-5</v>
      </c>
      <c r="Z122" s="2">
        <f t="shared" si="84"/>
        <v>-1.4775627860956321E-3</v>
      </c>
      <c r="AA122" s="2">
        <f t="shared" si="85"/>
        <v>-3.5461506866295171E-2</v>
      </c>
      <c r="AB122" s="2">
        <f t="shared" si="86"/>
        <v>230.01699197204007</v>
      </c>
      <c r="AD122" s="2">
        <f t="shared" si="87"/>
        <v>0.50021987541459834</v>
      </c>
      <c r="AE122" s="2">
        <f t="shared" si="88"/>
        <v>0.10004397508291968</v>
      </c>
      <c r="AG122" s="2">
        <f t="shared" si="89"/>
        <v>4.3975082919672781E-5</v>
      </c>
      <c r="AH122" s="2">
        <f t="shared" si="90"/>
        <v>0</v>
      </c>
      <c r="AJ122" s="2">
        <f t="shared" si="91"/>
        <v>1.7590033167869112E-5</v>
      </c>
      <c r="AK122" s="2">
        <f t="shared" si="92"/>
        <v>4.221607960288587E-4</v>
      </c>
      <c r="AL122" s="2">
        <f t="shared" si="93"/>
        <v>0.49979771461856948</v>
      </c>
      <c r="AN122" s="2">
        <f t="shared" si="74"/>
        <v>1.0000000000000001E-5</v>
      </c>
      <c r="AO122" s="2" t="b">
        <f t="shared" si="75"/>
        <v>1</v>
      </c>
    </row>
    <row r="123" spans="2:41" ht="20.100000000000001" customHeight="1" x14ac:dyDescent="0.25">
      <c r="B123" s="7">
        <f t="shared" si="114"/>
        <v>114</v>
      </c>
      <c r="D123" s="7">
        <f t="shared" ref="D123:H123" si="145">D122</f>
        <v>8</v>
      </c>
      <c r="E123" s="7">
        <f t="shared" si="145"/>
        <v>46</v>
      </c>
      <c r="F123" s="7">
        <f t="shared" si="145"/>
        <v>0.1</v>
      </c>
      <c r="G123" s="7">
        <f t="shared" si="145"/>
        <v>24</v>
      </c>
      <c r="H123" s="7">
        <f t="shared" si="145"/>
        <v>0.2</v>
      </c>
      <c r="J123" s="2">
        <f t="shared" si="116"/>
        <v>40.002427424577171</v>
      </c>
      <c r="K123" s="2">
        <f t="shared" si="77"/>
        <v>8.0004854849154352</v>
      </c>
      <c r="M123" s="2">
        <f t="shared" si="117"/>
        <v>4.8548491543520811E-4</v>
      </c>
      <c r="N123" s="2">
        <f t="shared" si="78"/>
        <v>0</v>
      </c>
      <c r="P123" s="2">
        <f t="shared" si="118"/>
        <v>1.9419396617408326E-4</v>
      </c>
      <c r="Q123" s="2">
        <f t="shared" si="79"/>
        <v>4.660655188177998E-3</v>
      </c>
      <c r="R123" s="2">
        <f t="shared" si="119"/>
        <v>39.997766769388996</v>
      </c>
      <c r="T123" s="2">
        <f t="shared" si="80"/>
        <v>230.01699197204007</v>
      </c>
      <c r="U123" s="2">
        <f t="shared" si="81"/>
        <v>46.003398394408016</v>
      </c>
      <c r="W123" s="2">
        <f t="shared" si="82"/>
        <v>3.3983944080162587E-3</v>
      </c>
      <c r="X123" s="2">
        <f t="shared" si="83"/>
        <v>1.0000000000000001E-5</v>
      </c>
      <c r="Z123" s="2">
        <f t="shared" si="84"/>
        <v>1.3593577632065035E-3</v>
      </c>
      <c r="AA123" s="2">
        <f t="shared" si="85"/>
        <v>3.2624586316956083E-2</v>
      </c>
      <c r="AB123" s="2">
        <f t="shared" si="86"/>
        <v>229.98436738572312</v>
      </c>
      <c r="AD123" s="2">
        <f t="shared" si="87"/>
        <v>0.49979771461856948</v>
      </c>
      <c r="AE123" s="2">
        <f t="shared" si="88"/>
        <v>9.9959542923713895E-2</v>
      </c>
      <c r="AG123" s="2">
        <f t="shared" si="89"/>
        <v>-4.0457076286110061E-5</v>
      </c>
      <c r="AH123" s="2">
        <f t="shared" si="90"/>
        <v>0</v>
      </c>
      <c r="AJ123" s="2">
        <f t="shared" si="91"/>
        <v>-1.6182830514444026E-5</v>
      </c>
      <c r="AK123" s="2">
        <f t="shared" si="92"/>
        <v>-3.8838793234665661E-4</v>
      </c>
      <c r="AL123" s="2">
        <f t="shared" si="93"/>
        <v>0.50018610255091611</v>
      </c>
      <c r="AN123" s="2">
        <f t="shared" si="74"/>
        <v>1.0000000000000001E-5</v>
      </c>
      <c r="AO123" s="2" t="b">
        <f t="shared" si="75"/>
        <v>1</v>
      </c>
    </row>
    <row r="124" spans="2:41" ht="20.100000000000001" customHeight="1" x14ac:dyDescent="0.25">
      <c r="B124" s="7">
        <f t="shared" ref="B124:B129" si="146">B123+1</f>
        <v>115</v>
      </c>
      <c r="D124" s="7">
        <f t="shared" ref="D124:H124" si="147">D123</f>
        <v>8</v>
      </c>
      <c r="E124" s="7">
        <f t="shared" si="147"/>
        <v>46</v>
      </c>
      <c r="F124" s="7">
        <f t="shared" si="147"/>
        <v>0.1</v>
      </c>
      <c r="G124" s="7">
        <f t="shared" si="147"/>
        <v>24</v>
      </c>
      <c r="H124" s="7">
        <f t="shared" si="147"/>
        <v>0.2</v>
      </c>
      <c r="J124" s="2">
        <f t="shared" ref="J124:J129" si="148">R123</f>
        <v>39.997766769388996</v>
      </c>
      <c r="K124" s="2">
        <f t="shared" si="77"/>
        <v>7.9995533538777996</v>
      </c>
      <c r="M124" s="2">
        <f t="shared" ref="M124:M129" si="149">K124-D124</f>
        <v>-4.4664612220035593E-4</v>
      </c>
      <c r="N124" s="2">
        <f t="shared" si="78"/>
        <v>0</v>
      </c>
      <c r="P124" s="2">
        <f t="shared" ref="P124:P129" si="150">2*$H124*M124</f>
        <v>-1.7865844888014239E-4</v>
      </c>
      <c r="Q124" s="2">
        <f t="shared" si="79"/>
        <v>-4.2878027731234171E-3</v>
      </c>
      <c r="R124" s="2">
        <f t="shared" ref="R124:R129" si="151">J124-Q124</f>
        <v>40.002054572162116</v>
      </c>
      <c r="T124" s="2">
        <f t="shared" si="80"/>
        <v>229.98436738572312</v>
      </c>
      <c r="U124" s="2">
        <f t="shared" si="81"/>
        <v>45.996873477144625</v>
      </c>
      <c r="W124" s="2">
        <f t="shared" si="82"/>
        <v>-3.126522855374958E-3</v>
      </c>
      <c r="X124" s="2">
        <f t="shared" si="83"/>
        <v>1.0000000000000001E-5</v>
      </c>
      <c r="Z124" s="2">
        <f t="shared" si="84"/>
        <v>-1.2506091421499834E-3</v>
      </c>
      <c r="AA124" s="2">
        <f t="shared" si="85"/>
        <v>-3.0014619411599601E-2</v>
      </c>
      <c r="AB124" s="2">
        <f t="shared" si="86"/>
        <v>230.01438200513471</v>
      </c>
      <c r="AD124" s="2">
        <f t="shared" si="87"/>
        <v>0.50018610255091611</v>
      </c>
      <c r="AE124" s="2">
        <f t="shared" si="88"/>
        <v>0.10003722051018323</v>
      </c>
      <c r="AG124" s="2">
        <f t="shared" si="89"/>
        <v>3.7220510183219591E-5</v>
      </c>
      <c r="AH124" s="2">
        <f t="shared" si="90"/>
        <v>0</v>
      </c>
      <c r="AJ124" s="2">
        <f t="shared" si="91"/>
        <v>1.4888204073287837E-5</v>
      </c>
      <c r="AK124" s="2">
        <f t="shared" si="92"/>
        <v>3.5731689775890811E-4</v>
      </c>
      <c r="AL124" s="2">
        <f t="shared" si="93"/>
        <v>0.49982878565315719</v>
      </c>
      <c r="AN124" s="2">
        <f t="shared" si="74"/>
        <v>1.0000000000000001E-5</v>
      </c>
      <c r="AO124" s="2" t="b">
        <f t="shared" si="75"/>
        <v>1</v>
      </c>
    </row>
    <row r="125" spans="2:41" ht="20.100000000000001" customHeight="1" x14ac:dyDescent="0.25">
      <c r="B125" s="7">
        <f t="shared" si="146"/>
        <v>116</v>
      </c>
      <c r="D125" s="7">
        <f t="shared" ref="D125:H125" si="152">D124</f>
        <v>8</v>
      </c>
      <c r="E125" s="7">
        <f t="shared" si="152"/>
        <v>46</v>
      </c>
      <c r="F125" s="7">
        <f t="shared" si="152"/>
        <v>0.1</v>
      </c>
      <c r="G125" s="7">
        <f t="shared" si="152"/>
        <v>24</v>
      </c>
      <c r="H125" s="7">
        <f t="shared" si="152"/>
        <v>0.2</v>
      </c>
      <c r="J125" s="2">
        <f t="shared" si="148"/>
        <v>40.002054572162116</v>
      </c>
      <c r="K125" s="2">
        <f t="shared" si="77"/>
        <v>8.0004109144324236</v>
      </c>
      <c r="M125" s="2">
        <f t="shared" si="149"/>
        <v>4.1091443242358139E-4</v>
      </c>
      <c r="N125" s="2">
        <f t="shared" si="78"/>
        <v>0</v>
      </c>
      <c r="P125" s="2">
        <f t="shared" si="150"/>
        <v>1.6436577296943258E-4</v>
      </c>
      <c r="Q125" s="2">
        <f t="shared" si="79"/>
        <v>3.9447785512663818E-3</v>
      </c>
      <c r="R125" s="2">
        <f t="shared" si="151"/>
        <v>39.998109793610851</v>
      </c>
      <c r="T125" s="2">
        <f t="shared" si="80"/>
        <v>230.01438200513471</v>
      </c>
      <c r="U125" s="2">
        <f t="shared" si="81"/>
        <v>46.002876401026946</v>
      </c>
      <c r="W125" s="2">
        <f t="shared" si="82"/>
        <v>2.8764010269455298E-3</v>
      </c>
      <c r="X125" s="2">
        <f t="shared" si="83"/>
        <v>1.0000000000000001E-5</v>
      </c>
      <c r="Z125" s="2">
        <f t="shared" si="84"/>
        <v>1.1505604107782119E-3</v>
      </c>
      <c r="AA125" s="2">
        <f t="shared" si="85"/>
        <v>2.7613449858677086E-2</v>
      </c>
      <c r="AB125" s="2">
        <f t="shared" si="86"/>
        <v>229.98676855527603</v>
      </c>
      <c r="AD125" s="2">
        <f t="shared" si="87"/>
        <v>0.49982878565315719</v>
      </c>
      <c r="AE125" s="2">
        <f t="shared" si="88"/>
        <v>9.9965757130631439E-2</v>
      </c>
      <c r="AG125" s="2">
        <f t="shared" si="89"/>
        <v>-3.4242869368567019E-5</v>
      </c>
      <c r="AH125" s="2">
        <f t="shared" si="90"/>
        <v>0</v>
      </c>
      <c r="AJ125" s="2">
        <f t="shared" si="91"/>
        <v>-1.3697147747426809E-5</v>
      </c>
      <c r="AK125" s="2">
        <f t="shared" si="92"/>
        <v>-3.2873154593824342E-4</v>
      </c>
      <c r="AL125" s="2">
        <f t="shared" si="93"/>
        <v>0.5001575171990954</v>
      </c>
      <c r="AN125" s="2">
        <f t="shared" si="74"/>
        <v>1.0000000000000001E-5</v>
      </c>
      <c r="AO125" s="2" t="b">
        <f t="shared" si="75"/>
        <v>1</v>
      </c>
    </row>
    <row r="126" spans="2:41" ht="20.100000000000001" customHeight="1" x14ac:dyDescent="0.25">
      <c r="B126" s="7">
        <f t="shared" si="146"/>
        <v>117</v>
      </c>
      <c r="D126" s="7">
        <f t="shared" ref="D126:H126" si="153">D125</f>
        <v>8</v>
      </c>
      <c r="E126" s="7">
        <f t="shared" si="153"/>
        <v>46</v>
      </c>
      <c r="F126" s="7">
        <f t="shared" si="153"/>
        <v>0.1</v>
      </c>
      <c r="G126" s="7">
        <f t="shared" si="153"/>
        <v>24</v>
      </c>
      <c r="H126" s="7">
        <f t="shared" si="153"/>
        <v>0.2</v>
      </c>
      <c r="J126" s="2">
        <f t="shared" si="148"/>
        <v>39.998109793610851</v>
      </c>
      <c r="K126" s="2">
        <f t="shared" si="77"/>
        <v>7.9996219587221704</v>
      </c>
      <c r="M126" s="2">
        <f t="shared" si="149"/>
        <v>-3.780412778295883E-4</v>
      </c>
      <c r="N126" s="2">
        <f t="shared" si="78"/>
        <v>0</v>
      </c>
      <c r="P126" s="2">
        <f t="shared" si="150"/>
        <v>-1.5121651113183534E-4</v>
      </c>
      <c r="Q126" s="2">
        <f t="shared" si="79"/>
        <v>-3.6291962671640482E-3</v>
      </c>
      <c r="R126" s="2">
        <f t="shared" si="151"/>
        <v>40.001738989878014</v>
      </c>
      <c r="T126" s="2">
        <f t="shared" si="80"/>
        <v>229.98676855527603</v>
      </c>
      <c r="U126" s="2">
        <f t="shared" si="81"/>
        <v>45.997353711055212</v>
      </c>
      <c r="W126" s="2">
        <f t="shared" si="82"/>
        <v>-2.6462889447884663E-3</v>
      </c>
      <c r="X126" s="2">
        <f t="shared" si="83"/>
        <v>1.0000000000000001E-5</v>
      </c>
      <c r="Z126" s="2">
        <f t="shared" si="84"/>
        <v>-1.0585155779153867E-3</v>
      </c>
      <c r="AA126" s="2">
        <f t="shared" si="85"/>
        <v>-2.5404373869969278E-2</v>
      </c>
      <c r="AB126" s="2">
        <f t="shared" si="86"/>
        <v>230.012172929146</v>
      </c>
      <c r="AD126" s="2">
        <f t="shared" si="87"/>
        <v>0.5001575171990954</v>
      </c>
      <c r="AE126" s="2">
        <f t="shared" si="88"/>
        <v>0.10003150343981909</v>
      </c>
      <c r="AG126" s="2">
        <f t="shared" si="89"/>
        <v>3.1503439819086099E-5</v>
      </c>
      <c r="AH126" s="2">
        <f t="shared" si="90"/>
        <v>0</v>
      </c>
      <c r="AJ126" s="2">
        <f t="shared" si="91"/>
        <v>1.260137592763444E-5</v>
      </c>
      <c r="AK126" s="2">
        <f t="shared" si="92"/>
        <v>3.0243302226322659E-4</v>
      </c>
      <c r="AL126" s="2">
        <f t="shared" si="93"/>
        <v>0.49985508417683217</v>
      </c>
      <c r="AN126" s="2">
        <f t="shared" si="74"/>
        <v>1.0000000000000001E-5</v>
      </c>
      <c r="AO126" s="2" t="b">
        <f t="shared" si="75"/>
        <v>1</v>
      </c>
    </row>
    <row r="127" spans="2:41" ht="20.100000000000001" customHeight="1" x14ac:dyDescent="0.25">
      <c r="B127" s="7">
        <f t="shared" si="146"/>
        <v>118</v>
      </c>
      <c r="D127" s="7">
        <f t="shared" ref="D127:H127" si="154">D126</f>
        <v>8</v>
      </c>
      <c r="E127" s="7">
        <f t="shared" si="154"/>
        <v>46</v>
      </c>
      <c r="F127" s="7">
        <f t="shared" si="154"/>
        <v>0.1</v>
      </c>
      <c r="G127" s="7">
        <f t="shared" si="154"/>
        <v>24</v>
      </c>
      <c r="H127" s="7">
        <f t="shared" si="154"/>
        <v>0.2</v>
      </c>
      <c r="J127" s="2">
        <f t="shared" si="148"/>
        <v>40.001738989878014</v>
      </c>
      <c r="K127" s="2">
        <f t="shared" si="77"/>
        <v>8.0003477979756035</v>
      </c>
      <c r="M127" s="2">
        <f t="shared" si="149"/>
        <v>3.4779797560346992E-4</v>
      </c>
      <c r="N127" s="2">
        <f t="shared" si="78"/>
        <v>0</v>
      </c>
      <c r="P127" s="2">
        <f t="shared" si="150"/>
        <v>1.3911919024138799E-4</v>
      </c>
      <c r="Q127" s="2">
        <f t="shared" si="79"/>
        <v>3.3388605657933114E-3</v>
      </c>
      <c r="R127" s="2">
        <f t="shared" si="151"/>
        <v>39.998400129312223</v>
      </c>
      <c r="T127" s="2">
        <f t="shared" si="80"/>
        <v>230.012172929146</v>
      </c>
      <c r="U127" s="2">
        <f t="shared" si="81"/>
        <v>46.002434585829207</v>
      </c>
      <c r="W127" s="2">
        <f t="shared" si="82"/>
        <v>2.4345858292065259E-3</v>
      </c>
      <c r="X127" s="2">
        <f t="shared" si="83"/>
        <v>1.0000000000000001E-5</v>
      </c>
      <c r="Z127" s="2">
        <f t="shared" si="84"/>
        <v>9.7383433168261044E-4</v>
      </c>
      <c r="AA127" s="2">
        <f t="shared" si="85"/>
        <v>2.3372023960382651E-2</v>
      </c>
      <c r="AB127" s="2">
        <f t="shared" si="86"/>
        <v>229.98880090518563</v>
      </c>
      <c r="AD127" s="2">
        <f t="shared" si="87"/>
        <v>0.49985508417683217</v>
      </c>
      <c r="AE127" s="2">
        <f t="shared" si="88"/>
        <v>9.9971016835366439E-2</v>
      </c>
      <c r="AG127" s="2">
        <f t="shared" si="89"/>
        <v>-2.8983164633566982E-5</v>
      </c>
      <c r="AH127" s="2">
        <f t="shared" si="90"/>
        <v>0</v>
      </c>
      <c r="AJ127" s="2">
        <f t="shared" si="91"/>
        <v>-1.1593265853426793E-5</v>
      </c>
      <c r="AK127" s="2">
        <f t="shared" si="92"/>
        <v>-2.7823838048224303E-4</v>
      </c>
      <c r="AL127" s="2">
        <f t="shared" si="93"/>
        <v>0.50013332255731435</v>
      </c>
      <c r="AN127" s="2">
        <f t="shared" si="74"/>
        <v>1.0000000000000001E-5</v>
      </c>
      <c r="AO127" s="2" t="b">
        <f t="shared" si="75"/>
        <v>1</v>
      </c>
    </row>
    <row r="128" spans="2:41" ht="20.100000000000001" customHeight="1" x14ac:dyDescent="0.25">
      <c r="B128" s="7">
        <f t="shared" si="146"/>
        <v>119</v>
      </c>
      <c r="D128" s="7">
        <f t="shared" ref="D128:H128" si="155">D127</f>
        <v>8</v>
      </c>
      <c r="E128" s="7">
        <f t="shared" si="155"/>
        <v>46</v>
      </c>
      <c r="F128" s="7">
        <f t="shared" si="155"/>
        <v>0.1</v>
      </c>
      <c r="G128" s="7">
        <f t="shared" si="155"/>
        <v>24</v>
      </c>
      <c r="H128" s="7">
        <f t="shared" si="155"/>
        <v>0.2</v>
      </c>
      <c r="J128" s="2">
        <f t="shared" si="148"/>
        <v>39.998400129312223</v>
      </c>
      <c r="K128" s="2">
        <f t="shared" si="77"/>
        <v>7.9996800258624452</v>
      </c>
      <c r="M128" s="2">
        <f t="shared" si="149"/>
        <v>-3.1997413755480153E-4</v>
      </c>
      <c r="N128" s="2">
        <f t="shared" si="78"/>
        <v>0</v>
      </c>
      <c r="P128" s="2">
        <f t="shared" si="150"/>
        <v>-1.2798965502192061E-4</v>
      </c>
      <c r="Q128" s="2">
        <f t="shared" si="79"/>
        <v>-3.0717517205260947E-3</v>
      </c>
      <c r="R128" s="2">
        <f t="shared" si="151"/>
        <v>40.001471881032749</v>
      </c>
      <c r="T128" s="2">
        <f t="shared" si="80"/>
        <v>229.98880090518563</v>
      </c>
      <c r="U128" s="2">
        <f t="shared" si="81"/>
        <v>45.99776018103713</v>
      </c>
      <c r="W128" s="2">
        <f t="shared" si="82"/>
        <v>-2.239818962870288E-3</v>
      </c>
      <c r="X128" s="2">
        <f t="shared" si="83"/>
        <v>1.0000000000000001E-5</v>
      </c>
      <c r="Z128" s="2">
        <f t="shared" si="84"/>
        <v>-8.9592758514811521E-4</v>
      </c>
      <c r="AA128" s="2">
        <f t="shared" si="85"/>
        <v>-2.1502262043554765E-2</v>
      </c>
      <c r="AB128" s="2">
        <f t="shared" si="86"/>
        <v>230.01030316722918</v>
      </c>
      <c r="AD128" s="2">
        <f t="shared" si="87"/>
        <v>0.50013332255731435</v>
      </c>
      <c r="AE128" s="2">
        <f t="shared" si="88"/>
        <v>0.10002666451146287</v>
      </c>
      <c r="AG128" s="2">
        <f t="shared" si="89"/>
        <v>2.6664511462867746E-5</v>
      </c>
      <c r="AH128" s="2">
        <f t="shared" si="90"/>
        <v>0</v>
      </c>
      <c r="AJ128" s="2">
        <f t="shared" si="91"/>
        <v>1.0665804585147099E-5</v>
      </c>
      <c r="AK128" s="2">
        <f t="shared" si="92"/>
        <v>2.5597931004353038E-4</v>
      </c>
      <c r="AL128" s="2">
        <f t="shared" si="93"/>
        <v>0.49987734324727084</v>
      </c>
      <c r="AN128" s="2">
        <f t="shared" si="74"/>
        <v>1.0000000000000001E-5</v>
      </c>
      <c r="AO128" s="2" t="b">
        <f t="shared" si="75"/>
        <v>1</v>
      </c>
    </row>
    <row r="129" spans="2:41" ht="20.100000000000001" customHeight="1" x14ac:dyDescent="0.25">
      <c r="B129" s="7">
        <f t="shared" si="146"/>
        <v>120</v>
      </c>
      <c r="D129" s="7">
        <f t="shared" ref="D129:H129" si="156">D128</f>
        <v>8</v>
      </c>
      <c r="E129" s="7">
        <f t="shared" si="156"/>
        <v>46</v>
      </c>
      <c r="F129" s="7">
        <f t="shared" si="156"/>
        <v>0.1</v>
      </c>
      <c r="G129" s="7">
        <f t="shared" si="156"/>
        <v>24</v>
      </c>
      <c r="H129" s="7">
        <f t="shared" si="156"/>
        <v>0.2</v>
      </c>
      <c r="J129" s="2">
        <f t="shared" si="148"/>
        <v>40.001471881032749</v>
      </c>
      <c r="K129" s="2">
        <f t="shared" si="77"/>
        <v>8.0002943762065506</v>
      </c>
      <c r="M129" s="2">
        <f t="shared" si="149"/>
        <v>2.9437620655059504E-4</v>
      </c>
      <c r="N129" s="2">
        <f t="shared" si="78"/>
        <v>0</v>
      </c>
      <c r="P129" s="2">
        <f t="shared" si="150"/>
        <v>1.1775048262023802E-4</v>
      </c>
      <c r="Q129" s="2">
        <f t="shared" si="79"/>
        <v>2.8260115828857126E-3</v>
      </c>
      <c r="R129" s="2">
        <f t="shared" si="151"/>
        <v>39.998645869449867</v>
      </c>
      <c r="T129" s="2">
        <f t="shared" si="80"/>
        <v>230.01030316722918</v>
      </c>
      <c r="U129" s="2">
        <f t="shared" si="81"/>
        <v>46.002060633445836</v>
      </c>
      <c r="W129" s="2">
        <f t="shared" si="82"/>
        <v>2.0606334458364017E-3</v>
      </c>
      <c r="X129" s="2">
        <f t="shared" si="83"/>
        <v>0</v>
      </c>
      <c r="Z129" s="2">
        <f t="shared" si="84"/>
        <v>8.2425337833456078E-4</v>
      </c>
      <c r="AA129" s="2">
        <f t="shared" si="85"/>
        <v>1.9782081080029459E-2</v>
      </c>
      <c r="AB129" s="2">
        <f t="shared" si="86"/>
        <v>229.99052108614916</v>
      </c>
      <c r="AD129" s="2">
        <f t="shared" si="87"/>
        <v>0.49987734324727084</v>
      </c>
      <c r="AE129" s="2">
        <f t="shared" si="88"/>
        <v>9.9975468649454169E-2</v>
      </c>
      <c r="AG129" s="2">
        <f t="shared" si="89"/>
        <v>-2.4531350545836661E-5</v>
      </c>
      <c r="AH129" s="2">
        <f t="shared" si="90"/>
        <v>0</v>
      </c>
      <c r="AJ129" s="2">
        <f t="shared" si="91"/>
        <v>-9.8125402183346657E-6</v>
      </c>
      <c r="AK129" s="2">
        <f t="shared" si="92"/>
        <v>-2.3550096524003198E-4</v>
      </c>
      <c r="AL129" s="2">
        <f t="shared" si="93"/>
        <v>0.5001128442125109</v>
      </c>
      <c r="AN129" s="2">
        <f t="shared" si="74"/>
        <v>0</v>
      </c>
      <c r="AO129" s="8" t="b">
        <f t="shared" si="75"/>
        <v>0</v>
      </c>
    </row>
  </sheetData>
  <mergeCells count="16">
    <mergeCell ref="B1:J1"/>
    <mergeCell ref="B6:B9"/>
    <mergeCell ref="D6:H7"/>
    <mergeCell ref="J7:K7"/>
    <mergeCell ref="M7:N7"/>
    <mergeCell ref="P7:R7"/>
    <mergeCell ref="J6:R6"/>
    <mergeCell ref="T6:AB6"/>
    <mergeCell ref="T7:U7"/>
    <mergeCell ref="W7:X7"/>
    <mergeCell ref="Z7:AB7"/>
    <mergeCell ref="AD6:AL6"/>
    <mergeCell ref="AD7:AE7"/>
    <mergeCell ref="AG7:AH7"/>
    <mergeCell ref="AJ7:AL7"/>
    <mergeCell ref="AN6:AO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SISO</vt:lpstr>
      <vt:lpstr>MISO</vt:lpstr>
      <vt:lpstr>SIMO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desdri anton</cp:lastModifiedBy>
  <dcterms:created xsi:type="dcterms:W3CDTF">2015-06-05T18:17:20Z</dcterms:created>
  <dcterms:modified xsi:type="dcterms:W3CDTF">2024-08-03T09:57:01Z</dcterms:modified>
</cp:coreProperties>
</file>