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32" i="1" l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</calcChain>
</file>

<file path=xl/sharedStrings.xml><?xml version="1.0" encoding="utf-8"?>
<sst xmlns="http://schemas.openxmlformats.org/spreadsheetml/2006/main" count="140" uniqueCount="112">
  <si>
    <t>Kalimat</t>
  </si>
  <si>
    <t>Penjabaran</t>
  </si>
  <si>
    <t>Hasil</t>
  </si>
  <si>
    <t>imp</t>
  </si>
  <si>
    <t xml:space="preserve"> mpl </t>
  </si>
  <si>
    <t>ple</t>
  </si>
  <si>
    <t xml:space="preserve"> lem </t>
  </si>
  <si>
    <t>eme</t>
  </si>
  <si>
    <t xml:space="preserve"> men </t>
  </si>
  <si>
    <t xml:space="preserve">ent </t>
  </si>
  <si>
    <t xml:space="preserve">nta </t>
  </si>
  <si>
    <t xml:space="preserve">tas </t>
  </si>
  <si>
    <t xml:space="preserve">asi </t>
  </si>
  <si>
    <t xml:space="preserve">sip </t>
  </si>
  <si>
    <t>ipe</t>
  </si>
  <si>
    <t xml:space="preserve"> pen</t>
  </si>
  <si>
    <t xml:space="preserve"> eng</t>
  </si>
  <si>
    <t xml:space="preserve"> nga </t>
  </si>
  <si>
    <t>gam</t>
  </si>
  <si>
    <t xml:space="preserve"> ama</t>
  </si>
  <si>
    <t xml:space="preserve"> man</t>
  </si>
  <si>
    <t xml:space="preserve"> ana </t>
  </si>
  <si>
    <t>nan</t>
  </si>
  <si>
    <t xml:space="preserve"> anf</t>
  </si>
  <si>
    <t xml:space="preserve"> nfi</t>
  </si>
  <si>
    <t xml:space="preserve"> fil </t>
  </si>
  <si>
    <t>ile</t>
  </si>
  <si>
    <t>Desimal ASCII</t>
  </si>
  <si>
    <t>i=105 m=109 p=112</t>
  </si>
  <si>
    <t>m=109 p=112 l=108</t>
  </si>
  <si>
    <t>p=112 l=108 e=101</t>
  </si>
  <si>
    <t>l=108 e=101 m=109</t>
  </si>
  <si>
    <t>e=101 m=109 e=101</t>
  </si>
  <si>
    <t>m=109 e=101 n=110</t>
  </si>
  <si>
    <t>e=101 n=110 t=116</t>
  </si>
  <si>
    <t>n=110 t=116 a=97</t>
  </si>
  <si>
    <t>t=116 a=97 s=115</t>
  </si>
  <si>
    <t>a=97 s=115 i=105</t>
  </si>
  <si>
    <t>s=115 i=105 p=112</t>
  </si>
  <si>
    <t>i=105 p=112 e=101</t>
  </si>
  <si>
    <t>p=112 e=101 n=110</t>
  </si>
  <si>
    <t>e=101 n=110 g=103</t>
  </si>
  <si>
    <t>n=110 g=103 a=97</t>
  </si>
  <si>
    <t>g=103 a=97 m=109</t>
  </si>
  <si>
    <t>a=97 m=109 a=97</t>
  </si>
  <si>
    <t>m=109 a=97 n=110</t>
  </si>
  <si>
    <t>a=97 n=110 a=97</t>
  </si>
  <si>
    <t>n=110 a=97 n=110</t>
  </si>
  <si>
    <t>a=97 n=110 f=102</t>
  </si>
  <si>
    <t>n=110 f=102 i=105</t>
  </si>
  <si>
    <t>f=102 i=105 l=108</t>
  </si>
  <si>
    <t>i=105 l=108 e=101</t>
  </si>
  <si>
    <t>105*7^(3-1)+109*7^(3-2)+112*7^(3-3)</t>
  </si>
  <si>
    <t>109*7^(3-1)+112*7^(3-2)+108*7^(3-3)</t>
  </si>
  <si>
    <t>112*7^(3-1)+108*7^(3-2)+101*7^(3-3)</t>
  </si>
  <si>
    <t>108*7^(3-1)+101*7^(3-2)+109*7^(3-3)</t>
  </si>
  <si>
    <t>101*7^(3-1)+109*7^(3-2)+101*7^(3-3)</t>
  </si>
  <si>
    <t>109*7^(3-1)+101*7^(3-2)+110*7^(3-3)</t>
  </si>
  <si>
    <t>101*7^(3-1)+110*7^(3-2)+116*7^(3-3)</t>
  </si>
  <si>
    <t>110*7^(3-1)+116*7^(3-2)+97*7^(3-3)</t>
  </si>
  <si>
    <t>116*7^(3-1)+97*7^(3-2)+115*7^(3-3)</t>
  </si>
  <si>
    <t>97*7^(3-1)+115*7^(3-2)+105*7^(3-3)</t>
  </si>
  <si>
    <t>115*7^(3-1)+105*7^(3-2)+112*7^(3-3)</t>
  </si>
  <si>
    <t>105*7^(3-1)+112*7^(3-2)+101*7^(3-3)</t>
  </si>
  <si>
    <t>112*7^(3-1)+101*7^(3-2)+110*7^(3-3)</t>
  </si>
  <si>
    <t>101*7^(3-1)+110*7^(3-2)+103*7^(3-3)</t>
  </si>
  <si>
    <t>110*7^(3-1)+103*7^(3-2)+97*7^(3-3)</t>
  </si>
  <si>
    <t>103*7^(3-1)+97*7^(3-2)+109*7^(3-3)</t>
  </si>
  <si>
    <t>97*7^(3-1)+109*7^(3-2)+97*7^(3-3)</t>
  </si>
  <si>
    <t>109*7^(3-1)+97*7^(3-2)+110*7^(3-3)</t>
  </si>
  <si>
    <t>97*7^(3-1)+110*7^(3-2)+97*7^(3-3)</t>
  </si>
  <si>
    <t>110*7^(3-1)+97*7^(3-2)+110*7^(3-3)</t>
  </si>
  <si>
    <t>97*7^(3-1)+110*7^(3-2)+102*7^(3-3)</t>
  </si>
  <si>
    <t>110*7^(3-1)+102*7^(3-2)+105*7^(3-3)</t>
  </si>
  <si>
    <t>102*7^(3-1)+105*7^(3-2)+108*7^(3-3)</t>
  </si>
  <si>
    <t>105*7^(3-1)+108*7^(3-2)+101*7^(3-3)</t>
  </si>
  <si>
    <t>apl</t>
  </si>
  <si>
    <t xml:space="preserve"> pli</t>
  </si>
  <si>
    <t xml:space="preserve"> lik </t>
  </si>
  <si>
    <t xml:space="preserve">ika </t>
  </si>
  <si>
    <t>kas</t>
  </si>
  <si>
    <t xml:space="preserve"> asi</t>
  </si>
  <si>
    <t xml:space="preserve"> sip</t>
  </si>
  <si>
    <t xml:space="preserve"> ipe</t>
  </si>
  <si>
    <t xml:space="preserve"> nga</t>
  </si>
  <si>
    <t xml:space="preserve"> gam</t>
  </si>
  <si>
    <t xml:space="preserve"> nfi </t>
  </si>
  <si>
    <t xml:space="preserve">fil </t>
  </si>
  <si>
    <t>a=97 p=112 l=108</t>
  </si>
  <si>
    <t>k=107 a=97 s=115</t>
  </si>
  <si>
    <t xml:space="preserve"> e=101 n=110 g=103 </t>
  </si>
  <si>
    <t xml:space="preserve"> n=110 g=103 a=97 </t>
  </si>
  <si>
    <t xml:space="preserve"> g=103 a=97 m=109 </t>
  </si>
  <si>
    <t xml:space="preserve"> a=97 m=109 a=97</t>
  </si>
  <si>
    <t xml:space="preserve"> m=109 a=97 n=110 </t>
  </si>
  <si>
    <t xml:space="preserve"> a=97 n=110 a=97  </t>
  </si>
  <si>
    <t xml:space="preserve">n=110 a=97 n=110 </t>
  </si>
  <si>
    <t xml:space="preserve"> a=97 n=110 f=102</t>
  </si>
  <si>
    <t xml:space="preserve">f=102 i=105 l= 108 </t>
  </si>
  <si>
    <t xml:space="preserve">i=105 k=107 a=97 </t>
  </si>
  <si>
    <t xml:space="preserve"> a=97 s=115 i=105</t>
  </si>
  <si>
    <t xml:space="preserve"> n=110 f=102 i=105 </t>
  </si>
  <si>
    <t>p=112 l=108 i=105</t>
  </si>
  <si>
    <t xml:space="preserve"> l=108 i=105 k=107 </t>
  </si>
  <si>
    <t xml:space="preserve"> s=115 i=105 p=112</t>
  </si>
  <si>
    <t xml:space="preserve"> i=105 p=112 e=101</t>
  </si>
  <si>
    <t xml:space="preserve">p=112 e=101 n=110 </t>
  </si>
  <si>
    <t>97*7^(3-1)+112*7^(3-2)+108*7^(3-3)</t>
  </si>
  <si>
    <t>112*7^(3-1)+108*7^(3-2)+105*7^(3-3)</t>
  </si>
  <si>
    <t>108*7^(3-1)+105*7^(3-2)+107*7^(3-3)</t>
  </si>
  <si>
    <t>105*7^(3-1)+107*7^(3-2)+97*7^(3-3)</t>
  </si>
  <si>
    <t>107*7^(3-1)+97*7^(3-2)+115*7^(3-3)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</si>
</sst>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1"/>
  <sheetViews>
    <sheetView tabSelected="1" topLeftCell="A29" workbookViewId="0">
      <selection activeCell="B30" sqref="B30:E51"/>
    </sheetView>
  </sheetViews>
  <sheetFormatPr defaultRowHeight="15" x14ac:dyDescent="0.25"/>
  <cols>
    <col min="2" max="2" width="9.28515625" customWidth="1"/>
    <col min="3" max="3" width="16.85546875" customWidth="1"/>
    <col min="4" max="4" width="30.140625" customWidth="1"/>
    <col min="5" max="5" width="8.5703125" customWidth="1"/>
  </cols>
  <sheetData>
    <row r="1" spans="2:5" x14ac:dyDescent="0.25">
      <c r="B1" s="5" t="s">
        <v>0</v>
      </c>
      <c r="C1" s="8" t="s">
        <v>27</v>
      </c>
      <c r="D1" s="5" t="s">
        <v>1</v>
      </c>
      <c r="E1" s="5" t="s">
        <v>2</v>
      </c>
    </row>
    <row r="2" spans="2:5" x14ac:dyDescent="0.25">
      <c r="B2" s="6"/>
      <c r="C2" s="9"/>
      <c r="D2" s="6"/>
      <c r="E2" s="6"/>
    </row>
    <row r="3" spans="2:5" x14ac:dyDescent="0.25">
      <c r="B3" s="2" t="s">
        <v>3</v>
      </c>
      <c r="C3" s="2" t="s">
        <v>28</v>
      </c>
      <c r="D3" s="3" t="s">
        <v>52</v>
      </c>
      <c r="E3" s="2">
        <f>105*7^(3-1)+109*7^(3-2)+112*7^(3-3)</f>
        <v>6020</v>
      </c>
    </row>
    <row r="4" spans="2:5" ht="25.5" x14ac:dyDescent="0.25">
      <c r="B4" s="1" t="s">
        <v>4</v>
      </c>
      <c r="C4" s="2" t="s">
        <v>29</v>
      </c>
      <c r="D4" s="3" t="s">
        <v>53</v>
      </c>
      <c r="E4" s="2">
        <f>109*7^(3-1)+112*7^(3-2)+108*7^(3-3)</f>
        <v>6233</v>
      </c>
    </row>
    <row r="5" spans="2:5" ht="25.5" x14ac:dyDescent="0.25">
      <c r="B5" s="1" t="s">
        <v>5</v>
      </c>
      <c r="C5" s="2" t="s">
        <v>30</v>
      </c>
      <c r="D5" s="3" t="s">
        <v>54</v>
      </c>
      <c r="E5" s="2">
        <f>112*7^(3-1)+108*7^(3-2)+101*7^(3-3)</f>
        <v>6345</v>
      </c>
    </row>
    <row r="6" spans="2:5" ht="25.5" x14ac:dyDescent="0.25">
      <c r="B6" s="1" t="s">
        <v>6</v>
      </c>
      <c r="C6" s="2" t="s">
        <v>31</v>
      </c>
      <c r="D6" s="3" t="s">
        <v>55</v>
      </c>
      <c r="E6" s="2">
        <f>108*7^(3-1)+101*7^(3-2)+109*7^(3-3)</f>
        <v>6108</v>
      </c>
    </row>
    <row r="7" spans="2:5" ht="25.5" x14ac:dyDescent="0.25">
      <c r="B7" s="1" t="s">
        <v>7</v>
      </c>
      <c r="C7" s="2" t="s">
        <v>32</v>
      </c>
      <c r="D7" s="3" t="s">
        <v>56</v>
      </c>
      <c r="E7" s="2">
        <f>101*7^(3-1)+109*7^(3-2)+101*7^(3-3)</f>
        <v>5813</v>
      </c>
    </row>
    <row r="8" spans="2:5" ht="25.5" x14ac:dyDescent="0.25">
      <c r="B8" s="1" t="s">
        <v>8</v>
      </c>
      <c r="C8" s="2" t="s">
        <v>33</v>
      </c>
      <c r="D8" s="3" t="s">
        <v>57</v>
      </c>
      <c r="E8" s="2">
        <f>109*7^(3-1)+101*7^(3-2)+110*7^(3-3)</f>
        <v>6158</v>
      </c>
    </row>
    <row r="9" spans="2:5" ht="25.5" x14ac:dyDescent="0.25">
      <c r="B9" s="1" t="s">
        <v>9</v>
      </c>
      <c r="C9" s="2" t="s">
        <v>34</v>
      </c>
      <c r="D9" s="3" t="s">
        <v>58</v>
      </c>
      <c r="E9" s="2">
        <f>101*7^(3-1)+110*7^(3-2)+116*7^(3-3)</f>
        <v>5835</v>
      </c>
    </row>
    <row r="10" spans="2:5" ht="25.5" x14ac:dyDescent="0.25">
      <c r="B10" s="1" t="s">
        <v>10</v>
      </c>
      <c r="C10" s="2" t="s">
        <v>35</v>
      </c>
      <c r="D10" s="3" t="s">
        <v>59</v>
      </c>
      <c r="E10" s="2">
        <f>110*7^(3-1)+116*7^(3-2)+97*7^(3-3)</f>
        <v>6299</v>
      </c>
    </row>
    <row r="11" spans="2:5" ht="25.5" x14ac:dyDescent="0.25">
      <c r="B11" s="1" t="s">
        <v>11</v>
      </c>
      <c r="C11" s="2" t="s">
        <v>36</v>
      </c>
      <c r="D11" s="3" t="s">
        <v>60</v>
      </c>
      <c r="E11" s="2">
        <f>116*7^(3-1)+97*7^(3-2)+115*7^(3-3)</f>
        <v>6478</v>
      </c>
    </row>
    <row r="12" spans="2:5" ht="25.5" x14ac:dyDescent="0.25">
      <c r="B12" s="1" t="s">
        <v>12</v>
      </c>
      <c r="C12" s="2" t="s">
        <v>37</v>
      </c>
      <c r="D12" s="3" t="s">
        <v>61</v>
      </c>
      <c r="E12" s="2">
        <f>97*7^(3-1)+115*7^(3-2)+105*7^(3-3)</f>
        <v>5663</v>
      </c>
    </row>
    <row r="13" spans="2:5" ht="25.5" x14ac:dyDescent="0.25">
      <c r="B13" s="1" t="s">
        <v>13</v>
      </c>
      <c r="C13" s="2" t="s">
        <v>38</v>
      </c>
      <c r="D13" s="3" t="s">
        <v>62</v>
      </c>
      <c r="E13" s="2">
        <f>115*7^(3-1)+105*7^(3-2)+112*7^(3-3)</f>
        <v>6482</v>
      </c>
    </row>
    <row r="14" spans="2:5" ht="25.5" x14ac:dyDescent="0.25">
      <c r="B14" s="1" t="s">
        <v>14</v>
      </c>
      <c r="C14" s="2" t="s">
        <v>39</v>
      </c>
      <c r="D14" s="3" t="s">
        <v>63</v>
      </c>
      <c r="E14" s="2">
        <f>105*7^(3-1)+112*7^(3-2)+101*7^(3-3)</f>
        <v>6030</v>
      </c>
    </row>
    <row r="15" spans="2:5" ht="25.5" x14ac:dyDescent="0.25">
      <c r="B15" s="1" t="s">
        <v>15</v>
      </c>
      <c r="C15" s="2" t="s">
        <v>40</v>
      </c>
      <c r="D15" s="3" t="s">
        <v>64</v>
      </c>
      <c r="E15" s="2">
        <f>112*7^(3-1)+101*7^(3-2)+110*7^(3-3)</f>
        <v>6305</v>
      </c>
    </row>
    <row r="16" spans="2:5" ht="25.5" x14ac:dyDescent="0.25">
      <c r="B16" s="1" t="s">
        <v>16</v>
      </c>
      <c r="C16" s="2" t="s">
        <v>41</v>
      </c>
      <c r="D16" s="3" t="s">
        <v>65</v>
      </c>
      <c r="E16" s="2">
        <f>101*7^(3-1)+110*7^(3-2)+103*7^(3-3)</f>
        <v>5822</v>
      </c>
    </row>
    <row r="17" spans="2:5" ht="25.5" x14ac:dyDescent="0.25">
      <c r="B17" s="1" t="s">
        <v>17</v>
      </c>
      <c r="C17" s="2" t="s">
        <v>42</v>
      </c>
      <c r="D17" s="3" t="s">
        <v>66</v>
      </c>
      <c r="E17" s="2">
        <f>110*7^(3-1)+103*7^(3-2)+97*7^(3-3)</f>
        <v>6208</v>
      </c>
    </row>
    <row r="18" spans="2:5" ht="25.5" x14ac:dyDescent="0.25">
      <c r="B18" s="1" t="s">
        <v>18</v>
      </c>
      <c r="C18" s="2" t="s">
        <v>43</v>
      </c>
      <c r="D18" s="3" t="s">
        <v>67</v>
      </c>
      <c r="E18" s="2">
        <f>103*7^(3-1)+97*7^(3-2)+109*7^(3-3)</f>
        <v>5835</v>
      </c>
    </row>
    <row r="19" spans="2:5" ht="25.5" x14ac:dyDescent="0.25">
      <c r="B19" s="1" t="s">
        <v>19</v>
      </c>
      <c r="C19" s="2" t="s">
        <v>44</v>
      </c>
      <c r="D19" s="3" t="s">
        <v>68</v>
      </c>
      <c r="E19" s="2">
        <f>97*7^(3-1)+109*7^(3-2)+97*7^(3-3)</f>
        <v>5613</v>
      </c>
    </row>
    <row r="20" spans="2:5" ht="25.5" x14ac:dyDescent="0.25">
      <c r="B20" s="1" t="s">
        <v>20</v>
      </c>
      <c r="C20" s="2" t="s">
        <v>45</v>
      </c>
      <c r="D20" s="3" t="s">
        <v>69</v>
      </c>
      <c r="E20" s="2">
        <f>109*7^(3-1)+97*7^(3-2)+110*7^(3-3)</f>
        <v>6130</v>
      </c>
    </row>
    <row r="21" spans="2:5" ht="25.5" x14ac:dyDescent="0.25">
      <c r="B21" s="1" t="s">
        <v>21</v>
      </c>
      <c r="C21" s="2" t="s">
        <v>46</v>
      </c>
      <c r="D21" s="3" t="s">
        <v>70</v>
      </c>
      <c r="E21" s="2">
        <f>97*7^(3-1)+110*7^(3-2)+97*7^(3-3)</f>
        <v>5620</v>
      </c>
    </row>
    <row r="22" spans="2:5" ht="25.5" x14ac:dyDescent="0.25">
      <c r="B22" s="1" t="s">
        <v>22</v>
      </c>
      <c r="C22" s="2" t="s">
        <v>47</v>
      </c>
      <c r="D22" s="3" t="s">
        <v>71</v>
      </c>
      <c r="E22" s="2">
        <f>110*7^(3-1)+97*7^(3-2)+110*7^(3-3)</f>
        <v>6179</v>
      </c>
    </row>
    <row r="23" spans="2:5" ht="25.5" x14ac:dyDescent="0.25">
      <c r="B23" s="1" t="s">
        <v>23</v>
      </c>
      <c r="C23" s="2" t="s">
        <v>48</v>
      </c>
      <c r="D23" s="3" t="s">
        <v>72</v>
      </c>
      <c r="E23" s="2">
        <f>97*7^(3-1)+110*7^(3-2)+102*7^(3-3)</f>
        <v>5625</v>
      </c>
    </row>
    <row r="24" spans="2:5" ht="25.5" x14ac:dyDescent="0.25">
      <c r="B24" s="1" t="s">
        <v>24</v>
      </c>
      <c r="C24" s="2" t="s">
        <v>49</v>
      </c>
      <c r="D24" s="3" t="s">
        <v>73</v>
      </c>
      <c r="E24" s="2">
        <f>110*7^(3-1)+102*7^(3-2)+105*7^(3-3)</f>
        <v>6209</v>
      </c>
    </row>
    <row r="25" spans="2:5" ht="25.5" x14ac:dyDescent="0.25">
      <c r="B25" s="1" t="s">
        <v>25</v>
      </c>
      <c r="C25" s="2" t="s">
        <v>50</v>
      </c>
      <c r="D25" s="3" t="s">
        <v>74</v>
      </c>
      <c r="E25" s="2">
        <f>102*7^(3-1)+105*7^(3-2)+108*7^(3-3)</f>
        <v>5841</v>
      </c>
    </row>
    <row r="26" spans="2:5" ht="25.5" x14ac:dyDescent="0.25">
      <c r="B26" s="1" t="s">
        <v>26</v>
      </c>
      <c r="C26" s="2" t="s">
        <v>51</v>
      </c>
      <c r="D26" s="3" t="s">
        <v>75</v>
      </c>
      <c r="E26" s="2">
        <f>105*7^(3-1)+108*7^(3-2)+101*7^(3-3)</f>
        <v>6002</v>
      </c>
    </row>
    <row r="30" spans="2:5" x14ac:dyDescent="0.25">
      <c r="B30" s="4" t="s">
        <v>0</v>
      </c>
      <c r="C30" s="7" t="s">
        <v>27</v>
      </c>
      <c r="D30" s="4" t="s">
        <v>1</v>
      </c>
      <c r="E30" s="4" t="s">
        <v>2</v>
      </c>
    </row>
    <row r="31" spans="2:5" x14ac:dyDescent="0.25">
      <c r="B31" s="4"/>
      <c r="C31" s="7"/>
      <c r="D31" s="4"/>
      <c r="E31" s="4"/>
    </row>
    <row r="32" spans="2:5" x14ac:dyDescent="0.25">
      <c r="B32" s="1" t="s">
        <v>76</v>
      </c>
      <c r="C32" s="2" t="s">
        <v>88</v>
      </c>
      <c r="D32" s="3" t="s">
        <v>107</v>
      </c>
      <c r="E32" s="2">
        <f>97*7^(3-1)+112*7^(3-2)+108*7^(3-3)</f>
        <v>5645</v>
      </c>
    </row>
    <row r="33" spans="2:5" x14ac:dyDescent="0.25">
      <c r="B33" s="1" t="s">
        <v>77</v>
      </c>
      <c r="C33" s="2" t="s">
        <v>102</v>
      </c>
      <c r="D33" s="3" t="s">
        <v>108</v>
      </c>
      <c r="E33" s="2">
        <f>112*7^(3-1)+108*7^(3-2)+105*7^(3-3)</f>
        <v>6349</v>
      </c>
    </row>
    <row r="34" spans="2:5" x14ac:dyDescent="0.25">
      <c r="B34" s="1" t="s">
        <v>78</v>
      </c>
      <c r="C34" s="1" t="s">
        <v>103</v>
      </c>
      <c r="D34" s="3" t="s">
        <v>109</v>
      </c>
      <c r="E34" s="2">
        <f>108*7^(3-1)+105*7^(3-2)+107*7^(3-3)</f>
        <v>6134</v>
      </c>
    </row>
    <row r="35" spans="2:5" x14ac:dyDescent="0.25">
      <c r="B35" s="1" t="s">
        <v>79</v>
      </c>
      <c r="C35" s="1" t="s">
        <v>99</v>
      </c>
      <c r="D35" s="3" t="s">
        <v>110</v>
      </c>
      <c r="E35" s="2">
        <f>105*7^(3-1)+107*7^(3-2)+97*7^(3-3)</f>
        <v>5991</v>
      </c>
    </row>
    <row r="36" spans="2:5" x14ac:dyDescent="0.25">
      <c r="B36" s="1" t="s">
        <v>80</v>
      </c>
      <c r="C36" s="1" t="s">
        <v>89</v>
      </c>
      <c r="D36" s="3" t="s">
        <v>111</v>
      </c>
      <c r="E36" s="2">
        <f>107*7^(3-1)+97*7^(3-2)+115*7^(3-3)</f>
        <v>6037</v>
      </c>
    </row>
    <row r="37" spans="2:5" x14ac:dyDescent="0.25">
      <c r="B37" s="1" t="s">
        <v>81</v>
      </c>
      <c r="C37" s="1" t="s">
        <v>100</v>
      </c>
      <c r="D37" s="3" t="s">
        <v>61</v>
      </c>
      <c r="E37" s="2">
        <f>97*7^(3-1)+115*7^(3-2)+105*7^(3-3)</f>
        <v>5663</v>
      </c>
    </row>
    <row r="38" spans="2:5" x14ac:dyDescent="0.25">
      <c r="B38" s="1" t="s">
        <v>82</v>
      </c>
      <c r="C38" s="1" t="s">
        <v>104</v>
      </c>
      <c r="D38" s="3" t="s">
        <v>62</v>
      </c>
      <c r="E38" s="2">
        <f>115*7^(3-1)+105*7^(3-2)+112*7^(3-3)</f>
        <v>6482</v>
      </c>
    </row>
    <row r="39" spans="2:5" x14ac:dyDescent="0.25">
      <c r="B39" s="1" t="s">
        <v>83</v>
      </c>
      <c r="C39" s="1" t="s">
        <v>105</v>
      </c>
      <c r="D39" s="3" t="s">
        <v>63</v>
      </c>
      <c r="E39" s="2">
        <f>105*7^(3-1)+112*7^(3-2)+101*7^(3-3)</f>
        <v>6030</v>
      </c>
    </row>
    <row r="40" spans="2:5" x14ac:dyDescent="0.25">
      <c r="B40" s="1" t="s">
        <v>15</v>
      </c>
      <c r="C40" s="1" t="s">
        <v>106</v>
      </c>
      <c r="D40" s="3" t="s">
        <v>64</v>
      </c>
      <c r="E40" s="2">
        <f>112*7^(3-1)+101*7^(3-2)+110*7^(3-3)</f>
        <v>6305</v>
      </c>
    </row>
    <row r="41" spans="2:5" x14ac:dyDescent="0.25">
      <c r="B41" s="1" t="s">
        <v>16</v>
      </c>
      <c r="C41" s="1" t="s">
        <v>90</v>
      </c>
      <c r="D41" s="3" t="s">
        <v>65</v>
      </c>
      <c r="E41" s="2">
        <f>101*7^(3-1)+110*7^(3-2)+103*7^(3-3)</f>
        <v>5822</v>
      </c>
    </row>
    <row r="42" spans="2:5" x14ac:dyDescent="0.25">
      <c r="B42" s="1" t="s">
        <v>84</v>
      </c>
      <c r="C42" s="1" t="s">
        <v>91</v>
      </c>
      <c r="D42" s="3" t="s">
        <v>66</v>
      </c>
      <c r="E42" s="2">
        <f>110*7^(3-1)+103*7^(3-2)+97*7^(3-3)</f>
        <v>6208</v>
      </c>
    </row>
    <row r="43" spans="2:5" x14ac:dyDescent="0.25">
      <c r="B43" s="1" t="s">
        <v>85</v>
      </c>
      <c r="C43" s="1" t="s">
        <v>92</v>
      </c>
      <c r="D43" s="3" t="s">
        <v>67</v>
      </c>
      <c r="E43" s="2">
        <f>103*7^(3-1)+97*7^(3-2)+109*7^(3-3)</f>
        <v>5835</v>
      </c>
    </row>
    <row r="44" spans="2:5" x14ac:dyDescent="0.25">
      <c r="B44" s="1" t="s">
        <v>19</v>
      </c>
      <c r="C44" s="1" t="s">
        <v>93</v>
      </c>
      <c r="D44" s="3" t="s">
        <v>68</v>
      </c>
      <c r="E44" s="2">
        <f>97*7^(3-1)+109*7^(3-2)+97*7^(3-3)</f>
        <v>5613</v>
      </c>
    </row>
    <row r="45" spans="2:5" x14ac:dyDescent="0.25">
      <c r="B45" s="1" t="s">
        <v>20</v>
      </c>
      <c r="C45" s="1" t="s">
        <v>94</v>
      </c>
      <c r="D45" s="3" t="s">
        <v>69</v>
      </c>
      <c r="E45" s="2">
        <f>109*7^(3-1)+97*7^(3-2)+110*7^(3-3)</f>
        <v>6130</v>
      </c>
    </row>
    <row r="46" spans="2:5" x14ac:dyDescent="0.25">
      <c r="B46" s="1" t="s">
        <v>21</v>
      </c>
      <c r="C46" s="1" t="s">
        <v>95</v>
      </c>
      <c r="D46" s="3" t="s">
        <v>70</v>
      </c>
      <c r="E46" s="2">
        <f>97*7^(3-1)+110*7^(3-2)+97*7^(3-3)</f>
        <v>5620</v>
      </c>
    </row>
    <row r="47" spans="2:5" x14ac:dyDescent="0.25">
      <c r="B47" s="1" t="s">
        <v>22</v>
      </c>
      <c r="C47" s="1" t="s">
        <v>96</v>
      </c>
      <c r="D47" s="3" t="s">
        <v>71</v>
      </c>
      <c r="E47" s="2">
        <f>110*7^(3-1)+97*7^(3-2)+110*7^(3-3)</f>
        <v>6179</v>
      </c>
    </row>
    <row r="48" spans="2:5" x14ac:dyDescent="0.25">
      <c r="B48" s="1" t="s">
        <v>23</v>
      </c>
      <c r="C48" s="1" t="s">
        <v>97</v>
      </c>
      <c r="D48" s="3" t="s">
        <v>72</v>
      </c>
      <c r="E48" s="2">
        <f>97*7^(3-1)+110*7^(3-2)+102*7^(3-3)</f>
        <v>5625</v>
      </c>
    </row>
    <row r="49" spans="2:5" x14ac:dyDescent="0.25">
      <c r="B49" s="1" t="s">
        <v>86</v>
      </c>
      <c r="C49" s="1" t="s">
        <v>101</v>
      </c>
      <c r="D49" s="3" t="s">
        <v>73</v>
      </c>
      <c r="E49" s="2">
        <f>110*7^(3-1)+102*7^(3-2)+105*7^(3-3)</f>
        <v>6209</v>
      </c>
    </row>
    <row r="50" spans="2:5" x14ac:dyDescent="0.25">
      <c r="B50" s="1" t="s">
        <v>87</v>
      </c>
      <c r="C50" s="1" t="s">
        <v>98</v>
      </c>
      <c r="D50" s="3" t="s">
        <v>74</v>
      </c>
      <c r="E50" s="2">
        <f>102*7^(3-1)+105*7^(3-2)+108*7^(3-3)</f>
        <v>5841</v>
      </c>
    </row>
    <row r="51" spans="2:5" x14ac:dyDescent="0.25">
      <c r="B51" s="1" t="s">
        <v>26</v>
      </c>
      <c r="C51" s="1" t="s">
        <v>51</v>
      </c>
      <c r="D51" s="3" t="s">
        <v>75</v>
      </c>
      <c r="E51" s="2">
        <f>105*7^(3-1)+108*7^(3-2)+101*7^(3-3)</f>
        <v>6002</v>
      </c>
    </row>
  </sheetData>
  <mergeCells count="8">
    <mergeCell ref="B1:B2"/>
    <mergeCell ref="C1:C2"/>
    <mergeCell ref="D1:D2"/>
    <mergeCell ref="E1:E2"/>
    <mergeCell ref="B30:B31"/>
    <mergeCell ref="C30:C31"/>
    <mergeCell ref="D30:D31"/>
    <mergeCell ref="E30:E3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2021-01-07T07:45:33Z</dcterms:created>
  <dcterms:modified xsi:type="dcterms:W3CDTF">2021-01-07T16:31:26Z</dcterms:modified>
</cp:coreProperties>
</file>