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unk12\teaching\dropbox\DOSCST Teaching\mamlanie\modif\"/>
    </mc:Choice>
  </mc:AlternateContent>
  <xr:revisionPtr revIDLastSave="0" documentId="13_ncr:1_{F181E02F-59D9-45A8-8436-706E4A341943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clustered_sampledata" sheetId="1" r:id="rId1"/>
  </sheets>
  <calcPr calcId="181029"/>
</workbook>
</file>

<file path=xl/calcChain.xml><?xml version="1.0" encoding="utf-8"?>
<calcChain xmlns="http://schemas.openxmlformats.org/spreadsheetml/2006/main">
  <c r="K35" i="1" l="1"/>
  <c r="L34" i="1"/>
  <c r="M34" i="1"/>
  <c r="N34" i="1"/>
  <c r="O34" i="1"/>
  <c r="P34" i="1"/>
  <c r="Q34" i="1"/>
  <c r="R34" i="1"/>
  <c r="S34" i="1"/>
  <c r="K34" i="1"/>
  <c r="K22" i="1"/>
  <c r="L21" i="1"/>
  <c r="M21" i="1"/>
  <c r="N21" i="1"/>
  <c r="O21" i="1"/>
  <c r="P21" i="1"/>
  <c r="Q21" i="1"/>
  <c r="K21" i="1"/>
  <c r="S24" i="1" l="1"/>
  <c r="S25" i="1"/>
  <c r="S26" i="1"/>
  <c r="S27" i="1"/>
  <c r="S28" i="1"/>
  <c r="S29" i="1"/>
  <c r="S30" i="1"/>
  <c r="S31" i="1"/>
  <c r="S32" i="1"/>
  <c r="R32" i="1"/>
  <c r="R24" i="1"/>
  <c r="R25" i="1"/>
  <c r="R26" i="1"/>
  <c r="R27" i="1"/>
  <c r="R28" i="1"/>
  <c r="R29" i="1"/>
  <c r="R30" i="1"/>
  <c r="R31" i="1"/>
  <c r="Q31" i="1"/>
  <c r="Q32" i="1"/>
  <c r="Q24" i="1"/>
  <c r="Q25" i="1"/>
  <c r="Q26" i="1"/>
  <c r="Q27" i="1"/>
  <c r="Q28" i="1"/>
  <c r="Q29" i="1"/>
  <c r="Q30" i="1"/>
  <c r="P30" i="1"/>
  <c r="P31" i="1"/>
  <c r="P32" i="1"/>
  <c r="P24" i="1"/>
  <c r="P25" i="1"/>
  <c r="P26" i="1"/>
  <c r="P27" i="1"/>
  <c r="P28" i="1"/>
  <c r="P29" i="1"/>
  <c r="O29" i="1"/>
  <c r="O30" i="1"/>
  <c r="O31" i="1"/>
  <c r="O32" i="1"/>
  <c r="O24" i="1"/>
  <c r="O25" i="1"/>
  <c r="O26" i="1"/>
  <c r="O27" i="1"/>
  <c r="O28" i="1"/>
  <c r="N28" i="1"/>
  <c r="N29" i="1"/>
  <c r="N30" i="1"/>
  <c r="N31" i="1"/>
  <c r="N32" i="1"/>
  <c r="N24" i="1"/>
  <c r="N25" i="1"/>
  <c r="N26" i="1"/>
  <c r="N27" i="1"/>
  <c r="M27" i="1"/>
  <c r="M28" i="1"/>
  <c r="M29" i="1"/>
  <c r="M30" i="1"/>
  <c r="M31" i="1"/>
  <c r="M32" i="1"/>
  <c r="M24" i="1"/>
  <c r="M25" i="1"/>
  <c r="M26" i="1"/>
  <c r="L26" i="1"/>
  <c r="L27" i="1"/>
  <c r="L28" i="1"/>
  <c r="L29" i="1"/>
  <c r="L30" i="1"/>
  <c r="L31" i="1"/>
  <c r="L32" i="1"/>
  <c r="L24" i="1"/>
  <c r="L25" i="1"/>
  <c r="K25" i="1"/>
  <c r="K26" i="1"/>
  <c r="K27" i="1"/>
  <c r="K28" i="1"/>
  <c r="K29" i="1"/>
  <c r="K30" i="1"/>
  <c r="K31" i="1"/>
  <c r="K32" i="1"/>
  <c r="K24" i="1"/>
  <c r="Q13" i="1"/>
  <c r="Q14" i="1"/>
  <c r="Q15" i="1"/>
  <c r="Q16" i="1"/>
  <c r="Q17" i="1"/>
  <c r="Q18" i="1"/>
  <c r="Q19" i="1"/>
  <c r="P19" i="1"/>
  <c r="P13" i="1"/>
  <c r="P14" i="1"/>
  <c r="P15" i="1"/>
  <c r="P16" i="1"/>
  <c r="P17" i="1"/>
  <c r="P18" i="1"/>
  <c r="O18" i="1"/>
  <c r="O19" i="1"/>
  <c r="O13" i="1"/>
  <c r="O14" i="1"/>
  <c r="O15" i="1"/>
  <c r="O16" i="1"/>
  <c r="O17" i="1"/>
  <c r="N17" i="1"/>
  <c r="N18" i="1"/>
  <c r="N19" i="1"/>
  <c r="N13" i="1"/>
  <c r="N14" i="1"/>
  <c r="N15" i="1"/>
  <c r="N16" i="1"/>
  <c r="M13" i="1"/>
  <c r="M14" i="1"/>
  <c r="M16" i="1"/>
  <c r="M17" i="1"/>
  <c r="M18" i="1"/>
  <c r="M19" i="1"/>
  <c r="M15" i="1"/>
  <c r="L15" i="1"/>
  <c r="L16" i="1"/>
  <c r="L17" i="1"/>
  <c r="L18" i="1"/>
  <c r="L19" i="1"/>
  <c r="L13" i="1"/>
  <c r="L14" i="1"/>
  <c r="K15" i="1"/>
  <c r="K16" i="1"/>
  <c r="K17" i="1"/>
  <c r="K18" i="1"/>
  <c r="K19" i="1"/>
  <c r="K13" i="1"/>
  <c r="K14" i="1"/>
  <c r="K4" i="1"/>
  <c r="K10" i="1" s="1"/>
  <c r="K11" i="1" s="1"/>
  <c r="O4" i="1"/>
  <c r="O10" i="1" s="1"/>
  <c r="O6" i="1"/>
  <c r="O7" i="1"/>
  <c r="O8" i="1"/>
  <c r="O5" i="1"/>
  <c r="N6" i="1"/>
  <c r="N7" i="1"/>
  <c r="N8" i="1"/>
  <c r="N4" i="1"/>
  <c r="N10" i="1" s="1"/>
  <c r="N5" i="1"/>
  <c r="M4" i="1"/>
  <c r="M10" i="1" s="1"/>
  <c r="M6" i="1"/>
  <c r="M7" i="1"/>
  <c r="M8" i="1"/>
  <c r="M5" i="1"/>
  <c r="L4" i="1"/>
  <c r="L10" i="1" s="1"/>
  <c r="L5" i="1"/>
  <c r="L6" i="1"/>
  <c r="L7" i="1"/>
  <c r="L8" i="1"/>
  <c r="K8" i="1"/>
  <c r="K7" i="1"/>
  <c r="K6" i="1"/>
  <c r="K5" i="1"/>
</calcChain>
</file>

<file path=xl/sharedStrings.xml><?xml version="1.0" encoding="utf-8"?>
<sst xmlns="http://schemas.openxmlformats.org/spreadsheetml/2006/main" count="12" uniqueCount="10">
  <si>
    <t>v1</t>
  </si>
  <si>
    <t>v2</t>
  </si>
  <si>
    <t>v3</t>
  </si>
  <si>
    <t>v4</t>
  </si>
  <si>
    <t>v5</t>
  </si>
  <si>
    <t>class</t>
  </si>
  <si>
    <t>index</t>
  </si>
  <si>
    <t>cluster</t>
  </si>
  <si>
    <t>Eds</t>
  </si>
  <si>
    <t>avg_minority_dist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</si>
</sst>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H19" sqref="H19"/>
    </sheetView>
  </sheetViews>
  <sheetFormatPr defaultRowHeight="15" x14ac:dyDescent="0.25"/>
  <cols>
    <col min="10" max="10" width="17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</row>
    <row r="4" spans="1:17" x14ac:dyDescent="0.25">
      <c r="A4">
        <v>65</v>
      </c>
      <c r="B4">
        <v>25.3</v>
      </c>
      <c r="C4">
        <v>5.8</v>
      </c>
      <c r="D4">
        <v>1.3</v>
      </c>
      <c r="E4">
        <v>0.2</v>
      </c>
      <c r="F4">
        <v>1</v>
      </c>
      <c r="G4">
        <v>124</v>
      </c>
      <c r="H4">
        <v>8</v>
      </c>
      <c r="K4">
        <f>SQRT(POWER($A$4-A4,2)+POWER($B$4-B4,2)+POWER($C$4-C4,2)+POWER($D$4-D4,2)+POWER($E$4-E4,2))</f>
        <v>0</v>
      </c>
      <c r="L4">
        <f t="shared" ref="L4:L7" si="0">SQRT(POWER($A$5-A4,2)+POWER($B$5-B4,2)+POWER($C$5-C4,2)+POWER($D$5-D4,2)+POWER($E$5-E4,2))</f>
        <v>8.2498484834571357</v>
      </c>
      <c r="M4">
        <f t="shared" ref="M4:M8" si="1">SQRT(POWER($A$6-A4,2)+POWER($B$6-B4,2)+POWER($C$6-C4,2)+POWER($D$6-D4,2)+POWER($E$6-E4,2))</f>
        <v>3.3837848631377265</v>
      </c>
      <c r="N4">
        <f>SQRT(POWER($A$7-A4,2)+POWER($B$7-B4,2)+POWER($C$7-C4,2)+POWER($D$7-D4,2)+POWER($E$7-E4,2))</f>
        <v>11.225417586887358</v>
      </c>
      <c r="O4">
        <f>SQRT(POWER($A$8-A4,2)+POWER($B$8-B4,2)+POWER($C$8-C4,2)+POWER($D$8-D4,2)+POWER($E$8-E4,2))</f>
        <v>11.081064930772675</v>
      </c>
    </row>
    <row r="5" spans="1:17" x14ac:dyDescent="0.25">
      <c r="A5">
        <v>65</v>
      </c>
      <c r="B5">
        <v>18.2</v>
      </c>
      <c r="C5">
        <v>10</v>
      </c>
      <c r="D5">
        <v>1.3</v>
      </c>
      <c r="E5">
        <v>0.1</v>
      </c>
      <c r="F5">
        <v>1</v>
      </c>
      <c r="G5">
        <v>125</v>
      </c>
      <c r="H5">
        <v>8</v>
      </c>
      <c r="K5">
        <f>SQRT(POWER($A$4-A5,2)+POWER($B$4-B5,2)+POWER($C$4-C5,2)+POWER($D$4-D5,2)+POWER($E$4-E5,2))</f>
        <v>8.2498484834571357</v>
      </c>
      <c r="L5">
        <f t="shared" si="0"/>
        <v>0</v>
      </c>
      <c r="M5">
        <f>SQRT(POWER($A$6-A5,2)+POWER($B$6-B5,2)+POWER($C$6-C5,2)+POWER($D$6-D5,2)+POWER($E$6-E5,2))</f>
        <v>6.1245407991130252</v>
      </c>
      <c r="N5">
        <f>SQRT(POWER($A$7-A5,2)+POWER($B$7-B5,2)+POWER($C$7-C5,2)+POWER($D$7-D5,2)+POWER($E$7-E5,2))</f>
        <v>5.1643005334701426</v>
      </c>
      <c r="O5">
        <f>SQRT(POWER($A$8-A5,2)+POWER($B$8-B5,2)+POWER($C$8-C5,2)+POWER($D$8-D5,2)+POWER($E$8-E5,2))</f>
        <v>14.202464574854606</v>
      </c>
    </row>
    <row r="6" spans="1:17" x14ac:dyDescent="0.25">
      <c r="A6">
        <v>67</v>
      </c>
      <c r="B6">
        <v>23.3</v>
      </c>
      <c r="C6">
        <v>7.4</v>
      </c>
      <c r="D6">
        <v>1.8</v>
      </c>
      <c r="E6">
        <v>-0.6</v>
      </c>
      <c r="F6">
        <v>1</v>
      </c>
      <c r="G6">
        <v>127</v>
      </c>
      <c r="H6">
        <v>8</v>
      </c>
      <c r="K6">
        <f>SQRT(POWER($A$4-A6,2)+POWER($B$4-B6,2)+POWER($C$4-C6,2)+POWER($D$4-D6,2)+POWER($E$4-E6,2))</f>
        <v>3.3837848631377265</v>
      </c>
      <c r="L6">
        <f t="shared" si="0"/>
        <v>6.1245407991130252</v>
      </c>
      <c r="M6">
        <f t="shared" si="1"/>
        <v>0</v>
      </c>
      <c r="N6">
        <f t="shared" ref="N6:N8" si="2">SQRT(POWER($A$7-A6,2)+POWER($B$7-B6,2)+POWER($C$7-C6,2)+POWER($D$7-D6,2)+POWER($E$7-E6,2))</f>
        <v>8.7589953761832771</v>
      </c>
      <c r="O6">
        <f t="shared" ref="O6:O8" si="3">SQRT(POWER($A$8-A6,2)+POWER($B$8-B6,2)+POWER($C$8-C6,2)+POWER($D$8-D6,2)+POWER($E$8-E6,2))</f>
        <v>9.6963910812219201</v>
      </c>
    </row>
    <row r="7" spans="1:17" x14ac:dyDescent="0.25">
      <c r="A7">
        <v>68</v>
      </c>
      <c r="B7">
        <v>14.7</v>
      </c>
      <c r="C7">
        <v>7.8</v>
      </c>
      <c r="D7">
        <v>0.6</v>
      </c>
      <c r="E7">
        <v>-0.2</v>
      </c>
      <c r="F7">
        <v>1</v>
      </c>
      <c r="G7">
        <v>136</v>
      </c>
      <c r="H7">
        <v>8</v>
      </c>
      <c r="K7">
        <f>SQRT(POWER($A$4-A7,2)+POWER($B$4-B7,2)+POWER($C$4-C7,2)+POWER($D$4-D7,2)+POWER($E$4-E7,2))</f>
        <v>11.225417586887358</v>
      </c>
      <c r="L7">
        <f t="shared" si="0"/>
        <v>5.1643005334701426</v>
      </c>
      <c r="M7">
        <f t="shared" si="1"/>
        <v>8.7589953761832771</v>
      </c>
      <c r="N7">
        <f t="shared" si="2"/>
        <v>0</v>
      </c>
      <c r="O7">
        <f t="shared" si="3"/>
        <v>13.697445017228578</v>
      </c>
    </row>
    <row r="8" spans="1:17" x14ac:dyDescent="0.25">
      <c r="A8">
        <v>76</v>
      </c>
      <c r="B8">
        <v>25.3</v>
      </c>
      <c r="C8">
        <v>4.5</v>
      </c>
      <c r="D8">
        <v>1.2</v>
      </c>
      <c r="E8">
        <v>-0.1</v>
      </c>
      <c r="F8">
        <v>1</v>
      </c>
      <c r="G8">
        <v>143</v>
      </c>
      <c r="H8">
        <v>8</v>
      </c>
      <c r="K8">
        <f>SQRT(POWER($A$4-A8,2)+POWER($B$4-B8,2)+POWER($C$4-C8,2)+POWER($D$4-D8,2)+POWER($E$4-E8,2))</f>
        <v>11.081064930772675</v>
      </c>
      <c r="L8">
        <f>SQRT(POWER($A$5-A8,2)+POWER($B$5-B8,2)+POWER($C$5-C8,2)+POWER($D$5-D8,2)+POWER($E$5-E8,2))</f>
        <v>14.202464574854606</v>
      </c>
      <c r="M8">
        <f t="shared" si="1"/>
        <v>9.6963910812219201</v>
      </c>
      <c r="N8">
        <f t="shared" si="2"/>
        <v>13.697445017228578</v>
      </c>
      <c r="O8">
        <f t="shared" si="3"/>
        <v>0</v>
      </c>
    </row>
    <row r="10" spans="1:17" x14ac:dyDescent="0.25">
      <c r="K10">
        <f>SUM(K4:K8)</f>
        <v>33.940115864254899</v>
      </c>
      <c r="L10">
        <f t="shared" ref="L10:O10" si="4">SUM(L4:L8)</f>
        <v>33.741154390894906</v>
      </c>
      <c r="M10">
        <f t="shared" si="4"/>
        <v>27.963712119655945</v>
      </c>
      <c r="N10">
        <f t="shared" si="4"/>
        <v>38.846158513769353</v>
      </c>
      <c r="O10">
        <f t="shared" si="4"/>
        <v>48.677365604077778</v>
      </c>
    </row>
    <row r="11" spans="1:17" x14ac:dyDescent="0.25">
      <c r="J11" t="s">
        <v>9</v>
      </c>
      <c r="K11">
        <f>SUM(K10:O10)/COUNT(H2:H9)</f>
        <v>36.633701298530575</v>
      </c>
    </row>
    <row r="13" spans="1:17" x14ac:dyDescent="0.25">
      <c r="A13">
        <v>95</v>
      </c>
      <c r="B13">
        <v>11.1</v>
      </c>
      <c r="C13">
        <v>2.7</v>
      </c>
      <c r="D13">
        <v>1.6</v>
      </c>
      <c r="E13">
        <v>-0.3</v>
      </c>
      <c r="F13">
        <v>1</v>
      </c>
      <c r="G13">
        <v>128</v>
      </c>
      <c r="H13">
        <v>9</v>
      </c>
      <c r="K13">
        <f>SQRT(POWER($A$13-A13,2)+POWER($B$13-B13,2)+POWER($C$13-C13,2)+POWER($D$13-D13,2)+POWER($E$13-E13,2))</f>
        <v>0</v>
      </c>
      <c r="L13">
        <f>SQRT(POWER($A$14-A13,2)+POWER($B$14-B13,2)+POWER($C$14-C13,2)+POWER($D$14-D13,2)+POWER($E$14-E13,2))</f>
        <v>4.5847573545390601</v>
      </c>
      <c r="M13">
        <f t="shared" ref="M13:M14" si="5">SQRT(POWER($A$15-A13,2)+POWER($B$15-B13,2)+POWER($C$15-C13,2)+POWER($D$15-D13,2)+POWER($E$15-E13,2))</f>
        <v>3.8457769046058816</v>
      </c>
      <c r="N13">
        <f t="shared" ref="N13:N19" si="6">SQRT(POWER($A$16-A13,2)+POWER($B$16-B13,2)+POWER($C$16-C13,2)+POWER($D$16-D13,2)+POWER($E$16-E13,2))</f>
        <v>6.5711490623786641</v>
      </c>
      <c r="O13">
        <f t="shared" ref="O13:O19" si="7">SQRT(POWER($A$17-A13,2)+POWER($B$17-B13,2)+POWER($C$17-C13,2)+POWER($D$17-D13,2)+POWER($E$17-E13,2))</f>
        <v>9.5000000000000018</v>
      </c>
      <c r="P13">
        <f t="shared" ref="P13:P19" si="8">SQRT(POWER($A$18-A13,2)+POWER($B$18-B13,2)+POWER($C$18-C13,2)+POWER($D$18-D13,2)+POWER($E$18-E13,2))</f>
        <v>7.6157731058639087</v>
      </c>
      <c r="Q13">
        <f t="shared" ref="Q13:Q18" si="9">SQRT(POWER($A$19-A13,2)+POWER($B$19-B13,2)+POWER($C$19-C13,2)+POWER($D$19-D13,2)+POWER($E$19-E13,2))</f>
        <v>3.2109188716004646</v>
      </c>
    </row>
    <row r="14" spans="1:17" x14ac:dyDescent="0.25">
      <c r="A14">
        <v>99</v>
      </c>
      <c r="B14">
        <v>13</v>
      </c>
      <c r="C14">
        <v>3.1</v>
      </c>
      <c r="D14">
        <v>0.5</v>
      </c>
      <c r="E14">
        <v>-0.1</v>
      </c>
      <c r="F14">
        <v>1</v>
      </c>
      <c r="G14">
        <v>135</v>
      </c>
      <c r="H14">
        <v>9</v>
      </c>
      <c r="K14">
        <f>SQRT(POWER($A$13-A14,2)+POWER($B$13-B14,2)+POWER($C$13-C14,2)+POWER($D$13-D14,2)+POWER($E$13-E14,2))</f>
        <v>4.5847573545390601</v>
      </c>
      <c r="L14">
        <f>SQRT(POWER($A$14-A14,2)+POWER($B$14-B14,2)+POWER($C$14-C14,2)+POWER($D$14-D14,2)+POWER($E$14-E14,2))</f>
        <v>0</v>
      </c>
      <c r="M14">
        <f t="shared" si="5"/>
        <v>2.6172504656604798</v>
      </c>
      <c r="N14">
        <f t="shared" si="6"/>
        <v>4.2023802778901382</v>
      </c>
      <c r="O14">
        <f t="shared" si="7"/>
        <v>9.1602401715238884</v>
      </c>
      <c r="P14">
        <f t="shared" si="8"/>
        <v>4.7602520941647617</v>
      </c>
      <c r="Q14">
        <f t="shared" si="9"/>
        <v>7.3396185186970033</v>
      </c>
    </row>
    <row r="15" spans="1:17" x14ac:dyDescent="0.25">
      <c r="A15">
        <v>97</v>
      </c>
      <c r="B15">
        <v>14.2</v>
      </c>
      <c r="C15">
        <v>3.6</v>
      </c>
      <c r="D15">
        <v>1.5</v>
      </c>
      <c r="E15">
        <v>0.3</v>
      </c>
      <c r="F15">
        <v>1</v>
      </c>
      <c r="G15">
        <v>137</v>
      </c>
      <c r="H15">
        <v>9</v>
      </c>
      <c r="K15">
        <f t="shared" ref="K15:K19" si="10">SQRT(POWER($A$13-A15,2)+POWER($B$13-B15,2)+POWER($C$13-C15,2)+POWER($D$13-D15,2)+POWER($E$13-E15,2))</f>
        <v>3.8457769046058816</v>
      </c>
      <c r="L15">
        <f t="shared" ref="L15:L19" si="11">SQRT(POWER($A$14-A15,2)+POWER($B$14-B15,2)+POWER($C$14-C15,2)+POWER($D$14-D15,2)+POWER($E$14-E15,2))</f>
        <v>2.6172504656604798</v>
      </c>
      <c r="M15">
        <f>SQRT(POWER($A$15-A15,2)+POWER($B$15-B15,2)+POWER($C$15-C15,2)+POWER($D$15-D15,2)+POWER($E$15-E15,2))</f>
        <v>0</v>
      </c>
      <c r="N15">
        <f t="shared" si="6"/>
        <v>2.7910571473905725</v>
      </c>
      <c r="O15">
        <f t="shared" si="7"/>
        <v>7.2512067961133209</v>
      </c>
      <c r="P15">
        <f t="shared" si="8"/>
        <v>4.2178193417926293</v>
      </c>
      <c r="Q15">
        <f t="shared" si="9"/>
        <v>6.1692787260748725</v>
      </c>
    </row>
    <row r="16" spans="1:17" x14ac:dyDescent="0.25">
      <c r="A16">
        <v>98</v>
      </c>
      <c r="B16">
        <v>16.7</v>
      </c>
      <c r="C16">
        <v>4.3</v>
      </c>
      <c r="D16">
        <v>1.7</v>
      </c>
      <c r="E16">
        <v>0.2</v>
      </c>
      <c r="F16">
        <v>1</v>
      </c>
      <c r="G16">
        <v>140</v>
      </c>
      <c r="H16">
        <v>9</v>
      </c>
      <c r="K16">
        <f t="shared" si="10"/>
        <v>6.5711490623786641</v>
      </c>
      <c r="L16">
        <f t="shared" si="11"/>
        <v>4.2023802778901382</v>
      </c>
      <c r="M16">
        <f t="shared" ref="M16:M19" si="12">SQRT(POWER($A$15-A16,2)+POWER($B$15-B16,2)+POWER($C$15-C16,2)+POWER($D$15-D16,2)+POWER($E$15-E16,2))</f>
        <v>2.7910571473905725</v>
      </c>
      <c r="N16">
        <f>SQRT(POWER($A$16-A16,2)+POWER($B$16-B16,2)+POWER($C$16-C16,2)+POWER($D$16-D16,2)+POWER($E$16-E16,2))</f>
        <v>0</v>
      </c>
      <c r="O16">
        <f t="shared" si="7"/>
        <v>6.1049160518388792</v>
      </c>
      <c r="P16">
        <f t="shared" si="8"/>
        <v>2.7386127875258306</v>
      </c>
      <c r="Q16">
        <f t="shared" si="9"/>
        <v>8.5912746434973197</v>
      </c>
    </row>
    <row r="17" spans="1:19" x14ac:dyDescent="0.25">
      <c r="A17">
        <v>94</v>
      </c>
      <c r="B17">
        <v>20.5</v>
      </c>
      <c r="C17">
        <v>1.8</v>
      </c>
      <c r="D17">
        <v>1.4</v>
      </c>
      <c r="E17">
        <v>-0.5</v>
      </c>
      <c r="F17">
        <v>1</v>
      </c>
      <c r="G17">
        <v>141</v>
      </c>
      <c r="H17">
        <v>9</v>
      </c>
      <c r="K17">
        <f t="shared" si="10"/>
        <v>9.5000000000000018</v>
      </c>
      <c r="L17">
        <f t="shared" si="11"/>
        <v>9.1602401715238884</v>
      </c>
      <c r="M17">
        <f t="shared" si="12"/>
        <v>7.2512067961133209</v>
      </c>
      <c r="N17">
        <f t="shared" si="6"/>
        <v>6.1049160518388792</v>
      </c>
      <c r="O17">
        <f>SQRT(POWER($A$17-A17,2)+POWER($B$17-B17,2)+POWER($C$17-C17,2)+POWER($D$17-D17,2)+POWER($E$17-E17,2))</f>
        <v>0</v>
      </c>
      <c r="P17">
        <f t="shared" si="8"/>
        <v>5.8864250611045748</v>
      </c>
      <c r="Q17">
        <f t="shared" si="9"/>
        <v>9.6426137535421397</v>
      </c>
    </row>
    <row r="18" spans="1:19" x14ac:dyDescent="0.25">
      <c r="A18">
        <v>99</v>
      </c>
      <c r="B18">
        <v>17.5</v>
      </c>
      <c r="C18">
        <v>1.9</v>
      </c>
      <c r="D18">
        <v>1.4</v>
      </c>
      <c r="E18">
        <v>0.3</v>
      </c>
      <c r="F18">
        <v>1</v>
      </c>
      <c r="G18">
        <v>142</v>
      </c>
      <c r="H18">
        <v>9</v>
      </c>
      <c r="K18">
        <f t="shared" si="10"/>
        <v>7.6157731058639087</v>
      </c>
      <c r="L18">
        <f t="shared" si="11"/>
        <v>4.7602520941647617</v>
      </c>
      <c r="M18">
        <f t="shared" si="12"/>
        <v>4.2178193417926293</v>
      </c>
      <c r="N18">
        <f t="shared" si="6"/>
        <v>2.7386127875258306</v>
      </c>
      <c r="O18">
        <f t="shared" si="7"/>
        <v>5.8864250611045748</v>
      </c>
      <c r="P18">
        <f>SQRT(POWER($A$18-A18,2)+POWER($B$18-B18,2)+POWER($C$18-C18,2)+POWER($D$18-D18,2)+POWER($E$18-E18,2))</f>
        <v>0</v>
      </c>
      <c r="Q18">
        <f t="shared" si="9"/>
        <v>9.5241797547085394</v>
      </c>
    </row>
    <row r="19" spans="1:19" x14ac:dyDescent="0.25">
      <c r="A19">
        <v>92</v>
      </c>
      <c r="B19">
        <v>11.1</v>
      </c>
      <c r="C19">
        <v>2</v>
      </c>
      <c r="D19">
        <v>0.7</v>
      </c>
      <c r="E19">
        <v>-0.2</v>
      </c>
      <c r="F19">
        <v>1</v>
      </c>
      <c r="G19">
        <v>149</v>
      </c>
      <c r="H19">
        <v>9</v>
      </c>
      <c r="K19">
        <f t="shared" si="10"/>
        <v>3.2109188716004646</v>
      </c>
      <c r="L19">
        <f t="shared" si="11"/>
        <v>7.3396185186970033</v>
      </c>
      <c r="M19">
        <f t="shared" si="12"/>
        <v>6.1692787260748725</v>
      </c>
      <c r="N19">
        <f t="shared" si="6"/>
        <v>8.5912746434973197</v>
      </c>
      <c r="O19">
        <f t="shared" si="7"/>
        <v>9.6426137535421397</v>
      </c>
      <c r="P19">
        <f t="shared" si="8"/>
        <v>9.5241797547085394</v>
      </c>
      <c r="Q19">
        <f>SQRT(POWER($A$19-A19,2)+POWER($B$19-B19,2)+POWER($C$19-C19,2)+POWER($D$19-D19,2)+POWER($E$19-E19,2))</f>
        <v>0</v>
      </c>
    </row>
    <row r="21" spans="1:19" x14ac:dyDescent="0.25">
      <c r="K21">
        <f>SUM(K13:K19)</f>
        <v>35.328375298987979</v>
      </c>
      <c r="L21">
        <f t="shared" ref="L21:Q21" si="13">SUM(L13:L19)</f>
        <v>32.664498882475336</v>
      </c>
      <c r="M21">
        <f t="shared" si="13"/>
        <v>26.892389381637759</v>
      </c>
      <c r="N21">
        <f t="shared" si="13"/>
        <v>30.999389970521406</v>
      </c>
      <c r="O21">
        <f t="shared" si="13"/>
        <v>47.545401834122799</v>
      </c>
      <c r="P21">
        <f t="shared" si="13"/>
        <v>34.743062145160245</v>
      </c>
      <c r="Q21">
        <f t="shared" si="13"/>
        <v>44.477884268120334</v>
      </c>
    </row>
    <row r="22" spans="1:19" x14ac:dyDescent="0.25">
      <c r="J22" t="s">
        <v>9</v>
      </c>
      <c r="K22">
        <f>SUM(K21:Q21)/COUNT(H13:H20)</f>
        <v>36.093000254432269</v>
      </c>
    </row>
    <row r="24" spans="1:19" x14ac:dyDescent="0.25">
      <c r="A24">
        <v>89</v>
      </c>
      <c r="B24">
        <v>14.3</v>
      </c>
      <c r="C24">
        <v>4.0999999999999996</v>
      </c>
      <c r="D24">
        <v>0.5</v>
      </c>
      <c r="E24">
        <v>0.2</v>
      </c>
      <c r="F24">
        <v>1</v>
      </c>
      <c r="G24">
        <v>129</v>
      </c>
      <c r="H24">
        <v>10</v>
      </c>
      <c r="K24">
        <f>SQRT(POWER($A$24-A24,2)+POWER($B$24-B24,2)+POWER($C$24-C24,2)+POWER($D$24-D24,2)+POWER($E$24-E24,2))</f>
        <v>0</v>
      </c>
      <c r="L24">
        <f>SQRT(POWER($A$25-A24,2)+POWER($B$25-B24,2)+POWER($C$25-C24,2)+POWER($D$25-D24,2)+POWER($E$25-E24,2))</f>
        <v>9.5890562622189268</v>
      </c>
      <c r="M24">
        <f t="shared" ref="M24:M32" si="14">SQRT(POWER($A$26-A24,2)+POWER($B$26-B24,2)+POWER($C$26-C24,2)+POWER($D$26-D24,2)+POWER($E$26-E24,2))</f>
        <v>2.2538855339169288</v>
      </c>
      <c r="N24">
        <f t="shared" ref="N24:N32" si="15">SQRT(POWER($A$27-A24,2)+POWER($B$27-B24,2)+POWER($C$27-C24,2)+POWER($D$27-D24,2)+POWER($E$27-E24,2))</f>
        <v>13.847382424126229</v>
      </c>
      <c r="O24">
        <f t="shared" ref="O24:O32" si="16">SQRT(POWER($A$28-A24,2)+POWER($B$28-B24,2)+POWER($C$28-C24,2)+POWER($D$28-D24,2)+POWER($E$28-E24,2))</f>
        <v>8.0857900046934201</v>
      </c>
      <c r="P24">
        <f t="shared" ref="P24:P32" si="17">SQRT(POWER($A$29-A24,2)+POWER($B$29-B24,2)+POWER($C$29-C24,2)+POWER($D$29-D24,2)+POWER($E$29-E24,2))</f>
        <v>8.9330845736509161</v>
      </c>
      <c r="Q24">
        <f t="shared" ref="Q24:Q32" si="18">SQRT(POWER($A$30-A24,2)+POWER($B$30-B24,2)+POWER($C$30-C24,2)+POWER($D$30-D24,2)+POWER($E$30-E24,2))</f>
        <v>6.5833122362531151</v>
      </c>
      <c r="R24">
        <f t="shared" ref="R24:R32" si="19">SQRT(POWER($A$31-A24,2)+POWER($B$31-B24,2)+POWER($C$31-C24,2)+POWER($D$31-D24,2)+POWER($E$31-E24,2))</f>
        <v>2.5651510676761315</v>
      </c>
      <c r="S24">
        <f t="shared" ref="S24:S31" si="20">SQRT(POWER($A$32-A24,2)+POWER($B$32-B24,2)+POWER($C$32-C24,2)+POWER($D$32-D24,2)+POWER($E$32-E24,2))</f>
        <v>11.145402639653716</v>
      </c>
    </row>
    <row r="25" spans="1:19" x14ac:dyDescent="0.25">
      <c r="A25">
        <v>89</v>
      </c>
      <c r="B25">
        <v>23.8</v>
      </c>
      <c r="C25">
        <v>5.4</v>
      </c>
      <c r="D25">
        <v>0.5</v>
      </c>
      <c r="E25">
        <v>0.1</v>
      </c>
      <c r="F25">
        <v>1</v>
      </c>
      <c r="G25">
        <v>130</v>
      </c>
      <c r="H25">
        <v>10</v>
      </c>
      <c r="K25">
        <f t="shared" ref="K25:K32" si="21">SQRT(POWER($A$24-A25,2)+POWER($B$24-B25,2)+POWER($C$24-C25,2)+POWER($D$24-D25,2)+POWER($E$24-E25,2))</f>
        <v>9.5890562622189268</v>
      </c>
      <c r="L25">
        <f>SQRT(POWER($A$25-A25,2)+POWER($B$25-B25,2)+POWER($C$25-C25,2)+POWER($D$25-D25,2)+POWER($E$25-E25,2))</f>
        <v>0</v>
      </c>
      <c r="M25">
        <f t="shared" si="14"/>
        <v>11.281400622263178</v>
      </c>
      <c r="N25">
        <f t="shared" si="15"/>
        <v>10.148891565092219</v>
      </c>
      <c r="O25">
        <f t="shared" si="16"/>
        <v>2.6400757564888164</v>
      </c>
      <c r="P25">
        <f t="shared" si="17"/>
        <v>6.1991934959315476</v>
      </c>
      <c r="Q25">
        <f t="shared" si="18"/>
        <v>7.3898579147369263</v>
      </c>
      <c r="R25">
        <f t="shared" si="19"/>
        <v>7.3912109968529522</v>
      </c>
      <c r="S25">
        <f t="shared" si="20"/>
        <v>11.101801655587259</v>
      </c>
    </row>
    <row r="26" spans="1:19" x14ac:dyDescent="0.25">
      <c r="A26">
        <v>88</v>
      </c>
      <c r="B26">
        <v>12.9</v>
      </c>
      <c r="C26">
        <v>2.7</v>
      </c>
      <c r="D26">
        <v>0.1</v>
      </c>
      <c r="E26">
        <v>0.2</v>
      </c>
      <c r="F26">
        <v>1</v>
      </c>
      <c r="G26">
        <v>131</v>
      </c>
      <c r="H26">
        <v>10</v>
      </c>
      <c r="K26">
        <f t="shared" si="21"/>
        <v>2.2538855339169288</v>
      </c>
      <c r="L26">
        <f t="shared" ref="L26:L32" si="22">SQRT(POWER($A$25-A26,2)+POWER($B$25-B26,2)+POWER($C$25-C26,2)+POWER($D$25-D26,2)+POWER($E$25-E26,2))</f>
        <v>11.281400622263178</v>
      </c>
      <c r="M26">
        <f>SQRT(POWER($A$26-A26,2)+POWER($B$26-B26,2)+POWER($C$26-C26,2)+POWER($D$26-D26,2)+POWER($E$26-E26,2))</f>
        <v>0</v>
      </c>
      <c r="N26">
        <f t="shared" si="15"/>
        <v>14.833408239511241</v>
      </c>
      <c r="O26">
        <f t="shared" si="16"/>
        <v>10.000999950004999</v>
      </c>
      <c r="P26">
        <f t="shared" si="17"/>
        <v>9.5707888912043195</v>
      </c>
      <c r="Q26">
        <f t="shared" si="18"/>
        <v>7.1763500472036617</v>
      </c>
      <c r="R26">
        <f t="shared" si="19"/>
        <v>4.2778499272414869</v>
      </c>
      <c r="S26">
        <f t="shared" si="20"/>
        <v>11.256109452204168</v>
      </c>
    </row>
    <row r="27" spans="1:19" x14ac:dyDescent="0.25">
      <c r="A27">
        <v>80</v>
      </c>
      <c r="B27">
        <v>23</v>
      </c>
      <c r="C27">
        <v>10</v>
      </c>
      <c r="D27">
        <v>0.9</v>
      </c>
      <c r="E27">
        <v>-0.1</v>
      </c>
      <c r="F27">
        <v>1</v>
      </c>
      <c r="G27">
        <v>133</v>
      </c>
      <c r="H27">
        <v>10</v>
      </c>
      <c r="K27">
        <f t="shared" si="21"/>
        <v>13.847382424126229</v>
      </c>
      <c r="L27">
        <f t="shared" si="22"/>
        <v>10.148891565092219</v>
      </c>
      <c r="M27">
        <f t="shared" si="14"/>
        <v>14.833408239511241</v>
      </c>
      <c r="N27">
        <f>SQRT(POWER($A$27-A27,2)+POWER($B$27-B27,2)+POWER($C$27-C27,2)+POWER($D$27-D27,2)+POWER($E$27-E27,2))</f>
        <v>0</v>
      </c>
      <c r="O27">
        <f t="shared" si="16"/>
        <v>9.5336247041720714</v>
      </c>
      <c r="P27">
        <f t="shared" si="17"/>
        <v>8.4752581081640219</v>
      </c>
      <c r="Q27">
        <f t="shared" si="18"/>
        <v>8.2273932688306584</v>
      </c>
      <c r="R27">
        <f t="shared" si="19"/>
        <v>11.502608399836967</v>
      </c>
      <c r="S27">
        <f t="shared" si="20"/>
        <v>6.1163714733492105</v>
      </c>
    </row>
    <row r="28" spans="1:19" x14ac:dyDescent="0.25">
      <c r="A28">
        <v>89</v>
      </c>
      <c r="B28">
        <v>21.8</v>
      </c>
      <c r="C28">
        <v>7.1</v>
      </c>
      <c r="D28">
        <v>0.7</v>
      </c>
      <c r="E28">
        <v>-0.1</v>
      </c>
      <c r="F28">
        <v>1</v>
      </c>
      <c r="G28">
        <v>134</v>
      </c>
      <c r="H28">
        <v>10</v>
      </c>
      <c r="K28">
        <f t="shared" si="21"/>
        <v>8.0857900046934201</v>
      </c>
      <c r="L28">
        <f t="shared" si="22"/>
        <v>2.6400757564888164</v>
      </c>
      <c r="M28">
        <f t="shared" si="14"/>
        <v>10.000999950004999</v>
      </c>
      <c r="N28">
        <f t="shared" si="15"/>
        <v>9.5336247041720714</v>
      </c>
      <c r="O28">
        <f>SQRT(POWER($A$28-A28,2)+POWER($B$28-B28,2)+POWER($C$28-C28,2)+POWER($D$28-D28,2)+POWER($E$28-E28,2))</f>
        <v>0</v>
      </c>
      <c r="P28">
        <f t="shared" si="17"/>
        <v>6.69776081985614</v>
      </c>
      <c r="Q28">
        <f t="shared" si="18"/>
        <v>6.5863495200300441</v>
      </c>
      <c r="R28">
        <f t="shared" si="19"/>
        <v>5.8292366567158691</v>
      </c>
      <c r="S28">
        <f t="shared" si="20"/>
        <v>10.516653460107927</v>
      </c>
    </row>
    <row r="29" spans="1:19" x14ac:dyDescent="0.25">
      <c r="A29">
        <v>84</v>
      </c>
      <c r="B29">
        <v>21.5</v>
      </c>
      <c r="C29">
        <v>2.7</v>
      </c>
      <c r="D29">
        <v>1.1000000000000001</v>
      </c>
      <c r="E29">
        <v>-0.6</v>
      </c>
      <c r="F29">
        <v>1</v>
      </c>
      <c r="G29">
        <v>138</v>
      </c>
      <c r="H29">
        <v>10</v>
      </c>
      <c r="K29">
        <f t="shared" si="21"/>
        <v>8.9330845736509161</v>
      </c>
      <c r="L29">
        <f t="shared" si="22"/>
        <v>6.1991934959315476</v>
      </c>
      <c r="M29">
        <f t="shared" si="14"/>
        <v>9.5707888912043195</v>
      </c>
      <c r="N29">
        <f t="shared" si="15"/>
        <v>8.4752581081640219</v>
      </c>
      <c r="O29">
        <f t="shared" si="16"/>
        <v>6.69776081985614</v>
      </c>
      <c r="P29">
        <f>SQRT(POWER($A$29-A29,2)+POWER($B$29-B29,2)+POWER($C$29-C29,2)+POWER($D$29-D29,2)+POWER($E$29-E29,2))</f>
        <v>0</v>
      </c>
      <c r="Q29">
        <f t="shared" si="18"/>
        <v>3.461213659975356</v>
      </c>
      <c r="R29">
        <f t="shared" si="19"/>
        <v>6.8132224387583298</v>
      </c>
      <c r="S29">
        <f t="shared" si="20"/>
        <v>6.319810123729984</v>
      </c>
    </row>
    <row r="30" spans="1:19" x14ac:dyDescent="0.25">
      <c r="A30">
        <v>84</v>
      </c>
      <c r="B30">
        <v>18.5</v>
      </c>
      <c r="C30">
        <v>4.4000000000000004</v>
      </c>
      <c r="D30">
        <v>1.1000000000000001</v>
      </c>
      <c r="E30">
        <v>-0.3</v>
      </c>
      <c r="F30">
        <v>1</v>
      </c>
      <c r="G30">
        <v>139</v>
      </c>
      <c r="H30">
        <v>10</v>
      </c>
      <c r="K30">
        <f t="shared" si="21"/>
        <v>6.5833122362531151</v>
      </c>
      <c r="L30">
        <f t="shared" si="22"/>
        <v>7.3898579147369263</v>
      </c>
      <c r="M30">
        <f t="shared" si="14"/>
        <v>7.1763500472036617</v>
      </c>
      <c r="N30">
        <f t="shared" si="15"/>
        <v>8.2273932688306584</v>
      </c>
      <c r="O30">
        <f t="shared" si="16"/>
        <v>6.5863495200300441</v>
      </c>
      <c r="P30">
        <f t="shared" si="17"/>
        <v>3.461213659975356</v>
      </c>
      <c r="Q30">
        <f>SQRT(POWER($A$30-A30,2)+POWER($B$30-B30,2)+POWER($C$30-C30,2)+POWER($D$30-D30,2)+POWER($E$30-E30,2))</f>
        <v>0</v>
      </c>
      <c r="R30">
        <f t="shared" si="19"/>
        <v>4.5276925690687087</v>
      </c>
      <c r="S30">
        <f t="shared" si="20"/>
        <v>5.1826634079399749</v>
      </c>
    </row>
    <row r="31" spans="1:19" x14ac:dyDescent="0.25">
      <c r="A31">
        <v>88</v>
      </c>
      <c r="B31">
        <v>16.5</v>
      </c>
      <c r="C31">
        <v>4.9000000000000004</v>
      </c>
      <c r="D31">
        <v>0.8</v>
      </c>
      <c r="E31">
        <v>0.1</v>
      </c>
      <c r="F31">
        <v>1</v>
      </c>
      <c r="G31">
        <v>146</v>
      </c>
      <c r="H31">
        <v>10</v>
      </c>
      <c r="K31">
        <f t="shared" si="21"/>
        <v>2.5651510676761315</v>
      </c>
      <c r="L31">
        <f t="shared" si="22"/>
        <v>7.3912109968529522</v>
      </c>
      <c r="M31">
        <f t="shared" si="14"/>
        <v>4.2778499272414869</v>
      </c>
      <c r="N31">
        <f t="shared" si="15"/>
        <v>11.502608399836967</v>
      </c>
      <c r="O31">
        <f t="shared" si="16"/>
        <v>5.8292366567158691</v>
      </c>
      <c r="P31">
        <f t="shared" si="17"/>
        <v>6.8132224387583298</v>
      </c>
      <c r="Q31">
        <f t="shared" si="18"/>
        <v>4.5276925690687087</v>
      </c>
      <c r="R31">
        <f>SQRT(POWER($A$31-A31,2)+POWER($B$31-B31,2)+POWER($C$31-C31,2)+POWER($D$31-D31,2)+POWER($E$31-E31,2))</f>
        <v>0</v>
      </c>
      <c r="S31">
        <f t="shared" si="20"/>
        <v>9.3626919205963421</v>
      </c>
    </row>
    <row r="32" spans="1:19" x14ac:dyDescent="0.25">
      <c r="A32">
        <v>79</v>
      </c>
      <c r="B32">
        <v>19</v>
      </c>
      <c r="C32">
        <v>5.5</v>
      </c>
      <c r="D32">
        <v>0.9</v>
      </c>
      <c r="E32">
        <v>0.3</v>
      </c>
      <c r="F32">
        <v>1</v>
      </c>
      <c r="G32">
        <v>148</v>
      </c>
      <c r="H32">
        <v>10</v>
      </c>
      <c r="K32">
        <f t="shared" si="21"/>
        <v>11.145402639653716</v>
      </c>
      <c r="L32">
        <f t="shared" si="22"/>
        <v>11.101801655587259</v>
      </c>
      <c r="M32">
        <f t="shared" si="14"/>
        <v>11.256109452204168</v>
      </c>
      <c r="N32">
        <f t="shared" si="15"/>
        <v>6.1163714733492105</v>
      </c>
      <c r="O32">
        <f t="shared" si="16"/>
        <v>10.516653460107927</v>
      </c>
      <c r="P32">
        <f t="shared" si="17"/>
        <v>6.319810123729984</v>
      </c>
      <c r="Q32">
        <f t="shared" si="18"/>
        <v>5.1826634079399749</v>
      </c>
      <c r="R32">
        <f t="shared" si="19"/>
        <v>9.3626919205963421</v>
      </c>
      <c r="S32">
        <f>SQRT(POWER($A$32-A32,2)+POWER($B$32-B32,2)+POWER($C$32-C32,2)+POWER($D$32-D32,2)+POWER($E$32-E32,2))</f>
        <v>0</v>
      </c>
    </row>
    <row r="34" spans="10:19" x14ac:dyDescent="0.25">
      <c r="K34">
        <f>SUM(K24:K32)</f>
        <v>63.003064742189387</v>
      </c>
      <c r="L34">
        <f t="shared" ref="L34:S34" si="23">SUM(L24:L32)</f>
        <v>65.741488269171839</v>
      </c>
      <c r="M34">
        <f t="shared" si="23"/>
        <v>70.650792663549979</v>
      </c>
      <c r="N34">
        <f t="shared" si="23"/>
        <v>82.684938183082608</v>
      </c>
      <c r="O34">
        <f t="shared" si="23"/>
        <v>59.890490872069293</v>
      </c>
      <c r="P34">
        <f t="shared" si="23"/>
        <v>56.470332111270622</v>
      </c>
      <c r="Q34">
        <f t="shared" si="23"/>
        <v>49.134832624038445</v>
      </c>
      <c r="R34">
        <f t="shared" si="23"/>
        <v>52.269663976746791</v>
      </c>
      <c r="S34">
        <f t="shared" si="23"/>
        <v>71.001504133168595</v>
      </c>
    </row>
    <row r="35" spans="10:19" x14ac:dyDescent="0.25">
      <c r="J35" t="s">
        <v>9</v>
      </c>
      <c r="K35">
        <f>SUM(K34:S34)/COUNT(H24:H33)</f>
        <v>63.427456397254169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clustered_sampledata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dpunk12</dc:creator>
  <cp:lastModifiedBy>dpunk12</cp:lastModifiedBy>
  <dcterms:created xsi:type="dcterms:W3CDTF">2019-03-16T05:42:11Z</dcterms:created>
  <dcterms:modified xsi:type="dcterms:W3CDTF">2019-03-16T22:08:21Z</dcterms:modified>
</cp:coreProperties>
</file>