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esign_All_DC_5\AEMostofa\Meherpur WD Division\P1\Amtoil Khal\XL_FILE_CROSS_SECTION\"/>
    </mc:Choice>
  </mc:AlternateContent>
  <xr:revisionPtr revIDLastSave="0" documentId="13_ncr:1_{1C264FFE-7431-4091-BFFD-E1DCD26B3BC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 " sheetId="18" r:id="rId1"/>
    <sheet name="out fall" sheetId="13" r:id="rId2"/>
    <sheet name="Design (2)" sheetId="17" r:id="rId3"/>
    <sheet name="Long Section (2)" sheetId="16" r:id="rId4"/>
  </sheets>
  <definedNames>
    <definedName name="_xlnm.Print_Area" localSheetId="0">'Cover '!$A$1:$L$48</definedName>
    <definedName name="_xlnm.Print_Area" localSheetId="2">'Design (2)'!$A$1:$J$301</definedName>
    <definedName name="_xlnm.Print_Area" localSheetId="3">'Long Section (2)'!$A$1:$Z$23</definedName>
    <definedName name="_xlnm.Print_Area" localSheetId="1">'out fall'!$A$1:$K$149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18" l="1"/>
  <c r="L285" i="17" l="1"/>
  <c r="O283" i="17"/>
  <c r="N260" i="17"/>
  <c r="N238" i="17"/>
  <c r="M226" i="17"/>
  <c r="M202" i="17"/>
</calcChain>
</file>

<file path=xl/sharedStrings.xml><?xml version="1.0" encoding="utf-8"?>
<sst xmlns="http://schemas.openxmlformats.org/spreadsheetml/2006/main" count="125" uniqueCount="40">
  <si>
    <t>RL</t>
  </si>
  <si>
    <t>Distance</t>
  </si>
  <si>
    <t>L/B TO R/B</t>
  </si>
  <si>
    <t>Pre work</t>
  </si>
  <si>
    <t>Dist</t>
  </si>
  <si>
    <t xml:space="preserve"> </t>
  </si>
  <si>
    <t>C/S No - 01 at  km 0.00</t>
  </si>
  <si>
    <t>Exesting</t>
  </si>
  <si>
    <t>Proposed Design</t>
  </si>
  <si>
    <t>BANGLADESH WATER DEVELOPMENT BOARD</t>
  </si>
  <si>
    <t xml:space="preserve"> for</t>
  </si>
  <si>
    <t>Name of Division : Meherpur W.D Division, BWDB, Meherpur.</t>
  </si>
  <si>
    <t>Name of Zone : Western Zone, BWDB, Faridpur.</t>
  </si>
  <si>
    <t>Long Section</t>
  </si>
  <si>
    <t>Distance
(km)</t>
  </si>
  <si>
    <t>Existing Bed Level (m)</t>
  </si>
  <si>
    <t>Right Bank Level (m)</t>
  </si>
  <si>
    <t>Proposed design Bed Level (m)</t>
  </si>
  <si>
    <t>C/S No -6 at Km. 1.200</t>
  </si>
  <si>
    <t>C/S No -2 at Km. 0.080</t>
  </si>
  <si>
    <t>Left Bank Level(m)</t>
  </si>
  <si>
    <t>Section at  km 61.400  of Mathavanga River</t>
  </si>
  <si>
    <t xml:space="preserve">Section at  km 61.500  of Mathavanga river  </t>
  </si>
  <si>
    <t>Re-excavation of Amtiol Khal from km 0.000 to km 3.300  = 3.300  km at  Gangni Upazilla of Meherpur District under Meherpur WD Division , BWDB, Meherpur.</t>
  </si>
  <si>
    <t>C/S No -3 at Km. 0.300</t>
  </si>
  <si>
    <t>C/S No - 4 at Km. 0.600</t>
  </si>
  <si>
    <t>C/S No -5 at Km. 0.900</t>
  </si>
  <si>
    <t>C/S No -7 at Km. 1.500</t>
  </si>
  <si>
    <t>C/S No -8 at Km. 1.800</t>
  </si>
  <si>
    <t>C/S No -9 at Km. 2.000</t>
  </si>
  <si>
    <t>C/S No -10 at Km. 2.200</t>
  </si>
  <si>
    <t>C/S No -11 at Km. 2.500</t>
  </si>
  <si>
    <t>C/S No -12 at Km. 2.700</t>
  </si>
  <si>
    <t>C/S No -13 at Km. 3.000</t>
  </si>
  <si>
    <t>C/S No -14 at Km. 3.300</t>
  </si>
  <si>
    <t>Long Section  for Re-excavation of Amtiol Khal from km 0.000 to km 3.300  = 3.300  km at Gangni Upazila of Meherpur District under Meherpur WD Division, BWDB, Meherpur.</t>
  </si>
  <si>
    <t>Cross section Data of Outfall ( Mathavanga River) For Re-excavation of Amtiol Khal from km 0.000 to km 3.300  = 3.300  km at  Gangni Upazilla of Meherpur District under Meherpur WD Division , BWDB, Meherpur.</t>
  </si>
  <si>
    <t>DESIGN DATA</t>
  </si>
  <si>
    <t>Scan the QR Code to Get the Soft copy &amp; Scan copy of the Design Data.</t>
  </si>
  <si>
    <t>Name of Circle : Kushtia  W.D  Circle. BWDB, Kushtia.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</si>
</sst>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0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sz val="10"/>
      <color theme="1"/>
      <name val="Calibri"/>
      <family val="2"/>
      <scheme val="minor"/>
    </font>
    <font>
      <sz val="10"/>
      <color rgb="FF00B050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i/>
      <sz val="16"/>
      <name val="Times New Roman"/>
      <family val="1"/>
    </font>
    <font>
      <sz val="16"/>
      <name val="Times New Roman"/>
      <family val="1"/>
    </font>
    <font>
      <i/>
      <sz val="10"/>
      <name val="Arial"/>
      <family val="2"/>
    </font>
    <font>
      <i/>
      <sz val="14"/>
      <name val="Times New Roman"/>
      <family val="1"/>
    </font>
    <font>
      <sz val="16"/>
      <name val="Arial"/>
      <family val="2"/>
    </font>
    <font>
      <b/>
      <i/>
      <sz val="24"/>
      <name val="Arial"/>
      <family val="2"/>
    </font>
    <font>
      <i/>
      <sz val="10"/>
      <name val="Times New Roman"/>
      <family val="1"/>
    </font>
    <font>
      <i/>
      <sz val="12"/>
      <name val="Times New Roman"/>
      <family val="1"/>
    </font>
    <font>
      <sz val="14"/>
      <name val="Arial"/>
      <family val="2"/>
    </font>
    <font>
      <sz val="13"/>
      <name val="Arial"/>
      <family val="2"/>
    </font>
    <font>
      <sz val="13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sz val="7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</cellStyleXfs>
  <cellXfs count="125">
    <xf numFmtId="0" fontId="0" fillId="0" borderId="0" xfId="0"/>
    <xf numFmtId="0" fontId="5" fillId="0" borderId="0" xfId="1" applyFont="1"/>
    <xf numFmtId="0" fontId="6" fillId="0" borderId="0" xfId="1" applyFont="1"/>
    <xf numFmtId="0" fontId="4" fillId="0" borderId="0" xfId="1" applyFont="1"/>
    <xf numFmtId="2" fontId="4" fillId="0" borderId="0" xfId="1" applyNumberFormat="1" applyFont="1"/>
    <xf numFmtId="2" fontId="6" fillId="0" borderId="0" xfId="1" applyNumberFormat="1" applyFont="1"/>
    <xf numFmtId="2" fontId="2" fillId="0" borderId="0" xfId="1" applyNumberFormat="1" applyFont="1"/>
    <xf numFmtId="164" fontId="7" fillId="0" borderId="0" xfId="1" applyNumberFormat="1" applyFont="1"/>
    <xf numFmtId="0" fontId="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2" fontId="9" fillId="0" borderId="0" xfId="1" applyNumberFormat="1" applyFont="1"/>
    <xf numFmtId="2" fontId="10" fillId="0" borderId="0" xfId="1" applyNumberFormat="1" applyFont="1" applyAlignment="1">
      <alignment horizontal="right" vertical="center"/>
    </xf>
    <xf numFmtId="165" fontId="4" fillId="0" borderId="0" xfId="1" applyNumberFormat="1" applyFont="1"/>
    <xf numFmtId="2" fontId="10" fillId="0" borderId="0" xfId="1" applyNumberFormat="1" applyFont="1"/>
    <xf numFmtId="0" fontId="7" fillId="0" borderId="0" xfId="1" applyFont="1"/>
    <xf numFmtId="2" fontId="4" fillId="0" borderId="0" xfId="1" applyNumberFormat="1" applyFont="1" applyAlignment="1">
      <alignment horizontal="right" vertical="center"/>
    </xf>
    <xf numFmtId="2" fontId="7" fillId="0" borderId="0" xfId="1" applyNumberFormat="1" applyFont="1" applyAlignment="1">
      <alignment horizontal="right" vertical="center"/>
    </xf>
    <xf numFmtId="2" fontId="7" fillId="0" borderId="0" xfId="1" applyNumberFormat="1" applyFont="1"/>
    <xf numFmtId="2" fontId="6" fillId="0" borderId="0" xfId="1" applyNumberFormat="1" applyFont="1" applyAlignment="1">
      <alignment horizontal="center"/>
    </xf>
    <xf numFmtId="0" fontId="11" fillId="0" borderId="0" xfId="1" applyFont="1"/>
    <xf numFmtId="164" fontId="5" fillId="0" borderId="0" xfId="1" applyNumberFormat="1" applyFont="1"/>
    <xf numFmtId="2" fontId="4" fillId="0" borderId="0" xfId="1" applyNumberFormat="1" applyFont="1" applyAlignment="1">
      <alignment horizontal="center" vertical="center"/>
    </xf>
    <xf numFmtId="0" fontId="15" fillId="0" borderId="7" xfId="2" applyFont="1" applyBorder="1"/>
    <xf numFmtId="0" fontId="15" fillId="0" borderId="8" xfId="2" applyFont="1" applyBorder="1"/>
    <xf numFmtId="0" fontId="19" fillId="0" borderId="7" xfId="2" applyFont="1" applyBorder="1"/>
    <xf numFmtId="0" fontId="16" fillId="0" borderId="8" xfId="2" applyFont="1" applyBorder="1" applyAlignment="1">
      <alignment vertical="center" wrapText="1"/>
    </xf>
    <xf numFmtId="0" fontId="2" fillId="0" borderId="7" xfId="2" applyFont="1" applyBorder="1"/>
    <xf numFmtId="0" fontId="23" fillId="0" borderId="8" xfId="2" applyFont="1" applyBorder="1" applyAlignment="1">
      <alignment horizontal="left" vertical="center" wrapText="1"/>
    </xf>
    <xf numFmtId="0" fontId="23" fillId="0" borderId="8" xfId="2" applyFont="1" applyBorder="1" applyAlignment="1">
      <alignment vertical="center" wrapText="1"/>
    </xf>
    <xf numFmtId="0" fontId="2" fillId="0" borderId="8" xfId="2" applyFont="1" applyBorder="1"/>
    <xf numFmtId="0" fontId="2" fillId="0" borderId="8" xfId="2" applyFont="1" applyBorder="1" applyAlignment="1">
      <alignment horizontal="left" indent="4"/>
    </xf>
    <xf numFmtId="0" fontId="4" fillId="0" borderId="0" xfId="0" applyFont="1"/>
    <xf numFmtId="0" fontId="3" fillId="0" borderId="0" xfId="0" applyFont="1"/>
    <xf numFmtId="0" fontId="27" fillId="0" borderId="0" xfId="0" applyFont="1"/>
    <xf numFmtId="0" fontId="27" fillId="0" borderId="0" xfId="0" applyFont="1" applyAlignment="1">
      <alignment horizontal="left"/>
    </xf>
    <xf numFmtId="2" fontId="27" fillId="0" borderId="0" xfId="0" applyNumberFormat="1" applyFont="1" applyAlignment="1">
      <alignment horizontal="left"/>
    </xf>
    <xf numFmtId="2" fontId="27" fillId="0" borderId="0" xfId="1" applyNumberFormat="1" applyFont="1"/>
    <xf numFmtId="0" fontId="29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 textRotation="90"/>
    </xf>
    <xf numFmtId="164" fontId="8" fillId="2" borderId="0" xfId="0" applyNumberFormat="1" applyFont="1" applyFill="1" applyAlignment="1">
      <alignment horizontal="center" vertical="center" textRotation="90" wrapText="1"/>
    </xf>
    <xf numFmtId="0" fontId="11" fillId="0" borderId="0" xfId="0" applyFont="1" applyAlignment="1">
      <alignment vertical="center" wrapText="1"/>
    </xf>
    <xf numFmtId="0" fontId="30" fillId="0" borderId="0" xfId="0" applyFont="1"/>
    <xf numFmtId="0" fontId="30" fillId="0" borderId="12" xfId="0" applyFont="1" applyBorder="1"/>
    <xf numFmtId="0" fontId="6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2" fontId="4" fillId="0" borderId="1" xfId="1" applyNumberFormat="1" applyFont="1" applyBorder="1"/>
    <xf numFmtId="2" fontId="3" fillId="0" borderId="0" xfId="0" applyNumberFormat="1" applyFont="1"/>
    <xf numFmtId="164" fontId="5" fillId="0" borderId="13" xfId="0" applyNumberFormat="1" applyFont="1" applyBorder="1" applyAlignment="1">
      <alignment horizontal="center" vertical="center" textRotation="90"/>
    </xf>
    <xf numFmtId="164" fontId="5" fillId="0" borderId="1" xfId="0" applyNumberFormat="1" applyFont="1" applyBorder="1" applyAlignment="1">
      <alignment horizontal="center" vertical="center" textRotation="90"/>
    </xf>
    <xf numFmtId="2" fontId="25" fillId="2" borderId="13" xfId="0" applyNumberFormat="1" applyFont="1" applyFill="1" applyBorder="1" applyAlignment="1">
      <alignment horizontal="center" vertical="center" textRotation="90" wrapText="1"/>
    </xf>
    <xf numFmtId="164" fontId="25" fillId="2" borderId="1" xfId="0" applyNumberFormat="1" applyFont="1" applyFill="1" applyBorder="1" applyAlignment="1">
      <alignment horizontal="center" vertical="center" textRotation="90" wrapText="1"/>
    </xf>
    <xf numFmtId="0" fontId="4" fillId="0" borderId="1" xfId="1" applyFont="1" applyBorder="1"/>
    <xf numFmtId="0" fontId="5" fillId="0" borderId="1" xfId="1" applyFont="1" applyBorder="1"/>
    <xf numFmtId="2" fontId="4" fillId="0" borderId="1" xfId="0" applyNumberFormat="1" applyFont="1" applyBorder="1" applyAlignment="1">
      <alignment horizontal="center"/>
    </xf>
    <xf numFmtId="2" fontId="4" fillId="0" borderId="1" xfId="1" applyNumberFormat="1" applyFont="1" applyBorder="1" applyAlignment="1">
      <alignment horizontal="right" vertical="center"/>
    </xf>
    <xf numFmtId="2" fontId="4" fillId="0" borderId="1" xfId="0" applyNumberFormat="1" applyFont="1" applyBorder="1" applyAlignment="1">
      <alignment horizontal="right" vertic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right"/>
    </xf>
    <xf numFmtId="2" fontId="4" fillId="0" borderId="14" xfId="0" applyNumberFormat="1" applyFont="1" applyBorder="1" applyAlignment="1">
      <alignment horizontal="center"/>
    </xf>
    <xf numFmtId="0" fontId="12" fillId="0" borderId="4" xfId="2" applyBorder="1"/>
    <xf numFmtId="0" fontId="12" fillId="0" borderId="5" xfId="2" applyBorder="1"/>
    <xf numFmtId="0" fontId="12" fillId="0" borderId="6" xfId="2" applyBorder="1"/>
    <xf numFmtId="0" fontId="12" fillId="0" borderId="0" xfId="2"/>
    <xf numFmtId="0" fontId="12" fillId="0" borderId="7" xfId="2" applyBorder="1"/>
    <xf numFmtId="0" fontId="12" fillId="0" borderId="8" xfId="2" applyBorder="1"/>
    <xf numFmtId="0" fontId="14" fillId="0" borderId="0" xfId="2" applyFont="1" applyAlignment="1">
      <alignment vertical="center" wrapText="1"/>
    </xf>
    <xf numFmtId="0" fontId="17" fillId="0" borderId="0" xfId="2" applyFont="1" applyAlignment="1">
      <alignment vertical="center" wrapText="1"/>
    </xf>
    <xf numFmtId="0" fontId="15" fillId="0" borderId="0" xfId="2" applyFont="1"/>
    <xf numFmtId="0" fontId="19" fillId="0" borderId="0" xfId="2" applyFont="1"/>
    <xf numFmtId="0" fontId="16" fillId="0" borderId="0" xfId="2" applyFont="1" applyAlignment="1">
      <alignment vertical="center" wrapText="1"/>
    </xf>
    <xf numFmtId="0" fontId="21" fillId="0" borderId="0" xfId="2" applyFont="1" applyAlignment="1">
      <alignment vertical="center" wrapText="1"/>
    </xf>
    <xf numFmtId="0" fontId="22" fillId="0" borderId="0" xfId="2" applyFont="1" applyAlignment="1">
      <alignment vertical="center" wrapText="1"/>
    </xf>
    <xf numFmtId="0" fontId="2" fillId="0" borderId="0" xfId="2" applyFont="1"/>
    <xf numFmtId="0" fontId="23" fillId="0" borderId="0" xfId="2" applyFont="1" applyAlignment="1">
      <alignment horizontal="left" vertical="center" wrapText="1"/>
    </xf>
    <xf numFmtId="0" fontId="22" fillId="0" borderId="0" xfId="2" applyFont="1" applyAlignment="1">
      <alignment horizontal="left" vertical="center" wrapText="1"/>
    </xf>
    <xf numFmtId="0" fontId="23" fillId="0" borderId="0" xfId="2" applyFont="1" applyAlignment="1">
      <alignment vertical="center" wrapText="1"/>
    </xf>
    <xf numFmtId="0" fontId="31" fillId="0" borderId="0" xfId="2" applyFont="1" applyAlignment="1">
      <alignment vertical="center" wrapText="1"/>
    </xf>
    <xf numFmtId="0" fontId="31" fillId="0" borderId="8" xfId="2" applyFont="1" applyBorder="1" applyAlignment="1">
      <alignment vertical="center" wrapText="1"/>
    </xf>
    <xf numFmtId="0" fontId="31" fillId="0" borderId="7" xfId="2" applyFont="1" applyBorder="1" applyAlignment="1">
      <alignment vertical="center" wrapText="1"/>
    </xf>
    <xf numFmtId="0" fontId="2" fillId="0" borderId="0" xfId="2" applyFont="1" applyAlignment="1">
      <alignment horizontal="left" indent="4"/>
    </xf>
    <xf numFmtId="0" fontId="24" fillId="0" borderId="0" xfId="2" applyFont="1" applyAlignment="1">
      <alignment horizontal="left" indent="4"/>
    </xf>
    <xf numFmtId="0" fontId="12" fillId="0" borderId="0" xfId="2" applyAlignment="1">
      <alignment horizontal="left" indent="4"/>
    </xf>
    <xf numFmtId="0" fontId="25" fillId="0" borderId="0" xfId="2" applyFont="1"/>
    <xf numFmtId="0" fontId="26" fillId="0" borderId="0" xfId="3" applyFont="1"/>
    <xf numFmtId="0" fontId="26" fillId="0" borderId="8" xfId="3" applyFont="1" applyBorder="1"/>
    <xf numFmtId="0" fontId="19" fillId="0" borderId="0" xfId="4" applyFont="1" applyAlignment="1">
      <alignment horizontal="left" vertical="top"/>
    </xf>
    <xf numFmtId="0" fontId="19" fillId="0" borderId="0" xfId="4" applyFont="1"/>
    <xf numFmtId="0" fontId="12" fillId="0" borderId="9" xfId="2" applyBorder="1"/>
    <xf numFmtId="0" fontId="12" fillId="0" borderId="10" xfId="2" applyBorder="1"/>
    <xf numFmtId="0" fontId="12" fillId="0" borderId="11" xfId="2" applyBorder="1"/>
    <xf numFmtId="0" fontId="19" fillId="0" borderId="0" xfId="2" applyFont="1" applyAlignment="1">
      <alignment horizontal="right"/>
    </xf>
    <xf numFmtId="0" fontId="2" fillId="0" borderId="0" xfId="2" applyFont="1" applyAlignment="1">
      <alignment horizontal="center"/>
    </xf>
    <xf numFmtId="0" fontId="31" fillId="0" borderId="0" xfId="2" applyFont="1" applyAlignment="1">
      <alignment horizontal="center" vertical="center" wrapText="1"/>
    </xf>
    <xf numFmtId="0" fontId="13" fillId="0" borderId="7" xfId="2" applyFont="1" applyBorder="1" applyAlignment="1">
      <alignment horizontal="center" vertical="center" wrapText="1"/>
    </xf>
    <xf numFmtId="0" fontId="13" fillId="0" borderId="0" xfId="2" applyFont="1" applyAlignment="1">
      <alignment horizontal="center" vertical="center" wrapText="1"/>
    </xf>
    <xf numFmtId="0" fontId="13" fillId="0" borderId="8" xfId="2" applyFont="1" applyBorder="1" applyAlignment="1">
      <alignment horizontal="center" vertical="center" wrapText="1"/>
    </xf>
    <xf numFmtId="0" fontId="16" fillId="0" borderId="0" xfId="2" applyFont="1" applyAlignment="1">
      <alignment horizontal="center" vertical="center" wrapText="1"/>
    </xf>
    <xf numFmtId="0" fontId="16" fillId="0" borderId="8" xfId="2" applyFont="1" applyBorder="1" applyAlignment="1">
      <alignment horizontal="center" vertical="center" wrapText="1"/>
    </xf>
    <xf numFmtId="0" fontId="18" fillId="0" borderId="7" xfId="2" applyFont="1" applyBorder="1" applyAlignment="1">
      <alignment horizontal="center"/>
    </xf>
    <xf numFmtId="0" fontId="18" fillId="0" borderId="0" xfId="2" applyFont="1" applyAlignment="1">
      <alignment horizontal="center"/>
    </xf>
    <xf numFmtId="0" fontId="18" fillId="0" borderId="8" xfId="2" applyFont="1" applyBorder="1" applyAlignment="1">
      <alignment horizontal="center"/>
    </xf>
    <xf numFmtId="0" fontId="20" fillId="0" borderId="0" xfId="2" applyFont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2" fontId="16" fillId="0" borderId="7" xfId="2" applyNumberFormat="1" applyFont="1" applyBorder="1" applyAlignment="1">
      <alignment horizontal="center" vertical="center" wrapText="1"/>
    </xf>
    <xf numFmtId="0" fontId="16" fillId="0" borderId="7" xfId="2" applyFont="1" applyBorder="1" applyAlignment="1">
      <alignment horizontal="center" vertical="center" wrapText="1"/>
    </xf>
    <xf numFmtId="0" fontId="19" fillId="0" borderId="7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9" fillId="0" borderId="8" xfId="2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4" fillId="0" borderId="1" xfId="1" applyFont="1" applyBorder="1" applyAlignment="1">
      <alignment horizontal="justify" vertical="top" wrapText="1"/>
    </xf>
    <xf numFmtId="0" fontId="3" fillId="0" borderId="1" xfId="1" applyFont="1" applyBorder="1" applyAlignment="1">
      <alignment horizontal="justify" vertical="top" wrapText="1"/>
    </xf>
    <xf numFmtId="2" fontId="4" fillId="0" borderId="2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/>
    </xf>
    <xf numFmtId="0" fontId="28" fillId="0" borderId="0" xfId="0" applyFont="1" applyAlignment="1">
      <alignment vertical="top" wrapText="1"/>
    </xf>
  </cellXfs>
  <cellStyles count="13">
    <cellStyle name="Comma 5" xfId="8" xr:uid="{00000000-0005-0000-0000-000000000000}"/>
    <cellStyle name="Normal" xfId="0" builtinId="0"/>
    <cellStyle name="Normal 11" xfId="1" xr:uid="{00000000-0005-0000-0000-000002000000}"/>
    <cellStyle name="Normal 2" xfId="2" xr:uid="{00000000-0005-0000-0000-000003000000}"/>
    <cellStyle name="Normal 2 2" xfId="5" xr:uid="{00000000-0005-0000-0000-000004000000}"/>
    <cellStyle name="Normal 2 2 2" xfId="9" xr:uid="{00000000-0005-0000-0000-000005000000}"/>
    <cellStyle name="Normal 3" xfId="10" xr:uid="{00000000-0005-0000-0000-000006000000}"/>
    <cellStyle name="Normal 3 2" xfId="3" xr:uid="{00000000-0005-0000-0000-000007000000}"/>
    <cellStyle name="Normal 4 3" xfId="6" xr:uid="{00000000-0005-0000-0000-000008000000}"/>
    <cellStyle name="Normal 6" xfId="11" xr:uid="{00000000-0005-0000-0000-000009000000}"/>
    <cellStyle name="Normal 6 2" xfId="4" xr:uid="{00000000-0005-0000-0000-00000A000000}"/>
    <cellStyle name="Normal 7" xfId="12" xr:uid="{00000000-0005-0000-0000-00000B000000}"/>
    <cellStyle name="Normal 8" xfId="7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2775188162334999"/>
          <c:w val="0.88083820167640403"/>
          <c:h val="0.75043898565733003"/>
        </c:manualLayout>
      </c:layout>
      <c:scatterChart>
        <c:scatterStyle val="lineMarker"/>
        <c:varyColors val="0"/>
        <c:ser>
          <c:idx val="0"/>
          <c:order val="0"/>
          <c:spPr>
            <a:ln w="158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xVal>
            <c:numRef>
              <c:f>'out fall'!$A$79:$A$147</c:f>
              <c:numCache>
                <c:formatCode>0.00</c:formatCode>
                <c:ptCount val="6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45.5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87.5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98</c:v>
                </c:pt>
                <c:pt idx="67">
                  <c:v>100</c:v>
                </c:pt>
                <c:pt idx="68">
                  <c:v>105</c:v>
                </c:pt>
              </c:numCache>
            </c:numRef>
          </c:xVal>
          <c:yVal>
            <c:numRef>
              <c:f>'out fall'!$B$79:$B$147</c:f>
              <c:numCache>
                <c:formatCode>0.00</c:formatCode>
                <c:ptCount val="69"/>
                <c:pt idx="0">
                  <c:v>12.389000000000001</c:v>
                </c:pt>
                <c:pt idx="1">
                  <c:v>11.729000000000001</c:v>
                </c:pt>
                <c:pt idx="2">
                  <c:v>11.639000000000001</c:v>
                </c:pt>
                <c:pt idx="3">
                  <c:v>11.689000000000002</c:v>
                </c:pt>
                <c:pt idx="4">
                  <c:v>11.699000000000002</c:v>
                </c:pt>
                <c:pt idx="5">
                  <c:v>11.539000000000001</c:v>
                </c:pt>
                <c:pt idx="6">
                  <c:v>11.019000000000002</c:v>
                </c:pt>
                <c:pt idx="7">
                  <c:v>10.389000000000001</c:v>
                </c:pt>
                <c:pt idx="8">
                  <c:v>9.9850000000000012</c:v>
                </c:pt>
                <c:pt idx="9">
                  <c:v>9.8750000000000018</c:v>
                </c:pt>
                <c:pt idx="10">
                  <c:v>9.5250000000000021</c:v>
                </c:pt>
                <c:pt idx="11">
                  <c:v>9.2550000000000008</c:v>
                </c:pt>
                <c:pt idx="12">
                  <c:v>8.7850000000000019</c:v>
                </c:pt>
                <c:pt idx="13">
                  <c:v>8.397000000000002</c:v>
                </c:pt>
                <c:pt idx="14">
                  <c:v>8.1970000000000027</c:v>
                </c:pt>
                <c:pt idx="15">
                  <c:v>7.9970000000000017</c:v>
                </c:pt>
                <c:pt idx="16">
                  <c:v>7.6970000000000018</c:v>
                </c:pt>
                <c:pt idx="17">
                  <c:v>7.5970000000000022</c:v>
                </c:pt>
                <c:pt idx="18">
                  <c:v>7.2970000000000024</c:v>
                </c:pt>
                <c:pt idx="19">
                  <c:v>7.0970000000000022</c:v>
                </c:pt>
                <c:pt idx="20">
                  <c:v>6.397000000000002</c:v>
                </c:pt>
                <c:pt idx="21">
                  <c:v>5.897000000000002</c:v>
                </c:pt>
                <c:pt idx="22">
                  <c:v>5.4970000000000017</c:v>
                </c:pt>
                <c:pt idx="23">
                  <c:v>5.1970000000000018</c:v>
                </c:pt>
                <c:pt idx="24">
                  <c:v>5.0970000000000022</c:v>
                </c:pt>
                <c:pt idx="25">
                  <c:v>5.0970000000000022</c:v>
                </c:pt>
                <c:pt idx="26">
                  <c:v>5.0970000000000022</c:v>
                </c:pt>
                <c:pt idx="27">
                  <c:v>4.9970000000000017</c:v>
                </c:pt>
                <c:pt idx="28">
                  <c:v>5.0970000000000022</c:v>
                </c:pt>
                <c:pt idx="29">
                  <c:v>5.0970000000000022</c:v>
                </c:pt>
                <c:pt idx="30">
                  <c:v>5.0970000000000022</c:v>
                </c:pt>
                <c:pt idx="31">
                  <c:v>5.1970000000000018</c:v>
                </c:pt>
                <c:pt idx="32">
                  <c:v>5.1970000000000018</c:v>
                </c:pt>
                <c:pt idx="33">
                  <c:v>5.2970000000000024</c:v>
                </c:pt>
                <c:pt idx="34">
                  <c:v>5.2970000000000024</c:v>
                </c:pt>
                <c:pt idx="35">
                  <c:v>5.2970000000000024</c:v>
                </c:pt>
                <c:pt idx="36">
                  <c:v>5.397000000000002</c:v>
                </c:pt>
                <c:pt idx="37">
                  <c:v>5.2970000000000024</c:v>
                </c:pt>
                <c:pt idx="38">
                  <c:v>5.2970000000000024</c:v>
                </c:pt>
                <c:pt idx="39">
                  <c:v>5.2970000000000024</c:v>
                </c:pt>
                <c:pt idx="40">
                  <c:v>5.397000000000002</c:v>
                </c:pt>
                <c:pt idx="41">
                  <c:v>5.2970000000000024</c:v>
                </c:pt>
                <c:pt idx="42">
                  <c:v>5.397000000000002</c:v>
                </c:pt>
                <c:pt idx="43">
                  <c:v>5.5970000000000022</c:v>
                </c:pt>
                <c:pt idx="44">
                  <c:v>5.7970000000000024</c:v>
                </c:pt>
                <c:pt idx="45">
                  <c:v>5.9970000000000017</c:v>
                </c:pt>
                <c:pt idx="46">
                  <c:v>6.1970000000000018</c:v>
                </c:pt>
                <c:pt idx="47">
                  <c:v>6.4970000000000017</c:v>
                </c:pt>
                <c:pt idx="48">
                  <c:v>6.6970000000000018</c:v>
                </c:pt>
                <c:pt idx="49">
                  <c:v>6.7970000000000024</c:v>
                </c:pt>
                <c:pt idx="50">
                  <c:v>6.897000000000002</c:v>
                </c:pt>
                <c:pt idx="51">
                  <c:v>7.0970000000000022</c:v>
                </c:pt>
                <c:pt idx="52">
                  <c:v>7.2970000000000024</c:v>
                </c:pt>
                <c:pt idx="53">
                  <c:v>7.6970000000000018</c:v>
                </c:pt>
                <c:pt idx="54">
                  <c:v>7.9970000000000017</c:v>
                </c:pt>
                <c:pt idx="55">
                  <c:v>8.2070000000000025</c:v>
                </c:pt>
                <c:pt idx="56">
                  <c:v>8.397000000000002</c:v>
                </c:pt>
                <c:pt idx="57">
                  <c:v>8.4550000000000018</c:v>
                </c:pt>
                <c:pt idx="58">
                  <c:v>8.5150000000000006</c:v>
                </c:pt>
                <c:pt idx="59">
                  <c:v>8.6450000000000014</c:v>
                </c:pt>
                <c:pt idx="60">
                  <c:v>8.8850000000000016</c:v>
                </c:pt>
                <c:pt idx="61">
                  <c:v>9.2550000000000008</c:v>
                </c:pt>
                <c:pt idx="62">
                  <c:v>9.4250000000000007</c:v>
                </c:pt>
                <c:pt idx="63">
                  <c:v>9.6550000000000011</c:v>
                </c:pt>
                <c:pt idx="64">
                  <c:v>10.135000000000002</c:v>
                </c:pt>
                <c:pt idx="65">
                  <c:v>10.485000000000001</c:v>
                </c:pt>
                <c:pt idx="66">
                  <c:v>10.715000000000002</c:v>
                </c:pt>
                <c:pt idx="67">
                  <c:v>10.93</c:v>
                </c:pt>
                <c:pt idx="68">
                  <c:v>11.13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D-4D0E-8FCF-D83BF74E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2448"/>
        <c:axId val="210233984"/>
      </c:scatterChart>
      <c:valAx>
        <c:axId val="210232448"/>
        <c:scaling>
          <c:orientation val="minMax"/>
          <c:min val="0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3984"/>
        <c:crossesAt val="4"/>
        <c:crossBetween val="midCat"/>
        <c:majorUnit val="10"/>
        <c:minorUnit val="2"/>
      </c:valAx>
      <c:valAx>
        <c:axId val="210233984"/>
        <c:scaling>
          <c:orientation val="minMax"/>
          <c:max val="16"/>
          <c:min val="4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2448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92698028131101E-2"/>
          <c:y val="0.17535119430825863"/>
          <c:w val="0.88259236826165965"/>
          <c:h val="0.60753366195079272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(2)'!$A$157:$A$173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12.5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22</c:v>
                </c:pt>
                <c:pt idx="15">
                  <c:v>23</c:v>
                </c:pt>
                <c:pt idx="16">
                  <c:v>30</c:v>
                </c:pt>
              </c:numCache>
            </c:numRef>
          </c:xVal>
          <c:yVal>
            <c:numRef>
              <c:f>'Design (2)'!$B$157:$B$173</c:f>
              <c:numCache>
                <c:formatCode>0.00</c:formatCode>
                <c:ptCount val="17"/>
                <c:pt idx="0">
                  <c:v>13.36</c:v>
                </c:pt>
                <c:pt idx="1">
                  <c:v>13.32</c:v>
                </c:pt>
                <c:pt idx="2">
                  <c:v>13.43</c:v>
                </c:pt>
                <c:pt idx="3">
                  <c:v>12.29</c:v>
                </c:pt>
                <c:pt idx="4">
                  <c:v>11.909000000000001</c:v>
                </c:pt>
                <c:pt idx="5">
                  <c:v>11.779</c:v>
                </c:pt>
                <c:pt idx="6">
                  <c:v>11.76</c:v>
                </c:pt>
                <c:pt idx="7">
                  <c:v>11.739000000000001</c:v>
                </c:pt>
                <c:pt idx="8">
                  <c:v>11.759</c:v>
                </c:pt>
                <c:pt idx="9">
                  <c:v>11.799000000000001</c:v>
                </c:pt>
                <c:pt idx="10">
                  <c:v>11.909000000000001</c:v>
                </c:pt>
                <c:pt idx="11">
                  <c:v>12.46</c:v>
                </c:pt>
                <c:pt idx="12">
                  <c:v>13.13</c:v>
                </c:pt>
                <c:pt idx="13">
                  <c:v>13.96</c:v>
                </c:pt>
                <c:pt idx="14">
                  <c:v>13.93</c:v>
                </c:pt>
                <c:pt idx="15">
                  <c:v>13.59</c:v>
                </c:pt>
                <c:pt idx="16">
                  <c:v>13.45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4-412E-87AB-4AB5FB93A160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(2)'!$I$157:$I$175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8.4500000000000011</c:v>
                </c:pt>
                <c:pt idx="5">
                  <c:v>11</c:v>
                </c:pt>
                <c:pt idx="6">
                  <c:v>12.5</c:v>
                </c:pt>
                <c:pt idx="7">
                  <c:v>14</c:v>
                </c:pt>
                <c:pt idx="8">
                  <c:v>19.324999999999999</c:v>
                </c:pt>
                <c:pt idx="9">
                  <c:v>22</c:v>
                </c:pt>
                <c:pt idx="10">
                  <c:v>23</c:v>
                </c:pt>
                <c:pt idx="11">
                  <c:v>30</c:v>
                </c:pt>
              </c:numCache>
            </c:numRef>
          </c:xVal>
          <c:yVal>
            <c:numRef>
              <c:f>'Design (2)'!$J$157:$J$175</c:f>
              <c:numCache>
                <c:formatCode>0.00</c:formatCode>
                <c:ptCount val="19"/>
                <c:pt idx="0">
                  <c:v>13.36</c:v>
                </c:pt>
                <c:pt idx="1">
                  <c:v>13.32</c:v>
                </c:pt>
                <c:pt idx="2">
                  <c:v>13.43</c:v>
                </c:pt>
                <c:pt idx="3">
                  <c:v>12.29</c:v>
                </c:pt>
                <c:pt idx="4">
                  <c:v>12.1</c:v>
                </c:pt>
                <c:pt idx="5">
                  <c:v>10.4</c:v>
                </c:pt>
                <c:pt idx="6">
                  <c:v>10.4</c:v>
                </c:pt>
                <c:pt idx="7">
                  <c:v>10.4</c:v>
                </c:pt>
                <c:pt idx="8">
                  <c:v>13.95</c:v>
                </c:pt>
                <c:pt idx="9">
                  <c:v>13.93</c:v>
                </c:pt>
                <c:pt idx="10">
                  <c:v>13.59</c:v>
                </c:pt>
                <c:pt idx="11">
                  <c:v>13.45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4-412E-87AB-4AB5FB93A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6672"/>
        <c:axId val="211375616"/>
      </c:scatterChart>
      <c:valAx>
        <c:axId val="211356672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75616"/>
        <c:crosses val="autoZero"/>
        <c:crossBetween val="midCat"/>
        <c:majorUnit val="2"/>
        <c:minorUnit val="0.25"/>
      </c:valAx>
      <c:valAx>
        <c:axId val="211375616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56672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8638728724037"/>
          <c:y val="0.17535119430825863"/>
          <c:w val="0.86169888923555749"/>
          <c:h val="0.60753366195079272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(2)'!$A$178:$A$194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28</c:v>
                </c:pt>
              </c:numCache>
            </c:numRef>
          </c:xVal>
          <c:yVal>
            <c:numRef>
              <c:f>'Design (2)'!$B$178:$B$194</c:f>
              <c:numCache>
                <c:formatCode>0.00</c:formatCode>
                <c:ptCount val="17"/>
                <c:pt idx="0">
                  <c:v>13.5</c:v>
                </c:pt>
                <c:pt idx="1">
                  <c:v>13.7</c:v>
                </c:pt>
                <c:pt idx="2">
                  <c:v>13.7</c:v>
                </c:pt>
                <c:pt idx="3">
                  <c:v>13.8</c:v>
                </c:pt>
                <c:pt idx="4">
                  <c:v>13.12</c:v>
                </c:pt>
                <c:pt idx="5">
                  <c:v>12.164999999999999</c:v>
                </c:pt>
                <c:pt idx="6">
                  <c:v>11.86</c:v>
                </c:pt>
                <c:pt idx="7">
                  <c:v>11.75</c:v>
                </c:pt>
                <c:pt idx="8">
                  <c:v>11.74</c:v>
                </c:pt>
                <c:pt idx="9">
                  <c:v>11.74</c:v>
                </c:pt>
                <c:pt idx="10">
                  <c:v>11.79</c:v>
                </c:pt>
                <c:pt idx="11">
                  <c:v>11.91</c:v>
                </c:pt>
                <c:pt idx="12">
                  <c:v>12.164999999999999</c:v>
                </c:pt>
                <c:pt idx="13">
                  <c:v>12.84</c:v>
                </c:pt>
                <c:pt idx="14">
                  <c:v>13.7</c:v>
                </c:pt>
                <c:pt idx="15">
                  <c:v>14.6</c:v>
                </c:pt>
                <c:pt idx="16">
                  <c:v>14.59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4-4FC9-8875-8C731901CCDC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(2)'!$I$178:$I$191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12.080000000000002</c:v>
                </c:pt>
                <c:pt idx="4">
                  <c:v>17</c:v>
                </c:pt>
                <c:pt idx="5">
                  <c:v>18.5</c:v>
                </c:pt>
                <c:pt idx="6">
                  <c:v>20</c:v>
                </c:pt>
                <c:pt idx="7">
                  <c:v>26.18</c:v>
                </c:pt>
                <c:pt idx="8">
                  <c:v>28</c:v>
                </c:pt>
                <c:pt idx="9">
                  <c:v>29</c:v>
                </c:pt>
                <c:pt idx="10">
                  <c:v>35</c:v>
                </c:pt>
              </c:numCache>
            </c:numRef>
          </c:xVal>
          <c:yVal>
            <c:numRef>
              <c:f>'Design (2)'!$J$178:$J$191</c:f>
              <c:numCache>
                <c:formatCode>0.00</c:formatCode>
                <c:ptCount val="14"/>
                <c:pt idx="0">
                  <c:v>13.5</c:v>
                </c:pt>
                <c:pt idx="1">
                  <c:v>13.7</c:v>
                </c:pt>
                <c:pt idx="2">
                  <c:v>13.7</c:v>
                </c:pt>
                <c:pt idx="3">
                  <c:v>13.76</c:v>
                </c:pt>
                <c:pt idx="4">
                  <c:v>10.48</c:v>
                </c:pt>
                <c:pt idx="5">
                  <c:v>10.48</c:v>
                </c:pt>
                <c:pt idx="6">
                  <c:v>10.48</c:v>
                </c:pt>
                <c:pt idx="7">
                  <c:v>14.6</c:v>
                </c:pt>
                <c:pt idx="8">
                  <c:v>14.59</c:v>
                </c:pt>
                <c:pt idx="9">
                  <c:v>13.66</c:v>
                </c:pt>
                <c:pt idx="10">
                  <c:v>13.54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4-4FC9-8875-8C731901C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8208"/>
        <c:axId val="211457152"/>
      </c:scatterChart>
      <c:valAx>
        <c:axId val="211438208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57152"/>
        <c:crosses val="autoZero"/>
        <c:crossBetween val="midCat"/>
        <c:majorUnit val="2"/>
        <c:minorUnit val="0.25"/>
      </c:valAx>
      <c:valAx>
        <c:axId val="211457152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38208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2897908720356"/>
          <c:y val="0.17535120616885122"/>
          <c:w val="0.86858407283548378"/>
          <c:h val="0.60753366195079272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(2)'!$A$199:$A$217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18.5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25</c:v>
                </c:pt>
                <c:pt idx="18">
                  <c:v>26</c:v>
                </c:pt>
              </c:numCache>
            </c:numRef>
          </c:xVal>
          <c:yVal>
            <c:numRef>
              <c:f>'Design (2)'!$B$199:$B$217</c:f>
              <c:numCache>
                <c:formatCode>0.00</c:formatCode>
                <c:ptCount val="19"/>
                <c:pt idx="0">
                  <c:v>13.49</c:v>
                </c:pt>
                <c:pt idx="1">
                  <c:v>13.54</c:v>
                </c:pt>
                <c:pt idx="2">
                  <c:v>13.59</c:v>
                </c:pt>
                <c:pt idx="3">
                  <c:v>13.26</c:v>
                </c:pt>
                <c:pt idx="4">
                  <c:v>12.164999999999999</c:v>
                </c:pt>
                <c:pt idx="5">
                  <c:v>11.84</c:v>
                </c:pt>
                <c:pt idx="6">
                  <c:v>11.6</c:v>
                </c:pt>
                <c:pt idx="7">
                  <c:v>11.45</c:v>
                </c:pt>
                <c:pt idx="8">
                  <c:v>11.44</c:v>
                </c:pt>
                <c:pt idx="9">
                  <c:v>11.48</c:v>
                </c:pt>
                <c:pt idx="10">
                  <c:v>11.55</c:v>
                </c:pt>
                <c:pt idx="11">
                  <c:v>11.8</c:v>
                </c:pt>
                <c:pt idx="12">
                  <c:v>12.164999999999999</c:v>
                </c:pt>
                <c:pt idx="13">
                  <c:v>12.51</c:v>
                </c:pt>
                <c:pt idx="14">
                  <c:v>13.18</c:v>
                </c:pt>
                <c:pt idx="15">
                  <c:v>14.06</c:v>
                </c:pt>
                <c:pt idx="16">
                  <c:v>14.35</c:v>
                </c:pt>
                <c:pt idx="17">
                  <c:v>14.37</c:v>
                </c:pt>
                <c:pt idx="18">
                  <c:v>13.25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8-4A35-8A28-5334EA2655E3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(2)'!$I$199:$I$216</c:f>
              <c:numCache>
                <c:formatCode>0.00</c:formatCode>
                <c:ptCount val="18"/>
                <c:pt idx="1">
                  <c:v>0</c:v>
                </c:pt>
                <c:pt idx="2">
                  <c:v>5</c:v>
                </c:pt>
                <c:pt idx="3">
                  <c:v>8.9700000000000006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22.184999999999999</c:v>
                </c:pt>
                <c:pt idx="8">
                  <c:v>25</c:v>
                </c:pt>
                <c:pt idx="9">
                  <c:v>26</c:v>
                </c:pt>
                <c:pt idx="10">
                  <c:v>35</c:v>
                </c:pt>
              </c:numCache>
            </c:numRef>
          </c:xVal>
          <c:yVal>
            <c:numRef>
              <c:f>'Design (2)'!$J$199:$J$216</c:f>
              <c:numCache>
                <c:formatCode>0.00</c:formatCode>
                <c:ptCount val="18"/>
                <c:pt idx="1">
                  <c:v>13.49</c:v>
                </c:pt>
                <c:pt idx="2">
                  <c:v>13.54</c:v>
                </c:pt>
                <c:pt idx="3">
                  <c:v>13.58</c:v>
                </c:pt>
                <c:pt idx="4">
                  <c:v>10.56</c:v>
                </c:pt>
                <c:pt idx="5">
                  <c:v>10.56</c:v>
                </c:pt>
                <c:pt idx="6">
                  <c:v>10.56</c:v>
                </c:pt>
                <c:pt idx="7">
                  <c:v>14.35</c:v>
                </c:pt>
                <c:pt idx="8">
                  <c:v>14.37</c:v>
                </c:pt>
                <c:pt idx="9">
                  <c:v>13.25</c:v>
                </c:pt>
                <c:pt idx="10">
                  <c:v>13.2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E8-4A35-8A28-5334EA26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59840"/>
        <c:axId val="213062400"/>
      </c:scatterChart>
      <c:valAx>
        <c:axId val="213059840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62400"/>
        <c:crosses val="autoZero"/>
        <c:crossBetween val="midCat"/>
        <c:majorUnit val="2"/>
        <c:minorUnit val="0.25"/>
      </c:valAx>
      <c:valAx>
        <c:axId val="213062400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59840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01203687313994E-2"/>
          <c:y val="9.6755288205661386E-2"/>
          <c:w val="0.86858407283548378"/>
          <c:h val="0.6861293676432364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(2)'!$A$222:$A$233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14.5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25</c:v>
                </c:pt>
                <c:pt idx="11">
                  <c:v>35</c:v>
                </c:pt>
              </c:numCache>
            </c:numRef>
          </c:xVal>
          <c:yVal>
            <c:numRef>
              <c:f>'Design (2)'!$B$222:$B$233</c:f>
              <c:numCache>
                <c:formatCode>0.00</c:formatCode>
                <c:ptCount val="12"/>
                <c:pt idx="0">
                  <c:v>13.087999999999997</c:v>
                </c:pt>
                <c:pt idx="1">
                  <c:v>13.067999999999998</c:v>
                </c:pt>
                <c:pt idx="2">
                  <c:v>13.277999999999997</c:v>
                </c:pt>
                <c:pt idx="3">
                  <c:v>12.185999999999998</c:v>
                </c:pt>
                <c:pt idx="4">
                  <c:v>11.685999999999998</c:v>
                </c:pt>
                <c:pt idx="5">
                  <c:v>11.415999999999999</c:v>
                </c:pt>
                <c:pt idx="6">
                  <c:v>11.395999999999997</c:v>
                </c:pt>
                <c:pt idx="7">
                  <c:v>11.535999999999998</c:v>
                </c:pt>
                <c:pt idx="8">
                  <c:v>12.185999999999998</c:v>
                </c:pt>
                <c:pt idx="9">
                  <c:v>12.827999999999998</c:v>
                </c:pt>
                <c:pt idx="10">
                  <c:v>12.807999999999998</c:v>
                </c:pt>
                <c:pt idx="11">
                  <c:v>12.797999999999998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1-426A-B600-2A6D384C4D21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(2)'!$I$222:$I$233</c:f>
              <c:numCache>
                <c:formatCode>0.00</c:formatCode>
                <c:ptCount val="12"/>
                <c:pt idx="1">
                  <c:v>0</c:v>
                </c:pt>
                <c:pt idx="2">
                  <c:v>5</c:v>
                </c:pt>
                <c:pt idx="3">
                  <c:v>9.16</c:v>
                </c:pt>
                <c:pt idx="4">
                  <c:v>13</c:v>
                </c:pt>
                <c:pt idx="5">
                  <c:v>14.5</c:v>
                </c:pt>
                <c:pt idx="6">
                  <c:v>16</c:v>
                </c:pt>
                <c:pt idx="7">
                  <c:v>19.21</c:v>
                </c:pt>
                <c:pt idx="8">
                  <c:v>25</c:v>
                </c:pt>
                <c:pt idx="9">
                  <c:v>35</c:v>
                </c:pt>
              </c:numCache>
            </c:numRef>
          </c:xVal>
          <c:yVal>
            <c:numRef>
              <c:f>'Design (2)'!$J$222:$J$233</c:f>
              <c:numCache>
                <c:formatCode>0.00</c:formatCode>
                <c:ptCount val="12"/>
                <c:pt idx="1">
                  <c:v>13.087999999999997</c:v>
                </c:pt>
                <c:pt idx="2">
                  <c:v>13.067999999999998</c:v>
                </c:pt>
                <c:pt idx="3">
                  <c:v>13.24</c:v>
                </c:pt>
                <c:pt idx="4">
                  <c:v>10.68</c:v>
                </c:pt>
                <c:pt idx="5">
                  <c:v>10.68</c:v>
                </c:pt>
                <c:pt idx="6">
                  <c:v>10.68</c:v>
                </c:pt>
                <c:pt idx="7">
                  <c:v>12.82</c:v>
                </c:pt>
                <c:pt idx="8">
                  <c:v>12.807999999999998</c:v>
                </c:pt>
                <c:pt idx="9">
                  <c:v>12.797999999999998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D1-426A-B600-2A6D384C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2704"/>
        <c:axId val="213119360"/>
      </c:scatterChart>
      <c:valAx>
        <c:axId val="213112704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19360"/>
        <c:crosses val="autoZero"/>
        <c:crossBetween val="midCat"/>
        <c:majorUnit val="2"/>
        <c:minorUnit val="0.25"/>
      </c:valAx>
      <c:valAx>
        <c:axId val="213119360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12704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58611887350806E-2"/>
          <c:y val="9.6755288205661386E-2"/>
          <c:w val="0.8720266646354472"/>
          <c:h val="0.6861293676432364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(2)'!$A$237:$A$254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18.5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30</c:v>
                </c:pt>
                <c:pt idx="17">
                  <c:v>35</c:v>
                </c:pt>
              </c:numCache>
            </c:numRef>
          </c:xVal>
          <c:yVal>
            <c:numRef>
              <c:f>'Design (2)'!$B$237:$B$254</c:f>
              <c:numCache>
                <c:formatCode>0.00</c:formatCode>
                <c:ptCount val="18"/>
                <c:pt idx="0">
                  <c:v>13.92</c:v>
                </c:pt>
                <c:pt idx="1">
                  <c:v>14.17</c:v>
                </c:pt>
                <c:pt idx="2">
                  <c:v>14.17</c:v>
                </c:pt>
                <c:pt idx="3">
                  <c:v>13.62</c:v>
                </c:pt>
                <c:pt idx="4">
                  <c:v>12.199999999999998</c:v>
                </c:pt>
                <c:pt idx="5">
                  <c:v>11.78</c:v>
                </c:pt>
                <c:pt idx="6">
                  <c:v>11.79</c:v>
                </c:pt>
                <c:pt idx="7">
                  <c:v>11.76</c:v>
                </c:pt>
                <c:pt idx="8">
                  <c:v>11.78</c:v>
                </c:pt>
                <c:pt idx="9">
                  <c:v>11.76</c:v>
                </c:pt>
                <c:pt idx="10">
                  <c:v>11.83</c:v>
                </c:pt>
                <c:pt idx="11">
                  <c:v>12.199999999999998</c:v>
                </c:pt>
                <c:pt idx="12">
                  <c:v>12.54</c:v>
                </c:pt>
                <c:pt idx="13">
                  <c:v>13.08</c:v>
                </c:pt>
                <c:pt idx="14">
                  <c:v>13.97</c:v>
                </c:pt>
                <c:pt idx="15">
                  <c:v>14.15</c:v>
                </c:pt>
                <c:pt idx="16">
                  <c:v>14.08</c:v>
                </c:pt>
                <c:pt idx="17">
                  <c:v>14.09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0-441E-A0AD-0BA0C83BECBE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(2)'!$I$237:$I$253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9.3849999999999998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22.465</c:v>
                </c:pt>
                <c:pt idx="7">
                  <c:v>23</c:v>
                </c:pt>
                <c:pt idx="8">
                  <c:v>30</c:v>
                </c:pt>
                <c:pt idx="9">
                  <c:v>35</c:v>
                </c:pt>
              </c:numCache>
            </c:numRef>
          </c:xVal>
          <c:yVal>
            <c:numRef>
              <c:f>'Design (2)'!$J$237:$J$253</c:f>
              <c:numCache>
                <c:formatCode>0.00</c:formatCode>
                <c:ptCount val="17"/>
                <c:pt idx="0">
                  <c:v>13.92</c:v>
                </c:pt>
                <c:pt idx="1">
                  <c:v>14.17</c:v>
                </c:pt>
                <c:pt idx="2">
                  <c:v>14.17</c:v>
                </c:pt>
                <c:pt idx="3">
                  <c:v>10.76</c:v>
                </c:pt>
                <c:pt idx="4">
                  <c:v>10.76</c:v>
                </c:pt>
                <c:pt idx="5">
                  <c:v>10.76</c:v>
                </c:pt>
                <c:pt idx="6">
                  <c:v>14.07</c:v>
                </c:pt>
                <c:pt idx="7">
                  <c:v>14.15</c:v>
                </c:pt>
                <c:pt idx="8">
                  <c:v>14.08</c:v>
                </c:pt>
                <c:pt idx="9">
                  <c:v>14.09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40-441E-A0AD-0BA0C83BE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7376"/>
        <c:axId val="213164032"/>
      </c:scatterChart>
      <c:valAx>
        <c:axId val="213157376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64032"/>
        <c:crosses val="autoZero"/>
        <c:crossBetween val="midCat"/>
        <c:majorUnit val="2"/>
        <c:minorUnit val="0.25"/>
      </c:valAx>
      <c:valAx>
        <c:axId val="213164032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57376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58611887350806E-2"/>
          <c:y val="9.6755288205661386E-2"/>
          <c:w val="0.8720266646354472"/>
          <c:h val="0.6861293676432364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(2)'!$A$258:$A$275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15.5</c:v>
                </c:pt>
                <c:pt idx="9">
                  <c:v>16.5</c:v>
                </c:pt>
                <c:pt idx="10">
                  <c:v>17.5</c:v>
                </c:pt>
                <c:pt idx="11">
                  <c:v>18.5</c:v>
                </c:pt>
                <c:pt idx="12">
                  <c:v>19.5</c:v>
                </c:pt>
                <c:pt idx="13">
                  <c:v>20.5</c:v>
                </c:pt>
                <c:pt idx="14">
                  <c:v>21.5</c:v>
                </c:pt>
                <c:pt idx="15">
                  <c:v>22</c:v>
                </c:pt>
                <c:pt idx="16">
                  <c:v>28</c:v>
                </c:pt>
                <c:pt idx="17">
                  <c:v>35</c:v>
                </c:pt>
              </c:numCache>
            </c:numRef>
          </c:xVal>
          <c:yVal>
            <c:numRef>
              <c:f>'Design (2)'!$B$258:$B$275</c:f>
              <c:numCache>
                <c:formatCode>0.00</c:formatCode>
                <c:ptCount val="18"/>
                <c:pt idx="0">
                  <c:v>13.36</c:v>
                </c:pt>
                <c:pt idx="1">
                  <c:v>13.44</c:v>
                </c:pt>
                <c:pt idx="2">
                  <c:v>13.87</c:v>
                </c:pt>
                <c:pt idx="3">
                  <c:v>14.09</c:v>
                </c:pt>
                <c:pt idx="4">
                  <c:v>13.61</c:v>
                </c:pt>
                <c:pt idx="5">
                  <c:v>12.381999999999996</c:v>
                </c:pt>
                <c:pt idx="6">
                  <c:v>12.06</c:v>
                </c:pt>
                <c:pt idx="7">
                  <c:v>11.96</c:v>
                </c:pt>
                <c:pt idx="8">
                  <c:v>11.68</c:v>
                </c:pt>
                <c:pt idx="9">
                  <c:v>11.91</c:v>
                </c:pt>
                <c:pt idx="10">
                  <c:v>12.03</c:v>
                </c:pt>
                <c:pt idx="11">
                  <c:v>12.381999999999996</c:v>
                </c:pt>
                <c:pt idx="12">
                  <c:v>12.82</c:v>
                </c:pt>
                <c:pt idx="13">
                  <c:v>13.23</c:v>
                </c:pt>
                <c:pt idx="14">
                  <c:v>13.72</c:v>
                </c:pt>
                <c:pt idx="15">
                  <c:v>13.96</c:v>
                </c:pt>
                <c:pt idx="16">
                  <c:v>14.06</c:v>
                </c:pt>
                <c:pt idx="17">
                  <c:v>13.72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E-4EF8-AAD2-2D13BF203523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(2)'!$I$258:$I$272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11.945</c:v>
                </c:pt>
                <c:pt idx="7">
                  <c:v>14</c:v>
                </c:pt>
                <c:pt idx="8">
                  <c:v>15.5</c:v>
                </c:pt>
                <c:pt idx="9">
                  <c:v>17</c:v>
                </c:pt>
                <c:pt idx="10">
                  <c:v>20.599999999999998</c:v>
                </c:pt>
                <c:pt idx="11">
                  <c:v>21.5</c:v>
                </c:pt>
                <c:pt idx="12">
                  <c:v>22</c:v>
                </c:pt>
                <c:pt idx="13">
                  <c:v>28</c:v>
                </c:pt>
                <c:pt idx="14">
                  <c:v>35</c:v>
                </c:pt>
              </c:numCache>
            </c:numRef>
          </c:xVal>
          <c:yVal>
            <c:numRef>
              <c:f>'Design (2)'!$J$258:$J$272</c:f>
              <c:numCache>
                <c:formatCode>0.00</c:formatCode>
                <c:ptCount val="15"/>
                <c:pt idx="0">
                  <c:v>13.36</c:v>
                </c:pt>
                <c:pt idx="1">
                  <c:v>13.44</c:v>
                </c:pt>
                <c:pt idx="2">
                  <c:v>13.87</c:v>
                </c:pt>
                <c:pt idx="3">
                  <c:v>14.09</c:v>
                </c:pt>
                <c:pt idx="4">
                  <c:v>13.61</c:v>
                </c:pt>
                <c:pt idx="5">
                  <c:v>12.381999999999996</c:v>
                </c:pt>
                <c:pt idx="6">
                  <c:v>12.25</c:v>
                </c:pt>
                <c:pt idx="7">
                  <c:v>10.88</c:v>
                </c:pt>
                <c:pt idx="8">
                  <c:v>10.88</c:v>
                </c:pt>
                <c:pt idx="9">
                  <c:v>10.88</c:v>
                </c:pt>
                <c:pt idx="10">
                  <c:v>13.28</c:v>
                </c:pt>
                <c:pt idx="11">
                  <c:v>13.72</c:v>
                </c:pt>
                <c:pt idx="12">
                  <c:v>13.96</c:v>
                </c:pt>
                <c:pt idx="13">
                  <c:v>14.06</c:v>
                </c:pt>
                <c:pt idx="14">
                  <c:v>13.72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7E-4EF8-AAD2-2D13BF203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2192"/>
        <c:axId val="212954496"/>
      </c:scatterChart>
      <c:valAx>
        <c:axId val="212952192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54496"/>
        <c:crosses val="autoZero"/>
        <c:crossBetween val="midCat"/>
        <c:majorUnit val="2"/>
        <c:minorUnit val="0.25"/>
      </c:valAx>
      <c:valAx>
        <c:axId val="212954496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52192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01203687313994E-2"/>
          <c:y val="9.6755288205661386E-2"/>
          <c:w val="0.86858407283548378"/>
          <c:h val="0.6861293676432364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(2)'!$A$280:$A$291</c:f>
              <c:numCache>
                <c:formatCode>0.00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30</c:v>
                </c:pt>
                <c:pt idx="10">
                  <c:v>35</c:v>
                </c:pt>
              </c:numCache>
            </c:numRef>
          </c:xVal>
          <c:yVal>
            <c:numRef>
              <c:f>'Design (2)'!$B$280:$B$291</c:f>
              <c:numCache>
                <c:formatCode>0.00</c:formatCode>
                <c:ptCount val="12"/>
                <c:pt idx="0">
                  <c:v>12.45</c:v>
                </c:pt>
                <c:pt idx="1">
                  <c:v>12.43</c:v>
                </c:pt>
                <c:pt idx="2">
                  <c:v>12.35</c:v>
                </c:pt>
                <c:pt idx="3">
                  <c:v>12.11</c:v>
                </c:pt>
                <c:pt idx="4">
                  <c:v>12.08</c:v>
                </c:pt>
                <c:pt idx="5">
                  <c:v>12.22</c:v>
                </c:pt>
                <c:pt idx="6">
                  <c:v>12.17</c:v>
                </c:pt>
                <c:pt idx="7">
                  <c:v>12.34</c:v>
                </c:pt>
                <c:pt idx="8">
                  <c:v>12.38</c:v>
                </c:pt>
                <c:pt idx="9">
                  <c:v>12.32</c:v>
                </c:pt>
                <c:pt idx="10">
                  <c:v>12.34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7-40B4-AE89-08296B8FE540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(2)'!$I$280:$I$290</c:f>
              <c:numCache>
                <c:formatCode>0.00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14.445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21.509999999999998</c:v>
                </c:pt>
                <c:pt idx="7">
                  <c:v>30</c:v>
                </c:pt>
                <c:pt idx="8">
                  <c:v>35</c:v>
                </c:pt>
              </c:numCache>
            </c:numRef>
          </c:xVal>
          <c:yVal>
            <c:numRef>
              <c:f>'Design (2)'!$J$280:$J$290</c:f>
              <c:numCache>
                <c:formatCode>0.00</c:formatCode>
                <c:ptCount val="11"/>
                <c:pt idx="0">
                  <c:v>12.45</c:v>
                </c:pt>
                <c:pt idx="1">
                  <c:v>12.43</c:v>
                </c:pt>
                <c:pt idx="2">
                  <c:v>12.37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12.34</c:v>
                </c:pt>
                <c:pt idx="7">
                  <c:v>12.32</c:v>
                </c:pt>
                <c:pt idx="8">
                  <c:v>12.34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7-40B4-AE89-08296B8FE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65792"/>
        <c:axId val="212868096"/>
      </c:scatterChart>
      <c:valAx>
        <c:axId val="212865792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68096"/>
        <c:crosses val="autoZero"/>
        <c:crossBetween val="midCat"/>
        <c:majorUnit val="2"/>
        <c:minorUnit val="0.25"/>
      </c:valAx>
      <c:valAx>
        <c:axId val="212868096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65792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223881986961814E-2"/>
          <c:y val="0.15813543223430568"/>
          <c:w val="0.95365139736098326"/>
          <c:h val="0.658853378621789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'Long Section (2)'!$A$4</c:f>
              <c:strCache>
                <c:ptCount val="1"/>
                <c:pt idx="0">
                  <c:v>Left Bank Level(m)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'Long Section (2)'!$B$3:$X$3</c:f>
              <c:numCache>
                <c:formatCode>0.000</c:formatCode>
                <c:ptCount val="23"/>
                <c:pt idx="0">
                  <c:v>0</c:v>
                </c:pt>
                <c:pt idx="1">
                  <c:v>0.08</c:v>
                </c:pt>
                <c:pt idx="2">
                  <c:v>0.3</c:v>
                </c:pt>
                <c:pt idx="3">
                  <c:v>0.6</c:v>
                </c:pt>
                <c:pt idx="4">
                  <c:v>0.9</c:v>
                </c:pt>
                <c:pt idx="5">
                  <c:v>1.2</c:v>
                </c:pt>
                <c:pt idx="6">
                  <c:v>1.5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2.5</c:v>
                </c:pt>
                <c:pt idx="11">
                  <c:v>2.7</c:v>
                </c:pt>
                <c:pt idx="12">
                  <c:v>3</c:v>
                </c:pt>
                <c:pt idx="13">
                  <c:v>3.3</c:v>
                </c:pt>
              </c:numCache>
            </c:numRef>
          </c:xVal>
          <c:yVal>
            <c:numRef>
              <c:f>'Long Section (2)'!$B$4:$X$4</c:f>
              <c:numCache>
                <c:formatCode>0.000</c:formatCode>
                <c:ptCount val="23"/>
                <c:pt idx="0">
                  <c:v>10.06</c:v>
                </c:pt>
                <c:pt idx="1">
                  <c:v>13.19</c:v>
                </c:pt>
                <c:pt idx="2">
                  <c:v>13.66</c:v>
                </c:pt>
                <c:pt idx="3">
                  <c:v>13.65</c:v>
                </c:pt>
                <c:pt idx="4">
                  <c:v>13.63</c:v>
                </c:pt>
                <c:pt idx="5">
                  <c:v>13.89</c:v>
                </c:pt>
                <c:pt idx="6">
                  <c:v>14</c:v>
                </c:pt>
                <c:pt idx="7">
                  <c:v>13.43</c:v>
                </c:pt>
                <c:pt idx="8">
                  <c:v>13.8</c:v>
                </c:pt>
                <c:pt idx="9">
                  <c:v>13.59</c:v>
                </c:pt>
                <c:pt idx="10">
                  <c:v>13.28</c:v>
                </c:pt>
                <c:pt idx="11">
                  <c:v>14.17</c:v>
                </c:pt>
                <c:pt idx="12">
                  <c:v>14.09</c:v>
                </c:pt>
                <c:pt idx="13">
                  <c:v>12.35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5-4450-84C8-9C327B3AC712}"/>
            </c:ext>
          </c:extLst>
        </c:ser>
        <c:ser>
          <c:idx val="1"/>
          <c:order val="1"/>
          <c:tx>
            <c:strRef>
              <c:f>'Long Section (2)'!$A$5</c:f>
              <c:strCache>
                <c:ptCount val="1"/>
                <c:pt idx="0">
                  <c:v>Existing Bed Level (m)</c:v>
                </c:pt>
              </c:strCache>
            </c:strRef>
          </c:tx>
          <c:spPr>
            <a:ln w="25400"/>
          </c:spPr>
          <c:marker>
            <c:symbol val="square"/>
            <c:size val="3"/>
            <c:spPr>
              <a:ln w="12700"/>
            </c:spPr>
          </c:marker>
          <c:xVal>
            <c:numRef>
              <c:f>'Long Section (2)'!$B$3:$X$3</c:f>
              <c:numCache>
                <c:formatCode>0.000</c:formatCode>
                <c:ptCount val="23"/>
                <c:pt idx="0">
                  <c:v>0</c:v>
                </c:pt>
                <c:pt idx="1">
                  <c:v>0.08</c:v>
                </c:pt>
                <c:pt idx="2">
                  <c:v>0.3</c:v>
                </c:pt>
                <c:pt idx="3">
                  <c:v>0.6</c:v>
                </c:pt>
                <c:pt idx="4">
                  <c:v>0.9</c:v>
                </c:pt>
                <c:pt idx="5">
                  <c:v>1.2</c:v>
                </c:pt>
                <c:pt idx="6">
                  <c:v>1.5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2.5</c:v>
                </c:pt>
                <c:pt idx="11">
                  <c:v>2.7</c:v>
                </c:pt>
                <c:pt idx="12">
                  <c:v>3</c:v>
                </c:pt>
                <c:pt idx="13">
                  <c:v>3.3</c:v>
                </c:pt>
              </c:numCache>
            </c:numRef>
          </c:xVal>
          <c:yVal>
            <c:numRef>
              <c:f>'Long Section (2)'!$B$5:$X$5</c:f>
              <c:numCache>
                <c:formatCode>0.000</c:formatCode>
                <c:ptCount val="23"/>
                <c:pt idx="0">
                  <c:v>7.12</c:v>
                </c:pt>
                <c:pt idx="1">
                  <c:v>8.65</c:v>
                </c:pt>
                <c:pt idx="2">
                  <c:v>9.44</c:v>
                </c:pt>
                <c:pt idx="3">
                  <c:v>10.19</c:v>
                </c:pt>
                <c:pt idx="4">
                  <c:v>10.95</c:v>
                </c:pt>
                <c:pt idx="5">
                  <c:v>11.02</c:v>
                </c:pt>
                <c:pt idx="6">
                  <c:v>11.33</c:v>
                </c:pt>
                <c:pt idx="7">
                  <c:v>11.76</c:v>
                </c:pt>
                <c:pt idx="8">
                  <c:v>11.74</c:v>
                </c:pt>
                <c:pt idx="9">
                  <c:v>11.44</c:v>
                </c:pt>
                <c:pt idx="10">
                  <c:v>11.4</c:v>
                </c:pt>
                <c:pt idx="11">
                  <c:v>11.78</c:v>
                </c:pt>
                <c:pt idx="12">
                  <c:v>11.698</c:v>
                </c:pt>
                <c:pt idx="13">
                  <c:v>12.22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5-4450-84C8-9C327B3AC712}"/>
            </c:ext>
          </c:extLst>
        </c:ser>
        <c:ser>
          <c:idx val="2"/>
          <c:order val="2"/>
          <c:tx>
            <c:strRef>
              <c:f>'Long Section (2)'!$A$6</c:f>
              <c:strCache>
                <c:ptCount val="1"/>
                <c:pt idx="0">
                  <c:v>Right Bank Level (m)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triangle"/>
            <c:size val="5"/>
            <c:spPr>
              <a:ln w="15875">
                <a:solidFill>
                  <a:srgbClr val="00B050"/>
                </a:solidFill>
              </a:ln>
            </c:spPr>
          </c:marker>
          <c:xVal>
            <c:numRef>
              <c:f>'Long Section (2)'!$B$3:$X$3</c:f>
              <c:numCache>
                <c:formatCode>0.000</c:formatCode>
                <c:ptCount val="23"/>
                <c:pt idx="0">
                  <c:v>0</c:v>
                </c:pt>
                <c:pt idx="1">
                  <c:v>0.08</c:v>
                </c:pt>
                <c:pt idx="2">
                  <c:v>0.3</c:v>
                </c:pt>
                <c:pt idx="3">
                  <c:v>0.6</c:v>
                </c:pt>
                <c:pt idx="4">
                  <c:v>0.9</c:v>
                </c:pt>
                <c:pt idx="5">
                  <c:v>1.2</c:v>
                </c:pt>
                <c:pt idx="6">
                  <c:v>1.5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2.5</c:v>
                </c:pt>
                <c:pt idx="11">
                  <c:v>2.7</c:v>
                </c:pt>
                <c:pt idx="12">
                  <c:v>3</c:v>
                </c:pt>
                <c:pt idx="13">
                  <c:v>3.3</c:v>
                </c:pt>
              </c:numCache>
            </c:numRef>
          </c:xVal>
          <c:yVal>
            <c:numRef>
              <c:f>'Long Section (2)'!$B$6:$X$6</c:f>
              <c:numCache>
                <c:formatCode>0.000</c:formatCode>
                <c:ptCount val="23"/>
                <c:pt idx="0">
                  <c:v>9.65</c:v>
                </c:pt>
                <c:pt idx="1">
                  <c:v>12.57</c:v>
                </c:pt>
                <c:pt idx="2">
                  <c:v>13.58</c:v>
                </c:pt>
                <c:pt idx="3">
                  <c:v>13.66</c:v>
                </c:pt>
                <c:pt idx="4">
                  <c:v>13.6</c:v>
                </c:pt>
                <c:pt idx="5">
                  <c:v>13.89</c:v>
                </c:pt>
                <c:pt idx="6">
                  <c:v>14.47</c:v>
                </c:pt>
                <c:pt idx="7">
                  <c:v>13.96</c:v>
                </c:pt>
                <c:pt idx="8">
                  <c:v>14.6</c:v>
                </c:pt>
                <c:pt idx="9">
                  <c:v>14.06</c:v>
                </c:pt>
                <c:pt idx="10">
                  <c:v>12.83</c:v>
                </c:pt>
                <c:pt idx="11">
                  <c:v>14.15</c:v>
                </c:pt>
                <c:pt idx="12">
                  <c:v>13.96</c:v>
                </c:pt>
                <c:pt idx="13">
                  <c:v>12.34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05-4450-84C8-9C327B3AC712}"/>
            </c:ext>
          </c:extLst>
        </c:ser>
        <c:ser>
          <c:idx val="3"/>
          <c:order val="3"/>
          <c:tx>
            <c:v>Proposed Design bed level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'Long Section (2)'!$B$3:$X$3</c:f>
              <c:numCache>
                <c:formatCode>0.000</c:formatCode>
                <c:ptCount val="23"/>
                <c:pt idx="0">
                  <c:v>0</c:v>
                </c:pt>
                <c:pt idx="1">
                  <c:v>0.08</c:v>
                </c:pt>
                <c:pt idx="2">
                  <c:v>0.3</c:v>
                </c:pt>
                <c:pt idx="3">
                  <c:v>0.6</c:v>
                </c:pt>
                <c:pt idx="4">
                  <c:v>0.9</c:v>
                </c:pt>
                <c:pt idx="5">
                  <c:v>1.2</c:v>
                </c:pt>
                <c:pt idx="6">
                  <c:v>1.5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2.5</c:v>
                </c:pt>
                <c:pt idx="11">
                  <c:v>2.7</c:v>
                </c:pt>
                <c:pt idx="12">
                  <c:v>3</c:v>
                </c:pt>
                <c:pt idx="13">
                  <c:v>3.3</c:v>
                </c:pt>
              </c:numCache>
            </c:numRef>
          </c:xVal>
          <c:yVal>
            <c:numRef>
              <c:f>'Long Section (2)'!$B$7:$X$7</c:f>
              <c:numCache>
                <c:formatCode>0.000</c:formatCode>
                <c:ptCount val="23"/>
                <c:pt idx="0">
                  <c:v>8.7200000000000006</c:v>
                </c:pt>
                <c:pt idx="1">
                  <c:v>8.84</c:v>
                </c:pt>
                <c:pt idx="2">
                  <c:v>9.08</c:v>
                </c:pt>
                <c:pt idx="3">
                  <c:v>9.44</c:v>
                </c:pt>
                <c:pt idx="4">
                  <c:v>9.8000000000000007</c:v>
                </c:pt>
                <c:pt idx="5">
                  <c:v>10.16</c:v>
                </c:pt>
                <c:pt idx="6">
                  <c:v>10.28</c:v>
                </c:pt>
                <c:pt idx="7">
                  <c:v>10.4</c:v>
                </c:pt>
                <c:pt idx="8">
                  <c:v>10.48</c:v>
                </c:pt>
                <c:pt idx="9">
                  <c:v>10.56</c:v>
                </c:pt>
                <c:pt idx="10">
                  <c:v>10.68</c:v>
                </c:pt>
                <c:pt idx="11">
                  <c:v>10.76</c:v>
                </c:pt>
                <c:pt idx="12">
                  <c:v>10.88</c:v>
                </c:pt>
                <c:pt idx="1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05-4450-84C8-9C327B3AC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7536"/>
        <c:axId val="210979456"/>
      </c:scatterChart>
      <c:valAx>
        <c:axId val="210977536"/>
        <c:scaling>
          <c:orientation val="minMax"/>
          <c:max val="3.5"/>
        </c:scaling>
        <c:delete val="0"/>
        <c:axPos val="b"/>
        <c:majorGridlines/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en-US"/>
          </a:p>
        </c:txPr>
        <c:crossAx val="210979456"/>
        <c:crosses val="autoZero"/>
        <c:crossBetween val="midCat"/>
        <c:majorUnit val="0.1"/>
      </c:valAx>
      <c:valAx>
        <c:axId val="210979456"/>
        <c:scaling>
          <c:orientation val="minMax"/>
          <c:max val="16"/>
          <c:min val="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en-US"/>
          </a:p>
        </c:txPr>
        <c:crossAx val="210977536"/>
        <c:crosses val="autoZero"/>
        <c:crossBetween val="midCat"/>
        <c:majorUnit val="1"/>
        <c:minorUnit val="0.5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5.6113023655809002E-2"/>
          <c:y val="2.5043408035534041E-2"/>
          <c:w val="0.91475850025537353"/>
          <c:h val="0.107718378409663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66" r="0.7500000000000066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2775188162334999"/>
          <c:w val="0.88083820167640403"/>
          <c:h val="0.75043898565733003"/>
        </c:manualLayout>
      </c:layout>
      <c:scatterChart>
        <c:scatterStyle val="lineMarker"/>
        <c:varyColors val="0"/>
        <c:ser>
          <c:idx val="0"/>
          <c:order val="0"/>
          <c:spPr>
            <a:ln w="158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xVal>
            <c:numRef>
              <c:f>'out fall'!$A$5:$A$74</c:f>
              <c:numCache>
                <c:formatCode>0.00</c:formatCode>
                <c:ptCount val="7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45.5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 formatCode="General">
                  <c:v>75</c:v>
                </c:pt>
                <c:pt idx="44" formatCode="General">
                  <c:v>76</c:v>
                </c:pt>
                <c:pt idx="45" formatCode="General">
                  <c:v>77</c:v>
                </c:pt>
                <c:pt idx="46" formatCode="General">
                  <c:v>78</c:v>
                </c:pt>
                <c:pt idx="47" formatCode="General">
                  <c:v>79</c:v>
                </c:pt>
                <c:pt idx="48" formatCode="General">
                  <c:v>80</c:v>
                </c:pt>
                <c:pt idx="49" formatCode="General">
                  <c:v>81</c:v>
                </c:pt>
                <c:pt idx="50" formatCode="General">
                  <c:v>82</c:v>
                </c:pt>
                <c:pt idx="51" formatCode="General">
                  <c:v>83</c:v>
                </c:pt>
                <c:pt idx="52" formatCode="General">
                  <c:v>84</c:v>
                </c:pt>
                <c:pt idx="53" formatCode="General">
                  <c:v>85</c:v>
                </c:pt>
                <c:pt idx="54" formatCode="General">
                  <c:v>86</c:v>
                </c:pt>
                <c:pt idx="55" formatCode="General">
                  <c:v>87</c:v>
                </c:pt>
                <c:pt idx="56" formatCode="General">
                  <c:v>87.5</c:v>
                </c:pt>
                <c:pt idx="57" formatCode="General">
                  <c:v>88</c:v>
                </c:pt>
                <c:pt idx="58" formatCode="General">
                  <c:v>89</c:v>
                </c:pt>
                <c:pt idx="59" formatCode="General">
                  <c:v>90</c:v>
                </c:pt>
                <c:pt idx="60" formatCode="General">
                  <c:v>91</c:v>
                </c:pt>
                <c:pt idx="61" formatCode="General">
                  <c:v>92</c:v>
                </c:pt>
                <c:pt idx="62" formatCode="General">
                  <c:v>93</c:v>
                </c:pt>
                <c:pt idx="63" formatCode="General">
                  <c:v>94</c:v>
                </c:pt>
                <c:pt idx="64" formatCode="General">
                  <c:v>95</c:v>
                </c:pt>
                <c:pt idx="65" formatCode="General">
                  <c:v>96</c:v>
                </c:pt>
                <c:pt idx="66" formatCode="General">
                  <c:v>98</c:v>
                </c:pt>
                <c:pt idx="67" formatCode="General">
                  <c:v>100</c:v>
                </c:pt>
                <c:pt idx="68" formatCode="General">
                  <c:v>105</c:v>
                </c:pt>
                <c:pt idx="69" formatCode="General">
                  <c:v>110</c:v>
                </c:pt>
              </c:numCache>
            </c:numRef>
          </c:xVal>
          <c:yVal>
            <c:numRef>
              <c:f>'out fall'!$B$5:$B$74</c:f>
              <c:numCache>
                <c:formatCode>0.00</c:formatCode>
                <c:ptCount val="70"/>
                <c:pt idx="0">
                  <c:v>12.56</c:v>
                </c:pt>
                <c:pt idx="1">
                  <c:v>11.79</c:v>
                </c:pt>
                <c:pt idx="2">
                  <c:v>11.6</c:v>
                </c:pt>
                <c:pt idx="3">
                  <c:v>11.689000000000002</c:v>
                </c:pt>
                <c:pt idx="4">
                  <c:v>11.5</c:v>
                </c:pt>
                <c:pt idx="5">
                  <c:v>11.49</c:v>
                </c:pt>
                <c:pt idx="6">
                  <c:v>11.019000000000002</c:v>
                </c:pt>
                <c:pt idx="7">
                  <c:v>11</c:v>
                </c:pt>
                <c:pt idx="8">
                  <c:v>9.9</c:v>
                </c:pt>
                <c:pt idx="9">
                  <c:v>9.8699999999999992</c:v>
                </c:pt>
                <c:pt idx="10">
                  <c:v>9.5250000000000004</c:v>
                </c:pt>
                <c:pt idx="11">
                  <c:v>9.1999999999999993</c:v>
                </c:pt>
                <c:pt idx="12">
                  <c:v>8.69</c:v>
                </c:pt>
                <c:pt idx="13">
                  <c:v>8.31</c:v>
                </c:pt>
                <c:pt idx="14">
                  <c:v>8.11</c:v>
                </c:pt>
                <c:pt idx="15">
                  <c:v>8.06</c:v>
                </c:pt>
                <c:pt idx="16">
                  <c:v>7.73</c:v>
                </c:pt>
                <c:pt idx="17">
                  <c:v>7.58</c:v>
                </c:pt>
                <c:pt idx="18">
                  <c:v>7.02</c:v>
                </c:pt>
                <c:pt idx="19">
                  <c:v>7.0970000000000022</c:v>
                </c:pt>
                <c:pt idx="20">
                  <c:v>6.39</c:v>
                </c:pt>
                <c:pt idx="21">
                  <c:v>5.93</c:v>
                </c:pt>
                <c:pt idx="22">
                  <c:v>5.48</c:v>
                </c:pt>
                <c:pt idx="23">
                  <c:v>5.13</c:v>
                </c:pt>
                <c:pt idx="24">
                  <c:v>5.14</c:v>
                </c:pt>
                <c:pt idx="25">
                  <c:v>5.17</c:v>
                </c:pt>
                <c:pt idx="26">
                  <c:v>5.16</c:v>
                </c:pt>
                <c:pt idx="27">
                  <c:v>4.9800000000000004</c:v>
                </c:pt>
                <c:pt idx="28">
                  <c:v>5.13</c:v>
                </c:pt>
                <c:pt idx="29">
                  <c:v>5.14</c:v>
                </c:pt>
                <c:pt idx="30">
                  <c:v>5.16</c:v>
                </c:pt>
                <c:pt idx="31">
                  <c:v>5.2</c:v>
                </c:pt>
                <c:pt idx="32">
                  <c:v>5.21</c:v>
                </c:pt>
                <c:pt idx="33">
                  <c:v>5.32</c:v>
                </c:pt>
                <c:pt idx="34">
                  <c:v>5.53</c:v>
                </c:pt>
                <c:pt idx="35">
                  <c:v>5.3</c:v>
                </c:pt>
                <c:pt idx="36">
                  <c:v>5.36</c:v>
                </c:pt>
                <c:pt idx="37">
                  <c:v>5.34</c:v>
                </c:pt>
                <c:pt idx="38">
                  <c:v>5.29</c:v>
                </c:pt>
                <c:pt idx="39">
                  <c:v>5.28</c:v>
                </c:pt>
                <c:pt idx="40">
                  <c:v>5.27</c:v>
                </c:pt>
                <c:pt idx="41">
                  <c:v>5.3</c:v>
                </c:pt>
                <c:pt idx="42">
                  <c:v>5.39</c:v>
                </c:pt>
                <c:pt idx="43" formatCode="General">
                  <c:v>5.61</c:v>
                </c:pt>
                <c:pt idx="44" formatCode="General">
                  <c:v>5.93</c:v>
                </c:pt>
                <c:pt idx="45" formatCode="General">
                  <c:v>5.99</c:v>
                </c:pt>
                <c:pt idx="46" formatCode="General">
                  <c:v>6.24</c:v>
                </c:pt>
                <c:pt idx="47" formatCode="General">
                  <c:v>6.57</c:v>
                </c:pt>
                <c:pt idx="48" formatCode="General">
                  <c:v>6.69</c:v>
                </c:pt>
                <c:pt idx="49" formatCode="General">
                  <c:v>6.91</c:v>
                </c:pt>
                <c:pt idx="50" formatCode="General">
                  <c:v>6.91</c:v>
                </c:pt>
                <c:pt idx="51" formatCode="General">
                  <c:v>7.39</c:v>
                </c:pt>
                <c:pt idx="52" formatCode="General">
                  <c:v>7.36</c:v>
                </c:pt>
                <c:pt idx="53" formatCode="General">
                  <c:v>7.61</c:v>
                </c:pt>
                <c:pt idx="54" formatCode="General">
                  <c:v>8.1999999999999993</c:v>
                </c:pt>
                <c:pt idx="55" formatCode="General">
                  <c:v>8.2899999999999991</c:v>
                </c:pt>
                <c:pt idx="56" formatCode="General">
                  <c:v>8.27</c:v>
                </c:pt>
                <c:pt idx="57" formatCode="General">
                  <c:v>8.5299999999999994</c:v>
                </c:pt>
                <c:pt idx="58" formatCode="General">
                  <c:v>8.4600000000000009</c:v>
                </c:pt>
                <c:pt idx="59" formatCode="General">
                  <c:v>8.64</c:v>
                </c:pt>
                <c:pt idx="60" formatCode="General">
                  <c:v>9.2100000000000009</c:v>
                </c:pt>
                <c:pt idx="61" formatCode="General">
                  <c:v>9.6300000000000008</c:v>
                </c:pt>
                <c:pt idx="62" formatCode="General">
                  <c:v>9.68</c:v>
                </c:pt>
                <c:pt idx="63" formatCode="General">
                  <c:v>10.26</c:v>
                </c:pt>
                <c:pt idx="64" formatCode="General">
                  <c:v>10.28</c:v>
                </c:pt>
                <c:pt idx="65" formatCode="General">
                  <c:v>10.63</c:v>
                </c:pt>
                <c:pt idx="66" formatCode="General">
                  <c:v>10.86</c:v>
                </c:pt>
                <c:pt idx="67" formatCode="General">
                  <c:v>11.32</c:v>
                </c:pt>
                <c:pt idx="68" formatCode="General">
                  <c:v>11.36</c:v>
                </c:pt>
                <c:pt idx="69" formatCode="General">
                  <c:v>11.34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B-441E-A8EE-5FE5DC858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51712"/>
        <c:axId val="190865792"/>
      </c:scatterChart>
      <c:valAx>
        <c:axId val="190851712"/>
        <c:scaling>
          <c:orientation val="minMax"/>
          <c:min val="0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65792"/>
        <c:crosses val="autoZero"/>
        <c:crossBetween val="midCat"/>
        <c:majorUnit val="10"/>
        <c:minorUnit val="2"/>
      </c:valAx>
      <c:valAx>
        <c:axId val="190865792"/>
        <c:scaling>
          <c:orientation val="minMax"/>
          <c:max val="16"/>
          <c:min val="4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51712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255639075338733E-2"/>
          <c:y val="0.15019396160385612"/>
          <c:w val="0.88237553777881805"/>
          <c:h val="0.60753366195079272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(2)'!$A$5:$A$28</c:f>
              <c:numCache>
                <c:formatCode>0.00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</c:numCache>
            </c:numRef>
          </c:xVal>
          <c:yVal>
            <c:numRef>
              <c:f>'Design (2)'!$B$5:$B$28</c:f>
              <c:numCache>
                <c:formatCode>0.00</c:formatCode>
                <c:ptCount val="24"/>
                <c:pt idx="0">
                  <c:v>10.130000000000001</c:v>
                </c:pt>
                <c:pt idx="1">
                  <c:v>10.17</c:v>
                </c:pt>
                <c:pt idx="2">
                  <c:v>10.06</c:v>
                </c:pt>
                <c:pt idx="3">
                  <c:v>9.8800000000000008</c:v>
                </c:pt>
                <c:pt idx="4">
                  <c:v>9.75</c:v>
                </c:pt>
                <c:pt idx="5">
                  <c:v>9.2799999999999994</c:v>
                </c:pt>
                <c:pt idx="6">
                  <c:v>8.36</c:v>
                </c:pt>
                <c:pt idx="7">
                  <c:v>7.81</c:v>
                </c:pt>
                <c:pt idx="8">
                  <c:v>7.43</c:v>
                </c:pt>
                <c:pt idx="9">
                  <c:v>7.08</c:v>
                </c:pt>
                <c:pt idx="10">
                  <c:v>7.06</c:v>
                </c:pt>
                <c:pt idx="11">
                  <c:v>7.12</c:v>
                </c:pt>
                <c:pt idx="12">
                  <c:v>6.94</c:v>
                </c:pt>
                <c:pt idx="13">
                  <c:v>7.32</c:v>
                </c:pt>
                <c:pt idx="14">
                  <c:v>7.43</c:v>
                </c:pt>
                <c:pt idx="15">
                  <c:v>7.69</c:v>
                </c:pt>
                <c:pt idx="16">
                  <c:v>8.2100000000000009</c:v>
                </c:pt>
                <c:pt idx="17">
                  <c:v>8.74</c:v>
                </c:pt>
                <c:pt idx="18">
                  <c:v>8.86</c:v>
                </c:pt>
                <c:pt idx="19">
                  <c:v>9.27</c:v>
                </c:pt>
                <c:pt idx="20">
                  <c:v>9.65</c:v>
                </c:pt>
                <c:pt idx="21">
                  <c:v>9.6300000000000008</c:v>
                </c:pt>
                <c:pt idx="22">
                  <c:v>9.48</c:v>
                </c:pt>
                <c:pt idx="23">
                  <c:v>9.5299999999999994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2-4AF9-BBE0-2FBFC159F966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(2)'!$I$5:$I$12</c:f>
              <c:numCache>
                <c:formatCode>0.00</c:formatCode>
                <c:ptCount val="8"/>
                <c:pt idx="0">
                  <c:v>5</c:v>
                </c:pt>
                <c:pt idx="1">
                  <c:v>14.580000000000002</c:v>
                </c:pt>
                <c:pt idx="2">
                  <c:v>16.5</c:v>
                </c:pt>
                <c:pt idx="3">
                  <c:v>18</c:v>
                </c:pt>
                <c:pt idx="4">
                  <c:v>19.5</c:v>
                </c:pt>
                <c:pt idx="5">
                  <c:v>20.895</c:v>
                </c:pt>
                <c:pt idx="6">
                  <c:v>32</c:v>
                </c:pt>
              </c:numCache>
            </c:numRef>
          </c:xVal>
          <c:yVal>
            <c:numRef>
              <c:f>'Design (2)'!$J$5:$J$12</c:f>
              <c:numCache>
                <c:formatCode>0.00</c:formatCode>
                <c:ptCount val="8"/>
                <c:pt idx="0">
                  <c:v>10.06</c:v>
                </c:pt>
                <c:pt idx="1">
                  <c:v>10</c:v>
                </c:pt>
                <c:pt idx="2">
                  <c:v>8.7200000000000006</c:v>
                </c:pt>
                <c:pt idx="3">
                  <c:v>8.7200000000000006</c:v>
                </c:pt>
                <c:pt idx="4">
                  <c:v>8.7200000000000006</c:v>
                </c:pt>
                <c:pt idx="5">
                  <c:v>9.65</c:v>
                </c:pt>
                <c:pt idx="6">
                  <c:v>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02-4AF9-BBE0-2FBFC159F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42560"/>
        <c:axId val="209844864"/>
      </c:scatterChart>
      <c:valAx>
        <c:axId val="209842560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44864"/>
        <c:crosses val="autoZero"/>
        <c:crossBetween val="midCat"/>
        <c:majorUnit val="2"/>
        <c:minorUnit val="0.25"/>
      </c:valAx>
      <c:valAx>
        <c:axId val="209844864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42560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28135291803801"/>
          <c:y val="0.17535119430825863"/>
          <c:w val="0.86780406994873172"/>
          <c:h val="0.6075336619507927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pPr>
              <a:ln w="3175">
                <a:solidFill>
                  <a:schemeClr val="accent1"/>
                </a:solidFill>
              </a:ln>
            </c:spPr>
          </c:marker>
          <c:xVal>
            <c:numRef>
              <c:f>'Design (2)'!$A$33:$A$49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19</c:v>
                </c:pt>
                <c:pt idx="10">
                  <c:v>22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35</c:v>
                </c:pt>
                <c:pt idx="16">
                  <c:v>40</c:v>
                </c:pt>
              </c:numCache>
            </c:numRef>
          </c:xVal>
          <c:yVal>
            <c:numRef>
              <c:f>'Design (2)'!$B$33:$B$49</c:f>
              <c:numCache>
                <c:formatCode>0.00</c:formatCode>
                <c:ptCount val="17"/>
                <c:pt idx="0">
                  <c:v>13.89</c:v>
                </c:pt>
                <c:pt idx="1">
                  <c:v>13.19</c:v>
                </c:pt>
                <c:pt idx="2">
                  <c:v>12.39</c:v>
                </c:pt>
                <c:pt idx="3">
                  <c:v>11.25</c:v>
                </c:pt>
                <c:pt idx="4">
                  <c:v>10.33</c:v>
                </c:pt>
                <c:pt idx="5">
                  <c:v>9.4</c:v>
                </c:pt>
                <c:pt idx="6">
                  <c:v>9.08</c:v>
                </c:pt>
                <c:pt idx="7">
                  <c:v>8.68</c:v>
                </c:pt>
                <c:pt idx="8">
                  <c:v>8.65</c:v>
                </c:pt>
                <c:pt idx="9">
                  <c:v>9.17</c:v>
                </c:pt>
                <c:pt idx="10">
                  <c:v>9.44</c:v>
                </c:pt>
                <c:pt idx="11">
                  <c:v>9.99</c:v>
                </c:pt>
                <c:pt idx="12">
                  <c:v>10.82</c:v>
                </c:pt>
                <c:pt idx="13">
                  <c:v>11.94</c:v>
                </c:pt>
                <c:pt idx="14">
                  <c:v>12.57</c:v>
                </c:pt>
                <c:pt idx="15">
                  <c:v>12.58</c:v>
                </c:pt>
                <c:pt idx="16">
                  <c:v>12.61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0-4CEA-AF4E-EAD36BD3BCC2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(2)'!$I$34:$I$42</c:f>
              <c:numCache>
                <c:formatCode>0.00</c:formatCode>
                <c:ptCount val="9"/>
                <c:pt idx="0">
                  <c:v>2</c:v>
                </c:pt>
                <c:pt idx="1">
                  <c:v>9.01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22.990000000000002</c:v>
                </c:pt>
                <c:pt idx="6">
                  <c:v>31</c:v>
                </c:pt>
              </c:numCache>
            </c:numRef>
          </c:xVal>
          <c:yVal>
            <c:numRef>
              <c:f>'Design (2)'!$J$34:$J$42</c:f>
              <c:numCache>
                <c:formatCode>0.00</c:formatCode>
                <c:ptCount val="9"/>
                <c:pt idx="0">
                  <c:v>13.19</c:v>
                </c:pt>
                <c:pt idx="1">
                  <c:v>12.5</c:v>
                </c:pt>
                <c:pt idx="2">
                  <c:v>8.84</c:v>
                </c:pt>
                <c:pt idx="3">
                  <c:v>8.84</c:v>
                </c:pt>
                <c:pt idx="4">
                  <c:v>8.84</c:v>
                </c:pt>
                <c:pt idx="5">
                  <c:v>12.5</c:v>
                </c:pt>
                <c:pt idx="6">
                  <c:v>12.57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0-4CEA-AF4E-EAD36BD3B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3312"/>
        <c:axId val="211215872"/>
      </c:scatterChart>
      <c:valAx>
        <c:axId val="211213312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15872"/>
        <c:crosses val="autoZero"/>
        <c:crossBetween val="midCat"/>
        <c:majorUnit val="2"/>
        <c:minorUnit val="0.25"/>
      </c:valAx>
      <c:valAx>
        <c:axId val="211215872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13312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14386485345401E-2"/>
          <c:y val="0.17535119430825863"/>
          <c:w val="0.87577078001390141"/>
          <c:h val="0.60753366195079272"/>
        </c:manualLayout>
      </c:layout>
      <c:scatterChart>
        <c:scatterStyle val="lineMarker"/>
        <c:varyColors val="0"/>
        <c:ser>
          <c:idx val="2"/>
          <c:order val="0"/>
          <c:spPr>
            <a:ln w="3175"/>
          </c:spPr>
          <c:xVal>
            <c:numRef>
              <c:f>'Design (2)'!$A$54:$A$67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17.5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'Design (2)'!$B$54:$B$67</c:f>
              <c:numCache>
                <c:formatCode>0.00</c:formatCode>
                <c:ptCount val="14"/>
                <c:pt idx="0">
                  <c:v>13.32</c:v>
                </c:pt>
                <c:pt idx="1">
                  <c:v>13.36</c:v>
                </c:pt>
                <c:pt idx="2">
                  <c:v>13.66</c:v>
                </c:pt>
                <c:pt idx="3">
                  <c:v>12.26</c:v>
                </c:pt>
                <c:pt idx="4">
                  <c:v>11.76</c:v>
                </c:pt>
                <c:pt idx="5">
                  <c:v>10.77</c:v>
                </c:pt>
                <c:pt idx="6">
                  <c:v>10.029999999999999</c:v>
                </c:pt>
                <c:pt idx="7">
                  <c:v>9.44</c:v>
                </c:pt>
                <c:pt idx="8">
                  <c:v>10.1</c:v>
                </c:pt>
                <c:pt idx="9">
                  <c:v>11.52</c:v>
                </c:pt>
                <c:pt idx="10">
                  <c:v>12.06</c:v>
                </c:pt>
                <c:pt idx="11">
                  <c:v>13.58</c:v>
                </c:pt>
                <c:pt idx="12">
                  <c:v>13.48</c:v>
                </c:pt>
                <c:pt idx="13">
                  <c:v>13.43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F-4F3E-8AC3-58B74378DBDC}"/>
            </c:ext>
          </c:extLst>
        </c:ser>
        <c:ser>
          <c:idx val="3"/>
          <c:order val="1"/>
          <c:spPr>
            <a:ln w="3175"/>
          </c:spPr>
          <c:xVal>
            <c:numRef>
              <c:f>'Design (2)'!$I$55:$I$64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9.1900000000000013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25.75</c:v>
                </c:pt>
                <c:pt idx="7">
                  <c:v>30</c:v>
                </c:pt>
                <c:pt idx="8">
                  <c:v>35</c:v>
                </c:pt>
              </c:numCache>
            </c:numRef>
          </c:xVal>
          <c:yVal>
            <c:numRef>
              <c:f>'Design (2)'!$J$55:$J$64</c:f>
              <c:numCache>
                <c:formatCode>0.00</c:formatCode>
                <c:ptCount val="10"/>
                <c:pt idx="0">
                  <c:v>13.32</c:v>
                </c:pt>
                <c:pt idx="1">
                  <c:v>13.36</c:v>
                </c:pt>
                <c:pt idx="2">
                  <c:v>13.62</c:v>
                </c:pt>
                <c:pt idx="3">
                  <c:v>9.08</c:v>
                </c:pt>
                <c:pt idx="4">
                  <c:v>9.08</c:v>
                </c:pt>
                <c:pt idx="5">
                  <c:v>9.08</c:v>
                </c:pt>
                <c:pt idx="6">
                  <c:v>13.58</c:v>
                </c:pt>
                <c:pt idx="7">
                  <c:v>13.48</c:v>
                </c:pt>
                <c:pt idx="8">
                  <c:v>13.43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1F-4F3E-8AC3-58B74378DBDC}"/>
            </c:ext>
          </c:extLst>
        </c:ser>
        <c:ser>
          <c:idx val="0"/>
          <c:order val="2"/>
          <c:spPr>
            <a:ln w="12700"/>
          </c:spPr>
          <c:marker>
            <c:spPr>
              <a:ln w="3175"/>
            </c:spPr>
          </c:marker>
          <c:xVal>
            <c:numRef>
              <c:f>'Design (2)'!$A$54:$A$67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17.5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'Design (2)'!$B$54:$B$67</c:f>
              <c:numCache>
                <c:formatCode>0.00</c:formatCode>
                <c:ptCount val="14"/>
                <c:pt idx="0">
                  <c:v>13.32</c:v>
                </c:pt>
                <c:pt idx="1">
                  <c:v>13.36</c:v>
                </c:pt>
                <c:pt idx="2">
                  <c:v>13.66</c:v>
                </c:pt>
                <c:pt idx="3">
                  <c:v>12.26</c:v>
                </c:pt>
                <c:pt idx="4">
                  <c:v>11.76</c:v>
                </c:pt>
                <c:pt idx="5">
                  <c:v>10.77</c:v>
                </c:pt>
                <c:pt idx="6">
                  <c:v>10.029999999999999</c:v>
                </c:pt>
                <c:pt idx="7">
                  <c:v>9.44</c:v>
                </c:pt>
                <c:pt idx="8">
                  <c:v>10.1</c:v>
                </c:pt>
                <c:pt idx="9">
                  <c:v>11.52</c:v>
                </c:pt>
                <c:pt idx="10">
                  <c:v>12.06</c:v>
                </c:pt>
                <c:pt idx="11">
                  <c:v>13.58</c:v>
                </c:pt>
                <c:pt idx="12">
                  <c:v>13.48</c:v>
                </c:pt>
                <c:pt idx="13">
                  <c:v>13.43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1F-4F3E-8AC3-58B74378DBDC}"/>
            </c:ext>
          </c:extLst>
        </c:ser>
        <c:ser>
          <c:idx val="1"/>
          <c:order val="3"/>
          <c:spPr>
            <a:ln w="12700"/>
          </c:spPr>
          <c:marker>
            <c:spPr>
              <a:ln w="3175"/>
            </c:spPr>
          </c:marker>
          <c:xVal>
            <c:numRef>
              <c:f>'Design (2)'!$I$55:$I$64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9.1900000000000013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25.75</c:v>
                </c:pt>
                <c:pt idx="7">
                  <c:v>30</c:v>
                </c:pt>
                <c:pt idx="8">
                  <c:v>35</c:v>
                </c:pt>
              </c:numCache>
            </c:numRef>
          </c:xVal>
          <c:yVal>
            <c:numRef>
              <c:f>'Design (2)'!$J$55:$J$64</c:f>
              <c:numCache>
                <c:formatCode>0.00</c:formatCode>
                <c:ptCount val="10"/>
                <c:pt idx="0">
                  <c:v>13.32</c:v>
                </c:pt>
                <c:pt idx="1">
                  <c:v>13.36</c:v>
                </c:pt>
                <c:pt idx="2">
                  <c:v>13.62</c:v>
                </c:pt>
                <c:pt idx="3">
                  <c:v>9.08</c:v>
                </c:pt>
                <c:pt idx="4">
                  <c:v>9.08</c:v>
                </c:pt>
                <c:pt idx="5">
                  <c:v>9.08</c:v>
                </c:pt>
                <c:pt idx="6">
                  <c:v>13.58</c:v>
                </c:pt>
                <c:pt idx="7">
                  <c:v>13.48</c:v>
                </c:pt>
                <c:pt idx="8">
                  <c:v>13.43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1F-4F3E-8AC3-58B74378D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89920"/>
        <c:axId val="209900672"/>
      </c:scatterChart>
      <c:valAx>
        <c:axId val="209889920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00672"/>
        <c:crosses val="autoZero"/>
        <c:crossBetween val="midCat"/>
        <c:majorUnit val="2"/>
        <c:minorUnit val="0.25"/>
      </c:valAx>
      <c:valAx>
        <c:axId val="209900672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89920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14386485345401E-2"/>
          <c:y val="0.17535119430825863"/>
          <c:w val="0.87577078001390141"/>
          <c:h val="0.60753366195079272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(2)'!$A$70:$A$86</c:f>
              <c:numCache>
                <c:formatCode>0.00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20.5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27</c:v>
                </c:pt>
                <c:pt idx="15">
                  <c:v>32</c:v>
                </c:pt>
                <c:pt idx="16">
                  <c:v>40</c:v>
                </c:pt>
              </c:numCache>
            </c:numRef>
          </c:xVal>
          <c:yVal>
            <c:numRef>
              <c:f>'Design (2)'!$B$70:$B$86</c:f>
              <c:numCache>
                <c:formatCode>0.00</c:formatCode>
                <c:ptCount val="17"/>
                <c:pt idx="0">
                  <c:v>13.3</c:v>
                </c:pt>
                <c:pt idx="1">
                  <c:v>13.44</c:v>
                </c:pt>
                <c:pt idx="2">
                  <c:v>13.65</c:v>
                </c:pt>
                <c:pt idx="3">
                  <c:v>13.18</c:v>
                </c:pt>
                <c:pt idx="4">
                  <c:v>12.72</c:v>
                </c:pt>
                <c:pt idx="5">
                  <c:v>12.44</c:v>
                </c:pt>
                <c:pt idx="6">
                  <c:v>11.74</c:v>
                </c:pt>
                <c:pt idx="7">
                  <c:v>10.89</c:v>
                </c:pt>
                <c:pt idx="8">
                  <c:v>10.49</c:v>
                </c:pt>
                <c:pt idx="9">
                  <c:v>10.19</c:v>
                </c:pt>
                <c:pt idx="10">
                  <c:v>10.29</c:v>
                </c:pt>
                <c:pt idx="11">
                  <c:v>10.48</c:v>
                </c:pt>
                <c:pt idx="12">
                  <c:v>11.04</c:v>
                </c:pt>
                <c:pt idx="13">
                  <c:v>12.09</c:v>
                </c:pt>
                <c:pt idx="14">
                  <c:v>13.66</c:v>
                </c:pt>
                <c:pt idx="15">
                  <c:v>13.46</c:v>
                </c:pt>
                <c:pt idx="16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F-4165-BD9D-F87A033AE2EF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(2)'!$I$70:$I$83</c:f>
              <c:numCache>
                <c:formatCode>0.00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12.684999999999999</c:v>
                </c:pt>
                <c:pt idx="3">
                  <c:v>19</c:v>
                </c:pt>
                <c:pt idx="4">
                  <c:v>20.5</c:v>
                </c:pt>
                <c:pt idx="5">
                  <c:v>22</c:v>
                </c:pt>
                <c:pt idx="6">
                  <c:v>28.21</c:v>
                </c:pt>
                <c:pt idx="7">
                  <c:v>32</c:v>
                </c:pt>
                <c:pt idx="8">
                  <c:v>40</c:v>
                </c:pt>
              </c:numCache>
            </c:numRef>
          </c:xVal>
          <c:yVal>
            <c:numRef>
              <c:f>'Design (2)'!$J$70:$J$83</c:f>
              <c:numCache>
                <c:formatCode>0.00</c:formatCode>
                <c:ptCount val="14"/>
                <c:pt idx="0">
                  <c:v>13.3</c:v>
                </c:pt>
                <c:pt idx="1">
                  <c:v>13.44</c:v>
                </c:pt>
                <c:pt idx="2">
                  <c:v>13.65</c:v>
                </c:pt>
                <c:pt idx="3">
                  <c:v>9.44</c:v>
                </c:pt>
                <c:pt idx="4">
                  <c:v>9.44</c:v>
                </c:pt>
                <c:pt idx="5">
                  <c:v>9.44</c:v>
                </c:pt>
                <c:pt idx="6">
                  <c:v>13.58</c:v>
                </c:pt>
                <c:pt idx="7">
                  <c:v>13.46</c:v>
                </c:pt>
                <c:pt idx="8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F-4165-BD9D-F87A033AE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51744"/>
        <c:axId val="209954304"/>
      </c:scatterChart>
      <c:valAx>
        <c:axId val="209951744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54304"/>
        <c:crosses val="autoZero"/>
        <c:crossBetween val="midCat"/>
        <c:majorUnit val="2"/>
        <c:minorUnit val="0.25"/>
      </c:valAx>
      <c:valAx>
        <c:axId val="209954304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51744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17039754847397"/>
          <c:y val="0.17535119430825863"/>
          <c:w val="0.86791469129186061"/>
          <c:h val="0.60753366195079272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(2)'!$A$91:$A$106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29</c:v>
                </c:pt>
                <c:pt idx="15">
                  <c:v>35</c:v>
                </c:pt>
              </c:numCache>
            </c:numRef>
          </c:xVal>
          <c:yVal>
            <c:numRef>
              <c:f>'Design (2)'!$B$91:$B$106</c:f>
              <c:numCache>
                <c:formatCode>0.00</c:formatCode>
                <c:ptCount val="16"/>
                <c:pt idx="0">
                  <c:v>13.38</c:v>
                </c:pt>
                <c:pt idx="1">
                  <c:v>13.52</c:v>
                </c:pt>
                <c:pt idx="2">
                  <c:v>13.63</c:v>
                </c:pt>
                <c:pt idx="3">
                  <c:v>13.39</c:v>
                </c:pt>
                <c:pt idx="4">
                  <c:v>12.47</c:v>
                </c:pt>
                <c:pt idx="5">
                  <c:v>11.38</c:v>
                </c:pt>
                <c:pt idx="6">
                  <c:v>10.98</c:v>
                </c:pt>
                <c:pt idx="7">
                  <c:v>10.95</c:v>
                </c:pt>
                <c:pt idx="8">
                  <c:v>11.05</c:v>
                </c:pt>
                <c:pt idx="9">
                  <c:v>11.61</c:v>
                </c:pt>
                <c:pt idx="10">
                  <c:v>12.19</c:v>
                </c:pt>
                <c:pt idx="11">
                  <c:v>12.84</c:v>
                </c:pt>
                <c:pt idx="12">
                  <c:v>13.6</c:v>
                </c:pt>
                <c:pt idx="13">
                  <c:v>13.6</c:v>
                </c:pt>
                <c:pt idx="14">
                  <c:v>13.56</c:v>
                </c:pt>
                <c:pt idx="15">
                  <c:v>13.53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3-473A-BB26-BA2913E06798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(2)'!$I$92:$I$104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8.8000000000000007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23.2</c:v>
                </c:pt>
                <c:pt idx="7">
                  <c:v>29</c:v>
                </c:pt>
                <c:pt idx="8">
                  <c:v>35</c:v>
                </c:pt>
              </c:numCache>
            </c:numRef>
          </c:xVal>
          <c:yVal>
            <c:numRef>
              <c:f>'Design (2)'!$J$92:$J$104</c:f>
              <c:numCache>
                <c:formatCode>0.00</c:formatCode>
                <c:ptCount val="13"/>
                <c:pt idx="0">
                  <c:v>13.38</c:v>
                </c:pt>
                <c:pt idx="1">
                  <c:v>13.52</c:v>
                </c:pt>
                <c:pt idx="2">
                  <c:v>13.6</c:v>
                </c:pt>
                <c:pt idx="3">
                  <c:v>9.8000000000000007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13.6</c:v>
                </c:pt>
                <c:pt idx="7">
                  <c:v>13.56</c:v>
                </c:pt>
                <c:pt idx="8">
                  <c:v>13.53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3-473A-BB26-BA2913E06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65440"/>
        <c:axId val="209967744"/>
      </c:scatterChart>
      <c:valAx>
        <c:axId val="209965440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67744"/>
        <c:crosses val="autoZero"/>
        <c:crossBetween val="midCat"/>
        <c:majorUnit val="2"/>
        <c:minorUnit val="0.25"/>
      </c:valAx>
      <c:valAx>
        <c:axId val="209967744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65440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98425875060191"/>
          <c:y val="0.17535119430825863"/>
          <c:w val="0.86510081588638643"/>
          <c:h val="0.60753366195079272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(2)'!$A$111:$A$130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30</c:v>
                </c:pt>
                <c:pt idx="19">
                  <c:v>35</c:v>
                </c:pt>
              </c:numCache>
            </c:numRef>
          </c:xVal>
          <c:yVal>
            <c:numRef>
              <c:f>'Design (2)'!$B$111:$B$130</c:f>
              <c:numCache>
                <c:formatCode>0.00</c:formatCode>
                <c:ptCount val="20"/>
                <c:pt idx="0">
                  <c:v>13.89</c:v>
                </c:pt>
                <c:pt idx="1">
                  <c:v>13.87</c:v>
                </c:pt>
                <c:pt idx="2">
                  <c:v>13.89</c:v>
                </c:pt>
                <c:pt idx="3">
                  <c:v>13.5</c:v>
                </c:pt>
                <c:pt idx="4">
                  <c:v>12.87</c:v>
                </c:pt>
                <c:pt idx="5">
                  <c:v>12.22</c:v>
                </c:pt>
                <c:pt idx="6">
                  <c:v>11.488</c:v>
                </c:pt>
                <c:pt idx="7">
                  <c:v>11.208</c:v>
                </c:pt>
                <c:pt idx="8">
                  <c:v>10.837999999999999</c:v>
                </c:pt>
                <c:pt idx="9">
                  <c:v>10.907999999999999</c:v>
                </c:pt>
                <c:pt idx="10">
                  <c:v>11.017999999999999</c:v>
                </c:pt>
                <c:pt idx="11">
                  <c:v>11.017999999999999</c:v>
                </c:pt>
                <c:pt idx="12">
                  <c:v>11.087999999999999</c:v>
                </c:pt>
                <c:pt idx="13">
                  <c:v>11.488</c:v>
                </c:pt>
                <c:pt idx="14">
                  <c:v>12.23</c:v>
                </c:pt>
                <c:pt idx="15">
                  <c:v>13.23</c:v>
                </c:pt>
                <c:pt idx="16">
                  <c:v>13.73</c:v>
                </c:pt>
                <c:pt idx="17">
                  <c:v>13.89</c:v>
                </c:pt>
                <c:pt idx="18">
                  <c:v>13.83</c:v>
                </c:pt>
                <c:pt idx="19">
                  <c:v>13.79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E-47AA-9F37-07C565002E15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(2)'!$I$112:$I$126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14.445</c:v>
                </c:pt>
                <c:pt idx="7">
                  <c:v>16.5</c:v>
                </c:pt>
                <c:pt idx="8">
                  <c:v>18</c:v>
                </c:pt>
                <c:pt idx="9">
                  <c:v>19.5</c:v>
                </c:pt>
                <c:pt idx="10">
                  <c:v>24.509999999999998</c:v>
                </c:pt>
                <c:pt idx="11">
                  <c:v>25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'Design (2)'!$J$112:$J$126</c:f>
              <c:numCache>
                <c:formatCode>0.00</c:formatCode>
                <c:ptCount val="15"/>
                <c:pt idx="0">
                  <c:v>13.89</c:v>
                </c:pt>
                <c:pt idx="1">
                  <c:v>13.87</c:v>
                </c:pt>
                <c:pt idx="2">
                  <c:v>13.89</c:v>
                </c:pt>
                <c:pt idx="3">
                  <c:v>13.5</c:v>
                </c:pt>
                <c:pt idx="4">
                  <c:v>12.87</c:v>
                </c:pt>
                <c:pt idx="5">
                  <c:v>12.22</c:v>
                </c:pt>
                <c:pt idx="6">
                  <c:v>11.53</c:v>
                </c:pt>
                <c:pt idx="7">
                  <c:v>10.16</c:v>
                </c:pt>
                <c:pt idx="8">
                  <c:v>10.16</c:v>
                </c:pt>
                <c:pt idx="9">
                  <c:v>10.16</c:v>
                </c:pt>
                <c:pt idx="10">
                  <c:v>13.5</c:v>
                </c:pt>
                <c:pt idx="11">
                  <c:v>13.73</c:v>
                </c:pt>
                <c:pt idx="12">
                  <c:v>13.89</c:v>
                </c:pt>
                <c:pt idx="13">
                  <c:v>13.83</c:v>
                </c:pt>
                <c:pt idx="14">
                  <c:v>13.79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E-47AA-9F37-07C565002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38784"/>
        <c:axId val="210041088"/>
      </c:scatterChart>
      <c:valAx>
        <c:axId val="210038784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41088"/>
        <c:crosses val="autoZero"/>
        <c:crossBetween val="midCat"/>
        <c:majorUnit val="2"/>
        <c:minorUnit val="0.25"/>
      </c:valAx>
      <c:valAx>
        <c:axId val="210041088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38784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30304865737942E-2"/>
          <c:y val="0.17535119430825863"/>
          <c:w val="0.87575476142405273"/>
          <c:h val="0.60753366195079272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(2)'!$A$135:$A$153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24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'Design (2)'!$B$135:$B$153</c:f>
              <c:numCache>
                <c:formatCode>0.00</c:formatCode>
                <c:ptCount val="19"/>
                <c:pt idx="0">
                  <c:v>13.96</c:v>
                </c:pt>
                <c:pt idx="1">
                  <c:v>14.05</c:v>
                </c:pt>
                <c:pt idx="2">
                  <c:v>14</c:v>
                </c:pt>
                <c:pt idx="3">
                  <c:v>13.59</c:v>
                </c:pt>
                <c:pt idx="4">
                  <c:v>12.67</c:v>
                </c:pt>
                <c:pt idx="5">
                  <c:v>12.15</c:v>
                </c:pt>
                <c:pt idx="6">
                  <c:v>11.682000000000002</c:v>
                </c:pt>
                <c:pt idx="7">
                  <c:v>11.492000000000003</c:v>
                </c:pt>
                <c:pt idx="8">
                  <c:v>11.332000000000003</c:v>
                </c:pt>
                <c:pt idx="9">
                  <c:v>11.422000000000002</c:v>
                </c:pt>
                <c:pt idx="10">
                  <c:v>11.682000000000002</c:v>
                </c:pt>
                <c:pt idx="11">
                  <c:v>12.26</c:v>
                </c:pt>
                <c:pt idx="12">
                  <c:v>12.94</c:v>
                </c:pt>
                <c:pt idx="13">
                  <c:v>13.87</c:v>
                </c:pt>
                <c:pt idx="14">
                  <c:v>14.47</c:v>
                </c:pt>
                <c:pt idx="15">
                  <c:v>14.46</c:v>
                </c:pt>
                <c:pt idx="16">
                  <c:v>14.02</c:v>
                </c:pt>
                <c:pt idx="17">
                  <c:v>13.88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6-48E9-B9C7-F0E1FEBA1A5C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(2)'!$I$135:$I$147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6.89</c:v>
                </c:pt>
                <c:pt idx="3">
                  <c:v>12.5</c:v>
                </c:pt>
                <c:pt idx="4">
                  <c:v>14</c:v>
                </c:pt>
                <c:pt idx="5">
                  <c:v>15.5</c:v>
                </c:pt>
                <c:pt idx="6">
                  <c:v>21.785000000000004</c:v>
                </c:pt>
                <c:pt idx="7">
                  <c:v>24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'Design (2)'!$J$135:$J$147</c:f>
              <c:numCache>
                <c:formatCode>0.00</c:formatCode>
                <c:ptCount val="13"/>
                <c:pt idx="0">
                  <c:v>13.96</c:v>
                </c:pt>
                <c:pt idx="1">
                  <c:v>14.05</c:v>
                </c:pt>
                <c:pt idx="2">
                  <c:v>14.02</c:v>
                </c:pt>
                <c:pt idx="3">
                  <c:v>10.28</c:v>
                </c:pt>
                <c:pt idx="4">
                  <c:v>10.28</c:v>
                </c:pt>
                <c:pt idx="5">
                  <c:v>10.28</c:v>
                </c:pt>
                <c:pt idx="6">
                  <c:v>14.47</c:v>
                </c:pt>
                <c:pt idx="7">
                  <c:v>14.46</c:v>
                </c:pt>
                <c:pt idx="8">
                  <c:v>14.02</c:v>
                </c:pt>
                <c:pt idx="9">
                  <c:v>13.88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6-48E9-B9C7-F0E1FEBA1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0192"/>
        <c:axId val="211335040"/>
      </c:scatterChart>
      <c:valAx>
        <c:axId val="211320192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35040"/>
        <c:crosses val="autoZero"/>
        <c:crossBetween val="midCat"/>
        <c:majorUnit val="2"/>
        <c:minorUnit val="0.25"/>
      </c:valAx>
      <c:valAx>
        <c:axId val="211335040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20192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47625</xdr:rowOff>
    </xdr:from>
    <xdr:to>
      <xdr:col>7</xdr:col>
      <xdr:colOff>381000</xdr:colOff>
      <xdr:row>11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114425"/>
          <a:ext cx="98679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524827</xdr:colOff>
      <xdr:row>26</xdr:row>
      <xdr:rowOff>48577</xdr:rowOff>
    </xdr:from>
    <xdr:to>
      <xdr:col>8</xdr:col>
      <xdr:colOff>25717</xdr:colOff>
      <xdr:row>34</xdr:row>
      <xdr:rowOff>82867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361247" y="5809297"/>
          <a:ext cx="1329690" cy="13296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id="{ECD26149-C9AE-4D40-B10F-750C07B7E900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4714" y="142082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id="{782A469D-7FEA-499A-B2CF-3AF76541F41E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5682" y="144662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id="{51B90191-9E2E-483C-B32B-0324FF181178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5779" y="149368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id="{967A7FB0-D905-4A8C-89B5-EBEAC633915F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4972" y="145725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id="{967A7FB0-D905-4A8C-89B5-EBEAC633915F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5774" y="161208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id="{967A7FB0-D905-4A8C-89B5-EBEAC633915F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5774" y="142851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id="{967A7FB0-D905-4A8C-89B5-EBEAC633915F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6258" y="137022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id="{967A7FB0-D905-4A8C-89B5-EBEAC633915F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6096" y="142851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id="{967A7FB0-D905-4A8C-89B5-EBEAC633915F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6096" y="142851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id="{967A7FB0-D905-4A8C-89B5-EBEAC633915F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6096" y="142851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99</xdr:row>
      <xdr:rowOff>95250</xdr:rowOff>
    </xdr:from>
    <xdr:to>
      <xdr:col>9</xdr:col>
      <xdr:colOff>685800</xdr:colOff>
      <xdr:row>108</xdr:row>
      <xdr:rowOff>165735</xdr:rowOff>
    </xdr:to>
    <xdr:graphicFrame macro="">
      <xdr:nvGraphicFramePr>
        <xdr:cNvPr id="30" name="Chart 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76199</xdr:colOff>
      <xdr:row>42</xdr:row>
      <xdr:rowOff>190500</xdr:rowOff>
    </xdr:from>
    <xdr:to>
      <xdr:col>9</xdr:col>
      <xdr:colOff>552450</xdr:colOff>
      <xdr:row>52</xdr:row>
      <xdr:rowOff>171450</xdr:rowOff>
    </xdr:to>
    <xdr:graphicFrame macro="">
      <xdr:nvGraphicFramePr>
        <xdr:cNvPr id="31" name="Chart 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657225</xdr:colOff>
      <xdr:row>73</xdr:row>
      <xdr:rowOff>190500</xdr:rowOff>
    </xdr:from>
    <xdr:to>
      <xdr:col>15</xdr:col>
      <xdr:colOff>677060</xdr:colOff>
      <xdr:row>78</xdr:row>
      <xdr:rowOff>161925</xdr:rowOff>
    </xdr:to>
    <xdr:sp macro="" textlink="">
      <xdr:nvSpPr>
        <xdr:cNvPr id="34" name="Text Box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>
        <a:xfrm>
          <a:off x="9486900" y="30565725"/>
          <a:ext cx="1724810" cy="9715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(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Md. Abdul Khalek)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ID No.911020003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Sub-Asstt. Engineer/SO 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   Mujibnagar WD Section   BWDB, Meherpur.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12</xdr:col>
      <xdr:colOff>876301</xdr:colOff>
      <xdr:row>63</xdr:row>
      <xdr:rowOff>152400</xdr:rowOff>
    </xdr:from>
    <xdr:to>
      <xdr:col>15</xdr:col>
      <xdr:colOff>295276</xdr:colOff>
      <xdr:row>68</xdr:row>
      <xdr:rowOff>161700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8734426" y="28527375"/>
          <a:ext cx="2095500" cy="1009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(Shanta Dutto)</a:t>
          </a:r>
          <a:endParaRPr lang="en-US" sz="110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>
            <a:lnSpc>
              <a:spcPts val="1200"/>
            </a:lnSpc>
          </a:pPr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ID- 901215001</a:t>
          </a:r>
          <a:endParaRPr lang="en-US" sz="110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/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Sub-Divisional Engineer (A.C)</a:t>
          </a:r>
          <a:endParaRPr lang="en-US" sz="110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/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Meherpur WD Sub-Division</a:t>
          </a:r>
          <a:endParaRPr lang="en-US" sz="110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>
            <a:lnSpc>
              <a:spcPts val="1200"/>
            </a:lnSpc>
          </a:pPr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BWDB, Meherpur.</a:t>
          </a:r>
          <a:endParaRPr lang="en-US" sz="110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8</xdr:col>
      <xdr:colOff>129540</xdr:colOff>
      <xdr:row>143</xdr:row>
      <xdr:rowOff>152400</xdr:rowOff>
    </xdr:from>
    <xdr:ext cx="1592580" cy="7451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597140" y="28658820"/>
          <a:ext cx="1592580" cy="745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Abdul Khalek)</a:t>
          </a:r>
          <a:endParaRPr lang="en-US" sz="1000" b="0" i="0" baseline="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 rtl="0">
            <a:lnSpc>
              <a:spcPts val="1000"/>
            </a:lnSpc>
          </a:pP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ID. No. 911020003</a:t>
          </a:r>
        </a:p>
        <a:p>
          <a:pPr algn="ctr" rtl="0">
            <a:lnSpc>
              <a:spcPts val="1000"/>
            </a:lnSpc>
          </a:pP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Sub-Asstt. Engineer/S.O. </a:t>
          </a:r>
        </a:p>
        <a:p>
          <a:pPr algn="ctr" rtl="0">
            <a:lnSpc>
              <a:spcPts val="1000"/>
            </a:lnSpc>
          </a:pP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Mujibnagar</a:t>
          </a:r>
          <a:r>
            <a:rPr lang="en-US" sz="10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WD </a:t>
          </a: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Section</a:t>
          </a:r>
          <a:endParaRPr lang="en-US" sz="1000" b="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000"/>
            </a:lnSpc>
          </a:pP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Meherpur.</a:t>
          </a:r>
          <a:endParaRPr lang="en-US" sz="10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>
            <a:lnSpc>
              <a:spcPts val="1000"/>
            </a:lnSpc>
          </a:pPr>
          <a:endParaRPr lang="en-US" sz="1100"/>
        </a:p>
      </xdr:txBody>
    </xdr:sp>
    <xdr:clientData/>
  </xdr:oneCellAnchor>
  <xdr:oneCellAnchor>
    <xdr:from>
      <xdr:col>5</xdr:col>
      <xdr:colOff>533400</xdr:colOff>
      <xdr:row>143</xdr:row>
      <xdr:rowOff>160020</xdr:rowOff>
    </xdr:from>
    <xdr:ext cx="1855502" cy="76844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006340" y="28666440"/>
          <a:ext cx="1855502" cy="7684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lnSpc>
              <a:spcPts val="1000"/>
            </a:lnSpc>
          </a:pP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(Shanta</a:t>
          </a:r>
          <a:r>
            <a:rPr lang="en-US" sz="10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Dutto)</a:t>
          </a:r>
        </a:p>
        <a:p>
          <a:pPr algn="ctr" rtl="0">
            <a:lnSpc>
              <a:spcPts val="1000"/>
            </a:lnSpc>
          </a:pP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ID. No. 901215001</a:t>
          </a: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Sub-Divitional Engineer </a:t>
          </a: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</a:p>
        <a:p>
          <a:pPr algn="ctr" rtl="0"/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Meherpur</a:t>
          </a:r>
          <a:r>
            <a:rPr lang="en-US" sz="10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W.D</a:t>
          </a: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Sub-Division</a:t>
          </a:r>
          <a:endParaRPr lang="en-US" sz="10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Meherpur.</a:t>
          </a:r>
          <a:endParaRPr lang="en-US" sz="10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900"/>
        </a:p>
      </xdr:txBody>
    </xdr:sp>
    <xdr:clientData/>
  </xdr:oneCellAnchor>
  <xdr:oneCellAnchor>
    <xdr:from>
      <xdr:col>3</xdr:col>
      <xdr:colOff>30480</xdr:colOff>
      <xdr:row>143</xdr:row>
      <xdr:rowOff>152400</xdr:rowOff>
    </xdr:from>
    <xdr:ext cx="1962150" cy="76844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2506980" y="28658820"/>
          <a:ext cx="1962150" cy="7684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lnSpc>
              <a:spcPts val="1000"/>
            </a:lnSpc>
          </a:pP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(Md.Abdul Hannan Prodhan)</a:t>
          </a:r>
        </a:p>
        <a:p>
          <a:pPr algn="ctr" rtl="0">
            <a:lnSpc>
              <a:spcPts val="1000"/>
            </a:lnSpc>
          </a:pP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ID No- 931205001</a:t>
          </a: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</a:t>
          </a: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Meherpur WD Division</a:t>
          </a:r>
          <a:endParaRPr lang="en-US" sz="10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Meherpur.</a:t>
          </a:r>
          <a:endParaRPr lang="en-US" sz="10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900"/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238128</xdr:colOff>
      <xdr:row>7</xdr:row>
      <xdr:rowOff>70484</xdr:rowOff>
    </xdr:from>
    <xdr:to>
      <xdr:col>25</xdr:col>
      <xdr:colOff>112395</xdr:colOff>
      <xdr:row>16</xdr:row>
      <xdr:rowOff>22859</xdr:rowOff>
    </xdr:to>
    <xdr:graphicFrame macro="">
      <xdr:nvGraphicFramePr>
        <xdr:cNvPr id="2" name="Chart 4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47624</xdr:colOff>
      <xdr:row>18</xdr:row>
      <xdr:rowOff>142875</xdr:rowOff>
    </xdr:from>
    <xdr:to>
      <xdr:col>24</xdr:col>
      <xdr:colOff>247649</xdr:colOff>
      <xdr:row>22</xdr:row>
      <xdr:rowOff>180975</xdr:rowOff>
    </xdr:to>
    <xdr:sp macro="" textlink="">
      <xdr:nvSpPr>
        <xdr:cNvPr id="3" name="Text Box 77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>
        <a:xfrm>
          <a:off x="8267699" y="6391275"/>
          <a:ext cx="1914525" cy="8763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(Md. Abdul Khalek)</a:t>
          </a:r>
          <a:endParaRPr kumimoji="0" lang="en-US" sz="105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ID No.911020003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Sub-Asstt. Engineer/SO 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   Mujibnagar WD Section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   BWDB, Meherpur.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12</xdr:col>
      <xdr:colOff>304800</xdr:colOff>
      <xdr:row>18</xdr:row>
      <xdr:rowOff>142875</xdr:rowOff>
    </xdr:from>
    <xdr:to>
      <xdr:col>18</xdr:col>
      <xdr:colOff>123825</xdr:colOff>
      <xdr:row>22</xdr:row>
      <xdr:rowOff>200025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524500" y="6591300"/>
          <a:ext cx="1962150" cy="895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(Shanta Dutta)</a:t>
          </a:r>
          <a:endParaRPr lang="en-US" sz="105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>
            <a:lnSpc>
              <a:spcPts val="1200"/>
            </a:lnSpc>
          </a:pPr>
          <a:r>
            <a:rPr lang="en-US" sz="105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ID- 901215001</a:t>
          </a:r>
          <a:endParaRPr lang="en-US" sz="105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/>
          <a:r>
            <a:rPr lang="en-US" sz="105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Sub-Divisional Engineer </a:t>
          </a:r>
          <a:endParaRPr lang="en-US" sz="105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/>
          <a:r>
            <a:rPr lang="en-US" sz="105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Meherpur WD Sub-Division</a:t>
          </a:r>
          <a:endParaRPr lang="en-US" sz="105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>
            <a:lnSpc>
              <a:spcPts val="1200"/>
            </a:lnSpc>
          </a:pPr>
          <a:r>
            <a:rPr lang="en-US" sz="105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BWDB, Meherpur.</a:t>
          </a:r>
          <a:endParaRPr lang="en-US" sz="105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161924</xdr:colOff>
      <xdr:row>18</xdr:row>
      <xdr:rowOff>123825</xdr:rowOff>
    </xdr:from>
    <xdr:to>
      <xdr:col>11</xdr:col>
      <xdr:colOff>10644</xdr:colOff>
      <xdr:row>22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2924174" y="6372225"/>
          <a:ext cx="1896595" cy="8763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(Md.Abdul</a:t>
          </a:r>
          <a:r>
            <a:rPr lang="en-US" sz="105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Hannan Prodhan</a:t>
          </a:r>
          <a:r>
            <a:rPr lang="en-US" sz="105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)</a:t>
          </a:r>
          <a:endParaRPr lang="en-US" sz="105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>
            <a:lnSpc>
              <a:spcPts val="1200"/>
            </a:lnSpc>
          </a:pPr>
          <a:r>
            <a:rPr lang="en-US" sz="105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ID- 931205001</a:t>
          </a:r>
          <a:endParaRPr lang="en-US" sz="105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/>
          <a:r>
            <a:rPr lang="en-US" sz="105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Executive Engineer(C.C)</a:t>
          </a:r>
          <a:endParaRPr lang="en-US" sz="105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/>
          <a:r>
            <a:rPr lang="en-US" sz="105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Meherpur WD Division</a:t>
          </a:r>
          <a:endParaRPr lang="en-US" sz="105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>
            <a:lnSpc>
              <a:spcPts val="1200"/>
            </a:lnSpc>
          </a:pPr>
          <a:r>
            <a:rPr lang="en-US" sz="105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BWDB, Meherpur.</a:t>
          </a:r>
          <a:endParaRPr lang="en-US" sz="105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0.3269</cdr:x>
      <cdr:y>0.02546</cdr:y>
    </cdr:from>
    <cdr:to>
      <cdr:x>0.835</cdr:x>
      <cdr:y>0.09883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868234" y="47625"/>
          <a:ext cx="2903792" cy="1372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Section AT 61.500 of Mathavanga River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0.3269</cdr:x>
      <cdr:y>0.02546</cdr:y>
    </cdr:from>
    <cdr:to>
      <cdr:x>0.835</cdr:x>
      <cdr:y>0.09883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868234" y="47625"/>
          <a:ext cx="2903792" cy="1372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Section AT 61.400of Mathavanga</a:t>
          </a:r>
          <a:r>
            <a:rPr lang="en-US" sz="1000" baseline="0"/>
            <a:t> River</a:t>
          </a:r>
          <a:endParaRPr lang="en-US" sz="10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55696</xdr:colOff>
      <xdr:row>4</xdr:row>
      <xdr:rowOff>103323</xdr:rowOff>
    </xdr:from>
    <xdr:to>
      <xdr:col>7</xdr:col>
      <xdr:colOff>436563</xdr:colOff>
      <xdr:row>15</xdr:row>
      <xdr:rowOff>19050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32</xdr:row>
      <xdr:rowOff>72809</xdr:rowOff>
    </xdr:from>
    <xdr:to>
      <xdr:col>7</xdr:col>
      <xdr:colOff>419745</xdr:colOff>
      <xdr:row>45</xdr:row>
      <xdr:rowOff>9524</xdr:rowOff>
    </xdr:to>
    <xdr:graphicFrame macro="">
      <xdr:nvGraphicFramePr>
        <xdr:cNvPr id="3" name="Chart 1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</xdr:colOff>
      <xdr:row>53</xdr:row>
      <xdr:rowOff>47625</xdr:rowOff>
    </xdr:from>
    <xdr:to>
      <xdr:col>8</xdr:col>
      <xdr:colOff>0</xdr:colOff>
      <xdr:row>64</xdr:row>
      <xdr:rowOff>28575</xdr:rowOff>
    </xdr:to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31749</xdr:colOff>
      <xdr:row>70</xdr:row>
      <xdr:rowOff>121080</xdr:rowOff>
    </xdr:from>
    <xdr:to>
      <xdr:col>7</xdr:col>
      <xdr:colOff>452438</xdr:colOff>
      <xdr:row>80</xdr:row>
      <xdr:rowOff>133350</xdr:rowOff>
    </xdr:to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76200</xdr:colOff>
      <xdr:row>90</xdr:row>
      <xdr:rowOff>28575</xdr:rowOff>
    </xdr:from>
    <xdr:to>
      <xdr:col>7</xdr:col>
      <xdr:colOff>436563</xdr:colOff>
      <xdr:row>99</xdr:row>
      <xdr:rowOff>142875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28576</xdr:colOff>
      <xdr:row>110</xdr:row>
      <xdr:rowOff>1587</xdr:rowOff>
    </xdr:from>
    <xdr:to>
      <xdr:col>7</xdr:col>
      <xdr:colOff>436564</xdr:colOff>
      <xdr:row>119</xdr:row>
      <xdr:rowOff>142874</xdr:rowOff>
    </xdr:to>
    <xdr:graphicFrame macro="">
      <xdr:nvGraphicFramePr>
        <xdr:cNvPr id="7" name="Chart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47625</xdr:colOff>
      <xdr:row>134</xdr:row>
      <xdr:rowOff>0</xdr:rowOff>
    </xdr:from>
    <xdr:to>
      <xdr:col>7</xdr:col>
      <xdr:colOff>460375</xdr:colOff>
      <xdr:row>144</xdr:row>
      <xdr:rowOff>38100</xdr:rowOff>
    </xdr:to>
    <xdr:graphicFrame macro="">
      <xdr:nvGraphicFramePr>
        <xdr:cNvPr id="8" name="Chart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71436</xdr:colOff>
      <xdr:row>155</xdr:row>
      <xdr:rowOff>85725</xdr:rowOff>
    </xdr:from>
    <xdr:to>
      <xdr:col>7</xdr:col>
      <xdr:colOff>444499</xdr:colOff>
      <xdr:row>165</xdr:row>
      <xdr:rowOff>85725</xdr:rowOff>
    </xdr:to>
    <xdr:graphicFrame macro="">
      <xdr:nvGraphicFramePr>
        <xdr:cNvPr id="9" name="Chart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12</xdr:col>
      <xdr:colOff>312872</xdr:colOff>
      <xdr:row>167</xdr:row>
      <xdr:rowOff>121292</xdr:rowOff>
    </xdr:from>
    <xdr:ext cx="1892085" cy="7451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7666172" y="27124667"/>
          <a:ext cx="1892085" cy="745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(Md. Alamgir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hossain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ID. No. 941105001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Sub-Asstt. Engineer/S.O. 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Meherpur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WD </a:t>
          </a: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Section</a:t>
          </a:r>
          <a:endParaRPr lang="en-US" sz="900" b="0">
            <a:effectLst/>
            <a:latin typeface="Nikosh" panose="02000000000000000000" pitchFamily="2" charset="0"/>
            <a:cs typeface="Nikosh" panose="02000000000000000000" pitchFamily="2" charset="0"/>
          </a:endParaRPr>
        </a:p>
        <a:p>
          <a:pPr algn="ctr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BWDB, Meherpur.</a:t>
          </a:r>
          <a:endParaRPr lang="en-US" sz="900">
            <a:effectLst/>
            <a:latin typeface="Nikosh" panose="02000000000000000000" pitchFamily="2" charset="0"/>
            <a:cs typeface="Nikosh" panose="02000000000000000000" pitchFamily="2" charset="0"/>
          </a:endParaRPr>
        </a:p>
        <a:p>
          <a:pPr>
            <a:lnSpc>
              <a:spcPts val="1000"/>
            </a:lnSpc>
          </a:pPr>
          <a:endParaRPr lang="en-US" sz="1100"/>
        </a:p>
      </xdr:txBody>
    </xdr:sp>
    <xdr:clientData/>
  </xdr:oneCellAnchor>
  <xdr:oneCellAnchor>
    <xdr:from>
      <xdr:col>15</xdr:col>
      <xdr:colOff>222788</xdr:colOff>
      <xdr:row>160</xdr:row>
      <xdr:rowOff>140471</xdr:rowOff>
    </xdr:from>
    <xdr:ext cx="1988949" cy="76844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9404888" y="26077046"/>
          <a:ext cx="1988949" cy="7684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 (Shanta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Dutto)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ID. No. 901215001</a:t>
          </a: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Sub-Divitional Engineer</a:t>
          </a:r>
          <a:r>
            <a:rPr lang="en-US" sz="9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(A.C)</a:t>
          </a: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</a:t>
          </a:r>
        </a:p>
        <a:p>
          <a:pPr algn="ctr" rtl="0"/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Meherpur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W.D</a:t>
          </a: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Sub-Division</a:t>
          </a:r>
          <a:endParaRPr lang="en-US" sz="900">
            <a:effectLst/>
            <a:latin typeface="Nikosh" panose="02000000000000000000" pitchFamily="2" charset="0"/>
            <a:cs typeface="Nikosh" panose="02000000000000000000" pitchFamily="2" charset="0"/>
          </a:endParaRPr>
        </a:p>
        <a:p>
          <a:pPr algn="ctr"/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BWDB, Meherpur.</a:t>
          </a:r>
          <a:endParaRPr lang="en-US" sz="900">
            <a:effectLst/>
            <a:latin typeface="Nikosh" panose="02000000000000000000" pitchFamily="2" charset="0"/>
            <a:cs typeface="Nikosh" panose="02000000000000000000" pitchFamily="2" charset="0"/>
          </a:endParaRPr>
        </a:p>
        <a:p>
          <a:endParaRPr lang="en-US" sz="900"/>
        </a:p>
      </xdr:txBody>
    </xdr:sp>
    <xdr:clientData/>
  </xdr:oneCellAnchor>
  <xdr:twoCellAnchor>
    <xdr:from>
      <xdr:col>2</xdr:col>
      <xdr:colOff>47624</xdr:colOff>
      <xdr:row>176</xdr:row>
      <xdr:rowOff>85726</xdr:rowOff>
    </xdr:from>
    <xdr:to>
      <xdr:col>7</xdr:col>
      <xdr:colOff>460105</xdr:colOff>
      <xdr:row>186</xdr:row>
      <xdr:rowOff>19050</xdr:rowOff>
    </xdr:to>
    <xdr:graphicFrame macro="">
      <xdr:nvGraphicFramePr>
        <xdr:cNvPr id="12" name="Chart 10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47624</xdr:colOff>
      <xdr:row>197</xdr:row>
      <xdr:rowOff>85726</xdr:rowOff>
    </xdr:from>
    <xdr:to>
      <xdr:col>7</xdr:col>
      <xdr:colOff>460105</xdr:colOff>
      <xdr:row>205</xdr:row>
      <xdr:rowOff>177586</xdr:rowOff>
    </xdr:to>
    <xdr:graphicFrame macro="">
      <xdr:nvGraphicFramePr>
        <xdr:cNvPr id="13" name="Chart 10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23812</xdr:colOff>
      <xdr:row>220</xdr:row>
      <xdr:rowOff>85726</xdr:rowOff>
    </xdr:from>
    <xdr:to>
      <xdr:col>7</xdr:col>
      <xdr:colOff>460106</xdr:colOff>
      <xdr:row>228</xdr:row>
      <xdr:rowOff>177586</xdr:rowOff>
    </xdr:to>
    <xdr:graphicFrame macro="">
      <xdr:nvGraphicFramePr>
        <xdr:cNvPr id="14" name="Chart 1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31750</xdr:colOff>
      <xdr:row>235</xdr:row>
      <xdr:rowOff>85726</xdr:rowOff>
    </xdr:from>
    <xdr:to>
      <xdr:col>7</xdr:col>
      <xdr:colOff>460106</xdr:colOff>
      <xdr:row>243</xdr:row>
      <xdr:rowOff>177586</xdr:rowOff>
    </xdr:to>
    <xdr:graphicFrame macro="">
      <xdr:nvGraphicFramePr>
        <xdr:cNvPr id="15" name="Chart 10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31750</xdr:colOff>
      <xdr:row>256</xdr:row>
      <xdr:rowOff>85726</xdr:rowOff>
    </xdr:from>
    <xdr:to>
      <xdr:col>7</xdr:col>
      <xdr:colOff>460106</xdr:colOff>
      <xdr:row>264</xdr:row>
      <xdr:rowOff>177586</xdr:rowOff>
    </xdr:to>
    <xdr:graphicFrame macro="">
      <xdr:nvGraphicFramePr>
        <xdr:cNvPr id="16" name="Chart 10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31750</xdr:colOff>
      <xdr:row>278</xdr:row>
      <xdr:rowOff>85726</xdr:rowOff>
    </xdr:from>
    <xdr:to>
      <xdr:col>7</xdr:col>
      <xdr:colOff>460106</xdr:colOff>
      <xdr:row>286</xdr:row>
      <xdr:rowOff>177586</xdr:rowOff>
    </xdr:to>
    <xdr:graphicFrame macro="">
      <xdr:nvGraphicFramePr>
        <xdr:cNvPr id="17" name="Chart 10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7</xdr:col>
      <xdr:colOff>133350</xdr:colOff>
      <xdr:row>294</xdr:row>
      <xdr:rowOff>172727</xdr:rowOff>
    </xdr:from>
    <xdr:ext cx="1442957" cy="7451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4673600" y="49353477"/>
          <a:ext cx="1442957" cy="745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(Md. Abdul Khalek)</a:t>
          </a:r>
          <a:endParaRPr lang="en-US" sz="900" b="0" i="0" baseline="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ID. No. 911020003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Sub-Asstt. Engineer/S.O. 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Mujibnagar</a:t>
          </a:r>
          <a:r>
            <a:rPr lang="en-US" sz="9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WD </a:t>
          </a: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Section</a:t>
          </a:r>
          <a:endParaRPr lang="en-US" sz="900" b="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Meherpur.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>
            <a:lnSpc>
              <a:spcPts val="1000"/>
            </a:lnSpc>
          </a:pPr>
          <a:endParaRPr lang="en-US" sz="1100"/>
        </a:p>
      </xdr:txBody>
    </xdr:sp>
    <xdr:clientData/>
  </xdr:oneCellAnchor>
  <xdr:oneCellAnchor>
    <xdr:from>
      <xdr:col>4</xdr:col>
      <xdr:colOff>47625</xdr:colOff>
      <xdr:row>294</xdr:row>
      <xdr:rowOff>188096</xdr:rowOff>
    </xdr:from>
    <xdr:ext cx="1916462" cy="76844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2305050" y="83912846"/>
          <a:ext cx="1916462" cy="7684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(Shanta</a:t>
          </a:r>
          <a:r>
            <a:rPr lang="en-US" sz="9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Dutto)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ID. No. 901215001</a:t>
          </a: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Sub-Divitional Engineer</a:t>
          </a:r>
          <a:r>
            <a:rPr lang="en-US" sz="9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</a:p>
        <a:p>
          <a:pPr algn="ctr" rtl="0"/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Meherpur</a:t>
          </a:r>
          <a:r>
            <a:rPr lang="en-US" sz="9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W.D</a:t>
          </a: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Sub-Division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Meherpur.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900"/>
        </a:p>
      </xdr:txBody>
    </xdr:sp>
    <xdr:clientData/>
  </xdr:oneCellAnchor>
  <xdr:oneCellAnchor>
    <xdr:from>
      <xdr:col>0</xdr:col>
      <xdr:colOff>161926</xdr:colOff>
      <xdr:row>295</xdr:row>
      <xdr:rowOff>0</xdr:rowOff>
    </xdr:from>
    <xdr:ext cx="1962150" cy="76844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161926" y="83915250"/>
          <a:ext cx="1962150" cy="7684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(Md.Abdul Hannan Prodhan)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ID No- 931205001</a:t>
          </a: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(C.C)</a:t>
          </a: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Meherpur WD Division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Meherpur.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900"/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id="{2B92B1EC-EFBE-4903-8886-6AE33DA2A3E6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5131" y="152239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id="{E414D1BC-9DA7-4119-8D93-89281D7A4822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4953" y="183391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id="{A4B4E647-D8DA-447E-AC0B-3A43469635B5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6257" y="158476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2" name="Group 11">
          <a:extLst xmlns:a="http://schemas.openxmlformats.org/drawingml/2006/main">
            <a:ext uri="{FF2B5EF4-FFF2-40B4-BE49-F238E27FC236}">
              <a16:creationId xmlns:a16="http://schemas.microsoft.com/office/drawing/2014/main" id="{D2CBC91D-8C06-4DE0-965D-650E4DE24B07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6257" y="158476"/>
          <a:ext cx="0" cy="0"/>
          <a:chOff x="3400425" y="1304934"/>
          <a:chExt cx="1962165" cy="600066"/>
        </a:xfrm>
      </cdr:grpSpPr>
      <cdr:sp macro="" textlink="">
        <cdr:nvSpPr>
          <cdr:cNvPr id="3" name="TextBox 14">
            <a:extLst xmlns:a="http://schemas.openxmlformats.org/drawingml/2006/main">
              <a:ext uri="{FF2B5EF4-FFF2-40B4-BE49-F238E27FC236}">
                <a16:creationId xmlns:a16="http://schemas.microsoft.com/office/drawing/2014/main" id="{4BFC8796-0C33-433E-B22F-13A00497C312}"/>
              </a:ext>
            </a:extLst>
          </cdr:cNvPr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id="{D2CBC91D-8C06-4DE0-965D-650E4DE24B07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5940" y="146898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"/>
  <sheetViews>
    <sheetView view="pageBreakPreview" topLeftCell="A13" zoomScaleSheetLayoutView="100" workbookViewId="0">
      <selection activeCell="S31" sqref="S31"/>
    </sheetView>
  </sheetViews>
  <sheetFormatPr defaultRowHeight="13.2" x14ac:dyDescent="0.25"/>
  <cols>
    <col min="1" max="1" width="1.6640625" style="66" customWidth="1"/>
    <col min="2" max="2" width="4.33203125" style="66" customWidth="1"/>
    <col min="3" max="3" width="8.33203125" style="66" customWidth="1"/>
    <col min="4" max="4" width="8.88671875" style="66"/>
    <col min="5" max="5" width="3.5546875" style="66" customWidth="1"/>
    <col min="6" max="10" width="8.88671875" style="66"/>
    <col min="11" max="11" width="5.88671875" style="66" customWidth="1"/>
    <col min="12" max="12" width="9.109375" style="66" customWidth="1"/>
    <col min="13" max="14" width="8.88671875" style="66"/>
    <col min="15" max="15" width="8.109375" style="66" customWidth="1"/>
    <col min="16" max="16" width="17.109375" style="66" customWidth="1"/>
    <col min="17" max="17" width="0.109375" style="66" customWidth="1"/>
    <col min="18" max="256" width="8.88671875" style="66"/>
    <col min="257" max="257" width="1.6640625" style="66" customWidth="1"/>
    <col min="258" max="258" width="4.33203125" style="66" customWidth="1"/>
    <col min="259" max="259" width="8.33203125" style="66" customWidth="1"/>
    <col min="260" max="260" width="8.88671875" style="66"/>
    <col min="261" max="261" width="3.5546875" style="66" customWidth="1"/>
    <col min="262" max="266" width="8.88671875" style="66"/>
    <col min="267" max="267" width="5.88671875" style="66" customWidth="1"/>
    <col min="268" max="268" width="9.109375" style="66" customWidth="1"/>
    <col min="269" max="270" width="8.88671875" style="66"/>
    <col min="271" max="271" width="8.109375" style="66" customWidth="1"/>
    <col min="272" max="272" width="17.109375" style="66" customWidth="1"/>
    <col min="273" max="273" width="0.109375" style="66" customWidth="1"/>
    <col min="274" max="512" width="8.88671875" style="66"/>
    <col min="513" max="513" width="1.6640625" style="66" customWidth="1"/>
    <col min="514" max="514" width="4.33203125" style="66" customWidth="1"/>
    <col min="515" max="515" width="8.33203125" style="66" customWidth="1"/>
    <col min="516" max="516" width="8.88671875" style="66"/>
    <col min="517" max="517" width="3.5546875" style="66" customWidth="1"/>
    <col min="518" max="522" width="8.88671875" style="66"/>
    <col min="523" max="523" width="5.88671875" style="66" customWidth="1"/>
    <col min="524" max="524" width="9.109375" style="66" customWidth="1"/>
    <col min="525" max="526" width="8.88671875" style="66"/>
    <col min="527" max="527" width="8.109375" style="66" customWidth="1"/>
    <col min="528" max="528" width="17.109375" style="66" customWidth="1"/>
    <col min="529" max="529" width="0.109375" style="66" customWidth="1"/>
    <col min="530" max="768" width="8.88671875" style="66"/>
    <col min="769" max="769" width="1.6640625" style="66" customWidth="1"/>
    <col min="770" max="770" width="4.33203125" style="66" customWidth="1"/>
    <col min="771" max="771" width="8.33203125" style="66" customWidth="1"/>
    <col min="772" max="772" width="8.88671875" style="66"/>
    <col min="773" max="773" width="3.5546875" style="66" customWidth="1"/>
    <col min="774" max="778" width="8.88671875" style="66"/>
    <col min="779" max="779" width="5.88671875" style="66" customWidth="1"/>
    <col min="780" max="780" width="9.109375" style="66" customWidth="1"/>
    <col min="781" max="782" width="8.88671875" style="66"/>
    <col min="783" max="783" width="8.109375" style="66" customWidth="1"/>
    <col min="784" max="784" width="17.109375" style="66" customWidth="1"/>
    <col min="785" max="785" width="0.109375" style="66" customWidth="1"/>
    <col min="786" max="1024" width="8.88671875" style="66"/>
    <col min="1025" max="1025" width="1.6640625" style="66" customWidth="1"/>
    <col min="1026" max="1026" width="4.33203125" style="66" customWidth="1"/>
    <col min="1027" max="1027" width="8.33203125" style="66" customWidth="1"/>
    <col min="1028" max="1028" width="8.88671875" style="66"/>
    <col min="1029" max="1029" width="3.5546875" style="66" customWidth="1"/>
    <col min="1030" max="1034" width="8.88671875" style="66"/>
    <col min="1035" max="1035" width="5.88671875" style="66" customWidth="1"/>
    <col min="1036" max="1036" width="9.109375" style="66" customWidth="1"/>
    <col min="1037" max="1038" width="8.88671875" style="66"/>
    <col min="1039" max="1039" width="8.109375" style="66" customWidth="1"/>
    <col min="1040" max="1040" width="17.109375" style="66" customWidth="1"/>
    <col min="1041" max="1041" width="0.109375" style="66" customWidth="1"/>
    <col min="1042" max="1280" width="8.88671875" style="66"/>
    <col min="1281" max="1281" width="1.6640625" style="66" customWidth="1"/>
    <col min="1282" max="1282" width="4.33203125" style="66" customWidth="1"/>
    <col min="1283" max="1283" width="8.33203125" style="66" customWidth="1"/>
    <col min="1284" max="1284" width="8.88671875" style="66"/>
    <col min="1285" max="1285" width="3.5546875" style="66" customWidth="1"/>
    <col min="1286" max="1290" width="8.88671875" style="66"/>
    <col min="1291" max="1291" width="5.88671875" style="66" customWidth="1"/>
    <col min="1292" max="1292" width="9.109375" style="66" customWidth="1"/>
    <col min="1293" max="1294" width="8.88671875" style="66"/>
    <col min="1295" max="1295" width="8.109375" style="66" customWidth="1"/>
    <col min="1296" max="1296" width="17.109375" style="66" customWidth="1"/>
    <col min="1297" max="1297" width="0.109375" style="66" customWidth="1"/>
    <col min="1298" max="1536" width="8.88671875" style="66"/>
    <col min="1537" max="1537" width="1.6640625" style="66" customWidth="1"/>
    <col min="1538" max="1538" width="4.33203125" style="66" customWidth="1"/>
    <col min="1539" max="1539" width="8.33203125" style="66" customWidth="1"/>
    <col min="1540" max="1540" width="8.88671875" style="66"/>
    <col min="1541" max="1541" width="3.5546875" style="66" customWidth="1"/>
    <col min="1542" max="1546" width="8.88671875" style="66"/>
    <col min="1547" max="1547" width="5.88671875" style="66" customWidth="1"/>
    <col min="1548" max="1548" width="9.109375" style="66" customWidth="1"/>
    <col min="1549" max="1550" width="8.88671875" style="66"/>
    <col min="1551" max="1551" width="8.109375" style="66" customWidth="1"/>
    <col min="1552" max="1552" width="17.109375" style="66" customWidth="1"/>
    <col min="1553" max="1553" width="0.109375" style="66" customWidth="1"/>
    <col min="1554" max="1792" width="8.88671875" style="66"/>
    <col min="1793" max="1793" width="1.6640625" style="66" customWidth="1"/>
    <col min="1794" max="1794" width="4.33203125" style="66" customWidth="1"/>
    <col min="1795" max="1795" width="8.33203125" style="66" customWidth="1"/>
    <col min="1796" max="1796" width="8.88671875" style="66"/>
    <col min="1797" max="1797" width="3.5546875" style="66" customWidth="1"/>
    <col min="1798" max="1802" width="8.88671875" style="66"/>
    <col min="1803" max="1803" width="5.88671875" style="66" customWidth="1"/>
    <col min="1804" max="1804" width="9.109375" style="66" customWidth="1"/>
    <col min="1805" max="1806" width="8.88671875" style="66"/>
    <col min="1807" max="1807" width="8.109375" style="66" customWidth="1"/>
    <col min="1808" max="1808" width="17.109375" style="66" customWidth="1"/>
    <col min="1809" max="1809" width="0.109375" style="66" customWidth="1"/>
    <col min="1810" max="2048" width="8.88671875" style="66"/>
    <col min="2049" max="2049" width="1.6640625" style="66" customWidth="1"/>
    <col min="2050" max="2050" width="4.33203125" style="66" customWidth="1"/>
    <col min="2051" max="2051" width="8.33203125" style="66" customWidth="1"/>
    <col min="2052" max="2052" width="8.88671875" style="66"/>
    <col min="2053" max="2053" width="3.5546875" style="66" customWidth="1"/>
    <col min="2054" max="2058" width="8.88671875" style="66"/>
    <col min="2059" max="2059" width="5.88671875" style="66" customWidth="1"/>
    <col min="2060" max="2060" width="9.109375" style="66" customWidth="1"/>
    <col min="2061" max="2062" width="8.88671875" style="66"/>
    <col min="2063" max="2063" width="8.109375" style="66" customWidth="1"/>
    <col min="2064" max="2064" width="17.109375" style="66" customWidth="1"/>
    <col min="2065" max="2065" width="0.109375" style="66" customWidth="1"/>
    <col min="2066" max="2304" width="8.88671875" style="66"/>
    <col min="2305" max="2305" width="1.6640625" style="66" customWidth="1"/>
    <col min="2306" max="2306" width="4.33203125" style="66" customWidth="1"/>
    <col min="2307" max="2307" width="8.33203125" style="66" customWidth="1"/>
    <col min="2308" max="2308" width="8.88671875" style="66"/>
    <col min="2309" max="2309" width="3.5546875" style="66" customWidth="1"/>
    <col min="2310" max="2314" width="8.88671875" style="66"/>
    <col min="2315" max="2315" width="5.88671875" style="66" customWidth="1"/>
    <col min="2316" max="2316" width="9.109375" style="66" customWidth="1"/>
    <col min="2317" max="2318" width="8.88671875" style="66"/>
    <col min="2319" max="2319" width="8.109375" style="66" customWidth="1"/>
    <col min="2320" max="2320" width="17.109375" style="66" customWidth="1"/>
    <col min="2321" max="2321" width="0.109375" style="66" customWidth="1"/>
    <col min="2322" max="2560" width="8.88671875" style="66"/>
    <col min="2561" max="2561" width="1.6640625" style="66" customWidth="1"/>
    <col min="2562" max="2562" width="4.33203125" style="66" customWidth="1"/>
    <col min="2563" max="2563" width="8.33203125" style="66" customWidth="1"/>
    <col min="2564" max="2564" width="8.88671875" style="66"/>
    <col min="2565" max="2565" width="3.5546875" style="66" customWidth="1"/>
    <col min="2566" max="2570" width="8.88671875" style="66"/>
    <col min="2571" max="2571" width="5.88671875" style="66" customWidth="1"/>
    <col min="2572" max="2572" width="9.109375" style="66" customWidth="1"/>
    <col min="2573" max="2574" width="8.88671875" style="66"/>
    <col min="2575" max="2575" width="8.109375" style="66" customWidth="1"/>
    <col min="2576" max="2576" width="17.109375" style="66" customWidth="1"/>
    <col min="2577" max="2577" width="0.109375" style="66" customWidth="1"/>
    <col min="2578" max="2816" width="8.88671875" style="66"/>
    <col min="2817" max="2817" width="1.6640625" style="66" customWidth="1"/>
    <col min="2818" max="2818" width="4.33203125" style="66" customWidth="1"/>
    <col min="2819" max="2819" width="8.33203125" style="66" customWidth="1"/>
    <col min="2820" max="2820" width="8.88671875" style="66"/>
    <col min="2821" max="2821" width="3.5546875" style="66" customWidth="1"/>
    <col min="2822" max="2826" width="8.88671875" style="66"/>
    <col min="2827" max="2827" width="5.88671875" style="66" customWidth="1"/>
    <col min="2828" max="2828" width="9.109375" style="66" customWidth="1"/>
    <col min="2829" max="2830" width="8.88671875" style="66"/>
    <col min="2831" max="2831" width="8.109375" style="66" customWidth="1"/>
    <col min="2832" max="2832" width="17.109375" style="66" customWidth="1"/>
    <col min="2833" max="2833" width="0.109375" style="66" customWidth="1"/>
    <col min="2834" max="3072" width="8.88671875" style="66"/>
    <col min="3073" max="3073" width="1.6640625" style="66" customWidth="1"/>
    <col min="3074" max="3074" width="4.33203125" style="66" customWidth="1"/>
    <col min="3075" max="3075" width="8.33203125" style="66" customWidth="1"/>
    <col min="3076" max="3076" width="8.88671875" style="66"/>
    <col min="3077" max="3077" width="3.5546875" style="66" customWidth="1"/>
    <col min="3078" max="3082" width="8.88671875" style="66"/>
    <col min="3083" max="3083" width="5.88671875" style="66" customWidth="1"/>
    <col min="3084" max="3084" width="9.109375" style="66" customWidth="1"/>
    <col min="3085" max="3086" width="8.88671875" style="66"/>
    <col min="3087" max="3087" width="8.109375" style="66" customWidth="1"/>
    <col min="3088" max="3088" width="17.109375" style="66" customWidth="1"/>
    <col min="3089" max="3089" width="0.109375" style="66" customWidth="1"/>
    <col min="3090" max="3328" width="8.88671875" style="66"/>
    <col min="3329" max="3329" width="1.6640625" style="66" customWidth="1"/>
    <col min="3330" max="3330" width="4.33203125" style="66" customWidth="1"/>
    <col min="3331" max="3331" width="8.33203125" style="66" customWidth="1"/>
    <col min="3332" max="3332" width="8.88671875" style="66"/>
    <col min="3333" max="3333" width="3.5546875" style="66" customWidth="1"/>
    <col min="3334" max="3338" width="8.88671875" style="66"/>
    <col min="3339" max="3339" width="5.88671875" style="66" customWidth="1"/>
    <col min="3340" max="3340" width="9.109375" style="66" customWidth="1"/>
    <col min="3341" max="3342" width="8.88671875" style="66"/>
    <col min="3343" max="3343" width="8.109375" style="66" customWidth="1"/>
    <col min="3344" max="3344" width="17.109375" style="66" customWidth="1"/>
    <col min="3345" max="3345" width="0.109375" style="66" customWidth="1"/>
    <col min="3346" max="3584" width="8.88671875" style="66"/>
    <col min="3585" max="3585" width="1.6640625" style="66" customWidth="1"/>
    <col min="3586" max="3586" width="4.33203125" style="66" customWidth="1"/>
    <col min="3587" max="3587" width="8.33203125" style="66" customWidth="1"/>
    <col min="3588" max="3588" width="8.88671875" style="66"/>
    <col min="3589" max="3589" width="3.5546875" style="66" customWidth="1"/>
    <col min="3590" max="3594" width="8.88671875" style="66"/>
    <col min="3595" max="3595" width="5.88671875" style="66" customWidth="1"/>
    <col min="3596" max="3596" width="9.109375" style="66" customWidth="1"/>
    <col min="3597" max="3598" width="8.88671875" style="66"/>
    <col min="3599" max="3599" width="8.109375" style="66" customWidth="1"/>
    <col min="3600" max="3600" width="17.109375" style="66" customWidth="1"/>
    <col min="3601" max="3601" width="0.109375" style="66" customWidth="1"/>
    <col min="3602" max="3840" width="8.88671875" style="66"/>
    <col min="3841" max="3841" width="1.6640625" style="66" customWidth="1"/>
    <col min="3842" max="3842" width="4.33203125" style="66" customWidth="1"/>
    <col min="3843" max="3843" width="8.33203125" style="66" customWidth="1"/>
    <col min="3844" max="3844" width="8.88671875" style="66"/>
    <col min="3845" max="3845" width="3.5546875" style="66" customWidth="1"/>
    <col min="3846" max="3850" width="8.88671875" style="66"/>
    <col min="3851" max="3851" width="5.88671875" style="66" customWidth="1"/>
    <col min="3852" max="3852" width="9.109375" style="66" customWidth="1"/>
    <col min="3853" max="3854" width="8.88671875" style="66"/>
    <col min="3855" max="3855" width="8.109375" style="66" customWidth="1"/>
    <col min="3856" max="3856" width="17.109375" style="66" customWidth="1"/>
    <col min="3857" max="3857" width="0.109375" style="66" customWidth="1"/>
    <col min="3858" max="4096" width="8.88671875" style="66"/>
    <col min="4097" max="4097" width="1.6640625" style="66" customWidth="1"/>
    <col min="4098" max="4098" width="4.33203125" style="66" customWidth="1"/>
    <col min="4099" max="4099" width="8.33203125" style="66" customWidth="1"/>
    <col min="4100" max="4100" width="8.88671875" style="66"/>
    <col min="4101" max="4101" width="3.5546875" style="66" customWidth="1"/>
    <col min="4102" max="4106" width="8.88671875" style="66"/>
    <col min="4107" max="4107" width="5.88671875" style="66" customWidth="1"/>
    <col min="4108" max="4108" width="9.109375" style="66" customWidth="1"/>
    <col min="4109" max="4110" width="8.88671875" style="66"/>
    <col min="4111" max="4111" width="8.109375" style="66" customWidth="1"/>
    <col min="4112" max="4112" width="17.109375" style="66" customWidth="1"/>
    <col min="4113" max="4113" width="0.109375" style="66" customWidth="1"/>
    <col min="4114" max="4352" width="8.88671875" style="66"/>
    <col min="4353" max="4353" width="1.6640625" style="66" customWidth="1"/>
    <col min="4354" max="4354" width="4.33203125" style="66" customWidth="1"/>
    <col min="4355" max="4355" width="8.33203125" style="66" customWidth="1"/>
    <col min="4356" max="4356" width="8.88671875" style="66"/>
    <col min="4357" max="4357" width="3.5546875" style="66" customWidth="1"/>
    <col min="4358" max="4362" width="8.88671875" style="66"/>
    <col min="4363" max="4363" width="5.88671875" style="66" customWidth="1"/>
    <col min="4364" max="4364" width="9.109375" style="66" customWidth="1"/>
    <col min="4365" max="4366" width="8.88671875" style="66"/>
    <col min="4367" max="4367" width="8.109375" style="66" customWidth="1"/>
    <col min="4368" max="4368" width="17.109375" style="66" customWidth="1"/>
    <col min="4369" max="4369" width="0.109375" style="66" customWidth="1"/>
    <col min="4370" max="4608" width="8.88671875" style="66"/>
    <col min="4609" max="4609" width="1.6640625" style="66" customWidth="1"/>
    <col min="4610" max="4610" width="4.33203125" style="66" customWidth="1"/>
    <col min="4611" max="4611" width="8.33203125" style="66" customWidth="1"/>
    <col min="4612" max="4612" width="8.88671875" style="66"/>
    <col min="4613" max="4613" width="3.5546875" style="66" customWidth="1"/>
    <col min="4614" max="4618" width="8.88671875" style="66"/>
    <col min="4619" max="4619" width="5.88671875" style="66" customWidth="1"/>
    <col min="4620" max="4620" width="9.109375" style="66" customWidth="1"/>
    <col min="4621" max="4622" width="8.88671875" style="66"/>
    <col min="4623" max="4623" width="8.109375" style="66" customWidth="1"/>
    <col min="4624" max="4624" width="17.109375" style="66" customWidth="1"/>
    <col min="4625" max="4625" width="0.109375" style="66" customWidth="1"/>
    <col min="4626" max="4864" width="8.88671875" style="66"/>
    <col min="4865" max="4865" width="1.6640625" style="66" customWidth="1"/>
    <col min="4866" max="4866" width="4.33203125" style="66" customWidth="1"/>
    <col min="4867" max="4867" width="8.33203125" style="66" customWidth="1"/>
    <col min="4868" max="4868" width="8.88671875" style="66"/>
    <col min="4869" max="4869" width="3.5546875" style="66" customWidth="1"/>
    <col min="4870" max="4874" width="8.88671875" style="66"/>
    <col min="4875" max="4875" width="5.88671875" style="66" customWidth="1"/>
    <col min="4876" max="4876" width="9.109375" style="66" customWidth="1"/>
    <col min="4877" max="4878" width="8.88671875" style="66"/>
    <col min="4879" max="4879" width="8.109375" style="66" customWidth="1"/>
    <col min="4880" max="4880" width="17.109375" style="66" customWidth="1"/>
    <col min="4881" max="4881" width="0.109375" style="66" customWidth="1"/>
    <col min="4882" max="5120" width="8.88671875" style="66"/>
    <col min="5121" max="5121" width="1.6640625" style="66" customWidth="1"/>
    <col min="5122" max="5122" width="4.33203125" style="66" customWidth="1"/>
    <col min="5123" max="5123" width="8.33203125" style="66" customWidth="1"/>
    <col min="5124" max="5124" width="8.88671875" style="66"/>
    <col min="5125" max="5125" width="3.5546875" style="66" customWidth="1"/>
    <col min="5126" max="5130" width="8.88671875" style="66"/>
    <col min="5131" max="5131" width="5.88671875" style="66" customWidth="1"/>
    <col min="5132" max="5132" width="9.109375" style="66" customWidth="1"/>
    <col min="5133" max="5134" width="8.88671875" style="66"/>
    <col min="5135" max="5135" width="8.109375" style="66" customWidth="1"/>
    <col min="5136" max="5136" width="17.109375" style="66" customWidth="1"/>
    <col min="5137" max="5137" width="0.109375" style="66" customWidth="1"/>
    <col min="5138" max="5376" width="8.88671875" style="66"/>
    <col min="5377" max="5377" width="1.6640625" style="66" customWidth="1"/>
    <col min="5378" max="5378" width="4.33203125" style="66" customWidth="1"/>
    <col min="5379" max="5379" width="8.33203125" style="66" customWidth="1"/>
    <col min="5380" max="5380" width="8.88671875" style="66"/>
    <col min="5381" max="5381" width="3.5546875" style="66" customWidth="1"/>
    <col min="5382" max="5386" width="8.88671875" style="66"/>
    <col min="5387" max="5387" width="5.88671875" style="66" customWidth="1"/>
    <col min="5388" max="5388" width="9.109375" style="66" customWidth="1"/>
    <col min="5389" max="5390" width="8.88671875" style="66"/>
    <col min="5391" max="5391" width="8.109375" style="66" customWidth="1"/>
    <col min="5392" max="5392" width="17.109375" style="66" customWidth="1"/>
    <col min="5393" max="5393" width="0.109375" style="66" customWidth="1"/>
    <col min="5394" max="5632" width="8.88671875" style="66"/>
    <col min="5633" max="5633" width="1.6640625" style="66" customWidth="1"/>
    <col min="5634" max="5634" width="4.33203125" style="66" customWidth="1"/>
    <col min="5635" max="5635" width="8.33203125" style="66" customWidth="1"/>
    <col min="5636" max="5636" width="8.88671875" style="66"/>
    <col min="5637" max="5637" width="3.5546875" style="66" customWidth="1"/>
    <col min="5638" max="5642" width="8.88671875" style="66"/>
    <col min="5643" max="5643" width="5.88671875" style="66" customWidth="1"/>
    <col min="5644" max="5644" width="9.109375" style="66" customWidth="1"/>
    <col min="5645" max="5646" width="8.88671875" style="66"/>
    <col min="5647" max="5647" width="8.109375" style="66" customWidth="1"/>
    <col min="5648" max="5648" width="17.109375" style="66" customWidth="1"/>
    <col min="5649" max="5649" width="0.109375" style="66" customWidth="1"/>
    <col min="5650" max="5888" width="8.88671875" style="66"/>
    <col min="5889" max="5889" width="1.6640625" style="66" customWidth="1"/>
    <col min="5890" max="5890" width="4.33203125" style="66" customWidth="1"/>
    <col min="5891" max="5891" width="8.33203125" style="66" customWidth="1"/>
    <col min="5892" max="5892" width="8.88671875" style="66"/>
    <col min="5893" max="5893" width="3.5546875" style="66" customWidth="1"/>
    <col min="5894" max="5898" width="8.88671875" style="66"/>
    <col min="5899" max="5899" width="5.88671875" style="66" customWidth="1"/>
    <col min="5900" max="5900" width="9.109375" style="66" customWidth="1"/>
    <col min="5901" max="5902" width="8.88671875" style="66"/>
    <col min="5903" max="5903" width="8.109375" style="66" customWidth="1"/>
    <col min="5904" max="5904" width="17.109375" style="66" customWidth="1"/>
    <col min="5905" max="5905" width="0.109375" style="66" customWidth="1"/>
    <col min="5906" max="6144" width="8.88671875" style="66"/>
    <col min="6145" max="6145" width="1.6640625" style="66" customWidth="1"/>
    <col min="6146" max="6146" width="4.33203125" style="66" customWidth="1"/>
    <col min="6147" max="6147" width="8.33203125" style="66" customWidth="1"/>
    <col min="6148" max="6148" width="8.88671875" style="66"/>
    <col min="6149" max="6149" width="3.5546875" style="66" customWidth="1"/>
    <col min="6150" max="6154" width="8.88671875" style="66"/>
    <col min="6155" max="6155" width="5.88671875" style="66" customWidth="1"/>
    <col min="6156" max="6156" width="9.109375" style="66" customWidth="1"/>
    <col min="6157" max="6158" width="8.88671875" style="66"/>
    <col min="6159" max="6159" width="8.109375" style="66" customWidth="1"/>
    <col min="6160" max="6160" width="17.109375" style="66" customWidth="1"/>
    <col min="6161" max="6161" width="0.109375" style="66" customWidth="1"/>
    <col min="6162" max="6400" width="8.88671875" style="66"/>
    <col min="6401" max="6401" width="1.6640625" style="66" customWidth="1"/>
    <col min="6402" max="6402" width="4.33203125" style="66" customWidth="1"/>
    <col min="6403" max="6403" width="8.33203125" style="66" customWidth="1"/>
    <col min="6404" max="6404" width="8.88671875" style="66"/>
    <col min="6405" max="6405" width="3.5546875" style="66" customWidth="1"/>
    <col min="6406" max="6410" width="8.88671875" style="66"/>
    <col min="6411" max="6411" width="5.88671875" style="66" customWidth="1"/>
    <col min="6412" max="6412" width="9.109375" style="66" customWidth="1"/>
    <col min="6413" max="6414" width="8.88671875" style="66"/>
    <col min="6415" max="6415" width="8.109375" style="66" customWidth="1"/>
    <col min="6416" max="6416" width="17.109375" style="66" customWidth="1"/>
    <col min="6417" max="6417" width="0.109375" style="66" customWidth="1"/>
    <col min="6418" max="6656" width="8.88671875" style="66"/>
    <col min="6657" max="6657" width="1.6640625" style="66" customWidth="1"/>
    <col min="6658" max="6658" width="4.33203125" style="66" customWidth="1"/>
    <col min="6659" max="6659" width="8.33203125" style="66" customWidth="1"/>
    <col min="6660" max="6660" width="8.88671875" style="66"/>
    <col min="6661" max="6661" width="3.5546875" style="66" customWidth="1"/>
    <col min="6662" max="6666" width="8.88671875" style="66"/>
    <col min="6667" max="6667" width="5.88671875" style="66" customWidth="1"/>
    <col min="6668" max="6668" width="9.109375" style="66" customWidth="1"/>
    <col min="6669" max="6670" width="8.88671875" style="66"/>
    <col min="6671" max="6671" width="8.109375" style="66" customWidth="1"/>
    <col min="6672" max="6672" width="17.109375" style="66" customWidth="1"/>
    <col min="6673" max="6673" width="0.109375" style="66" customWidth="1"/>
    <col min="6674" max="6912" width="8.88671875" style="66"/>
    <col min="6913" max="6913" width="1.6640625" style="66" customWidth="1"/>
    <col min="6914" max="6914" width="4.33203125" style="66" customWidth="1"/>
    <col min="6915" max="6915" width="8.33203125" style="66" customWidth="1"/>
    <col min="6916" max="6916" width="8.88671875" style="66"/>
    <col min="6917" max="6917" width="3.5546875" style="66" customWidth="1"/>
    <col min="6918" max="6922" width="8.88671875" style="66"/>
    <col min="6923" max="6923" width="5.88671875" style="66" customWidth="1"/>
    <col min="6924" max="6924" width="9.109375" style="66" customWidth="1"/>
    <col min="6925" max="6926" width="8.88671875" style="66"/>
    <col min="6927" max="6927" width="8.109375" style="66" customWidth="1"/>
    <col min="6928" max="6928" width="17.109375" style="66" customWidth="1"/>
    <col min="6929" max="6929" width="0.109375" style="66" customWidth="1"/>
    <col min="6930" max="7168" width="8.88671875" style="66"/>
    <col min="7169" max="7169" width="1.6640625" style="66" customWidth="1"/>
    <col min="7170" max="7170" width="4.33203125" style="66" customWidth="1"/>
    <col min="7171" max="7171" width="8.33203125" style="66" customWidth="1"/>
    <col min="7172" max="7172" width="8.88671875" style="66"/>
    <col min="7173" max="7173" width="3.5546875" style="66" customWidth="1"/>
    <col min="7174" max="7178" width="8.88671875" style="66"/>
    <col min="7179" max="7179" width="5.88671875" style="66" customWidth="1"/>
    <col min="7180" max="7180" width="9.109375" style="66" customWidth="1"/>
    <col min="7181" max="7182" width="8.88671875" style="66"/>
    <col min="7183" max="7183" width="8.109375" style="66" customWidth="1"/>
    <col min="7184" max="7184" width="17.109375" style="66" customWidth="1"/>
    <col min="7185" max="7185" width="0.109375" style="66" customWidth="1"/>
    <col min="7186" max="7424" width="8.88671875" style="66"/>
    <col min="7425" max="7425" width="1.6640625" style="66" customWidth="1"/>
    <col min="7426" max="7426" width="4.33203125" style="66" customWidth="1"/>
    <col min="7427" max="7427" width="8.33203125" style="66" customWidth="1"/>
    <col min="7428" max="7428" width="8.88671875" style="66"/>
    <col min="7429" max="7429" width="3.5546875" style="66" customWidth="1"/>
    <col min="7430" max="7434" width="8.88671875" style="66"/>
    <col min="7435" max="7435" width="5.88671875" style="66" customWidth="1"/>
    <col min="7436" max="7436" width="9.109375" style="66" customWidth="1"/>
    <col min="7437" max="7438" width="8.88671875" style="66"/>
    <col min="7439" max="7439" width="8.109375" style="66" customWidth="1"/>
    <col min="7440" max="7440" width="17.109375" style="66" customWidth="1"/>
    <col min="7441" max="7441" width="0.109375" style="66" customWidth="1"/>
    <col min="7442" max="7680" width="8.88671875" style="66"/>
    <col min="7681" max="7681" width="1.6640625" style="66" customWidth="1"/>
    <col min="7682" max="7682" width="4.33203125" style="66" customWidth="1"/>
    <col min="7683" max="7683" width="8.33203125" style="66" customWidth="1"/>
    <col min="7684" max="7684" width="8.88671875" style="66"/>
    <col min="7685" max="7685" width="3.5546875" style="66" customWidth="1"/>
    <col min="7686" max="7690" width="8.88671875" style="66"/>
    <col min="7691" max="7691" width="5.88671875" style="66" customWidth="1"/>
    <col min="7692" max="7692" width="9.109375" style="66" customWidth="1"/>
    <col min="7693" max="7694" width="8.88671875" style="66"/>
    <col min="7695" max="7695" width="8.109375" style="66" customWidth="1"/>
    <col min="7696" max="7696" width="17.109375" style="66" customWidth="1"/>
    <col min="7697" max="7697" width="0.109375" style="66" customWidth="1"/>
    <col min="7698" max="7936" width="8.88671875" style="66"/>
    <col min="7937" max="7937" width="1.6640625" style="66" customWidth="1"/>
    <col min="7938" max="7938" width="4.33203125" style="66" customWidth="1"/>
    <col min="7939" max="7939" width="8.33203125" style="66" customWidth="1"/>
    <col min="7940" max="7940" width="8.88671875" style="66"/>
    <col min="7941" max="7941" width="3.5546875" style="66" customWidth="1"/>
    <col min="7942" max="7946" width="8.88671875" style="66"/>
    <col min="7947" max="7947" width="5.88671875" style="66" customWidth="1"/>
    <col min="7948" max="7948" width="9.109375" style="66" customWidth="1"/>
    <col min="7949" max="7950" width="8.88671875" style="66"/>
    <col min="7951" max="7951" width="8.109375" style="66" customWidth="1"/>
    <col min="7952" max="7952" width="17.109375" style="66" customWidth="1"/>
    <col min="7953" max="7953" width="0.109375" style="66" customWidth="1"/>
    <col min="7954" max="8192" width="8.88671875" style="66"/>
    <col min="8193" max="8193" width="1.6640625" style="66" customWidth="1"/>
    <col min="8194" max="8194" width="4.33203125" style="66" customWidth="1"/>
    <col min="8195" max="8195" width="8.33203125" style="66" customWidth="1"/>
    <col min="8196" max="8196" width="8.88671875" style="66"/>
    <col min="8197" max="8197" width="3.5546875" style="66" customWidth="1"/>
    <col min="8198" max="8202" width="8.88671875" style="66"/>
    <col min="8203" max="8203" width="5.88671875" style="66" customWidth="1"/>
    <col min="8204" max="8204" width="9.109375" style="66" customWidth="1"/>
    <col min="8205" max="8206" width="8.88671875" style="66"/>
    <col min="8207" max="8207" width="8.109375" style="66" customWidth="1"/>
    <col min="8208" max="8208" width="17.109375" style="66" customWidth="1"/>
    <col min="8209" max="8209" width="0.109375" style="66" customWidth="1"/>
    <col min="8210" max="8448" width="8.88671875" style="66"/>
    <col min="8449" max="8449" width="1.6640625" style="66" customWidth="1"/>
    <col min="8450" max="8450" width="4.33203125" style="66" customWidth="1"/>
    <col min="8451" max="8451" width="8.33203125" style="66" customWidth="1"/>
    <col min="8452" max="8452" width="8.88671875" style="66"/>
    <col min="8453" max="8453" width="3.5546875" style="66" customWidth="1"/>
    <col min="8454" max="8458" width="8.88671875" style="66"/>
    <col min="8459" max="8459" width="5.88671875" style="66" customWidth="1"/>
    <col min="8460" max="8460" width="9.109375" style="66" customWidth="1"/>
    <col min="8461" max="8462" width="8.88671875" style="66"/>
    <col min="8463" max="8463" width="8.109375" style="66" customWidth="1"/>
    <col min="8464" max="8464" width="17.109375" style="66" customWidth="1"/>
    <col min="8465" max="8465" width="0.109375" style="66" customWidth="1"/>
    <col min="8466" max="8704" width="8.88671875" style="66"/>
    <col min="8705" max="8705" width="1.6640625" style="66" customWidth="1"/>
    <col min="8706" max="8706" width="4.33203125" style="66" customWidth="1"/>
    <col min="8707" max="8707" width="8.33203125" style="66" customWidth="1"/>
    <col min="8708" max="8708" width="8.88671875" style="66"/>
    <col min="8709" max="8709" width="3.5546875" style="66" customWidth="1"/>
    <col min="8710" max="8714" width="8.88671875" style="66"/>
    <col min="8715" max="8715" width="5.88671875" style="66" customWidth="1"/>
    <col min="8716" max="8716" width="9.109375" style="66" customWidth="1"/>
    <col min="8717" max="8718" width="8.88671875" style="66"/>
    <col min="8719" max="8719" width="8.109375" style="66" customWidth="1"/>
    <col min="8720" max="8720" width="17.109375" style="66" customWidth="1"/>
    <col min="8721" max="8721" width="0.109375" style="66" customWidth="1"/>
    <col min="8722" max="8960" width="8.88671875" style="66"/>
    <col min="8961" max="8961" width="1.6640625" style="66" customWidth="1"/>
    <col min="8962" max="8962" width="4.33203125" style="66" customWidth="1"/>
    <col min="8963" max="8963" width="8.33203125" style="66" customWidth="1"/>
    <col min="8964" max="8964" width="8.88671875" style="66"/>
    <col min="8965" max="8965" width="3.5546875" style="66" customWidth="1"/>
    <col min="8966" max="8970" width="8.88671875" style="66"/>
    <col min="8971" max="8971" width="5.88671875" style="66" customWidth="1"/>
    <col min="8972" max="8972" width="9.109375" style="66" customWidth="1"/>
    <col min="8973" max="8974" width="8.88671875" style="66"/>
    <col min="8975" max="8975" width="8.109375" style="66" customWidth="1"/>
    <col min="8976" max="8976" width="17.109375" style="66" customWidth="1"/>
    <col min="8977" max="8977" width="0.109375" style="66" customWidth="1"/>
    <col min="8978" max="9216" width="8.88671875" style="66"/>
    <col min="9217" max="9217" width="1.6640625" style="66" customWidth="1"/>
    <col min="9218" max="9218" width="4.33203125" style="66" customWidth="1"/>
    <col min="9219" max="9219" width="8.33203125" style="66" customWidth="1"/>
    <col min="9220" max="9220" width="8.88671875" style="66"/>
    <col min="9221" max="9221" width="3.5546875" style="66" customWidth="1"/>
    <col min="9222" max="9226" width="8.88671875" style="66"/>
    <col min="9227" max="9227" width="5.88671875" style="66" customWidth="1"/>
    <col min="9228" max="9228" width="9.109375" style="66" customWidth="1"/>
    <col min="9229" max="9230" width="8.88671875" style="66"/>
    <col min="9231" max="9231" width="8.109375" style="66" customWidth="1"/>
    <col min="9232" max="9232" width="17.109375" style="66" customWidth="1"/>
    <col min="9233" max="9233" width="0.109375" style="66" customWidth="1"/>
    <col min="9234" max="9472" width="8.88671875" style="66"/>
    <col min="9473" max="9473" width="1.6640625" style="66" customWidth="1"/>
    <col min="9474" max="9474" width="4.33203125" style="66" customWidth="1"/>
    <col min="9475" max="9475" width="8.33203125" style="66" customWidth="1"/>
    <col min="9476" max="9476" width="8.88671875" style="66"/>
    <col min="9477" max="9477" width="3.5546875" style="66" customWidth="1"/>
    <col min="9478" max="9482" width="8.88671875" style="66"/>
    <col min="9483" max="9483" width="5.88671875" style="66" customWidth="1"/>
    <col min="9484" max="9484" width="9.109375" style="66" customWidth="1"/>
    <col min="9485" max="9486" width="8.88671875" style="66"/>
    <col min="9487" max="9487" width="8.109375" style="66" customWidth="1"/>
    <col min="9488" max="9488" width="17.109375" style="66" customWidth="1"/>
    <col min="9489" max="9489" width="0.109375" style="66" customWidth="1"/>
    <col min="9490" max="9728" width="8.88671875" style="66"/>
    <col min="9729" max="9729" width="1.6640625" style="66" customWidth="1"/>
    <col min="9730" max="9730" width="4.33203125" style="66" customWidth="1"/>
    <col min="9731" max="9731" width="8.33203125" style="66" customWidth="1"/>
    <col min="9732" max="9732" width="8.88671875" style="66"/>
    <col min="9733" max="9733" width="3.5546875" style="66" customWidth="1"/>
    <col min="9734" max="9738" width="8.88671875" style="66"/>
    <col min="9739" max="9739" width="5.88671875" style="66" customWidth="1"/>
    <col min="9740" max="9740" width="9.109375" style="66" customWidth="1"/>
    <col min="9741" max="9742" width="8.88671875" style="66"/>
    <col min="9743" max="9743" width="8.109375" style="66" customWidth="1"/>
    <col min="9744" max="9744" width="17.109375" style="66" customWidth="1"/>
    <col min="9745" max="9745" width="0.109375" style="66" customWidth="1"/>
    <col min="9746" max="9984" width="8.88671875" style="66"/>
    <col min="9985" max="9985" width="1.6640625" style="66" customWidth="1"/>
    <col min="9986" max="9986" width="4.33203125" style="66" customWidth="1"/>
    <col min="9987" max="9987" width="8.33203125" style="66" customWidth="1"/>
    <col min="9988" max="9988" width="8.88671875" style="66"/>
    <col min="9989" max="9989" width="3.5546875" style="66" customWidth="1"/>
    <col min="9990" max="9994" width="8.88671875" style="66"/>
    <col min="9995" max="9995" width="5.88671875" style="66" customWidth="1"/>
    <col min="9996" max="9996" width="9.109375" style="66" customWidth="1"/>
    <col min="9997" max="9998" width="8.88671875" style="66"/>
    <col min="9999" max="9999" width="8.109375" style="66" customWidth="1"/>
    <col min="10000" max="10000" width="17.109375" style="66" customWidth="1"/>
    <col min="10001" max="10001" width="0.109375" style="66" customWidth="1"/>
    <col min="10002" max="10240" width="8.88671875" style="66"/>
    <col min="10241" max="10241" width="1.6640625" style="66" customWidth="1"/>
    <col min="10242" max="10242" width="4.33203125" style="66" customWidth="1"/>
    <col min="10243" max="10243" width="8.33203125" style="66" customWidth="1"/>
    <col min="10244" max="10244" width="8.88671875" style="66"/>
    <col min="10245" max="10245" width="3.5546875" style="66" customWidth="1"/>
    <col min="10246" max="10250" width="8.88671875" style="66"/>
    <col min="10251" max="10251" width="5.88671875" style="66" customWidth="1"/>
    <col min="10252" max="10252" width="9.109375" style="66" customWidth="1"/>
    <col min="10253" max="10254" width="8.88671875" style="66"/>
    <col min="10255" max="10255" width="8.109375" style="66" customWidth="1"/>
    <col min="10256" max="10256" width="17.109375" style="66" customWidth="1"/>
    <col min="10257" max="10257" width="0.109375" style="66" customWidth="1"/>
    <col min="10258" max="10496" width="8.88671875" style="66"/>
    <col min="10497" max="10497" width="1.6640625" style="66" customWidth="1"/>
    <col min="10498" max="10498" width="4.33203125" style="66" customWidth="1"/>
    <col min="10499" max="10499" width="8.33203125" style="66" customWidth="1"/>
    <col min="10500" max="10500" width="8.88671875" style="66"/>
    <col min="10501" max="10501" width="3.5546875" style="66" customWidth="1"/>
    <col min="10502" max="10506" width="8.88671875" style="66"/>
    <col min="10507" max="10507" width="5.88671875" style="66" customWidth="1"/>
    <col min="10508" max="10508" width="9.109375" style="66" customWidth="1"/>
    <col min="10509" max="10510" width="8.88671875" style="66"/>
    <col min="10511" max="10511" width="8.109375" style="66" customWidth="1"/>
    <col min="10512" max="10512" width="17.109375" style="66" customWidth="1"/>
    <col min="10513" max="10513" width="0.109375" style="66" customWidth="1"/>
    <col min="10514" max="10752" width="8.88671875" style="66"/>
    <col min="10753" max="10753" width="1.6640625" style="66" customWidth="1"/>
    <col min="10754" max="10754" width="4.33203125" style="66" customWidth="1"/>
    <col min="10755" max="10755" width="8.33203125" style="66" customWidth="1"/>
    <col min="10756" max="10756" width="8.88671875" style="66"/>
    <col min="10757" max="10757" width="3.5546875" style="66" customWidth="1"/>
    <col min="10758" max="10762" width="8.88671875" style="66"/>
    <col min="10763" max="10763" width="5.88671875" style="66" customWidth="1"/>
    <col min="10764" max="10764" width="9.109375" style="66" customWidth="1"/>
    <col min="10765" max="10766" width="8.88671875" style="66"/>
    <col min="10767" max="10767" width="8.109375" style="66" customWidth="1"/>
    <col min="10768" max="10768" width="17.109375" style="66" customWidth="1"/>
    <col min="10769" max="10769" width="0.109375" style="66" customWidth="1"/>
    <col min="10770" max="11008" width="8.88671875" style="66"/>
    <col min="11009" max="11009" width="1.6640625" style="66" customWidth="1"/>
    <col min="11010" max="11010" width="4.33203125" style="66" customWidth="1"/>
    <col min="11011" max="11011" width="8.33203125" style="66" customWidth="1"/>
    <col min="11012" max="11012" width="8.88671875" style="66"/>
    <col min="11013" max="11013" width="3.5546875" style="66" customWidth="1"/>
    <col min="11014" max="11018" width="8.88671875" style="66"/>
    <col min="11019" max="11019" width="5.88671875" style="66" customWidth="1"/>
    <col min="11020" max="11020" width="9.109375" style="66" customWidth="1"/>
    <col min="11021" max="11022" width="8.88671875" style="66"/>
    <col min="11023" max="11023" width="8.109375" style="66" customWidth="1"/>
    <col min="11024" max="11024" width="17.109375" style="66" customWidth="1"/>
    <col min="11025" max="11025" width="0.109375" style="66" customWidth="1"/>
    <col min="11026" max="11264" width="8.88671875" style="66"/>
    <col min="11265" max="11265" width="1.6640625" style="66" customWidth="1"/>
    <col min="11266" max="11266" width="4.33203125" style="66" customWidth="1"/>
    <col min="11267" max="11267" width="8.33203125" style="66" customWidth="1"/>
    <col min="11268" max="11268" width="8.88671875" style="66"/>
    <col min="11269" max="11269" width="3.5546875" style="66" customWidth="1"/>
    <col min="11270" max="11274" width="8.88671875" style="66"/>
    <col min="11275" max="11275" width="5.88671875" style="66" customWidth="1"/>
    <col min="11276" max="11276" width="9.109375" style="66" customWidth="1"/>
    <col min="11277" max="11278" width="8.88671875" style="66"/>
    <col min="11279" max="11279" width="8.109375" style="66" customWidth="1"/>
    <col min="11280" max="11280" width="17.109375" style="66" customWidth="1"/>
    <col min="11281" max="11281" width="0.109375" style="66" customWidth="1"/>
    <col min="11282" max="11520" width="8.88671875" style="66"/>
    <col min="11521" max="11521" width="1.6640625" style="66" customWidth="1"/>
    <col min="11522" max="11522" width="4.33203125" style="66" customWidth="1"/>
    <col min="11523" max="11523" width="8.33203125" style="66" customWidth="1"/>
    <col min="11524" max="11524" width="8.88671875" style="66"/>
    <col min="11525" max="11525" width="3.5546875" style="66" customWidth="1"/>
    <col min="11526" max="11530" width="8.88671875" style="66"/>
    <col min="11531" max="11531" width="5.88671875" style="66" customWidth="1"/>
    <col min="11532" max="11532" width="9.109375" style="66" customWidth="1"/>
    <col min="11533" max="11534" width="8.88671875" style="66"/>
    <col min="11535" max="11535" width="8.109375" style="66" customWidth="1"/>
    <col min="11536" max="11536" width="17.109375" style="66" customWidth="1"/>
    <col min="11537" max="11537" width="0.109375" style="66" customWidth="1"/>
    <col min="11538" max="11776" width="8.88671875" style="66"/>
    <col min="11777" max="11777" width="1.6640625" style="66" customWidth="1"/>
    <col min="11778" max="11778" width="4.33203125" style="66" customWidth="1"/>
    <col min="11779" max="11779" width="8.33203125" style="66" customWidth="1"/>
    <col min="11780" max="11780" width="8.88671875" style="66"/>
    <col min="11781" max="11781" width="3.5546875" style="66" customWidth="1"/>
    <col min="11782" max="11786" width="8.88671875" style="66"/>
    <col min="11787" max="11787" width="5.88671875" style="66" customWidth="1"/>
    <col min="11788" max="11788" width="9.109375" style="66" customWidth="1"/>
    <col min="11789" max="11790" width="8.88671875" style="66"/>
    <col min="11791" max="11791" width="8.109375" style="66" customWidth="1"/>
    <col min="11792" max="11792" width="17.109375" style="66" customWidth="1"/>
    <col min="11793" max="11793" width="0.109375" style="66" customWidth="1"/>
    <col min="11794" max="12032" width="8.88671875" style="66"/>
    <col min="12033" max="12033" width="1.6640625" style="66" customWidth="1"/>
    <col min="12034" max="12034" width="4.33203125" style="66" customWidth="1"/>
    <col min="12035" max="12035" width="8.33203125" style="66" customWidth="1"/>
    <col min="12036" max="12036" width="8.88671875" style="66"/>
    <col min="12037" max="12037" width="3.5546875" style="66" customWidth="1"/>
    <col min="12038" max="12042" width="8.88671875" style="66"/>
    <col min="12043" max="12043" width="5.88671875" style="66" customWidth="1"/>
    <col min="12044" max="12044" width="9.109375" style="66" customWidth="1"/>
    <col min="12045" max="12046" width="8.88671875" style="66"/>
    <col min="12047" max="12047" width="8.109375" style="66" customWidth="1"/>
    <col min="12048" max="12048" width="17.109375" style="66" customWidth="1"/>
    <col min="12049" max="12049" width="0.109375" style="66" customWidth="1"/>
    <col min="12050" max="12288" width="8.88671875" style="66"/>
    <col min="12289" max="12289" width="1.6640625" style="66" customWidth="1"/>
    <col min="12290" max="12290" width="4.33203125" style="66" customWidth="1"/>
    <col min="12291" max="12291" width="8.33203125" style="66" customWidth="1"/>
    <col min="12292" max="12292" width="8.88671875" style="66"/>
    <col min="12293" max="12293" width="3.5546875" style="66" customWidth="1"/>
    <col min="12294" max="12298" width="8.88671875" style="66"/>
    <col min="12299" max="12299" width="5.88671875" style="66" customWidth="1"/>
    <col min="12300" max="12300" width="9.109375" style="66" customWidth="1"/>
    <col min="12301" max="12302" width="8.88671875" style="66"/>
    <col min="12303" max="12303" width="8.109375" style="66" customWidth="1"/>
    <col min="12304" max="12304" width="17.109375" style="66" customWidth="1"/>
    <col min="12305" max="12305" width="0.109375" style="66" customWidth="1"/>
    <col min="12306" max="12544" width="8.88671875" style="66"/>
    <col min="12545" max="12545" width="1.6640625" style="66" customWidth="1"/>
    <col min="12546" max="12546" width="4.33203125" style="66" customWidth="1"/>
    <col min="12547" max="12547" width="8.33203125" style="66" customWidth="1"/>
    <col min="12548" max="12548" width="8.88671875" style="66"/>
    <col min="12549" max="12549" width="3.5546875" style="66" customWidth="1"/>
    <col min="12550" max="12554" width="8.88671875" style="66"/>
    <col min="12555" max="12555" width="5.88671875" style="66" customWidth="1"/>
    <col min="12556" max="12556" width="9.109375" style="66" customWidth="1"/>
    <col min="12557" max="12558" width="8.88671875" style="66"/>
    <col min="12559" max="12559" width="8.109375" style="66" customWidth="1"/>
    <col min="12560" max="12560" width="17.109375" style="66" customWidth="1"/>
    <col min="12561" max="12561" width="0.109375" style="66" customWidth="1"/>
    <col min="12562" max="12800" width="8.88671875" style="66"/>
    <col min="12801" max="12801" width="1.6640625" style="66" customWidth="1"/>
    <col min="12802" max="12802" width="4.33203125" style="66" customWidth="1"/>
    <col min="12803" max="12803" width="8.33203125" style="66" customWidth="1"/>
    <col min="12804" max="12804" width="8.88671875" style="66"/>
    <col min="12805" max="12805" width="3.5546875" style="66" customWidth="1"/>
    <col min="12806" max="12810" width="8.88671875" style="66"/>
    <col min="12811" max="12811" width="5.88671875" style="66" customWidth="1"/>
    <col min="12812" max="12812" width="9.109375" style="66" customWidth="1"/>
    <col min="12813" max="12814" width="8.88671875" style="66"/>
    <col min="12815" max="12815" width="8.109375" style="66" customWidth="1"/>
    <col min="12816" max="12816" width="17.109375" style="66" customWidth="1"/>
    <col min="12817" max="12817" width="0.109375" style="66" customWidth="1"/>
    <col min="12818" max="13056" width="8.88671875" style="66"/>
    <col min="13057" max="13057" width="1.6640625" style="66" customWidth="1"/>
    <col min="13058" max="13058" width="4.33203125" style="66" customWidth="1"/>
    <col min="13059" max="13059" width="8.33203125" style="66" customWidth="1"/>
    <col min="13060" max="13060" width="8.88671875" style="66"/>
    <col min="13061" max="13061" width="3.5546875" style="66" customWidth="1"/>
    <col min="13062" max="13066" width="8.88671875" style="66"/>
    <col min="13067" max="13067" width="5.88671875" style="66" customWidth="1"/>
    <col min="13068" max="13068" width="9.109375" style="66" customWidth="1"/>
    <col min="13069" max="13070" width="8.88671875" style="66"/>
    <col min="13071" max="13071" width="8.109375" style="66" customWidth="1"/>
    <col min="13072" max="13072" width="17.109375" style="66" customWidth="1"/>
    <col min="13073" max="13073" width="0.109375" style="66" customWidth="1"/>
    <col min="13074" max="13312" width="8.88671875" style="66"/>
    <col min="13313" max="13313" width="1.6640625" style="66" customWidth="1"/>
    <col min="13314" max="13314" width="4.33203125" style="66" customWidth="1"/>
    <col min="13315" max="13315" width="8.33203125" style="66" customWidth="1"/>
    <col min="13316" max="13316" width="8.88671875" style="66"/>
    <col min="13317" max="13317" width="3.5546875" style="66" customWidth="1"/>
    <col min="13318" max="13322" width="8.88671875" style="66"/>
    <col min="13323" max="13323" width="5.88671875" style="66" customWidth="1"/>
    <col min="13324" max="13324" width="9.109375" style="66" customWidth="1"/>
    <col min="13325" max="13326" width="8.88671875" style="66"/>
    <col min="13327" max="13327" width="8.109375" style="66" customWidth="1"/>
    <col min="13328" max="13328" width="17.109375" style="66" customWidth="1"/>
    <col min="13329" max="13329" width="0.109375" style="66" customWidth="1"/>
    <col min="13330" max="13568" width="8.88671875" style="66"/>
    <col min="13569" max="13569" width="1.6640625" style="66" customWidth="1"/>
    <col min="13570" max="13570" width="4.33203125" style="66" customWidth="1"/>
    <col min="13571" max="13571" width="8.33203125" style="66" customWidth="1"/>
    <col min="13572" max="13572" width="8.88671875" style="66"/>
    <col min="13573" max="13573" width="3.5546875" style="66" customWidth="1"/>
    <col min="13574" max="13578" width="8.88671875" style="66"/>
    <col min="13579" max="13579" width="5.88671875" style="66" customWidth="1"/>
    <col min="13580" max="13580" width="9.109375" style="66" customWidth="1"/>
    <col min="13581" max="13582" width="8.88671875" style="66"/>
    <col min="13583" max="13583" width="8.109375" style="66" customWidth="1"/>
    <col min="13584" max="13584" width="17.109375" style="66" customWidth="1"/>
    <col min="13585" max="13585" width="0.109375" style="66" customWidth="1"/>
    <col min="13586" max="13824" width="8.88671875" style="66"/>
    <col min="13825" max="13825" width="1.6640625" style="66" customWidth="1"/>
    <col min="13826" max="13826" width="4.33203125" style="66" customWidth="1"/>
    <col min="13827" max="13827" width="8.33203125" style="66" customWidth="1"/>
    <col min="13828" max="13828" width="8.88671875" style="66"/>
    <col min="13829" max="13829" width="3.5546875" style="66" customWidth="1"/>
    <col min="13830" max="13834" width="8.88671875" style="66"/>
    <col min="13835" max="13835" width="5.88671875" style="66" customWidth="1"/>
    <col min="13836" max="13836" width="9.109375" style="66" customWidth="1"/>
    <col min="13837" max="13838" width="8.88671875" style="66"/>
    <col min="13839" max="13839" width="8.109375" style="66" customWidth="1"/>
    <col min="13840" max="13840" width="17.109375" style="66" customWidth="1"/>
    <col min="13841" max="13841" width="0.109375" style="66" customWidth="1"/>
    <col min="13842" max="14080" width="8.88671875" style="66"/>
    <col min="14081" max="14081" width="1.6640625" style="66" customWidth="1"/>
    <col min="14082" max="14082" width="4.33203125" style="66" customWidth="1"/>
    <col min="14083" max="14083" width="8.33203125" style="66" customWidth="1"/>
    <col min="14084" max="14084" width="8.88671875" style="66"/>
    <col min="14085" max="14085" width="3.5546875" style="66" customWidth="1"/>
    <col min="14086" max="14090" width="8.88671875" style="66"/>
    <col min="14091" max="14091" width="5.88671875" style="66" customWidth="1"/>
    <col min="14092" max="14092" width="9.109375" style="66" customWidth="1"/>
    <col min="14093" max="14094" width="8.88671875" style="66"/>
    <col min="14095" max="14095" width="8.109375" style="66" customWidth="1"/>
    <col min="14096" max="14096" width="17.109375" style="66" customWidth="1"/>
    <col min="14097" max="14097" width="0.109375" style="66" customWidth="1"/>
    <col min="14098" max="14336" width="8.88671875" style="66"/>
    <col min="14337" max="14337" width="1.6640625" style="66" customWidth="1"/>
    <col min="14338" max="14338" width="4.33203125" style="66" customWidth="1"/>
    <col min="14339" max="14339" width="8.33203125" style="66" customWidth="1"/>
    <col min="14340" max="14340" width="8.88671875" style="66"/>
    <col min="14341" max="14341" width="3.5546875" style="66" customWidth="1"/>
    <col min="14342" max="14346" width="8.88671875" style="66"/>
    <col min="14347" max="14347" width="5.88671875" style="66" customWidth="1"/>
    <col min="14348" max="14348" width="9.109375" style="66" customWidth="1"/>
    <col min="14349" max="14350" width="8.88671875" style="66"/>
    <col min="14351" max="14351" width="8.109375" style="66" customWidth="1"/>
    <col min="14352" max="14352" width="17.109375" style="66" customWidth="1"/>
    <col min="14353" max="14353" width="0.109375" style="66" customWidth="1"/>
    <col min="14354" max="14592" width="8.88671875" style="66"/>
    <col min="14593" max="14593" width="1.6640625" style="66" customWidth="1"/>
    <col min="14594" max="14594" width="4.33203125" style="66" customWidth="1"/>
    <col min="14595" max="14595" width="8.33203125" style="66" customWidth="1"/>
    <col min="14596" max="14596" width="8.88671875" style="66"/>
    <col min="14597" max="14597" width="3.5546875" style="66" customWidth="1"/>
    <col min="14598" max="14602" width="8.88671875" style="66"/>
    <col min="14603" max="14603" width="5.88671875" style="66" customWidth="1"/>
    <col min="14604" max="14604" width="9.109375" style="66" customWidth="1"/>
    <col min="14605" max="14606" width="8.88671875" style="66"/>
    <col min="14607" max="14607" width="8.109375" style="66" customWidth="1"/>
    <col min="14608" max="14608" width="17.109375" style="66" customWidth="1"/>
    <col min="14609" max="14609" width="0.109375" style="66" customWidth="1"/>
    <col min="14610" max="14848" width="8.88671875" style="66"/>
    <col min="14849" max="14849" width="1.6640625" style="66" customWidth="1"/>
    <col min="14850" max="14850" width="4.33203125" style="66" customWidth="1"/>
    <col min="14851" max="14851" width="8.33203125" style="66" customWidth="1"/>
    <col min="14852" max="14852" width="8.88671875" style="66"/>
    <col min="14853" max="14853" width="3.5546875" style="66" customWidth="1"/>
    <col min="14854" max="14858" width="8.88671875" style="66"/>
    <col min="14859" max="14859" width="5.88671875" style="66" customWidth="1"/>
    <col min="14860" max="14860" width="9.109375" style="66" customWidth="1"/>
    <col min="14861" max="14862" width="8.88671875" style="66"/>
    <col min="14863" max="14863" width="8.109375" style="66" customWidth="1"/>
    <col min="14864" max="14864" width="17.109375" style="66" customWidth="1"/>
    <col min="14865" max="14865" width="0.109375" style="66" customWidth="1"/>
    <col min="14866" max="15104" width="8.88671875" style="66"/>
    <col min="15105" max="15105" width="1.6640625" style="66" customWidth="1"/>
    <col min="15106" max="15106" width="4.33203125" style="66" customWidth="1"/>
    <col min="15107" max="15107" width="8.33203125" style="66" customWidth="1"/>
    <col min="15108" max="15108" width="8.88671875" style="66"/>
    <col min="15109" max="15109" width="3.5546875" style="66" customWidth="1"/>
    <col min="15110" max="15114" width="8.88671875" style="66"/>
    <col min="15115" max="15115" width="5.88671875" style="66" customWidth="1"/>
    <col min="15116" max="15116" width="9.109375" style="66" customWidth="1"/>
    <col min="15117" max="15118" width="8.88671875" style="66"/>
    <col min="15119" max="15119" width="8.109375" style="66" customWidth="1"/>
    <col min="15120" max="15120" width="17.109375" style="66" customWidth="1"/>
    <col min="15121" max="15121" width="0.109375" style="66" customWidth="1"/>
    <col min="15122" max="15360" width="8.88671875" style="66"/>
    <col min="15361" max="15361" width="1.6640625" style="66" customWidth="1"/>
    <col min="15362" max="15362" width="4.33203125" style="66" customWidth="1"/>
    <col min="15363" max="15363" width="8.33203125" style="66" customWidth="1"/>
    <col min="15364" max="15364" width="8.88671875" style="66"/>
    <col min="15365" max="15365" width="3.5546875" style="66" customWidth="1"/>
    <col min="15366" max="15370" width="8.88671875" style="66"/>
    <col min="15371" max="15371" width="5.88671875" style="66" customWidth="1"/>
    <col min="15372" max="15372" width="9.109375" style="66" customWidth="1"/>
    <col min="15373" max="15374" width="8.88671875" style="66"/>
    <col min="15375" max="15375" width="8.109375" style="66" customWidth="1"/>
    <col min="15376" max="15376" width="17.109375" style="66" customWidth="1"/>
    <col min="15377" max="15377" width="0.109375" style="66" customWidth="1"/>
    <col min="15378" max="15616" width="8.88671875" style="66"/>
    <col min="15617" max="15617" width="1.6640625" style="66" customWidth="1"/>
    <col min="15618" max="15618" width="4.33203125" style="66" customWidth="1"/>
    <col min="15619" max="15619" width="8.33203125" style="66" customWidth="1"/>
    <col min="15620" max="15620" width="8.88671875" style="66"/>
    <col min="15621" max="15621" width="3.5546875" style="66" customWidth="1"/>
    <col min="15622" max="15626" width="8.88671875" style="66"/>
    <col min="15627" max="15627" width="5.88671875" style="66" customWidth="1"/>
    <col min="15628" max="15628" width="9.109375" style="66" customWidth="1"/>
    <col min="15629" max="15630" width="8.88671875" style="66"/>
    <col min="15631" max="15631" width="8.109375" style="66" customWidth="1"/>
    <col min="15632" max="15632" width="17.109375" style="66" customWidth="1"/>
    <col min="15633" max="15633" width="0.109375" style="66" customWidth="1"/>
    <col min="15634" max="15872" width="8.88671875" style="66"/>
    <col min="15873" max="15873" width="1.6640625" style="66" customWidth="1"/>
    <col min="15874" max="15874" width="4.33203125" style="66" customWidth="1"/>
    <col min="15875" max="15875" width="8.33203125" style="66" customWidth="1"/>
    <col min="15876" max="15876" width="8.88671875" style="66"/>
    <col min="15877" max="15877" width="3.5546875" style="66" customWidth="1"/>
    <col min="15878" max="15882" width="8.88671875" style="66"/>
    <col min="15883" max="15883" width="5.88671875" style="66" customWidth="1"/>
    <col min="15884" max="15884" width="9.109375" style="66" customWidth="1"/>
    <col min="15885" max="15886" width="8.88671875" style="66"/>
    <col min="15887" max="15887" width="8.109375" style="66" customWidth="1"/>
    <col min="15888" max="15888" width="17.109375" style="66" customWidth="1"/>
    <col min="15889" max="15889" width="0.109375" style="66" customWidth="1"/>
    <col min="15890" max="16128" width="8.88671875" style="66"/>
    <col min="16129" max="16129" width="1.6640625" style="66" customWidth="1"/>
    <col min="16130" max="16130" width="4.33203125" style="66" customWidth="1"/>
    <col min="16131" max="16131" width="8.33203125" style="66" customWidth="1"/>
    <col min="16132" max="16132" width="8.88671875" style="66"/>
    <col min="16133" max="16133" width="3.5546875" style="66" customWidth="1"/>
    <col min="16134" max="16138" width="8.88671875" style="66"/>
    <col min="16139" max="16139" width="5.88671875" style="66" customWidth="1"/>
    <col min="16140" max="16140" width="9.109375" style="66" customWidth="1"/>
    <col min="16141" max="16142" width="8.88671875" style="66"/>
    <col min="16143" max="16143" width="8.109375" style="66" customWidth="1"/>
    <col min="16144" max="16144" width="17.109375" style="66" customWidth="1"/>
    <col min="16145" max="16145" width="0.109375" style="66" customWidth="1"/>
    <col min="16146" max="16384" width="8.88671875" style="66"/>
  </cols>
  <sheetData>
    <row r="1" spans="1:16" x14ac:dyDescent="0.25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  <c r="L1" s="65"/>
    </row>
    <row r="2" spans="1:16" x14ac:dyDescent="0.25">
      <c r="A2" s="67"/>
      <c r="L2" s="68"/>
    </row>
    <row r="3" spans="1:16" x14ac:dyDescent="0.25">
      <c r="A3" s="67"/>
      <c r="L3" s="68"/>
    </row>
    <row r="4" spans="1:16" x14ac:dyDescent="0.25">
      <c r="A4" s="67"/>
      <c r="L4" s="68"/>
    </row>
    <row r="5" spans="1:16" ht="21" customHeight="1" x14ac:dyDescent="0.25">
      <c r="A5" s="97" t="s">
        <v>9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9"/>
      <c r="M5" s="69"/>
      <c r="N5" s="69"/>
      <c r="O5" s="69"/>
      <c r="P5" s="69"/>
    </row>
    <row r="6" spans="1:16" x14ac:dyDescent="0.25">
      <c r="A6" s="67"/>
      <c r="L6" s="68"/>
    </row>
    <row r="7" spans="1:16" x14ac:dyDescent="0.25">
      <c r="A7" s="67"/>
      <c r="L7" s="68"/>
    </row>
    <row r="8" spans="1:16" x14ac:dyDescent="0.25">
      <c r="A8" s="67"/>
      <c r="L8" s="68"/>
    </row>
    <row r="9" spans="1:16" x14ac:dyDescent="0.25">
      <c r="A9" s="67"/>
      <c r="L9" s="68"/>
    </row>
    <row r="10" spans="1:16" x14ac:dyDescent="0.25">
      <c r="A10" s="67"/>
      <c r="L10" s="68"/>
      <c r="P10" s="66" t="s">
        <v>5</v>
      </c>
    </row>
    <row r="11" spans="1:16" x14ac:dyDescent="0.25">
      <c r="A11" s="67"/>
      <c r="L11" s="68"/>
    </row>
    <row r="12" spans="1:16" x14ac:dyDescent="0.25">
      <c r="A12" s="67"/>
      <c r="L12" s="68"/>
    </row>
    <row r="13" spans="1:16" x14ac:dyDescent="0.25">
      <c r="A13" s="67"/>
      <c r="L13" s="68"/>
    </row>
    <row r="14" spans="1:16" x14ac:dyDescent="0.25">
      <c r="A14" s="67"/>
      <c r="L14" s="68"/>
    </row>
    <row r="15" spans="1:16" x14ac:dyDescent="0.25">
      <c r="A15" s="67"/>
      <c r="L15" s="68"/>
    </row>
    <row r="16" spans="1:16" x14ac:dyDescent="0.25">
      <c r="A16" s="67"/>
      <c r="L16" s="68"/>
    </row>
    <row r="17" spans="1:17" ht="66" customHeight="1" x14ac:dyDescent="0.25">
      <c r="A17" s="22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1"/>
      <c r="M17" s="70"/>
      <c r="N17" s="70"/>
      <c r="O17" s="70"/>
      <c r="P17" s="70"/>
    </row>
    <row r="18" spans="1:17" x14ac:dyDescent="0.25">
      <c r="A18" s="22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23"/>
    </row>
    <row r="19" spans="1:17" x14ac:dyDescent="0.25">
      <c r="A19" s="22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23"/>
    </row>
    <row r="20" spans="1:17" ht="14.4" customHeight="1" x14ac:dyDescent="0.25">
      <c r="A20" s="102" t="s">
        <v>37</v>
      </c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4"/>
    </row>
    <row r="21" spans="1:17" x14ac:dyDescent="0.25">
      <c r="A21" s="102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4"/>
    </row>
    <row r="22" spans="1:17" ht="15.6" x14ac:dyDescent="0.25">
      <c r="A22" s="24"/>
      <c r="B22" s="105" t="s">
        <v>10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6"/>
    </row>
    <row r="23" spans="1:17" ht="17.399999999999999" customHeight="1" x14ac:dyDescent="0.25">
      <c r="A23" s="24"/>
      <c r="B23" s="72"/>
      <c r="C23" s="73"/>
      <c r="D23" s="73"/>
      <c r="E23" s="73"/>
      <c r="F23" s="73"/>
      <c r="G23" s="73"/>
      <c r="H23" s="73"/>
      <c r="I23" s="73"/>
      <c r="J23" s="73"/>
      <c r="K23" s="73"/>
      <c r="L23" s="25"/>
      <c r="M23" s="74"/>
      <c r="N23" s="74"/>
      <c r="O23" s="74"/>
      <c r="P23" s="74"/>
    </row>
    <row r="24" spans="1:17" ht="16.95" customHeight="1" x14ac:dyDescent="0.25">
      <c r="A24" s="107" t="str">
        <f>'Design (2)'!A2:J2</f>
        <v>Re-excavation of Amtiol Khal from km 0.000 to km 3.300  = 3.300  km at  Gangni Upazilla of Meherpur District under Meherpur WD Division , BWDB, Meherpur.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1"/>
      <c r="M24" s="75"/>
      <c r="N24" s="75"/>
      <c r="O24" s="75"/>
      <c r="P24" s="75"/>
      <c r="Q24" s="75"/>
    </row>
    <row r="25" spans="1:17" ht="9.9" customHeight="1" x14ac:dyDescent="0.25">
      <c r="A25" s="108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1"/>
      <c r="M25" s="75"/>
      <c r="N25" s="75"/>
      <c r="O25" s="75"/>
      <c r="P25" s="75"/>
      <c r="Q25" s="75"/>
    </row>
    <row r="26" spans="1:17" ht="55.2" customHeight="1" x14ac:dyDescent="0.25">
      <c r="A26" s="108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1"/>
      <c r="M26" s="75"/>
      <c r="N26" s="75"/>
      <c r="O26" s="75"/>
      <c r="P26" s="75"/>
      <c r="Q26" s="75"/>
    </row>
    <row r="27" spans="1:17" ht="9.9" customHeight="1" x14ac:dyDescent="0.25">
      <c r="A27" s="26"/>
      <c r="B27" s="76"/>
      <c r="C27" s="77"/>
      <c r="D27" s="77"/>
      <c r="E27" s="77"/>
      <c r="F27" s="77"/>
      <c r="G27" s="77"/>
      <c r="H27" s="77"/>
      <c r="I27" s="77"/>
      <c r="J27" s="77"/>
      <c r="K27" s="77"/>
      <c r="L27" s="27"/>
      <c r="M27" s="78"/>
      <c r="N27" s="78"/>
      <c r="O27" s="78"/>
      <c r="P27" s="78"/>
      <c r="Q27" s="78"/>
    </row>
    <row r="28" spans="1:17" ht="16.8" x14ac:dyDescent="0.25">
      <c r="A28" s="26"/>
      <c r="B28" s="76"/>
      <c r="C28" s="79"/>
      <c r="D28" s="79"/>
      <c r="E28" s="79"/>
      <c r="F28" s="79"/>
      <c r="G28" s="79"/>
      <c r="H28" s="79"/>
      <c r="I28" s="79"/>
      <c r="J28" s="79"/>
      <c r="K28" s="79"/>
      <c r="L28" s="28"/>
      <c r="M28" s="75"/>
      <c r="N28" s="75"/>
      <c r="O28" s="75"/>
      <c r="P28" s="75"/>
      <c r="Q28" s="75"/>
    </row>
    <row r="29" spans="1:17" ht="9.9" customHeight="1" x14ac:dyDescent="0.25">
      <c r="A29" s="26"/>
      <c r="B29" s="76"/>
      <c r="C29" s="77"/>
      <c r="D29" s="77"/>
      <c r="E29" s="77"/>
      <c r="F29" s="77"/>
      <c r="G29" s="77"/>
      <c r="H29" s="77"/>
      <c r="I29" s="77"/>
      <c r="J29" s="77"/>
      <c r="K29" s="77"/>
      <c r="L29" s="27"/>
      <c r="M29" s="78"/>
      <c r="N29" s="78"/>
      <c r="O29" s="78"/>
      <c r="P29" s="78"/>
      <c r="Q29" s="78"/>
    </row>
    <row r="30" spans="1:17" x14ac:dyDescent="0.25">
      <c r="A30" s="2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29"/>
    </row>
    <row r="31" spans="1:17" ht="9.9" customHeight="1" x14ac:dyDescent="0.25">
      <c r="A31" s="26"/>
      <c r="B31" s="76"/>
      <c r="C31" s="77"/>
      <c r="D31" s="77"/>
      <c r="E31" s="77"/>
      <c r="F31" s="77"/>
      <c r="G31" s="77"/>
      <c r="H31" s="77"/>
      <c r="I31" s="77"/>
      <c r="J31" s="77"/>
      <c r="K31" s="77"/>
      <c r="L31" s="27"/>
      <c r="M31" s="78"/>
      <c r="N31" s="78"/>
      <c r="O31" s="78"/>
      <c r="P31" s="78"/>
      <c r="Q31" s="78"/>
    </row>
    <row r="32" spans="1:17" ht="16.8" x14ac:dyDescent="0.25">
      <c r="A32" s="109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1"/>
      <c r="M32" s="75"/>
      <c r="N32" s="75"/>
      <c r="O32" s="75"/>
      <c r="P32" s="75"/>
      <c r="Q32" s="75"/>
    </row>
    <row r="33" spans="1:28" ht="9.9" customHeight="1" x14ac:dyDescent="0.25">
      <c r="A33" s="26"/>
      <c r="B33" s="76"/>
      <c r="C33" s="77"/>
      <c r="D33" s="77"/>
      <c r="E33" s="77"/>
      <c r="F33" s="77"/>
      <c r="G33" s="77"/>
      <c r="H33" s="77"/>
      <c r="I33" s="77"/>
      <c r="J33" s="77"/>
      <c r="K33" s="77"/>
      <c r="L33" s="27"/>
      <c r="M33" s="78"/>
      <c r="N33" s="78"/>
      <c r="O33" s="78"/>
      <c r="P33" s="78"/>
      <c r="Q33" s="78"/>
    </row>
    <row r="34" spans="1:28" ht="16.8" x14ac:dyDescent="0.25">
      <c r="A34" s="26"/>
      <c r="B34" s="94"/>
      <c r="C34" s="94"/>
      <c r="D34" s="94"/>
      <c r="E34" s="94"/>
      <c r="F34" s="94"/>
      <c r="G34" s="94"/>
      <c r="H34" s="95"/>
      <c r="I34" s="95"/>
      <c r="J34" s="76"/>
      <c r="K34" s="76"/>
      <c r="L34" s="29"/>
      <c r="M34" s="75"/>
      <c r="N34" s="75"/>
      <c r="O34" s="75"/>
      <c r="P34" s="75"/>
      <c r="Q34" s="75"/>
    </row>
    <row r="35" spans="1:28" ht="9.9" customHeight="1" x14ac:dyDescent="0.25">
      <c r="A35" s="67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1"/>
      <c r="M35" s="78"/>
      <c r="N35" s="78"/>
      <c r="O35" s="78"/>
      <c r="P35" s="78"/>
      <c r="Q35" s="78"/>
    </row>
    <row r="36" spans="1:28" ht="21" customHeight="1" x14ac:dyDescent="0.25">
      <c r="A36" s="82"/>
      <c r="B36" s="80"/>
      <c r="C36" s="80"/>
      <c r="D36" s="80"/>
      <c r="E36" s="80"/>
      <c r="F36" s="80"/>
      <c r="G36" s="96" t="s">
        <v>38</v>
      </c>
      <c r="H36" s="96"/>
      <c r="I36" s="80"/>
      <c r="J36" s="80"/>
      <c r="K36" s="80"/>
      <c r="L36" s="81"/>
      <c r="M36" s="78"/>
      <c r="N36" s="78"/>
      <c r="O36" s="78"/>
      <c r="P36" s="78"/>
      <c r="Q36" s="78"/>
    </row>
    <row r="37" spans="1:28" x14ac:dyDescent="0.25">
      <c r="A37" s="82"/>
      <c r="B37" s="80"/>
      <c r="C37" s="80"/>
      <c r="D37" s="80"/>
      <c r="E37" s="80"/>
      <c r="F37" s="80"/>
      <c r="G37" s="96"/>
      <c r="H37" s="96"/>
      <c r="I37" s="80"/>
      <c r="J37" s="80"/>
      <c r="K37" s="80"/>
      <c r="L37" s="81"/>
    </row>
    <row r="38" spans="1:28" ht="9" customHeight="1" x14ac:dyDescent="0.35">
      <c r="A38" s="26"/>
      <c r="B38" s="83"/>
      <c r="C38" s="83"/>
      <c r="D38" s="83"/>
      <c r="E38" s="83"/>
      <c r="F38" s="84"/>
      <c r="G38" s="83"/>
      <c r="H38" s="83"/>
      <c r="I38" s="83"/>
      <c r="J38" s="83"/>
      <c r="K38" s="83"/>
      <c r="L38" s="30"/>
      <c r="M38" s="85"/>
      <c r="N38" s="85"/>
      <c r="O38" s="85"/>
      <c r="P38" s="85"/>
    </row>
    <row r="39" spans="1:28" ht="21" customHeight="1" x14ac:dyDescent="0.3">
      <c r="A39" s="26"/>
      <c r="B39" s="86"/>
      <c r="C39" s="86"/>
      <c r="D39" s="86"/>
      <c r="E39" s="86"/>
      <c r="F39" s="86"/>
      <c r="G39" s="86"/>
      <c r="H39" s="86"/>
      <c r="I39" s="86"/>
      <c r="J39" s="86"/>
      <c r="K39" s="76"/>
      <c r="L39" s="29"/>
    </row>
    <row r="40" spans="1:28" x14ac:dyDescent="0.25">
      <c r="A40" s="2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29"/>
    </row>
    <row r="41" spans="1:28" x14ac:dyDescent="0.25">
      <c r="A41" s="2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29"/>
    </row>
    <row r="42" spans="1:28" x14ac:dyDescent="0.25">
      <c r="A42" s="2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29"/>
    </row>
    <row r="43" spans="1:28" ht="16.2" x14ac:dyDescent="0.35">
      <c r="A43" s="26"/>
      <c r="B43" s="76"/>
      <c r="C43" s="87" t="s">
        <v>11</v>
      </c>
      <c r="D43" s="87"/>
      <c r="E43" s="87"/>
      <c r="F43" s="87"/>
      <c r="G43" s="87"/>
      <c r="H43" s="87"/>
      <c r="I43" s="87"/>
      <c r="J43" s="87"/>
      <c r="K43" s="87"/>
      <c r="L43" s="88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9"/>
      <c r="AB43" s="89"/>
    </row>
    <row r="44" spans="1:28" ht="16.2" x14ac:dyDescent="0.35">
      <c r="A44" s="26"/>
      <c r="B44" s="76"/>
      <c r="C44" s="87" t="s">
        <v>39</v>
      </c>
      <c r="D44" s="87"/>
      <c r="E44" s="87"/>
      <c r="F44" s="87"/>
      <c r="G44" s="87"/>
      <c r="H44" s="87"/>
      <c r="I44" s="87"/>
      <c r="J44" s="87"/>
      <c r="K44" s="87"/>
      <c r="L44" s="88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</row>
    <row r="45" spans="1:28" ht="16.2" x14ac:dyDescent="0.35">
      <c r="A45" s="26"/>
      <c r="B45" s="76"/>
      <c r="C45" s="87" t="s">
        <v>12</v>
      </c>
      <c r="D45" s="87"/>
      <c r="E45" s="87"/>
      <c r="F45" s="87"/>
      <c r="G45" s="87"/>
      <c r="H45" s="87"/>
      <c r="I45" s="87"/>
      <c r="J45" s="87"/>
      <c r="K45" s="87"/>
      <c r="L45" s="88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90"/>
      <c r="AB45" s="90"/>
    </row>
    <row r="46" spans="1:28" x14ac:dyDescent="0.25">
      <c r="A46" s="2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29"/>
    </row>
    <row r="47" spans="1:28" x14ac:dyDescent="0.25">
      <c r="A47" s="2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29"/>
    </row>
    <row r="48" spans="1:28" ht="13.8" thickBot="1" x14ac:dyDescent="0.3">
      <c r="A48" s="91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3"/>
    </row>
  </sheetData>
  <mergeCells count="9">
    <mergeCell ref="B34:G34"/>
    <mergeCell ref="H34:I34"/>
    <mergeCell ref="G36:H37"/>
    <mergeCell ref="A5:L5"/>
    <mergeCell ref="B17:L17"/>
    <mergeCell ref="A20:L21"/>
    <mergeCell ref="B22:L22"/>
    <mergeCell ref="A24:L26"/>
    <mergeCell ref="A32:L32"/>
  </mergeCells>
  <printOptions horizontalCentered="1"/>
  <pageMargins left="0.5" right="0.5" top="0.5" bottom="0.5" header="0" footer="0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7"/>
  <sheetViews>
    <sheetView view="pageBreakPreview" topLeftCell="A127" zoomScaleNormal="104" zoomScaleSheetLayoutView="100" workbookViewId="0">
      <selection activeCell="M104" sqref="M104"/>
    </sheetView>
  </sheetViews>
  <sheetFormatPr defaultColWidth="9.109375" defaultRowHeight="15.6" x14ac:dyDescent="0.3"/>
  <cols>
    <col min="1" max="1" width="12" style="1" customWidth="1"/>
    <col min="2" max="2" width="12.6640625" style="1" customWidth="1"/>
    <col min="3" max="3" width="11.44140625" style="1" customWidth="1"/>
    <col min="4" max="10" width="14.5546875" style="1" customWidth="1"/>
    <col min="11" max="11" width="0.109375" style="1" customWidth="1"/>
    <col min="12" max="12" width="9.6640625" style="1" customWidth="1"/>
    <col min="13" max="13" width="14.5546875" style="1" customWidth="1"/>
    <col min="14" max="14" width="13" style="1" customWidth="1"/>
    <col min="15" max="15" width="12.5546875" style="1" customWidth="1"/>
    <col min="16" max="16" width="12.33203125" style="1" customWidth="1"/>
    <col min="17" max="17" width="11.6640625" style="1" customWidth="1"/>
    <col min="18" max="18" width="9.44140625" style="1" customWidth="1"/>
    <col min="19" max="19" width="11.5546875" style="1" customWidth="1"/>
    <col min="20" max="16384" width="9.109375" style="1"/>
  </cols>
  <sheetData>
    <row r="1" spans="1:13" ht="30.75" customHeight="1" x14ac:dyDescent="0.3">
      <c r="A1" s="116" t="s">
        <v>36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3" s="19" customFormat="1" x14ac:dyDescent="0.3">
      <c r="A2" s="113" t="s">
        <v>2</v>
      </c>
      <c r="B2" s="113"/>
      <c r="C2" s="3"/>
      <c r="D2" s="2" t="s">
        <v>21</v>
      </c>
      <c r="E2" s="2"/>
      <c r="F2" s="2"/>
      <c r="G2" s="3"/>
      <c r="H2" s="3"/>
      <c r="I2" s="3"/>
      <c r="J2" s="3"/>
    </row>
    <row r="3" spans="1:13" x14ac:dyDescent="0.3">
      <c r="A3" s="114" t="s">
        <v>3</v>
      </c>
      <c r="B3" s="115"/>
      <c r="C3" s="2"/>
      <c r="D3" s="2"/>
      <c r="E3" s="2"/>
      <c r="F3" s="2"/>
      <c r="G3" s="2"/>
      <c r="H3" s="2"/>
      <c r="I3" s="2"/>
      <c r="J3" s="2"/>
    </row>
    <row r="4" spans="1:13" x14ac:dyDescent="0.3">
      <c r="A4" s="43" t="s">
        <v>4</v>
      </c>
      <c r="B4" s="44" t="s">
        <v>0</v>
      </c>
      <c r="C4" s="8"/>
      <c r="D4" s="8"/>
      <c r="E4" s="8"/>
      <c r="F4" s="2"/>
      <c r="G4" s="2"/>
      <c r="H4" s="8"/>
      <c r="I4" s="9"/>
      <c r="J4" s="2"/>
    </row>
    <row r="5" spans="1:13" x14ac:dyDescent="0.3">
      <c r="A5" s="45">
        <v>0</v>
      </c>
      <c r="B5" s="45">
        <v>12.56</v>
      </c>
      <c r="C5" s="3"/>
      <c r="D5" s="3"/>
      <c r="E5" s="3"/>
      <c r="F5" s="3"/>
      <c r="G5" s="3"/>
      <c r="H5" s="10"/>
      <c r="I5" s="4"/>
      <c r="J5" s="4"/>
    </row>
    <row r="6" spans="1:13" x14ac:dyDescent="0.3">
      <c r="A6" s="45">
        <v>5</v>
      </c>
      <c r="B6" s="45">
        <v>11.79</v>
      </c>
      <c r="C6" s="4"/>
      <c r="D6" s="4"/>
      <c r="E6" s="4"/>
      <c r="F6" s="3"/>
      <c r="G6" s="3"/>
      <c r="H6" s="10"/>
      <c r="I6" s="4"/>
      <c r="J6" s="4"/>
    </row>
    <row r="7" spans="1:13" ht="16.5" customHeight="1" x14ac:dyDescent="0.3">
      <c r="A7" s="45">
        <v>10</v>
      </c>
      <c r="B7" s="45">
        <v>11.6</v>
      </c>
      <c r="C7" s="4"/>
      <c r="D7" s="4"/>
      <c r="E7" s="4"/>
      <c r="F7" s="3"/>
      <c r="G7" s="3"/>
      <c r="H7" s="11"/>
      <c r="I7" s="4"/>
      <c r="J7" s="4"/>
    </row>
    <row r="8" spans="1:13" ht="14.25" customHeight="1" x14ac:dyDescent="0.3">
      <c r="A8" s="45">
        <v>15</v>
      </c>
      <c r="B8" s="45">
        <v>11.689000000000002</v>
      </c>
      <c r="C8" s="4"/>
      <c r="D8" s="4"/>
      <c r="E8" s="4"/>
      <c r="F8" s="3"/>
      <c r="G8" s="3"/>
      <c r="H8" s="10"/>
      <c r="I8" s="4"/>
      <c r="J8" s="12"/>
    </row>
    <row r="9" spans="1:13" x14ac:dyDescent="0.3">
      <c r="A9" s="45">
        <v>20</v>
      </c>
      <c r="B9" s="45">
        <v>11.5</v>
      </c>
      <c r="C9" s="4"/>
      <c r="D9" s="4"/>
      <c r="E9" s="4"/>
      <c r="F9" s="3"/>
      <c r="G9" s="3"/>
      <c r="H9" s="11"/>
      <c r="I9" s="13"/>
      <c r="J9" s="4"/>
      <c r="M9" s="20"/>
    </row>
    <row r="10" spans="1:13" x14ac:dyDescent="0.3">
      <c r="A10" s="45">
        <v>25</v>
      </c>
      <c r="B10" s="45">
        <v>11.49</v>
      </c>
      <c r="C10" s="4"/>
      <c r="D10" s="4"/>
      <c r="E10" s="4"/>
      <c r="F10" s="14"/>
      <c r="G10" s="3"/>
      <c r="H10" s="15"/>
      <c r="I10" s="7"/>
      <c r="J10" s="3"/>
    </row>
    <row r="11" spans="1:13" x14ac:dyDescent="0.3">
      <c r="A11" s="45">
        <v>30</v>
      </c>
      <c r="B11" s="45">
        <v>11.019000000000002</v>
      </c>
      <c r="C11" s="4"/>
      <c r="D11" s="4"/>
      <c r="E11" s="4"/>
      <c r="F11" s="3"/>
      <c r="G11" s="3"/>
      <c r="H11" s="16"/>
      <c r="I11" s="7"/>
      <c r="J11" s="14"/>
    </row>
    <row r="12" spans="1:13" x14ac:dyDescent="0.3">
      <c r="A12" s="45">
        <v>35</v>
      </c>
      <c r="B12" s="45">
        <v>11</v>
      </c>
      <c r="C12" s="4"/>
      <c r="D12" s="4"/>
      <c r="E12" s="4"/>
      <c r="F12" s="14"/>
      <c r="G12" s="3"/>
      <c r="H12" s="15"/>
      <c r="I12" s="7"/>
      <c r="J12" s="12"/>
    </row>
    <row r="13" spans="1:13" x14ac:dyDescent="0.3">
      <c r="A13" s="45">
        <v>40</v>
      </c>
      <c r="B13" s="45">
        <v>9.9</v>
      </c>
      <c r="C13" s="4"/>
      <c r="D13" s="4"/>
      <c r="E13" s="4"/>
      <c r="F13" s="3"/>
      <c r="G13" s="3"/>
      <c r="H13" s="11"/>
      <c r="I13" s="13"/>
      <c r="J13" s="3"/>
    </row>
    <row r="14" spans="1:13" x14ac:dyDescent="0.3">
      <c r="A14" s="45">
        <v>41</v>
      </c>
      <c r="B14" s="45">
        <v>9.8699999999999992</v>
      </c>
      <c r="C14" s="4"/>
      <c r="D14" s="4"/>
      <c r="E14" s="4"/>
      <c r="F14" s="3"/>
      <c r="G14" s="3"/>
      <c r="H14" s="4"/>
      <c r="I14" s="4"/>
      <c r="J14" s="3"/>
    </row>
    <row r="15" spans="1:13" x14ac:dyDescent="0.3">
      <c r="A15" s="45">
        <v>42</v>
      </c>
      <c r="B15" s="45">
        <v>9.5250000000000004</v>
      </c>
      <c r="C15" s="4"/>
      <c r="D15" s="4"/>
      <c r="E15" s="4"/>
      <c r="F15" s="3"/>
      <c r="G15" s="3"/>
      <c r="H15" s="10"/>
      <c r="I15" s="4"/>
      <c r="J15" s="5"/>
    </row>
    <row r="16" spans="1:13" x14ac:dyDescent="0.3">
      <c r="A16" s="45">
        <v>43</v>
      </c>
      <c r="B16" s="45">
        <v>9.1999999999999993</v>
      </c>
      <c r="C16" s="4"/>
      <c r="D16" s="4"/>
      <c r="E16" s="4"/>
      <c r="F16" s="3"/>
      <c r="G16" s="3"/>
      <c r="H16" s="10"/>
      <c r="I16" s="4"/>
      <c r="J16" s="3"/>
    </row>
    <row r="17" spans="1:10" x14ac:dyDescent="0.3">
      <c r="A17" s="45">
        <v>44</v>
      </c>
      <c r="B17" s="45">
        <v>8.69</v>
      </c>
      <c r="C17" s="4"/>
      <c r="D17" s="4"/>
      <c r="E17" s="4"/>
      <c r="F17" s="3"/>
      <c r="G17" s="3"/>
      <c r="H17" s="10"/>
      <c r="I17" s="4"/>
      <c r="J17" s="3"/>
    </row>
    <row r="18" spans="1:10" x14ac:dyDescent="0.3">
      <c r="A18" s="45">
        <v>45.5</v>
      </c>
      <c r="B18" s="45">
        <v>8.31</v>
      </c>
      <c r="C18" s="4"/>
      <c r="D18" s="4"/>
      <c r="E18" s="4"/>
      <c r="G18" s="4"/>
      <c r="H18" s="6"/>
      <c r="I18" s="17"/>
      <c r="J18" s="3"/>
    </row>
    <row r="19" spans="1:10" x14ac:dyDescent="0.3">
      <c r="A19" s="45">
        <v>46</v>
      </c>
      <c r="B19" s="45">
        <v>8.11</v>
      </c>
      <c r="C19" s="4"/>
      <c r="D19" s="4"/>
      <c r="E19" s="4"/>
      <c r="I19" s="17"/>
      <c r="J19" s="3"/>
    </row>
    <row r="20" spans="1:10" x14ac:dyDescent="0.3">
      <c r="A20" s="45">
        <v>47</v>
      </c>
      <c r="B20" s="45">
        <v>8.06</v>
      </c>
      <c r="C20" s="4"/>
      <c r="D20" s="5"/>
      <c r="E20" s="5"/>
      <c r="F20" s="5"/>
      <c r="G20" s="18"/>
      <c r="H20" s="3"/>
      <c r="I20" s="17"/>
      <c r="J20" s="3"/>
    </row>
    <row r="21" spans="1:10" x14ac:dyDescent="0.3">
      <c r="A21" s="45">
        <v>48</v>
      </c>
      <c r="B21" s="45">
        <v>7.73</v>
      </c>
      <c r="C21" s="4"/>
      <c r="D21" s="4"/>
      <c r="E21" s="4"/>
      <c r="G21" s="5"/>
      <c r="H21" s="5"/>
      <c r="I21" s="17"/>
      <c r="J21" s="3"/>
    </row>
    <row r="22" spans="1:10" x14ac:dyDescent="0.3">
      <c r="A22" s="45">
        <v>49</v>
      </c>
      <c r="B22" s="45">
        <v>7.58</v>
      </c>
      <c r="C22" s="4"/>
      <c r="D22" s="4"/>
      <c r="E22" s="21"/>
      <c r="F22" s="2"/>
      <c r="G22" s="4"/>
      <c r="H22" s="17"/>
      <c r="I22" s="17"/>
      <c r="J22" s="3"/>
    </row>
    <row r="23" spans="1:10" x14ac:dyDescent="0.3">
      <c r="A23" s="45">
        <v>50</v>
      </c>
      <c r="B23" s="45">
        <v>7.02</v>
      </c>
      <c r="C23" s="4"/>
      <c r="D23" s="4"/>
      <c r="E23" s="4"/>
      <c r="F23" s="3"/>
      <c r="G23" s="4"/>
      <c r="H23" s="6"/>
      <c r="I23" s="17"/>
      <c r="J23" s="3"/>
    </row>
    <row r="24" spans="1:10" x14ac:dyDescent="0.3">
      <c r="A24" s="45">
        <v>51</v>
      </c>
      <c r="B24" s="45">
        <v>7.0970000000000022</v>
      </c>
      <c r="C24" s="4"/>
      <c r="D24" s="4"/>
      <c r="E24" s="4"/>
      <c r="F24" s="3"/>
      <c r="G24" s="3"/>
      <c r="H24" s="6"/>
      <c r="I24" s="17"/>
      <c r="J24" s="3"/>
    </row>
    <row r="25" spans="1:10" x14ac:dyDescent="0.3">
      <c r="A25" s="45">
        <v>52</v>
      </c>
      <c r="B25" s="45">
        <v>6.39</v>
      </c>
      <c r="C25" s="4"/>
      <c r="D25" s="4"/>
      <c r="E25" s="4"/>
      <c r="F25" s="3"/>
      <c r="G25" s="3"/>
      <c r="H25" s="6"/>
      <c r="I25" s="17"/>
      <c r="J25" s="3"/>
    </row>
    <row r="26" spans="1:10" x14ac:dyDescent="0.3">
      <c r="A26" s="45">
        <v>53</v>
      </c>
      <c r="B26" s="45">
        <v>5.93</v>
      </c>
      <c r="C26" s="4"/>
      <c r="D26" s="4"/>
      <c r="E26" s="4"/>
      <c r="F26" s="3"/>
      <c r="G26" s="3"/>
      <c r="H26" s="6"/>
      <c r="I26" s="17"/>
      <c r="J26" s="3"/>
    </row>
    <row r="27" spans="1:10" x14ac:dyDescent="0.3">
      <c r="A27" s="45">
        <v>54</v>
      </c>
      <c r="B27" s="45">
        <v>5.48</v>
      </c>
      <c r="C27" s="4"/>
      <c r="D27" s="4"/>
      <c r="E27" s="4"/>
      <c r="F27" s="3"/>
      <c r="G27" s="3"/>
      <c r="H27" s="6"/>
      <c r="I27" s="17"/>
      <c r="J27" s="3"/>
    </row>
    <row r="28" spans="1:10" x14ac:dyDescent="0.3">
      <c r="A28" s="45">
        <v>55</v>
      </c>
      <c r="B28" s="45">
        <v>5.13</v>
      </c>
      <c r="C28" s="4"/>
      <c r="D28" s="4"/>
      <c r="E28" s="4"/>
      <c r="F28" s="3"/>
      <c r="G28" s="3"/>
      <c r="H28" s="6"/>
      <c r="I28" s="17"/>
      <c r="J28" s="3"/>
    </row>
    <row r="29" spans="1:10" x14ac:dyDescent="0.3">
      <c r="A29" s="45">
        <v>56</v>
      </c>
      <c r="B29" s="45">
        <v>5.14</v>
      </c>
      <c r="C29" s="4"/>
      <c r="D29" s="4"/>
      <c r="E29" s="4"/>
      <c r="F29" s="3"/>
      <c r="G29" s="3"/>
      <c r="H29" s="6"/>
      <c r="I29" s="17"/>
      <c r="J29" s="3"/>
    </row>
    <row r="30" spans="1:10" x14ac:dyDescent="0.3">
      <c r="A30" s="45">
        <v>57</v>
      </c>
      <c r="B30" s="45">
        <v>5.17</v>
      </c>
      <c r="C30" s="4"/>
      <c r="D30" s="4"/>
      <c r="E30" s="4"/>
      <c r="F30" s="3"/>
      <c r="G30" s="3"/>
      <c r="H30" s="6"/>
      <c r="I30" s="17"/>
      <c r="J30" s="3"/>
    </row>
    <row r="31" spans="1:10" x14ac:dyDescent="0.3">
      <c r="A31" s="45">
        <v>58</v>
      </c>
      <c r="B31" s="45">
        <v>5.16</v>
      </c>
      <c r="C31" s="4"/>
      <c r="D31" s="4"/>
      <c r="E31" s="4"/>
      <c r="F31" s="3"/>
      <c r="G31" s="3"/>
      <c r="H31" s="6"/>
      <c r="I31" s="17"/>
      <c r="J31" s="3"/>
    </row>
    <row r="32" spans="1:10" x14ac:dyDescent="0.3">
      <c r="A32" s="45">
        <v>59</v>
      </c>
      <c r="B32" s="45">
        <v>4.9800000000000004</v>
      </c>
      <c r="C32" s="4"/>
      <c r="D32" s="4"/>
      <c r="E32" s="4"/>
      <c r="F32" s="3"/>
      <c r="G32" s="3"/>
      <c r="H32" s="6"/>
      <c r="I32" s="17"/>
      <c r="J32" s="3"/>
    </row>
    <row r="33" spans="1:10" x14ac:dyDescent="0.3">
      <c r="A33" s="45">
        <v>60</v>
      </c>
      <c r="B33" s="45">
        <v>5.13</v>
      </c>
      <c r="C33" s="4"/>
      <c r="D33" s="4"/>
      <c r="E33" s="4"/>
      <c r="F33" s="3"/>
      <c r="G33" s="3"/>
      <c r="H33" s="6"/>
      <c r="I33" s="17"/>
      <c r="J33" s="3"/>
    </row>
    <row r="34" spans="1:10" x14ac:dyDescent="0.3">
      <c r="A34" s="45">
        <v>61</v>
      </c>
      <c r="B34" s="45">
        <v>5.14</v>
      </c>
      <c r="C34" s="4"/>
      <c r="D34" s="4"/>
      <c r="E34" s="4"/>
      <c r="F34" s="3"/>
      <c r="G34" s="3"/>
      <c r="H34" s="6"/>
      <c r="I34" s="17"/>
      <c r="J34" s="3"/>
    </row>
    <row r="35" spans="1:10" x14ac:dyDescent="0.3">
      <c r="A35" s="45">
        <v>62</v>
      </c>
      <c r="B35" s="45">
        <v>5.16</v>
      </c>
      <c r="C35" s="4"/>
      <c r="D35" s="4"/>
      <c r="E35" s="4"/>
      <c r="F35" s="3"/>
      <c r="G35" s="3"/>
      <c r="H35" s="6"/>
      <c r="I35" s="17"/>
      <c r="J35" s="3"/>
    </row>
    <row r="36" spans="1:10" x14ac:dyDescent="0.3">
      <c r="A36" s="45">
        <v>63</v>
      </c>
      <c r="B36" s="45">
        <v>5.2</v>
      </c>
      <c r="C36" s="4"/>
      <c r="D36" s="4"/>
      <c r="E36" s="4"/>
      <c r="F36" s="3"/>
      <c r="G36" s="3"/>
      <c r="H36" s="6"/>
      <c r="I36" s="17"/>
      <c r="J36" s="3"/>
    </row>
    <row r="37" spans="1:10" x14ac:dyDescent="0.3">
      <c r="A37" s="45">
        <v>64</v>
      </c>
      <c r="B37" s="45">
        <v>5.21</v>
      </c>
      <c r="C37" s="4"/>
      <c r="D37" s="4"/>
      <c r="E37" s="4"/>
      <c r="F37" s="3"/>
      <c r="G37" s="3"/>
      <c r="H37" s="6"/>
      <c r="I37" s="17"/>
      <c r="J37" s="3"/>
    </row>
    <row r="38" spans="1:10" x14ac:dyDescent="0.3">
      <c r="A38" s="45">
        <v>65</v>
      </c>
      <c r="B38" s="45">
        <v>5.32</v>
      </c>
      <c r="C38" s="4"/>
      <c r="D38" s="4"/>
      <c r="E38" s="4"/>
      <c r="F38" s="3"/>
      <c r="G38" s="3"/>
      <c r="H38" s="6"/>
      <c r="I38" s="17"/>
      <c r="J38" s="3"/>
    </row>
    <row r="39" spans="1:10" x14ac:dyDescent="0.3">
      <c r="A39" s="45">
        <v>66</v>
      </c>
      <c r="B39" s="45">
        <v>5.53</v>
      </c>
      <c r="C39" s="4"/>
      <c r="D39" s="4"/>
      <c r="E39" s="4"/>
      <c r="F39" s="3"/>
      <c r="G39" s="3"/>
      <c r="H39" s="6"/>
      <c r="I39" s="17"/>
      <c r="J39" s="3"/>
    </row>
    <row r="40" spans="1:10" x14ac:dyDescent="0.3">
      <c r="A40" s="45">
        <v>67</v>
      </c>
      <c r="B40" s="45">
        <v>5.3</v>
      </c>
      <c r="C40" s="4"/>
      <c r="D40" s="4"/>
      <c r="E40" s="4"/>
      <c r="F40" s="3"/>
      <c r="G40" s="3"/>
      <c r="H40" s="6"/>
      <c r="I40" s="17"/>
      <c r="J40" s="3"/>
    </row>
    <row r="41" spans="1:10" x14ac:dyDescent="0.3">
      <c r="A41" s="45">
        <v>68</v>
      </c>
      <c r="B41" s="45">
        <v>5.36</v>
      </c>
      <c r="C41" s="4"/>
      <c r="D41" s="4"/>
      <c r="E41" s="4"/>
      <c r="F41" s="3"/>
      <c r="G41" s="3"/>
      <c r="H41" s="6"/>
      <c r="I41" s="17"/>
      <c r="J41" s="3"/>
    </row>
    <row r="42" spans="1:10" x14ac:dyDescent="0.3">
      <c r="A42" s="45">
        <v>69</v>
      </c>
      <c r="B42" s="45">
        <v>5.34</v>
      </c>
      <c r="C42" s="4"/>
      <c r="D42" s="4"/>
      <c r="E42" s="4"/>
      <c r="F42" s="3"/>
      <c r="G42" s="3"/>
      <c r="H42" s="6"/>
      <c r="I42" s="17"/>
      <c r="J42" s="3"/>
    </row>
    <row r="43" spans="1:10" x14ac:dyDescent="0.3">
      <c r="A43" s="45">
        <v>70</v>
      </c>
      <c r="B43" s="45">
        <v>5.29</v>
      </c>
      <c r="C43" s="4"/>
      <c r="D43" s="4"/>
      <c r="E43" s="4"/>
      <c r="F43" s="3"/>
      <c r="G43" s="3"/>
      <c r="H43" s="6"/>
      <c r="I43" s="17"/>
      <c r="J43" s="3"/>
    </row>
    <row r="44" spans="1:10" x14ac:dyDescent="0.3">
      <c r="A44" s="45">
        <v>71</v>
      </c>
      <c r="B44" s="45">
        <v>5.28</v>
      </c>
      <c r="C44" s="4"/>
      <c r="D44" s="4"/>
      <c r="E44" s="4"/>
      <c r="F44" s="3"/>
      <c r="G44" s="3"/>
      <c r="H44" s="6"/>
      <c r="I44" s="17"/>
      <c r="J44" s="3"/>
    </row>
    <row r="45" spans="1:10" x14ac:dyDescent="0.3">
      <c r="A45" s="45">
        <v>72</v>
      </c>
      <c r="B45" s="45">
        <v>5.27</v>
      </c>
      <c r="C45" s="4"/>
      <c r="D45" s="4"/>
      <c r="E45" s="4"/>
      <c r="F45" s="3"/>
      <c r="G45" s="3"/>
      <c r="H45" s="6"/>
      <c r="I45" s="17"/>
      <c r="J45" s="3"/>
    </row>
    <row r="46" spans="1:10" x14ac:dyDescent="0.3">
      <c r="A46" s="45">
        <v>73</v>
      </c>
      <c r="B46" s="45">
        <v>5.3</v>
      </c>
      <c r="C46" s="4"/>
      <c r="D46" s="4"/>
      <c r="E46" s="4"/>
      <c r="F46" s="3"/>
      <c r="G46" s="3"/>
      <c r="H46" s="6"/>
      <c r="I46" s="17"/>
      <c r="J46" s="3"/>
    </row>
    <row r="47" spans="1:10" x14ac:dyDescent="0.3">
      <c r="A47" s="45">
        <v>74</v>
      </c>
      <c r="B47" s="45">
        <v>5.39</v>
      </c>
    </row>
    <row r="48" spans="1:10" x14ac:dyDescent="0.3">
      <c r="A48" s="51">
        <v>75</v>
      </c>
      <c r="B48" s="51">
        <v>5.61</v>
      </c>
    </row>
    <row r="49" spans="1:2" x14ac:dyDescent="0.3">
      <c r="A49" s="51">
        <v>76</v>
      </c>
      <c r="B49" s="51">
        <v>5.93</v>
      </c>
    </row>
    <row r="50" spans="1:2" x14ac:dyDescent="0.3">
      <c r="A50" s="51">
        <v>77</v>
      </c>
      <c r="B50" s="51">
        <v>5.99</v>
      </c>
    </row>
    <row r="51" spans="1:2" x14ac:dyDescent="0.3">
      <c r="A51" s="51">
        <v>78</v>
      </c>
      <c r="B51" s="51">
        <v>6.24</v>
      </c>
    </row>
    <row r="52" spans="1:2" x14ac:dyDescent="0.3">
      <c r="A52" s="51">
        <v>79</v>
      </c>
      <c r="B52" s="51">
        <v>6.57</v>
      </c>
    </row>
    <row r="53" spans="1:2" x14ac:dyDescent="0.3">
      <c r="A53" s="51">
        <v>80</v>
      </c>
      <c r="B53" s="51">
        <v>6.69</v>
      </c>
    </row>
    <row r="54" spans="1:2" x14ac:dyDescent="0.3">
      <c r="A54" s="51">
        <v>81</v>
      </c>
      <c r="B54" s="51">
        <v>6.91</v>
      </c>
    </row>
    <row r="55" spans="1:2" x14ac:dyDescent="0.3">
      <c r="A55" s="51">
        <v>82</v>
      </c>
      <c r="B55" s="51">
        <v>6.91</v>
      </c>
    </row>
    <row r="56" spans="1:2" x14ac:dyDescent="0.3">
      <c r="A56" s="51">
        <v>83</v>
      </c>
      <c r="B56" s="51">
        <v>7.39</v>
      </c>
    </row>
    <row r="57" spans="1:2" x14ac:dyDescent="0.3">
      <c r="A57" s="51">
        <v>84</v>
      </c>
      <c r="B57" s="51">
        <v>7.36</v>
      </c>
    </row>
    <row r="58" spans="1:2" x14ac:dyDescent="0.3">
      <c r="A58" s="51">
        <v>85</v>
      </c>
      <c r="B58" s="51">
        <v>7.61</v>
      </c>
    </row>
    <row r="59" spans="1:2" x14ac:dyDescent="0.3">
      <c r="A59" s="51">
        <v>86</v>
      </c>
      <c r="B59" s="51">
        <v>8.1999999999999993</v>
      </c>
    </row>
    <row r="60" spans="1:2" x14ac:dyDescent="0.3">
      <c r="A60" s="51">
        <v>87</v>
      </c>
      <c r="B60" s="51">
        <v>8.2899999999999991</v>
      </c>
    </row>
    <row r="61" spans="1:2" x14ac:dyDescent="0.3">
      <c r="A61" s="51">
        <v>87.5</v>
      </c>
      <c r="B61" s="51">
        <v>8.27</v>
      </c>
    </row>
    <row r="62" spans="1:2" x14ac:dyDescent="0.3">
      <c r="A62" s="51">
        <v>88</v>
      </c>
      <c r="B62" s="51">
        <v>8.5299999999999994</v>
      </c>
    </row>
    <row r="63" spans="1:2" x14ac:dyDescent="0.3">
      <c r="A63" s="51">
        <v>89</v>
      </c>
      <c r="B63" s="51">
        <v>8.4600000000000009</v>
      </c>
    </row>
    <row r="64" spans="1:2" x14ac:dyDescent="0.3">
      <c r="A64" s="51">
        <v>90</v>
      </c>
      <c r="B64" s="51">
        <v>8.64</v>
      </c>
    </row>
    <row r="65" spans="1:10" x14ac:dyDescent="0.3">
      <c r="A65" s="51">
        <v>91</v>
      </c>
      <c r="B65" s="51">
        <v>9.2100000000000009</v>
      </c>
    </row>
    <row r="66" spans="1:10" x14ac:dyDescent="0.3">
      <c r="A66" s="51">
        <v>92</v>
      </c>
      <c r="B66" s="51">
        <v>9.6300000000000008</v>
      </c>
    </row>
    <row r="67" spans="1:10" x14ac:dyDescent="0.3">
      <c r="A67" s="51">
        <v>93</v>
      </c>
      <c r="B67" s="51">
        <v>9.68</v>
      </c>
    </row>
    <row r="68" spans="1:10" x14ac:dyDescent="0.3">
      <c r="A68" s="51">
        <v>94</v>
      </c>
      <c r="B68" s="51">
        <v>10.26</v>
      </c>
    </row>
    <row r="69" spans="1:10" x14ac:dyDescent="0.3">
      <c r="A69" s="51">
        <v>95</v>
      </c>
      <c r="B69" s="51">
        <v>10.28</v>
      </c>
    </row>
    <row r="70" spans="1:10" x14ac:dyDescent="0.3">
      <c r="A70" s="51">
        <v>96</v>
      </c>
      <c r="B70" s="51">
        <v>10.63</v>
      </c>
    </row>
    <row r="71" spans="1:10" x14ac:dyDescent="0.3">
      <c r="A71" s="51">
        <v>98</v>
      </c>
      <c r="B71" s="51">
        <v>10.86</v>
      </c>
    </row>
    <row r="72" spans="1:10" x14ac:dyDescent="0.3">
      <c r="A72" s="51">
        <v>100</v>
      </c>
      <c r="B72" s="51">
        <v>11.32</v>
      </c>
    </row>
    <row r="73" spans="1:10" x14ac:dyDescent="0.3">
      <c r="A73" s="52">
        <v>105</v>
      </c>
      <c r="B73" s="52">
        <v>11.36</v>
      </c>
    </row>
    <row r="74" spans="1:10" x14ac:dyDescent="0.3">
      <c r="A74" s="52">
        <v>110</v>
      </c>
      <c r="B74" s="52">
        <v>11.34</v>
      </c>
    </row>
    <row r="76" spans="1:10" x14ac:dyDescent="0.3">
      <c r="A76" s="113" t="s">
        <v>2</v>
      </c>
      <c r="B76" s="113"/>
      <c r="C76" s="3"/>
      <c r="D76" s="2" t="s">
        <v>22</v>
      </c>
      <c r="E76" s="2"/>
      <c r="F76" s="2"/>
      <c r="G76" s="3"/>
      <c r="H76" s="3"/>
      <c r="I76" s="3"/>
      <c r="J76" s="3"/>
    </row>
    <row r="77" spans="1:10" x14ac:dyDescent="0.3">
      <c r="A77" s="112" t="s">
        <v>3</v>
      </c>
      <c r="B77" s="112"/>
      <c r="C77" s="2"/>
      <c r="D77" s="2"/>
      <c r="E77" s="2"/>
      <c r="F77" s="2"/>
      <c r="G77" s="2"/>
      <c r="H77" s="2"/>
      <c r="I77" s="2"/>
      <c r="J77" s="2"/>
    </row>
    <row r="78" spans="1:10" x14ac:dyDescent="0.3">
      <c r="A78" s="43" t="s">
        <v>4</v>
      </c>
      <c r="B78" s="44" t="s">
        <v>0</v>
      </c>
      <c r="C78" s="8"/>
      <c r="D78" s="8"/>
      <c r="E78" s="8"/>
      <c r="F78" s="2"/>
      <c r="G78" s="2"/>
      <c r="H78" s="8"/>
      <c r="I78" s="9"/>
      <c r="J78" s="2"/>
    </row>
    <row r="79" spans="1:10" x14ac:dyDescent="0.3">
      <c r="A79" s="45">
        <v>0</v>
      </c>
      <c r="B79" s="45">
        <v>12.389000000000001</v>
      </c>
      <c r="C79" s="3"/>
      <c r="D79" s="3"/>
      <c r="E79" s="3"/>
      <c r="F79" s="3"/>
      <c r="G79" s="3"/>
      <c r="H79" s="10"/>
      <c r="I79" s="4"/>
      <c r="J79" s="4"/>
    </row>
    <row r="80" spans="1:10" x14ac:dyDescent="0.3">
      <c r="A80" s="45">
        <v>5</v>
      </c>
      <c r="B80" s="45">
        <v>11.729000000000001</v>
      </c>
      <c r="C80" s="4"/>
      <c r="D80" s="4"/>
      <c r="E80" s="4"/>
      <c r="F80" s="3"/>
      <c r="G80" s="3"/>
      <c r="H80" s="10"/>
      <c r="I80" s="4"/>
      <c r="J80" s="4"/>
    </row>
    <row r="81" spans="1:10" x14ac:dyDescent="0.3">
      <c r="A81" s="45">
        <v>10</v>
      </c>
      <c r="B81" s="45">
        <v>11.639000000000001</v>
      </c>
      <c r="C81" s="4"/>
      <c r="D81" s="4"/>
      <c r="E81" s="4"/>
      <c r="F81" s="3"/>
      <c r="G81" s="3"/>
      <c r="H81" s="11"/>
      <c r="I81" s="4"/>
      <c r="J81" s="4"/>
    </row>
    <row r="82" spans="1:10" x14ac:dyDescent="0.3">
      <c r="A82" s="45">
        <v>15</v>
      </c>
      <c r="B82" s="45">
        <v>11.689000000000002</v>
      </c>
      <c r="C82" s="4"/>
      <c r="D82" s="4"/>
      <c r="E82" s="4"/>
      <c r="F82" s="3"/>
      <c r="G82" s="3"/>
      <c r="H82" s="10"/>
      <c r="I82" s="4"/>
      <c r="J82" s="12"/>
    </row>
    <row r="83" spans="1:10" x14ac:dyDescent="0.3">
      <c r="A83" s="45">
        <v>20</v>
      </c>
      <c r="B83" s="45">
        <v>11.699000000000002</v>
      </c>
      <c r="C83" s="4"/>
      <c r="D83" s="4"/>
      <c r="E83" s="4"/>
      <c r="F83" s="3"/>
      <c r="G83" s="3"/>
      <c r="H83" s="11"/>
      <c r="I83" s="13"/>
      <c r="J83" s="4"/>
    </row>
    <row r="84" spans="1:10" x14ac:dyDescent="0.3">
      <c r="A84" s="45">
        <v>25</v>
      </c>
      <c r="B84" s="45">
        <v>11.539000000000001</v>
      </c>
      <c r="C84" s="4"/>
      <c r="D84" s="4"/>
      <c r="E84" s="4"/>
      <c r="F84" s="14"/>
      <c r="G84" s="3"/>
      <c r="H84" s="15"/>
      <c r="I84" s="7"/>
      <c r="J84" s="3"/>
    </row>
    <row r="85" spans="1:10" x14ac:dyDescent="0.3">
      <c r="A85" s="45">
        <v>30</v>
      </c>
      <c r="B85" s="45">
        <v>11.019000000000002</v>
      </c>
      <c r="C85" s="4"/>
      <c r="D85" s="4"/>
      <c r="E85" s="4"/>
      <c r="F85" s="3"/>
      <c r="G85" s="3"/>
      <c r="H85" s="16"/>
      <c r="I85" s="7"/>
      <c r="J85" s="14"/>
    </row>
    <row r="86" spans="1:10" x14ac:dyDescent="0.3">
      <c r="A86" s="45">
        <v>35</v>
      </c>
      <c r="B86" s="45">
        <v>10.389000000000001</v>
      </c>
      <c r="C86" s="4"/>
      <c r="D86" s="4"/>
      <c r="E86" s="4"/>
      <c r="F86" s="14"/>
      <c r="G86" s="3"/>
      <c r="H86" s="15"/>
      <c r="I86" s="7"/>
      <c r="J86" s="12"/>
    </row>
    <row r="87" spans="1:10" x14ac:dyDescent="0.3">
      <c r="A87" s="45">
        <v>40</v>
      </c>
      <c r="B87" s="45">
        <v>9.9850000000000012</v>
      </c>
      <c r="C87" s="4"/>
      <c r="D87" s="4"/>
      <c r="E87" s="4"/>
      <c r="F87" s="3"/>
      <c r="G87" s="3"/>
      <c r="H87" s="4"/>
      <c r="I87" s="4"/>
      <c r="J87" s="3"/>
    </row>
    <row r="88" spans="1:10" x14ac:dyDescent="0.3">
      <c r="A88" s="45">
        <v>41</v>
      </c>
      <c r="B88" s="45">
        <v>9.8750000000000018</v>
      </c>
      <c r="C88" s="4"/>
      <c r="D88" s="4"/>
      <c r="E88" s="4"/>
      <c r="F88" s="3"/>
      <c r="G88" s="3"/>
      <c r="H88" s="10"/>
      <c r="I88" s="4"/>
      <c r="J88" s="5"/>
    </row>
    <row r="89" spans="1:10" x14ac:dyDescent="0.3">
      <c r="A89" s="45">
        <v>42</v>
      </c>
      <c r="B89" s="45">
        <v>9.5250000000000021</v>
      </c>
      <c r="C89" s="4"/>
      <c r="D89" s="4"/>
      <c r="E89" s="4"/>
      <c r="F89" s="3"/>
      <c r="G89" s="3"/>
      <c r="H89" s="10"/>
      <c r="I89" s="4"/>
      <c r="J89" s="3"/>
    </row>
    <row r="90" spans="1:10" x14ac:dyDescent="0.3">
      <c r="A90" s="45">
        <v>43</v>
      </c>
      <c r="B90" s="45">
        <v>9.2550000000000008</v>
      </c>
      <c r="C90" s="4"/>
      <c r="D90" s="4"/>
      <c r="E90" s="4"/>
      <c r="F90" s="3"/>
      <c r="G90" s="3"/>
      <c r="H90" s="10"/>
      <c r="I90" s="4"/>
      <c r="J90" s="3"/>
    </row>
    <row r="91" spans="1:10" x14ac:dyDescent="0.3">
      <c r="A91" s="45">
        <v>44</v>
      </c>
      <c r="B91" s="45">
        <v>8.7850000000000019</v>
      </c>
      <c r="C91" s="4"/>
      <c r="D91" s="4"/>
      <c r="E91" s="4"/>
      <c r="G91" s="4"/>
      <c r="H91" s="6"/>
      <c r="I91" s="17"/>
      <c r="J91" s="3"/>
    </row>
    <row r="92" spans="1:10" x14ac:dyDescent="0.3">
      <c r="A92" s="45">
        <v>45.5</v>
      </c>
      <c r="B92" s="45">
        <v>8.397000000000002</v>
      </c>
      <c r="C92" s="4"/>
      <c r="D92" s="4"/>
      <c r="E92" s="4"/>
      <c r="I92" s="17"/>
      <c r="J92" s="3"/>
    </row>
    <row r="93" spans="1:10" x14ac:dyDescent="0.3">
      <c r="A93" s="45">
        <v>46</v>
      </c>
      <c r="B93" s="45">
        <v>8.1970000000000027</v>
      </c>
      <c r="C93" s="4"/>
      <c r="D93" s="5"/>
      <c r="E93" s="5"/>
      <c r="F93" s="5"/>
      <c r="G93" s="18"/>
      <c r="H93" s="3"/>
      <c r="I93" s="17"/>
      <c r="J93" s="3"/>
    </row>
    <row r="94" spans="1:10" x14ac:dyDescent="0.3">
      <c r="A94" s="45">
        <v>47</v>
      </c>
      <c r="B94" s="45">
        <v>7.9970000000000017</v>
      </c>
      <c r="C94" s="4"/>
      <c r="D94" s="4"/>
      <c r="E94" s="4"/>
      <c r="G94" s="5"/>
      <c r="H94" s="5"/>
      <c r="I94" s="17"/>
      <c r="J94" s="3"/>
    </row>
    <row r="95" spans="1:10" x14ac:dyDescent="0.3">
      <c r="A95" s="45">
        <v>48</v>
      </c>
      <c r="B95" s="45">
        <v>7.6970000000000018</v>
      </c>
      <c r="C95" s="4"/>
      <c r="D95" s="4"/>
      <c r="E95" s="21"/>
      <c r="F95" s="2"/>
      <c r="G95" s="4"/>
      <c r="H95" s="17"/>
      <c r="I95" s="17"/>
      <c r="J95" s="3"/>
    </row>
    <row r="96" spans="1:10" x14ac:dyDescent="0.3">
      <c r="A96" s="45">
        <v>49</v>
      </c>
      <c r="B96" s="45">
        <v>7.5970000000000022</v>
      </c>
      <c r="C96" s="4"/>
      <c r="D96" s="4"/>
      <c r="E96" s="4"/>
      <c r="F96" s="3"/>
      <c r="G96" s="4"/>
      <c r="H96" s="6"/>
      <c r="I96" s="17"/>
      <c r="J96" s="3"/>
    </row>
    <row r="97" spans="1:10" x14ac:dyDescent="0.3">
      <c r="A97" s="45">
        <v>50</v>
      </c>
      <c r="B97" s="45">
        <v>7.2970000000000024</v>
      </c>
      <c r="C97" s="4"/>
      <c r="D97" s="4"/>
      <c r="E97" s="4"/>
      <c r="F97" s="3"/>
      <c r="G97" s="3"/>
      <c r="H97" s="6"/>
      <c r="I97" s="17"/>
      <c r="J97" s="3"/>
    </row>
    <row r="98" spans="1:10" x14ac:dyDescent="0.3">
      <c r="A98" s="45">
        <v>51</v>
      </c>
      <c r="B98" s="45">
        <v>7.0970000000000022</v>
      </c>
      <c r="C98" s="4"/>
      <c r="D98" s="4"/>
      <c r="E98" s="4"/>
      <c r="F98" s="3"/>
      <c r="G98" s="3"/>
      <c r="H98" s="6"/>
      <c r="I98" s="17"/>
      <c r="J98" s="3"/>
    </row>
    <row r="99" spans="1:10" x14ac:dyDescent="0.3">
      <c r="A99" s="45">
        <v>52</v>
      </c>
      <c r="B99" s="45">
        <v>6.397000000000002</v>
      </c>
      <c r="C99" s="4"/>
      <c r="D99" s="4"/>
      <c r="E99" s="4"/>
      <c r="F99" s="3"/>
      <c r="G99" s="3"/>
      <c r="H99" s="6"/>
      <c r="I99" s="17"/>
      <c r="J99" s="3"/>
    </row>
    <row r="100" spans="1:10" x14ac:dyDescent="0.3">
      <c r="A100" s="45">
        <v>53</v>
      </c>
      <c r="B100" s="45">
        <v>5.897000000000002</v>
      </c>
      <c r="C100" s="4"/>
      <c r="D100" s="4"/>
      <c r="E100" s="4"/>
      <c r="F100" s="3"/>
      <c r="G100" s="3"/>
      <c r="H100" s="6"/>
      <c r="I100" s="17"/>
      <c r="J100" s="3"/>
    </row>
    <row r="101" spans="1:10" x14ac:dyDescent="0.3">
      <c r="A101" s="45">
        <v>54</v>
      </c>
      <c r="B101" s="45">
        <v>5.4970000000000017</v>
      </c>
      <c r="C101" s="4"/>
      <c r="D101" s="4"/>
      <c r="E101" s="4"/>
      <c r="F101" s="3"/>
      <c r="G101" s="3"/>
      <c r="H101" s="6"/>
      <c r="I101" s="17"/>
      <c r="J101" s="3"/>
    </row>
    <row r="102" spans="1:10" x14ac:dyDescent="0.3">
      <c r="A102" s="45">
        <v>55</v>
      </c>
      <c r="B102" s="45">
        <v>5.1970000000000018</v>
      </c>
      <c r="C102" s="4"/>
      <c r="D102" s="4"/>
      <c r="E102" s="4"/>
      <c r="F102" s="3"/>
      <c r="G102" s="3"/>
      <c r="H102" s="6"/>
      <c r="I102" s="17"/>
      <c r="J102" s="3"/>
    </row>
    <row r="103" spans="1:10" x14ac:dyDescent="0.3">
      <c r="A103" s="45">
        <v>56</v>
      </c>
      <c r="B103" s="45">
        <v>5.0970000000000022</v>
      </c>
      <c r="C103" s="4"/>
      <c r="D103" s="4"/>
      <c r="E103" s="4"/>
      <c r="F103" s="3"/>
      <c r="G103" s="3"/>
      <c r="H103" s="6"/>
      <c r="I103" s="17"/>
      <c r="J103" s="3"/>
    </row>
    <row r="104" spans="1:10" x14ac:dyDescent="0.3">
      <c r="A104" s="45">
        <v>57</v>
      </c>
      <c r="B104" s="45">
        <v>5.0970000000000022</v>
      </c>
      <c r="C104" s="4"/>
      <c r="D104" s="4"/>
      <c r="E104" s="4"/>
      <c r="F104" s="3"/>
      <c r="G104" s="3"/>
      <c r="H104" s="6"/>
      <c r="I104" s="17"/>
      <c r="J104" s="3"/>
    </row>
    <row r="105" spans="1:10" x14ac:dyDescent="0.3">
      <c r="A105" s="45">
        <v>58</v>
      </c>
      <c r="B105" s="45">
        <v>5.0970000000000022</v>
      </c>
      <c r="C105" s="4"/>
      <c r="D105" s="4"/>
      <c r="E105" s="4"/>
      <c r="F105" s="3"/>
      <c r="G105" s="3"/>
      <c r="H105" s="6"/>
      <c r="I105" s="17"/>
      <c r="J105" s="3"/>
    </row>
    <row r="106" spans="1:10" x14ac:dyDescent="0.3">
      <c r="A106" s="45">
        <v>59</v>
      </c>
      <c r="B106" s="45">
        <v>4.9970000000000017</v>
      </c>
      <c r="C106" s="4"/>
      <c r="D106" s="4"/>
      <c r="E106" s="4"/>
      <c r="F106" s="3"/>
      <c r="G106" s="3"/>
      <c r="H106" s="6"/>
      <c r="I106" s="17"/>
      <c r="J106" s="3"/>
    </row>
    <row r="107" spans="1:10" x14ac:dyDescent="0.3">
      <c r="A107" s="45">
        <v>60</v>
      </c>
      <c r="B107" s="45">
        <v>5.0970000000000022</v>
      </c>
      <c r="C107" s="4"/>
      <c r="D107" s="4"/>
      <c r="E107" s="4"/>
      <c r="F107" s="3"/>
      <c r="G107" s="3"/>
      <c r="H107" s="6"/>
      <c r="I107" s="17"/>
      <c r="J107" s="3"/>
    </row>
    <row r="108" spans="1:10" x14ac:dyDescent="0.3">
      <c r="A108" s="45">
        <v>61</v>
      </c>
      <c r="B108" s="45">
        <v>5.0970000000000022</v>
      </c>
      <c r="C108" s="4"/>
      <c r="D108" s="4"/>
      <c r="E108" s="4"/>
      <c r="F108" s="3"/>
      <c r="G108" s="3"/>
      <c r="H108" s="6"/>
      <c r="I108" s="17"/>
      <c r="J108" s="3"/>
    </row>
    <row r="109" spans="1:10" x14ac:dyDescent="0.3">
      <c r="A109" s="45">
        <v>62</v>
      </c>
      <c r="B109" s="45">
        <v>5.0970000000000022</v>
      </c>
      <c r="C109" s="4"/>
      <c r="D109" s="4"/>
      <c r="E109" s="4"/>
      <c r="F109" s="3"/>
      <c r="G109" s="3"/>
      <c r="H109" s="6"/>
      <c r="I109" s="17"/>
      <c r="J109" s="3"/>
    </row>
    <row r="110" spans="1:10" x14ac:dyDescent="0.3">
      <c r="A110" s="45">
        <v>63</v>
      </c>
      <c r="B110" s="45">
        <v>5.1970000000000018</v>
      </c>
      <c r="C110" s="4"/>
      <c r="D110" s="4"/>
      <c r="E110" s="4"/>
      <c r="F110" s="3"/>
      <c r="G110" s="3"/>
      <c r="H110" s="6"/>
      <c r="I110" s="17"/>
      <c r="J110" s="3"/>
    </row>
    <row r="111" spans="1:10" x14ac:dyDescent="0.3">
      <c r="A111" s="45">
        <v>64</v>
      </c>
      <c r="B111" s="45">
        <v>5.1970000000000018</v>
      </c>
      <c r="C111" s="4"/>
      <c r="D111" s="4"/>
      <c r="E111" s="4"/>
      <c r="F111" s="3"/>
      <c r="G111" s="3"/>
      <c r="H111" s="6"/>
      <c r="I111" s="17"/>
      <c r="J111" s="3"/>
    </row>
    <row r="112" spans="1:10" x14ac:dyDescent="0.3">
      <c r="A112" s="45">
        <v>65</v>
      </c>
      <c r="B112" s="45">
        <v>5.2970000000000024</v>
      </c>
      <c r="C112" s="4"/>
      <c r="D112" s="4"/>
      <c r="E112" s="4"/>
      <c r="F112" s="3"/>
      <c r="G112" s="3"/>
      <c r="H112" s="6"/>
      <c r="I112" s="17"/>
      <c r="J112" s="3"/>
    </row>
    <row r="113" spans="1:10" x14ac:dyDescent="0.3">
      <c r="A113" s="45">
        <v>66</v>
      </c>
      <c r="B113" s="45">
        <v>5.2970000000000024</v>
      </c>
      <c r="C113" s="4"/>
      <c r="D113" s="4"/>
      <c r="E113" s="4"/>
      <c r="F113" s="3"/>
      <c r="G113" s="3"/>
      <c r="H113" s="6"/>
      <c r="I113" s="17"/>
      <c r="J113" s="3"/>
    </row>
    <row r="114" spans="1:10" x14ac:dyDescent="0.3">
      <c r="A114" s="45">
        <v>67</v>
      </c>
      <c r="B114" s="45">
        <v>5.2970000000000024</v>
      </c>
      <c r="C114" s="4"/>
      <c r="D114" s="4"/>
      <c r="E114" s="4"/>
      <c r="F114" s="3"/>
      <c r="G114" s="3"/>
      <c r="H114" s="6"/>
      <c r="I114" s="17"/>
      <c r="J114" s="3"/>
    </row>
    <row r="115" spans="1:10" x14ac:dyDescent="0.3">
      <c r="A115" s="45">
        <v>68</v>
      </c>
      <c r="B115" s="45">
        <v>5.397000000000002</v>
      </c>
      <c r="C115" s="4"/>
      <c r="D115" s="4"/>
      <c r="E115" s="4"/>
      <c r="F115" s="3"/>
      <c r="G115" s="3"/>
      <c r="H115" s="6"/>
      <c r="I115" s="17"/>
      <c r="J115" s="3"/>
    </row>
    <row r="116" spans="1:10" x14ac:dyDescent="0.3">
      <c r="A116" s="45">
        <v>69</v>
      </c>
      <c r="B116" s="45">
        <v>5.2970000000000024</v>
      </c>
      <c r="C116" s="4"/>
      <c r="D116" s="4"/>
      <c r="E116" s="4"/>
      <c r="F116" s="3"/>
      <c r="G116" s="3"/>
      <c r="H116" s="6"/>
      <c r="I116" s="17"/>
      <c r="J116" s="3"/>
    </row>
    <row r="117" spans="1:10" x14ac:dyDescent="0.3">
      <c r="A117" s="45">
        <v>70</v>
      </c>
      <c r="B117" s="45">
        <v>5.2970000000000024</v>
      </c>
      <c r="C117" s="4"/>
      <c r="D117" s="4"/>
      <c r="E117" s="4"/>
      <c r="F117" s="3"/>
      <c r="G117" s="3"/>
      <c r="H117" s="6"/>
      <c r="I117" s="17"/>
      <c r="J117" s="3"/>
    </row>
    <row r="118" spans="1:10" x14ac:dyDescent="0.3">
      <c r="A118" s="45">
        <v>71</v>
      </c>
      <c r="B118" s="45">
        <v>5.2970000000000024</v>
      </c>
      <c r="C118" s="4"/>
      <c r="D118" s="4"/>
      <c r="E118" s="4"/>
      <c r="F118" s="3"/>
      <c r="G118" s="3"/>
      <c r="H118" s="6"/>
      <c r="I118" s="17"/>
      <c r="J118" s="3"/>
    </row>
    <row r="119" spans="1:10" x14ac:dyDescent="0.3">
      <c r="A119" s="45">
        <v>72</v>
      </c>
      <c r="B119" s="45">
        <v>5.397000000000002</v>
      </c>
      <c r="C119" s="4"/>
      <c r="D119" s="4"/>
      <c r="E119" s="4"/>
      <c r="F119" s="3"/>
      <c r="G119" s="3"/>
      <c r="H119" s="6"/>
      <c r="I119" s="17"/>
      <c r="J119" s="3"/>
    </row>
    <row r="120" spans="1:10" x14ac:dyDescent="0.3">
      <c r="A120" s="45">
        <v>73</v>
      </c>
      <c r="B120" s="45">
        <v>5.2970000000000024</v>
      </c>
      <c r="C120" s="4"/>
      <c r="D120" s="4"/>
      <c r="E120" s="4"/>
      <c r="F120" s="3"/>
      <c r="G120" s="3"/>
      <c r="H120" s="6"/>
      <c r="I120" s="17"/>
      <c r="J120" s="3"/>
    </row>
    <row r="121" spans="1:10" x14ac:dyDescent="0.3">
      <c r="A121" s="45">
        <v>74</v>
      </c>
      <c r="B121" s="45">
        <v>5.397000000000002</v>
      </c>
      <c r="C121" s="4"/>
      <c r="D121" s="4"/>
      <c r="E121" s="4"/>
      <c r="F121" s="3"/>
      <c r="G121" s="3"/>
      <c r="H121" s="6"/>
      <c r="I121" s="17"/>
      <c r="J121" s="3"/>
    </row>
    <row r="122" spans="1:10" x14ac:dyDescent="0.3">
      <c r="A122" s="45">
        <v>75</v>
      </c>
      <c r="B122" s="45">
        <v>5.5970000000000022</v>
      </c>
      <c r="C122" s="4"/>
      <c r="D122" s="4"/>
      <c r="E122" s="4"/>
      <c r="F122" s="3"/>
      <c r="G122" s="3"/>
      <c r="H122" s="6"/>
      <c r="I122" s="17"/>
      <c r="J122" s="3"/>
    </row>
    <row r="123" spans="1:10" x14ac:dyDescent="0.3">
      <c r="A123" s="45">
        <v>76</v>
      </c>
      <c r="B123" s="45">
        <v>5.7970000000000024</v>
      </c>
      <c r="C123" s="4"/>
      <c r="D123" s="4"/>
      <c r="E123" s="4"/>
      <c r="F123" s="3"/>
      <c r="G123" s="3"/>
      <c r="H123" s="6"/>
      <c r="I123" s="17"/>
      <c r="J123" s="3"/>
    </row>
    <row r="124" spans="1:10" x14ac:dyDescent="0.3">
      <c r="A124" s="45">
        <v>77</v>
      </c>
      <c r="B124" s="45">
        <v>5.9970000000000017</v>
      </c>
      <c r="C124" s="4"/>
      <c r="D124" s="4"/>
      <c r="E124" s="4"/>
      <c r="F124" s="3"/>
      <c r="G124" s="3"/>
      <c r="H124" s="6"/>
      <c r="I124" s="17"/>
      <c r="J124" s="3"/>
    </row>
    <row r="125" spans="1:10" x14ac:dyDescent="0.3">
      <c r="A125" s="45">
        <v>78</v>
      </c>
      <c r="B125" s="45">
        <v>6.1970000000000018</v>
      </c>
      <c r="C125" s="4"/>
      <c r="D125" s="4"/>
      <c r="E125" s="4"/>
      <c r="F125" s="3"/>
      <c r="G125" s="3"/>
      <c r="H125" s="6"/>
      <c r="I125" s="17"/>
      <c r="J125" s="3"/>
    </row>
    <row r="126" spans="1:10" x14ac:dyDescent="0.3">
      <c r="A126" s="45">
        <v>79</v>
      </c>
      <c r="B126" s="45">
        <v>6.4970000000000017</v>
      </c>
      <c r="C126" s="4"/>
      <c r="D126" s="4"/>
      <c r="E126" s="4"/>
      <c r="F126" s="3"/>
      <c r="G126" s="3"/>
      <c r="H126" s="6"/>
      <c r="I126" s="17"/>
      <c r="J126" s="3"/>
    </row>
    <row r="127" spans="1:10" x14ac:dyDescent="0.3">
      <c r="A127" s="45">
        <v>80</v>
      </c>
      <c r="B127" s="45">
        <v>6.6970000000000018</v>
      </c>
      <c r="C127" s="4"/>
      <c r="D127" s="4"/>
      <c r="E127" s="4"/>
      <c r="F127" s="3"/>
      <c r="G127" s="3"/>
      <c r="H127" s="6"/>
      <c r="I127" s="17"/>
      <c r="J127" s="3"/>
    </row>
    <row r="128" spans="1:10" x14ac:dyDescent="0.3">
      <c r="A128" s="45">
        <v>81</v>
      </c>
      <c r="B128" s="45">
        <v>6.7970000000000024</v>
      </c>
      <c r="C128" s="4"/>
      <c r="D128" s="4"/>
      <c r="E128" s="4"/>
      <c r="F128" s="3"/>
      <c r="G128" s="3"/>
      <c r="H128" s="6"/>
      <c r="I128" s="17"/>
      <c r="J128" s="3"/>
    </row>
    <row r="129" spans="1:10" x14ac:dyDescent="0.3">
      <c r="A129" s="45">
        <v>82</v>
      </c>
      <c r="B129" s="45">
        <v>6.897000000000002</v>
      </c>
      <c r="C129" s="4"/>
      <c r="D129" s="4"/>
      <c r="E129" s="4"/>
      <c r="F129" s="3"/>
      <c r="G129" s="3"/>
      <c r="H129" s="6"/>
      <c r="I129" s="17"/>
      <c r="J129" s="3"/>
    </row>
    <row r="130" spans="1:10" x14ac:dyDescent="0.3">
      <c r="A130" s="45">
        <v>83</v>
      </c>
      <c r="B130" s="45">
        <v>7.0970000000000022</v>
      </c>
      <c r="C130" s="4"/>
      <c r="D130" s="4"/>
      <c r="E130" s="4"/>
      <c r="F130" s="3"/>
      <c r="G130" s="3"/>
      <c r="H130" s="6"/>
      <c r="I130" s="17"/>
      <c r="J130" s="3"/>
    </row>
    <row r="131" spans="1:10" x14ac:dyDescent="0.3">
      <c r="A131" s="45">
        <v>84</v>
      </c>
      <c r="B131" s="45">
        <v>7.2970000000000024</v>
      </c>
      <c r="C131" s="4"/>
      <c r="D131" s="4"/>
      <c r="E131" s="4"/>
      <c r="F131" s="3"/>
      <c r="G131" s="3"/>
      <c r="H131" s="6"/>
      <c r="I131" s="17"/>
      <c r="J131" s="3"/>
    </row>
    <row r="132" spans="1:10" x14ac:dyDescent="0.3">
      <c r="A132" s="45">
        <v>85</v>
      </c>
      <c r="B132" s="45">
        <v>7.6970000000000018</v>
      </c>
      <c r="C132" s="4"/>
      <c r="D132" s="4"/>
      <c r="E132" s="4"/>
      <c r="F132" s="3"/>
      <c r="G132" s="3"/>
      <c r="H132" s="6"/>
      <c r="I132" s="17"/>
      <c r="J132" s="3"/>
    </row>
    <row r="133" spans="1:10" x14ac:dyDescent="0.3">
      <c r="A133" s="45">
        <v>86</v>
      </c>
      <c r="B133" s="45">
        <v>7.9970000000000017</v>
      </c>
      <c r="C133" s="4"/>
      <c r="D133" s="4"/>
      <c r="E133" s="4"/>
      <c r="F133" s="3"/>
      <c r="G133" s="3"/>
      <c r="H133" s="6"/>
      <c r="I133" s="17"/>
      <c r="J133" s="3"/>
    </row>
    <row r="134" spans="1:10" x14ac:dyDescent="0.3">
      <c r="A134" s="45">
        <v>87</v>
      </c>
      <c r="B134" s="45">
        <v>8.2070000000000025</v>
      </c>
      <c r="C134" s="4"/>
      <c r="D134" s="4"/>
      <c r="E134" s="4"/>
      <c r="F134" s="3"/>
      <c r="G134" s="3"/>
      <c r="H134" s="6"/>
      <c r="I134" s="17"/>
      <c r="J134" s="3"/>
    </row>
    <row r="135" spans="1:10" x14ac:dyDescent="0.3">
      <c r="A135" s="45">
        <v>87.5</v>
      </c>
      <c r="B135" s="45">
        <v>8.397000000000002</v>
      </c>
      <c r="C135" s="4"/>
      <c r="D135" s="4"/>
      <c r="E135" s="4"/>
      <c r="F135" s="3"/>
      <c r="G135" s="3"/>
      <c r="H135" s="6"/>
      <c r="I135" s="17"/>
      <c r="J135" s="3"/>
    </row>
    <row r="136" spans="1:10" x14ac:dyDescent="0.3">
      <c r="A136" s="45">
        <v>88</v>
      </c>
      <c r="B136" s="45">
        <v>8.4550000000000018</v>
      </c>
      <c r="C136" s="4"/>
      <c r="D136" s="4"/>
      <c r="E136" s="4"/>
      <c r="F136" s="3"/>
      <c r="G136" s="3"/>
      <c r="H136" s="6"/>
      <c r="I136" s="17"/>
      <c r="J136" s="3"/>
    </row>
    <row r="137" spans="1:10" x14ac:dyDescent="0.3">
      <c r="A137" s="45">
        <v>89</v>
      </c>
      <c r="B137" s="45">
        <v>8.5150000000000006</v>
      </c>
      <c r="C137" s="4"/>
      <c r="D137" s="4"/>
      <c r="E137" s="4"/>
      <c r="F137" s="3"/>
      <c r="G137" s="3"/>
      <c r="H137" s="6"/>
      <c r="I137" s="17"/>
      <c r="J137" s="3"/>
    </row>
    <row r="138" spans="1:10" x14ac:dyDescent="0.3">
      <c r="A138" s="45">
        <v>90</v>
      </c>
      <c r="B138" s="45">
        <v>8.6450000000000014</v>
      </c>
      <c r="C138" s="4"/>
      <c r="D138" s="4"/>
      <c r="E138" s="4"/>
      <c r="F138" s="3"/>
      <c r="G138" s="3"/>
      <c r="H138" s="6"/>
      <c r="I138" s="17"/>
      <c r="J138" s="3"/>
    </row>
    <row r="139" spans="1:10" x14ac:dyDescent="0.3">
      <c r="A139" s="45">
        <v>91</v>
      </c>
      <c r="B139" s="45">
        <v>8.8850000000000016</v>
      </c>
      <c r="C139" s="4"/>
      <c r="D139" s="4"/>
      <c r="E139" s="4"/>
      <c r="F139" s="3"/>
      <c r="G139" s="3"/>
      <c r="H139" s="6"/>
      <c r="I139" s="17"/>
      <c r="J139" s="3"/>
    </row>
    <row r="140" spans="1:10" x14ac:dyDescent="0.3">
      <c r="A140" s="45">
        <v>92</v>
      </c>
      <c r="B140" s="45">
        <v>9.2550000000000008</v>
      </c>
      <c r="C140" s="4"/>
      <c r="D140" s="4"/>
      <c r="E140" s="4"/>
      <c r="F140" s="3"/>
      <c r="G140" s="3"/>
      <c r="H140" s="6"/>
      <c r="I140" s="17"/>
      <c r="J140" s="3"/>
    </row>
    <row r="141" spans="1:10" x14ac:dyDescent="0.3">
      <c r="A141" s="45">
        <v>93</v>
      </c>
      <c r="B141" s="45">
        <v>9.4250000000000007</v>
      </c>
      <c r="C141" s="4"/>
      <c r="D141" s="4"/>
      <c r="E141" s="4"/>
      <c r="F141" s="3"/>
      <c r="G141" s="3"/>
      <c r="H141" s="6"/>
      <c r="I141" s="17"/>
      <c r="J141" s="3"/>
    </row>
    <row r="142" spans="1:10" x14ac:dyDescent="0.3">
      <c r="A142" s="45">
        <v>94</v>
      </c>
      <c r="B142" s="45">
        <v>9.6550000000000011</v>
      </c>
      <c r="C142" s="4"/>
      <c r="D142" s="4"/>
      <c r="E142" s="4"/>
      <c r="F142" s="3"/>
      <c r="G142" s="3"/>
      <c r="H142" s="6"/>
      <c r="I142" s="17"/>
      <c r="J142" s="3"/>
    </row>
    <row r="143" spans="1:10" x14ac:dyDescent="0.3">
      <c r="A143" s="45">
        <v>95</v>
      </c>
      <c r="B143" s="45">
        <v>10.135000000000002</v>
      </c>
      <c r="C143" s="4"/>
      <c r="D143" s="4"/>
      <c r="E143" s="4"/>
      <c r="F143" s="3"/>
      <c r="G143" s="3"/>
      <c r="H143" s="6"/>
      <c r="I143" s="17"/>
      <c r="J143" s="3"/>
    </row>
    <row r="144" spans="1:10" x14ac:dyDescent="0.3">
      <c r="A144" s="45">
        <v>96</v>
      </c>
      <c r="B144" s="45">
        <v>10.485000000000001</v>
      </c>
      <c r="C144" s="4"/>
      <c r="D144" s="4"/>
      <c r="E144" s="4"/>
      <c r="F144" s="3"/>
      <c r="G144" s="3"/>
      <c r="H144" s="6"/>
      <c r="I144" s="17"/>
      <c r="J144" s="3"/>
    </row>
    <row r="145" spans="1:10" x14ac:dyDescent="0.3">
      <c r="A145" s="45">
        <v>98</v>
      </c>
      <c r="B145" s="45">
        <v>10.715000000000002</v>
      </c>
      <c r="C145" s="4"/>
      <c r="D145" s="4"/>
      <c r="E145" s="4"/>
      <c r="F145" s="3"/>
      <c r="G145" s="3"/>
      <c r="H145" s="6"/>
      <c r="I145" s="17"/>
      <c r="J145" s="3"/>
    </row>
    <row r="146" spans="1:10" x14ac:dyDescent="0.3">
      <c r="A146" s="45">
        <v>100</v>
      </c>
      <c r="B146" s="45">
        <v>10.93</v>
      </c>
      <c r="C146" s="4"/>
      <c r="D146" s="4"/>
      <c r="E146" s="4"/>
      <c r="F146" s="3"/>
      <c r="G146" s="3"/>
      <c r="H146" s="6"/>
      <c r="I146" s="17"/>
      <c r="J146" s="3"/>
    </row>
    <row r="147" spans="1:10" x14ac:dyDescent="0.3">
      <c r="A147" s="45">
        <v>105</v>
      </c>
      <c r="B147" s="45">
        <v>11.13</v>
      </c>
      <c r="C147" s="4"/>
      <c r="D147" s="4"/>
      <c r="E147" s="4"/>
      <c r="F147" s="3"/>
      <c r="G147" s="3"/>
      <c r="H147" s="6"/>
      <c r="I147" s="17"/>
      <c r="J147" s="3"/>
    </row>
  </sheetData>
  <mergeCells count="5">
    <mergeCell ref="A77:B77"/>
    <mergeCell ref="A2:B2"/>
    <mergeCell ref="A3:B3"/>
    <mergeCell ref="A1:J1"/>
    <mergeCell ref="A76:B76"/>
  </mergeCells>
  <pageMargins left="0.95" right="0.2" top="0.5" bottom="0.25" header="0.3" footer="0.3"/>
  <pageSetup paperSize="9" scale="65" fitToWidth="48" fitToHeight="48" orientation="portrait" r:id="rId1"/>
  <rowBreaks count="1" manualBreakCount="1">
    <brk id="74" max="13" man="1"/>
  </rowBreaks>
  <colBreaks count="2" manualBreakCount="2">
    <brk id="10" max="222" man="1"/>
    <brk id="11" max="82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1"/>
  <sheetViews>
    <sheetView tabSelected="1" zoomScaleNormal="100" zoomScaleSheetLayoutView="120" workbookViewId="0">
      <selection activeCell="S7" sqref="S7"/>
    </sheetView>
  </sheetViews>
  <sheetFormatPr defaultColWidth="9.109375" defaultRowHeight="13.8" x14ac:dyDescent="0.25"/>
  <cols>
    <col min="1" max="1" width="8.88671875" style="31" customWidth="1"/>
    <col min="2" max="2" width="9.109375" style="31"/>
    <col min="3" max="3" width="6.6640625" style="33" customWidth="1"/>
    <col min="4" max="4" width="9.109375" style="33"/>
    <col min="5" max="5" width="14.33203125" style="33" customWidth="1"/>
    <col min="6" max="6" width="9.109375" style="33"/>
    <col min="7" max="7" width="9.109375" style="34"/>
    <col min="8" max="8" width="7.33203125" style="33" customWidth="1"/>
    <col min="9" max="10" width="9.109375" style="31"/>
    <col min="11" max="16384" width="9.109375" style="32"/>
  </cols>
  <sheetData>
    <row r="1" spans="1:15" ht="7.95" customHeight="1" x14ac:dyDescent="0.25"/>
    <row r="2" spans="1:15" ht="27.75" customHeight="1" x14ac:dyDescent="0.25">
      <c r="A2" s="124" t="s">
        <v>23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5" x14ac:dyDescent="0.25">
      <c r="A3" s="118" t="s">
        <v>7</v>
      </c>
      <c r="B3" s="119"/>
      <c r="E3" s="2" t="s">
        <v>6</v>
      </c>
      <c r="I3" s="120" t="s">
        <v>8</v>
      </c>
      <c r="J3" s="121"/>
    </row>
    <row r="4" spans="1:15" ht="12" customHeight="1" x14ac:dyDescent="0.25">
      <c r="A4" s="53" t="s">
        <v>1</v>
      </c>
      <c r="B4" s="53" t="s">
        <v>0</v>
      </c>
      <c r="I4" s="53" t="s">
        <v>1</v>
      </c>
      <c r="J4" s="53" t="s">
        <v>0</v>
      </c>
    </row>
    <row r="5" spans="1:15" ht="12" customHeight="1" x14ac:dyDescent="0.25">
      <c r="A5" s="54">
        <v>0</v>
      </c>
      <c r="B5" s="55">
        <v>10.130000000000001</v>
      </c>
      <c r="I5" s="55">
        <v>5</v>
      </c>
      <c r="J5" s="55">
        <v>10.06</v>
      </c>
      <c r="N5" s="46"/>
    </row>
    <row r="6" spans="1:15" ht="12" customHeight="1" x14ac:dyDescent="0.25">
      <c r="A6" s="54">
        <v>4</v>
      </c>
      <c r="B6" s="55">
        <v>10.17</v>
      </c>
      <c r="I6" s="55">
        <v>14.580000000000002</v>
      </c>
      <c r="J6" s="55">
        <v>10</v>
      </c>
    </row>
    <row r="7" spans="1:15" ht="12" customHeight="1" x14ac:dyDescent="0.25">
      <c r="A7" s="54">
        <v>5</v>
      </c>
      <c r="B7" s="55">
        <v>10.06</v>
      </c>
      <c r="I7" s="55">
        <v>16.5</v>
      </c>
      <c r="J7" s="55">
        <v>8.7200000000000006</v>
      </c>
    </row>
    <row r="8" spans="1:15" ht="12" customHeight="1" x14ac:dyDescent="0.25">
      <c r="A8" s="54">
        <v>6</v>
      </c>
      <c r="B8" s="55">
        <v>9.8800000000000008</v>
      </c>
      <c r="I8" s="55">
        <v>18</v>
      </c>
      <c r="J8" s="55">
        <v>8.7200000000000006</v>
      </c>
    </row>
    <row r="9" spans="1:15" ht="12" customHeight="1" x14ac:dyDescent="0.25">
      <c r="A9" s="54">
        <v>7</v>
      </c>
      <c r="B9" s="55">
        <v>9.75</v>
      </c>
      <c r="I9" s="55">
        <v>19.5</v>
      </c>
      <c r="J9" s="55">
        <v>8.7200000000000006</v>
      </c>
      <c r="N9" s="36"/>
      <c r="O9" s="36"/>
    </row>
    <row r="10" spans="1:15" ht="12" customHeight="1" x14ac:dyDescent="0.25">
      <c r="A10" s="54">
        <v>8</v>
      </c>
      <c r="B10" s="55">
        <v>9.2799999999999994</v>
      </c>
      <c r="I10" s="55">
        <v>20.895</v>
      </c>
      <c r="J10" s="55">
        <v>9.65</v>
      </c>
      <c r="N10" s="36"/>
      <c r="O10" s="36"/>
    </row>
    <row r="11" spans="1:15" ht="12" customHeight="1" x14ac:dyDescent="0.25">
      <c r="A11" s="54">
        <v>9</v>
      </c>
      <c r="B11" s="55">
        <v>8.36</v>
      </c>
      <c r="I11" s="57">
        <v>32</v>
      </c>
      <c r="J11" s="57">
        <v>9.65</v>
      </c>
      <c r="N11" s="36"/>
      <c r="O11" s="36"/>
    </row>
    <row r="12" spans="1:15" ht="12" customHeight="1" x14ac:dyDescent="0.25">
      <c r="A12" s="54">
        <v>10</v>
      </c>
      <c r="B12" s="55">
        <v>7.81</v>
      </c>
      <c r="I12" s="54"/>
      <c r="J12" s="55"/>
      <c r="N12" s="36"/>
      <c r="O12" s="36"/>
    </row>
    <row r="13" spans="1:15" ht="12" customHeight="1" x14ac:dyDescent="0.25">
      <c r="A13" s="54">
        <v>12</v>
      </c>
      <c r="B13" s="55">
        <v>7.43</v>
      </c>
      <c r="I13" s="58"/>
      <c r="J13" s="58"/>
      <c r="N13" s="36"/>
      <c r="O13" s="36"/>
    </row>
    <row r="14" spans="1:15" ht="12" customHeight="1" x14ac:dyDescent="0.25">
      <c r="A14" s="54">
        <v>14</v>
      </c>
      <c r="B14" s="55">
        <v>7.08</v>
      </c>
      <c r="I14" s="58"/>
      <c r="J14" s="58"/>
      <c r="N14" s="36"/>
      <c r="O14" s="36"/>
    </row>
    <row r="15" spans="1:15" ht="12" customHeight="1" x14ac:dyDescent="0.25">
      <c r="A15" s="54">
        <v>16</v>
      </c>
      <c r="B15" s="55">
        <v>7.06</v>
      </c>
      <c r="I15" s="58"/>
      <c r="J15" s="58"/>
      <c r="N15" s="36"/>
      <c r="O15" s="36"/>
    </row>
    <row r="16" spans="1:15" ht="12" customHeight="1" x14ac:dyDescent="0.25">
      <c r="A16" s="54">
        <v>18</v>
      </c>
      <c r="B16" s="55">
        <v>7.12</v>
      </c>
      <c r="I16" s="58"/>
      <c r="J16" s="58"/>
      <c r="N16" s="36"/>
      <c r="O16" s="36"/>
    </row>
    <row r="17" spans="1:15" ht="12" customHeight="1" x14ac:dyDescent="0.25">
      <c r="A17" s="54">
        <v>20</v>
      </c>
      <c r="B17" s="55">
        <v>6.94</v>
      </c>
      <c r="I17" s="58"/>
      <c r="J17" s="58"/>
      <c r="N17" s="36"/>
      <c r="O17" s="36"/>
    </row>
    <row r="18" spans="1:15" ht="12" customHeight="1" x14ac:dyDescent="0.25">
      <c r="A18" s="54">
        <v>22</v>
      </c>
      <c r="B18" s="55">
        <v>7.32</v>
      </c>
      <c r="I18" s="58"/>
      <c r="J18" s="58"/>
      <c r="N18" s="36"/>
      <c r="O18" s="36"/>
    </row>
    <row r="19" spans="1:15" ht="12" customHeight="1" x14ac:dyDescent="0.25">
      <c r="A19" s="54">
        <v>24</v>
      </c>
      <c r="B19" s="55">
        <v>7.43</v>
      </c>
      <c r="I19" s="58"/>
      <c r="J19" s="58"/>
      <c r="N19" s="36"/>
      <c r="O19" s="36"/>
    </row>
    <row r="20" spans="1:15" ht="12" customHeight="1" x14ac:dyDescent="0.25">
      <c r="A20" s="54">
        <v>25</v>
      </c>
      <c r="B20" s="55">
        <v>7.69</v>
      </c>
      <c r="I20" s="58"/>
      <c r="J20" s="58"/>
      <c r="N20" s="36"/>
      <c r="O20" s="36"/>
    </row>
    <row r="21" spans="1:15" ht="12" customHeight="1" x14ac:dyDescent="0.25">
      <c r="A21" s="54">
        <v>26</v>
      </c>
      <c r="B21" s="55">
        <v>8.2100000000000009</v>
      </c>
      <c r="I21" s="58"/>
      <c r="J21" s="58"/>
      <c r="N21" s="36"/>
      <c r="O21" s="36"/>
    </row>
    <row r="22" spans="1:15" ht="12" customHeight="1" x14ac:dyDescent="0.25">
      <c r="A22" s="54">
        <v>27</v>
      </c>
      <c r="B22" s="55">
        <v>8.74</v>
      </c>
      <c r="I22" s="58"/>
      <c r="J22" s="58"/>
      <c r="N22" s="36"/>
      <c r="O22" s="36"/>
    </row>
    <row r="23" spans="1:15" ht="12" customHeight="1" x14ac:dyDescent="0.25">
      <c r="A23" s="54">
        <v>28</v>
      </c>
      <c r="B23" s="55">
        <v>8.86</v>
      </c>
      <c r="I23" s="58"/>
      <c r="J23" s="58"/>
      <c r="N23" s="36"/>
      <c r="O23" s="36"/>
    </row>
    <row r="24" spans="1:15" ht="12" customHeight="1" x14ac:dyDescent="0.25">
      <c r="A24" s="54">
        <v>30</v>
      </c>
      <c r="B24" s="55">
        <v>9.27</v>
      </c>
      <c r="I24" s="58"/>
      <c r="J24" s="58"/>
      <c r="N24" s="36"/>
      <c r="O24" s="36"/>
    </row>
    <row r="25" spans="1:15" ht="12" customHeight="1" x14ac:dyDescent="0.25">
      <c r="A25" s="54">
        <v>32</v>
      </c>
      <c r="B25" s="55">
        <v>9.65</v>
      </c>
      <c r="I25" s="58"/>
      <c r="J25" s="58"/>
      <c r="N25" s="36"/>
      <c r="O25" s="36"/>
    </row>
    <row r="26" spans="1:15" ht="12" customHeight="1" x14ac:dyDescent="0.25">
      <c r="A26" s="54">
        <v>35</v>
      </c>
      <c r="B26" s="55">
        <v>9.6300000000000008</v>
      </c>
      <c r="I26" s="58"/>
      <c r="J26" s="58"/>
      <c r="N26" s="36"/>
      <c r="O26" s="36"/>
    </row>
    <row r="27" spans="1:15" ht="12" customHeight="1" x14ac:dyDescent="0.25">
      <c r="A27" s="54">
        <v>40</v>
      </c>
      <c r="B27" s="55">
        <v>9.48</v>
      </c>
      <c r="I27" s="58"/>
      <c r="J27" s="58"/>
      <c r="N27" s="36"/>
      <c r="O27" s="36"/>
    </row>
    <row r="28" spans="1:15" ht="12" customHeight="1" x14ac:dyDescent="0.25">
      <c r="A28" s="54">
        <v>45</v>
      </c>
      <c r="B28" s="55">
        <v>9.5299999999999994</v>
      </c>
      <c r="I28" s="58"/>
      <c r="J28" s="58"/>
      <c r="N28" s="36"/>
      <c r="O28" s="36"/>
    </row>
    <row r="29" spans="1:15" ht="12" customHeight="1" x14ac:dyDescent="0.25">
      <c r="A29" s="56"/>
      <c r="B29" s="56"/>
      <c r="N29" s="36"/>
      <c r="O29" s="36"/>
    </row>
    <row r="30" spans="1:15" ht="12" customHeight="1" x14ac:dyDescent="0.25">
      <c r="A30" s="56"/>
      <c r="B30" s="56"/>
      <c r="N30" s="36"/>
      <c r="O30" s="36"/>
    </row>
    <row r="31" spans="1:15" ht="12" customHeight="1" x14ac:dyDescent="0.25">
      <c r="A31" s="118" t="s">
        <v>7</v>
      </c>
      <c r="B31" s="119"/>
      <c r="E31" s="34"/>
      <c r="G31" s="35"/>
      <c r="N31" s="36"/>
      <c r="O31" s="36"/>
    </row>
    <row r="32" spans="1:15" ht="12" customHeight="1" x14ac:dyDescent="0.25">
      <c r="A32" s="53" t="s">
        <v>1</v>
      </c>
      <c r="B32" s="53" t="s">
        <v>0</v>
      </c>
      <c r="E32" s="2" t="s">
        <v>19</v>
      </c>
      <c r="I32" s="120" t="s">
        <v>8</v>
      </c>
      <c r="J32" s="121"/>
      <c r="N32" s="36"/>
      <c r="O32" s="36"/>
    </row>
    <row r="33" spans="1:14" ht="12" customHeight="1" x14ac:dyDescent="0.25">
      <c r="A33" s="53">
        <v>0</v>
      </c>
      <c r="B33" s="53">
        <v>13.89</v>
      </c>
      <c r="I33" s="53" t="s">
        <v>1</v>
      </c>
      <c r="J33" s="53" t="s">
        <v>0</v>
      </c>
    </row>
    <row r="34" spans="1:14" ht="12" customHeight="1" x14ac:dyDescent="0.25">
      <c r="A34" s="53">
        <v>2</v>
      </c>
      <c r="B34" s="53">
        <v>13.19</v>
      </c>
      <c r="I34" s="59">
        <v>2</v>
      </c>
      <c r="J34" s="59">
        <v>13.19</v>
      </c>
    </row>
    <row r="35" spans="1:14" ht="12" customHeight="1" x14ac:dyDescent="0.25">
      <c r="A35" s="53">
        <v>4</v>
      </c>
      <c r="B35" s="53">
        <v>12.39</v>
      </c>
      <c r="I35" s="59">
        <v>9.01</v>
      </c>
      <c r="J35" s="59">
        <v>12.5</v>
      </c>
    </row>
    <row r="36" spans="1:14" ht="12" customHeight="1" x14ac:dyDescent="0.25">
      <c r="A36" s="53">
        <v>6</v>
      </c>
      <c r="B36" s="53">
        <v>11.25</v>
      </c>
      <c r="I36" s="59">
        <v>14.5</v>
      </c>
      <c r="J36" s="59">
        <v>8.84</v>
      </c>
    </row>
    <row r="37" spans="1:14" ht="12" customHeight="1" x14ac:dyDescent="0.25">
      <c r="A37" s="53">
        <v>8</v>
      </c>
      <c r="B37" s="53">
        <v>10.33</v>
      </c>
      <c r="I37" s="59">
        <v>16</v>
      </c>
      <c r="J37" s="59">
        <v>8.84</v>
      </c>
    </row>
    <row r="38" spans="1:14" ht="12" customHeight="1" x14ac:dyDescent="0.25">
      <c r="A38" s="53">
        <v>11</v>
      </c>
      <c r="B38" s="53">
        <v>9.4</v>
      </c>
      <c r="I38" s="59">
        <v>17.5</v>
      </c>
      <c r="J38" s="59">
        <v>8.84</v>
      </c>
      <c r="N38" s="46"/>
    </row>
    <row r="39" spans="1:14" ht="12" customHeight="1" x14ac:dyDescent="0.25">
      <c r="A39" s="53">
        <v>14</v>
      </c>
      <c r="B39" s="53">
        <v>9.08</v>
      </c>
      <c r="I39" s="59">
        <v>22.990000000000002</v>
      </c>
      <c r="J39" s="59">
        <v>12.5</v>
      </c>
    </row>
    <row r="40" spans="1:14" ht="12" customHeight="1" x14ac:dyDescent="0.25">
      <c r="A40" s="53">
        <v>15</v>
      </c>
      <c r="B40" s="53">
        <v>8.68</v>
      </c>
      <c r="I40" s="59">
        <v>31</v>
      </c>
      <c r="J40" s="59">
        <v>12.57</v>
      </c>
    </row>
    <row r="41" spans="1:14" ht="12" customHeight="1" x14ac:dyDescent="0.25">
      <c r="A41" s="53">
        <v>16</v>
      </c>
      <c r="B41" s="53">
        <v>8.65</v>
      </c>
      <c r="I41" s="59"/>
      <c r="J41" s="59"/>
    </row>
    <row r="42" spans="1:14" ht="12" customHeight="1" x14ac:dyDescent="0.25">
      <c r="A42" s="53">
        <v>19</v>
      </c>
      <c r="B42" s="53">
        <v>9.17</v>
      </c>
      <c r="I42" s="59"/>
      <c r="J42" s="60"/>
    </row>
    <row r="43" spans="1:14" ht="12" customHeight="1" x14ac:dyDescent="0.25">
      <c r="A43" s="53">
        <v>22</v>
      </c>
      <c r="B43" s="53">
        <v>9.44</v>
      </c>
    </row>
    <row r="44" spans="1:14" ht="12" customHeight="1" x14ac:dyDescent="0.25">
      <c r="A44" s="53">
        <v>25</v>
      </c>
      <c r="B44" s="53">
        <v>9.99</v>
      </c>
    </row>
    <row r="45" spans="1:14" ht="12" customHeight="1" x14ac:dyDescent="0.25">
      <c r="A45" s="53">
        <v>27</v>
      </c>
      <c r="B45" s="53">
        <v>10.82</v>
      </c>
    </row>
    <row r="46" spans="1:14" ht="12" customHeight="1" x14ac:dyDescent="0.25">
      <c r="A46" s="53">
        <v>29</v>
      </c>
      <c r="B46" s="53">
        <v>11.94</v>
      </c>
      <c r="E46" s="34"/>
      <c r="G46" s="35"/>
    </row>
    <row r="47" spans="1:14" ht="12" customHeight="1" x14ac:dyDescent="0.25">
      <c r="A47" s="53">
        <v>31</v>
      </c>
      <c r="B47" s="53">
        <v>12.57</v>
      </c>
    </row>
    <row r="48" spans="1:14" ht="12" customHeight="1" x14ac:dyDescent="0.25">
      <c r="A48" s="53">
        <v>35</v>
      </c>
      <c r="B48" s="53">
        <v>12.58</v>
      </c>
    </row>
    <row r="49" spans="1:10" ht="12" customHeight="1" x14ac:dyDescent="0.25">
      <c r="A49" s="53">
        <v>40</v>
      </c>
      <c r="B49" s="53">
        <v>12.61</v>
      </c>
    </row>
    <row r="50" spans="1:10" ht="12" customHeight="1" x14ac:dyDescent="0.25">
      <c r="A50" s="56"/>
      <c r="B50" s="56"/>
    </row>
    <row r="51" spans="1:10" ht="12" customHeight="1" x14ac:dyDescent="0.25">
      <c r="A51" s="56"/>
      <c r="B51" s="56"/>
    </row>
    <row r="52" spans="1:10" ht="12" customHeight="1" x14ac:dyDescent="0.25">
      <c r="A52" s="118" t="s">
        <v>7</v>
      </c>
      <c r="B52" s="119"/>
    </row>
    <row r="53" spans="1:10" ht="12" customHeight="1" x14ac:dyDescent="0.25">
      <c r="A53" s="53" t="s">
        <v>1</v>
      </c>
      <c r="B53" s="53" t="s">
        <v>0</v>
      </c>
      <c r="C53" s="113" t="s">
        <v>24</v>
      </c>
      <c r="D53" s="113"/>
      <c r="E53" s="113"/>
      <c r="I53" s="120" t="s">
        <v>8</v>
      </c>
      <c r="J53" s="121"/>
    </row>
    <row r="54" spans="1:10" ht="12" customHeight="1" x14ac:dyDescent="0.25">
      <c r="A54" s="53">
        <v>0</v>
      </c>
      <c r="B54" s="53">
        <v>13.32</v>
      </c>
      <c r="I54" s="53" t="s">
        <v>1</v>
      </c>
      <c r="J54" s="53" t="s">
        <v>0</v>
      </c>
    </row>
    <row r="55" spans="1:10" ht="12" customHeight="1" x14ac:dyDescent="0.25">
      <c r="A55" s="53">
        <v>5</v>
      </c>
      <c r="B55" s="53">
        <v>13.36</v>
      </c>
      <c r="I55" s="53">
        <v>0</v>
      </c>
      <c r="J55" s="53">
        <v>13.32</v>
      </c>
    </row>
    <row r="56" spans="1:10" ht="12" customHeight="1" x14ac:dyDescent="0.25">
      <c r="A56" s="53">
        <v>10</v>
      </c>
      <c r="B56" s="53">
        <v>13.66</v>
      </c>
      <c r="I56" s="53">
        <v>5</v>
      </c>
      <c r="J56" s="53">
        <v>13.36</v>
      </c>
    </row>
    <row r="57" spans="1:10" ht="12" customHeight="1" x14ac:dyDescent="0.25">
      <c r="A57" s="53">
        <v>12</v>
      </c>
      <c r="B57" s="53">
        <v>12.26</v>
      </c>
      <c r="I57" s="53">
        <v>9.1900000000000013</v>
      </c>
      <c r="J57" s="53">
        <v>13.62</v>
      </c>
    </row>
    <row r="58" spans="1:10" ht="12" customHeight="1" x14ac:dyDescent="0.25">
      <c r="A58" s="53">
        <v>13</v>
      </c>
      <c r="B58" s="53">
        <v>11.76</v>
      </c>
      <c r="I58" s="53">
        <v>16</v>
      </c>
      <c r="J58" s="53">
        <v>9.08</v>
      </c>
    </row>
    <row r="59" spans="1:10" ht="12" customHeight="1" x14ac:dyDescent="0.25">
      <c r="A59" s="53">
        <v>14</v>
      </c>
      <c r="B59" s="53">
        <v>10.77</v>
      </c>
      <c r="I59" s="53">
        <v>17.5</v>
      </c>
      <c r="J59" s="53">
        <v>9.08</v>
      </c>
    </row>
    <row r="60" spans="1:10" ht="12" customHeight="1" x14ac:dyDescent="0.25">
      <c r="A60" s="53">
        <v>16</v>
      </c>
      <c r="B60" s="53">
        <v>10.029999999999999</v>
      </c>
      <c r="I60" s="53">
        <v>19</v>
      </c>
      <c r="J60" s="53">
        <v>9.08</v>
      </c>
    </row>
    <row r="61" spans="1:10" ht="12" customHeight="1" x14ac:dyDescent="0.25">
      <c r="A61" s="53">
        <v>17.5</v>
      </c>
      <c r="B61" s="53">
        <v>9.44</v>
      </c>
      <c r="I61" s="53">
        <v>25.75</v>
      </c>
      <c r="J61" s="53">
        <v>13.58</v>
      </c>
    </row>
    <row r="62" spans="1:10" ht="12" customHeight="1" x14ac:dyDescent="0.25">
      <c r="A62" s="53">
        <v>19</v>
      </c>
      <c r="B62" s="53">
        <v>10.1</v>
      </c>
      <c r="I62" s="53">
        <v>30</v>
      </c>
      <c r="J62" s="53">
        <v>13.48</v>
      </c>
    </row>
    <row r="63" spans="1:10" ht="12" customHeight="1" x14ac:dyDescent="0.25">
      <c r="A63" s="53">
        <v>21</v>
      </c>
      <c r="B63" s="53">
        <v>11.52</v>
      </c>
      <c r="I63" s="53">
        <v>35</v>
      </c>
      <c r="J63" s="53">
        <v>13.43</v>
      </c>
    </row>
    <row r="64" spans="1:10" ht="12" customHeight="1" x14ac:dyDescent="0.25">
      <c r="A64" s="53">
        <v>23</v>
      </c>
      <c r="B64" s="53">
        <v>12.06</v>
      </c>
      <c r="I64" s="53"/>
      <c r="J64" s="53"/>
    </row>
    <row r="65" spans="1:10" ht="12" customHeight="1" x14ac:dyDescent="0.25">
      <c r="A65" s="53">
        <v>25</v>
      </c>
      <c r="B65" s="53">
        <v>13.58</v>
      </c>
      <c r="I65" s="61"/>
      <c r="J65" s="61"/>
    </row>
    <row r="66" spans="1:10" ht="12" customHeight="1" x14ac:dyDescent="0.25">
      <c r="A66" s="53">
        <v>30</v>
      </c>
      <c r="B66" s="53">
        <v>13.48</v>
      </c>
      <c r="I66" s="58"/>
      <c r="J66" s="58"/>
    </row>
    <row r="67" spans="1:10" ht="12" customHeight="1" x14ac:dyDescent="0.25">
      <c r="A67" s="53">
        <v>35</v>
      </c>
      <c r="B67" s="53">
        <v>13.43</v>
      </c>
      <c r="I67" s="58"/>
      <c r="J67" s="58"/>
    </row>
    <row r="68" spans="1:10" ht="12" customHeight="1" x14ac:dyDescent="0.25">
      <c r="A68" s="118" t="s">
        <v>7</v>
      </c>
      <c r="B68" s="119"/>
      <c r="I68" s="120" t="s">
        <v>8</v>
      </c>
      <c r="J68" s="121"/>
    </row>
    <row r="69" spans="1:10" ht="12" customHeight="1" x14ac:dyDescent="0.25">
      <c r="A69" s="53" t="s">
        <v>1</v>
      </c>
      <c r="B69" s="53" t="s">
        <v>0</v>
      </c>
      <c r="C69" s="113" t="s">
        <v>25</v>
      </c>
      <c r="D69" s="113"/>
      <c r="E69" s="113"/>
      <c r="I69" s="53" t="s">
        <v>1</v>
      </c>
      <c r="J69" s="53" t="s">
        <v>0</v>
      </c>
    </row>
    <row r="70" spans="1:10" ht="12" customHeight="1" x14ac:dyDescent="0.25">
      <c r="A70" s="53">
        <v>0</v>
      </c>
      <c r="B70" s="53">
        <v>13.3</v>
      </c>
      <c r="I70" s="53">
        <v>0</v>
      </c>
      <c r="J70" s="53">
        <v>13.3</v>
      </c>
    </row>
    <row r="71" spans="1:10" ht="12" customHeight="1" x14ac:dyDescent="0.25">
      <c r="A71" s="53">
        <v>10</v>
      </c>
      <c r="B71" s="53">
        <v>13.44</v>
      </c>
      <c r="I71" s="53">
        <v>10</v>
      </c>
      <c r="J71" s="53">
        <v>13.44</v>
      </c>
    </row>
    <row r="72" spans="1:10" ht="12" customHeight="1" x14ac:dyDescent="0.25">
      <c r="A72" s="53">
        <v>13</v>
      </c>
      <c r="B72" s="53">
        <v>13.65</v>
      </c>
      <c r="I72" s="53">
        <v>12.684999999999999</v>
      </c>
      <c r="J72" s="53">
        <v>13.65</v>
      </c>
    </row>
    <row r="73" spans="1:10" ht="12" customHeight="1" x14ac:dyDescent="0.25">
      <c r="A73" s="53">
        <v>14</v>
      </c>
      <c r="B73" s="53">
        <v>13.18</v>
      </c>
      <c r="I73" s="53">
        <v>19</v>
      </c>
      <c r="J73" s="53">
        <v>9.44</v>
      </c>
    </row>
    <row r="74" spans="1:10" ht="12" customHeight="1" x14ac:dyDescent="0.25">
      <c r="A74" s="53">
        <v>15</v>
      </c>
      <c r="B74" s="53">
        <v>12.72</v>
      </c>
      <c r="I74" s="53">
        <v>20.5</v>
      </c>
      <c r="J74" s="53">
        <v>9.44</v>
      </c>
    </row>
    <row r="75" spans="1:10" ht="12" customHeight="1" x14ac:dyDescent="0.25">
      <c r="A75" s="53">
        <v>16</v>
      </c>
      <c r="B75" s="53">
        <v>12.44</v>
      </c>
      <c r="I75" s="53">
        <v>22</v>
      </c>
      <c r="J75" s="53">
        <v>9.44</v>
      </c>
    </row>
    <row r="76" spans="1:10" ht="12" customHeight="1" x14ac:dyDescent="0.25">
      <c r="A76" s="53">
        <v>17</v>
      </c>
      <c r="B76" s="53">
        <v>11.74</v>
      </c>
      <c r="I76" s="53">
        <v>28.21</v>
      </c>
      <c r="J76" s="53">
        <v>13.58</v>
      </c>
    </row>
    <row r="77" spans="1:10" ht="12" customHeight="1" x14ac:dyDescent="0.25">
      <c r="A77" s="53">
        <v>18</v>
      </c>
      <c r="B77" s="53">
        <v>10.89</v>
      </c>
      <c r="I77" s="53">
        <v>32</v>
      </c>
      <c r="J77" s="53">
        <v>13.46</v>
      </c>
    </row>
    <row r="78" spans="1:10" ht="12" customHeight="1" x14ac:dyDescent="0.25">
      <c r="A78" s="53">
        <v>19</v>
      </c>
      <c r="B78" s="53">
        <v>10.49</v>
      </c>
      <c r="I78" s="53">
        <v>40</v>
      </c>
      <c r="J78" s="53">
        <v>13.4</v>
      </c>
    </row>
    <row r="79" spans="1:10" ht="12" customHeight="1" x14ac:dyDescent="0.25">
      <c r="A79" s="53">
        <v>20.5</v>
      </c>
      <c r="B79" s="53">
        <v>10.19</v>
      </c>
      <c r="I79" s="53"/>
      <c r="J79" s="53"/>
    </row>
    <row r="80" spans="1:10" ht="12" customHeight="1" x14ac:dyDescent="0.25">
      <c r="A80" s="53">
        <v>21</v>
      </c>
      <c r="B80" s="53">
        <v>10.29</v>
      </c>
      <c r="E80" s="34"/>
      <c r="G80" s="35"/>
      <c r="I80" s="53"/>
      <c r="J80" s="53"/>
    </row>
    <row r="81" spans="1:10" ht="12" customHeight="1" x14ac:dyDescent="0.25">
      <c r="A81" s="53">
        <v>22</v>
      </c>
      <c r="B81" s="53">
        <v>10.48</v>
      </c>
      <c r="I81" s="53"/>
      <c r="J81" s="53"/>
    </row>
    <row r="82" spans="1:10" ht="12" customHeight="1" x14ac:dyDescent="0.25">
      <c r="A82" s="53">
        <v>24</v>
      </c>
      <c r="B82" s="53">
        <v>11.04</v>
      </c>
      <c r="I82" s="53"/>
      <c r="J82" s="53"/>
    </row>
    <row r="83" spans="1:10" ht="12" customHeight="1" x14ac:dyDescent="0.25">
      <c r="A83" s="53">
        <v>26</v>
      </c>
      <c r="B83" s="53">
        <v>12.09</v>
      </c>
      <c r="I83" s="53"/>
      <c r="J83" s="53"/>
    </row>
    <row r="84" spans="1:10" ht="12" customHeight="1" x14ac:dyDescent="0.25">
      <c r="A84" s="53">
        <v>27</v>
      </c>
      <c r="B84" s="53">
        <v>13.66</v>
      </c>
    </row>
    <row r="85" spans="1:10" ht="12" customHeight="1" x14ac:dyDescent="0.25">
      <c r="A85" s="53">
        <v>32</v>
      </c>
      <c r="B85" s="53">
        <v>13.46</v>
      </c>
    </row>
    <row r="86" spans="1:10" ht="12" customHeight="1" x14ac:dyDescent="0.25">
      <c r="A86" s="53">
        <v>40</v>
      </c>
      <c r="B86" s="53">
        <v>13.4</v>
      </c>
    </row>
    <row r="87" spans="1:10" ht="12" customHeight="1" x14ac:dyDescent="0.25">
      <c r="A87" s="56"/>
      <c r="B87" s="56"/>
    </row>
    <row r="88" spans="1:10" ht="12" customHeight="1" x14ac:dyDescent="0.25">
      <c r="A88" s="56"/>
      <c r="B88" s="56"/>
    </row>
    <row r="89" spans="1:10" ht="12" customHeight="1" x14ac:dyDescent="0.25">
      <c r="A89" s="118" t="s">
        <v>7</v>
      </c>
      <c r="B89" s="119"/>
    </row>
    <row r="90" spans="1:10" ht="12" customHeight="1" x14ac:dyDescent="0.25">
      <c r="A90" s="53" t="s">
        <v>1</v>
      </c>
      <c r="B90" s="53" t="s">
        <v>0</v>
      </c>
      <c r="C90" s="113" t="s">
        <v>26</v>
      </c>
      <c r="D90" s="113"/>
      <c r="E90" s="113"/>
      <c r="I90" s="120" t="s">
        <v>8</v>
      </c>
      <c r="J90" s="121"/>
    </row>
    <row r="91" spans="1:10" ht="12" customHeight="1" x14ac:dyDescent="0.25">
      <c r="A91" s="53">
        <v>0</v>
      </c>
      <c r="B91" s="53">
        <v>13.38</v>
      </c>
      <c r="I91" s="53" t="s">
        <v>1</v>
      </c>
      <c r="J91" s="53" t="s">
        <v>0</v>
      </c>
    </row>
    <row r="92" spans="1:10" ht="12" customHeight="1" x14ac:dyDescent="0.25">
      <c r="A92" s="53">
        <v>5</v>
      </c>
      <c r="B92" s="53">
        <v>13.52</v>
      </c>
      <c r="I92" s="59">
        <v>0</v>
      </c>
      <c r="J92" s="59">
        <v>13.38</v>
      </c>
    </row>
    <row r="93" spans="1:10" ht="12" customHeight="1" x14ac:dyDescent="0.25">
      <c r="A93" s="53">
        <v>10</v>
      </c>
      <c r="B93" s="53">
        <v>13.63</v>
      </c>
      <c r="I93" s="59">
        <v>5</v>
      </c>
      <c r="J93" s="59">
        <v>13.52</v>
      </c>
    </row>
    <row r="94" spans="1:10" ht="12" customHeight="1" x14ac:dyDescent="0.25">
      <c r="A94" s="53">
        <v>11</v>
      </c>
      <c r="B94" s="53">
        <v>13.39</v>
      </c>
      <c r="I94" s="59">
        <v>8.8000000000000007</v>
      </c>
      <c r="J94" s="59">
        <v>13.6</v>
      </c>
    </row>
    <row r="95" spans="1:10" ht="12" customHeight="1" x14ac:dyDescent="0.25">
      <c r="A95" s="53">
        <v>12</v>
      </c>
      <c r="B95" s="53">
        <v>12.47</v>
      </c>
      <c r="I95" s="59">
        <v>14.5</v>
      </c>
      <c r="J95" s="59">
        <v>9.8000000000000007</v>
      </c>
    </row>
    <row r="96" spans="1:10" ht="12" customHeight="1" x14ac:dyDescent="0.25">
      <c r="A96" s="53">
        <v>14</v>
      </c>
      <c r="B96" s="53">
        <v>11.38</v>
      </c>
      <c r="I96" s="59">
        <v>16</v>
      </c>
      <c r="J96" s="59">
        <v>9.8000000000000007</v>
      </c>
    </row>
    <row r="97" spans="1:10" ht="12" customHeight="1" x14ac:dyDescent="0.25">
      <c r="A97" s="53">
        <v>15</v>
      </c>
      <c r="B97" s="53">
        <v>10.98</v>
      </c>
      <c r="I97" s="59">
        <v>17.5</v>
      </c>
      <c r="J97" s="59">
        <v>9.8000000000000007</v>
      </c>
    </row>
    <row r="98" spans="1:10" ht="12" customHeight="1" x14ac:dyDescent="0.25">
      <c r="A98" s="53">
        <v>16</v>
      </c>
      <c r="B98" s="53">
        <v>10.95</v>
      </c>
      <c r="I98" s="59">
        <v>23.2</v>
      </c>
      <c r="J98" s="59">
        <v>13.6</v>
      </c>
    </row>
    <row r="99" spans="1:10" ht="12" customHeight="1" x14ac:dyDescent="0.25">
      <c r="A99" s="53">
        <v>17</v>
      </c>
      <c r="B99" s="53">
        <v>11.05</v>
      </c>
      <c r="I99" s="59">
        <v>29</v>
      </c>
      <c r="J99" s="59">
        <v>13.56</v>
      </c>
    </row>
    <row r="100" spans="1:10" ht="12" customHeight="1" x14ac:dyDescent="0.25">
      <c r="A100" s="53">
        <v>18</v>
      </c>
      <c r="B100" s="53">
        <v>11.61</v>
      </c>
      <c r="I100" s="59">
        <v>35</v>
      </c>
      <c r="J100" s="59">
        <v>13.53</v>
      </c>
    </row>
    <row r="101" spans="1:10" ht="12" customHeight="1" x14ac:dyDescent="0.25">
      <c r="A101" s="53">
        <v>19</v>
      </c>
      <c r="B101" s="53">
        <v>12.19</v>
      </c>
      <c r="I101" s="59"/>
      <c r="J101" s="59"/>
    </row>
    <row r="102" spans="1:10" ht="12" customHeight="1" x14ac:dyDescent="0.25">
      <c r="A102" s="53">
        <v>20</v>
      </c>
      <c r="B102" s="53">
        <v>12.84</v>
      </c>
      <c r="I102" s="59"/>
      <c r="J102" s="59"/>
    </row>
    <row r="103" spans="1:10" ht="12" customHeight="1" x14ac:dyDescent="0.25">
      <c r="A103" s="53">
        <v>21</v>
      </c>
      <c r="B103" s="53">
        <v>13.6</v>
      </c>
      <c r="I103" s="59"/>
      <c r="J103" s="59"/>
    </row>
    <row r="104" spans="1:10" ht="12" customHeight="1" x14ac:dyDescent="0.25">
      <c r="A104" s="53">
        <v>23</v>
      </c>
      <c r="B104" s="53">
        <v>13.6</v>
      </c>
      <c r="I104" s="59"/>
      <c r="J104" s="59"/>
    </row>
    <row r="105" spans="1:10" ht="12" customHeight="1" x14ac:dyDescent="0.25">
      <c r="A105" s="53">
        <v>29</v>
      </c>
      <c r="B105" s="53">
        <v>13.56</v>
      </c>
    </row>
    <row r="106" spans="1:10" ht="12" customHeight="1" x14ac:dyDescent="0.25">
      <c r="A106" s="53">
        <v>35</v>
      </c>
      <c r="B106" s="53">
        <v>13.53</v>
      </c>
    </row>
    <row r="107" spans="1:10" ht="12" customHeight="1" x14ac:dyDescent="0.25">
      <c r="A107" s="56"/>
      <c r="B107" s="56"/>
    </row>
    <row r="108" spans="1:10" ht="12" customHeight="1" x14ac:dyDescent="0.25">
      <c r="A108" s="56"/>
      <c r="B108" s="56"/>
    </row>
    <row r="109" spans="1:10" ht="12" customHeight="1" x14ac:dyDescent="0.25">
      <c r="A109" s="118" t="s">
        <v>7</v>
      </c>
      <c r="B109" s="119"/>
    </row>
    <row r="110" spans="1:10" ht="12" customHeight="1" x14ac:dyDescent="0.25">
      <c r="A110" s="53" t="s">
        <v>1</v>
      </c>
      <c r="B110" s="53" t="s">
        <v>0</v>
      </c>
      <c r="C110" s="113" t="s">
        <v>18</v>
      </c>
      <c r="D110" s="113"/>
      <c r="E110" s="113"/>
      <c r="I110" s="120" t="s">
        <v>8</v>
      </c>
      <c r="J110" s="121"/>
    </row>
    <row r="111" spans="1:10" ht="12" customHeight="1" x14ac:dyDescent="0.25">
      <c r="A111" s="53">
        <v>0</v>
      </c>
      <c r="B111" s="53">
        <v>13.89</v>
      </c>
      <c r="I111" s="53" t="s">
        <v>1</v>
      </c>
      <c r="J111" s="53" t="s">
        <v>0</v>
      </c>
    </row>
    <row r="112" spans="1:10" ht="12" customHeight="1" x14ac:dyDescent="0.25">
      <c r="A112" s="53">
        <v>5</v>
      </c>
      <c r="B112" s="53">
        <v>13.87</v>
      </c>
      <c r="I112" s="53">
        <v>0</v>
      </c>
      <c r="J112" s="53">
        <v>13.89</v>
      </c>
    </row>
    <row r="113" spans="1:10" ht="12" customHeight="1" x14ac:dyDescent="0.25">
      <c r="A113" s="53">
        <v>10</v>
      </c>
      <c r="B113" s="53">
        <v>13.89</v>
      </c>
      <c r="I113" s="53">
        <v>5</v>
      </c>
      <c r="J113" s="53">
        <v>13.87</v>
      </c>
    </row>
    <row r="114" spans="1:10" ht="12" customHeight="1" x14ac:dyDescent="0.25">
      <c r="A114" s="53">
        <v>11</v>
      </c>
      <c r="B114" s="53">
        <v>13.5</v>
      </c>
      <c r="I114" s="53">
        <v>10</v>
      </c>
      <c r="J114" s="53">
        <v>13.89</v>
      </c>
    </row>
    <row r="115" spans="1:10" ht="12" customHeight="1" x14ac:dyDescent="0.25">
      <c r="A115" s="53">
        <v>12</v>
      </c>
      <c r="B115" s="53">
        <v>12.87</v>
      </c>
      <c r="I115" s="53">
        <v>11</v>
      </c>
      <c r="J115" s="53">
        <v>13.5</v>
      </c>
    </row>
    <row r="116" spans="1:10" ht="12" customHeight="1" x14ac:dyDescent="0.25">
      <c r="A116" s="53">
        <v>13</v>
      </c>
      <c r="B116" s="53">
        <v>12.22</v>
      </c>
      <c r="I116" s="56">
        <v>12</v>
      </c>
      <c r="J116" s="56">
        <v>12.87</v>
      </c>
    </row>
    <row r="117" spans="1:10" ht="12" customHeight="1" x14ac:dyDescent="0.25">
      <c r="A117" s="53">
        <v>14.5</v>
      </c>
      <c r="B117" s="53">
        <v>11.488</v>
      </c>
      <c r="I117" s="53">
        <v>13</v>
      </c>
      <c r="J117" s="53">
        <v>12.22</v>
      </c>
    </row>
    <row r="118" spans="1:10" ht="12" customHeight="1" x14ac:dyDescent="0.25">
      <c r="A118" s="53">
        <v>15</v>
      </c>
      <c r="B118" s="53">
        <v>11.208</v>
      </c>
      <c r="I118" s="53">
        <v>14.445</v>
      </c>
      <c r="J118" s="53">
        <v>11.53</v>
      </c>
    </row>
    <row r="119" spans="1:10" ht="12" customHeight="1" x14ac:dyDescent="0.25">
      <c r="A119" s="53">
        <v>16</v>
      </c>
      <c r="B119" s="53">
        <v>10.837999999999999</v>
      </c>
      <c r="I119" s="53">
        <v>16.5</v>
      </c>
      <c r="J119" s="53">
        <v>10.16</v>
      </c>
    </row>
    <row r="120" spans="1:10" ht="12" customHeight="1" x14ac:dyDescent="0.25">
      <c r="A120" s="53">
        <v>17</v>
      </c>
      <c r="B120" s="53">
        <v>10.907999999999999</v>
      </c>
      <c r="I120" s="53">
        <v>18</v>
      </c>
      <c r="J120" s="53">
        <v>10.16</v>
      </c>
    </row>
    <row r="121" spans="1:10" ht="12" customHeight="1" x14ac:dyDescent="0.25">
      <c r="A121" s="53">
        <v>18</v>
      </c>
      <c r="B121" s="53">
        <v>11.017999999999999</v>
      </c>
      <c r="I121" s="53">
        <v>19.5</v>
      </c>
      <c r="J121" s="53">
        <v>10.16</v>
      </c>
    </row>
    <row r="122" spans="1:10" ht="12" customHeight="1" x14ac:dyDescent="0.25">
      <c r="A122" s="53">
        <v>19</v>
      </c>
      <c r="B122" s="53">
        <v>11.017999999999999</v>
      </c>
      <c r="I122" s="53">
        <v>24.509999999999998</v>
      </c>
      <c r="J122" s="53">
        <v>13.5</v>
      </c>
    </row>
    <row r="123" spans="1:10" ht="12" customHeight="1" x14ac:dyDescent="0.25">
      <c r="A123" s="53">
        <v>20</v>
      </c>
      <c r="B123" s="53">
        <v>11.087999999999999</v>
      </c>
      <c r="E123" s="34"/>
      <c r="G123" s="35"/>
      <c r="I123" s="53">
        <v>25</v>
      </c>
      <c r="J123" s="53">
        <v>13.73</v>
      </c>
    </row>
    <row r="124" spans="1:10" ht="12" customHeight="1" x14ac:dyDescent="0.25">
      <c r="A124" s="53">
        <v>21</v>
      </c>
      <c r="B124" s="53">
        <v>11.488</v>
      </c>
      <c r="E124" s="34"/>
      <c r="G124" s="35"/>
      <c r="I124" s="53">
        <v>26</v>
      </c>
      <c r="J124" s="53">
        <v>13.89</v>
      </c>
    </row>
    <row r="125" spans="1:10" ht="12" customHeight="1" x14ac:dyDescent="0.25">
      <c r="A125" s="53">
        <v>22</v>
      </c>
      <c r="B125" s="53">
        <v>12.23</v>
      </c>
      <c r="E125" s="34"/>
      <c r="G125" s="35"/>
      <c r="I125" s="53">
        <v>30</v>
      </c>
      <c r="J125" s="53">
        <v>13.83</v>
      </c>
    </row>
    <row r="126" spans="1:10" ht="12" customHeight="1" x14ac:dyDescent="0.25">
      <c r="A126" s="53">
        <v>24</v>
      </c>
      <c r="B126" s="53">
        <v>13.23</v>
      </c>
      <c r="E126" s="34"/>
      <c r="G126" s="35"/>
      <c r="I126" s="53">
        <v>35</v>
      </c>
      <c r="J126" s="53">
        <v>13.79</v>
      </c>
    </row>
    <row r="127" spans="1:10" ht="12" customHeight="1" x14ac:dyDescent="0.25">
      <c r="A127" s="53">
        <v>25</v>
      </c>
      <c r="B127" s="53">
        <v>13.73</v>
      </c>
      <c r="E127" s="34"/>
      <c r="G127" s="35"/>
    </row>
    <row r="128" spans="1:10" ht="12" customHeight="1" x14ac:dyDescent="0.25">
      <c r="A128" s="53">
        <v>26</v>
      </c>
      <c r="B128" s="53">
        <v>13.89</v>
      </c>
    </row>
    <row r="129" spans="1:10" ht="12" customHeight="1" x14ac:dyDescent="0.25">
      <c r="A129" s="53">
        <v>30</v>
      </c>
      <c r="B129" s="53">
        <v>13.83</v>
      </c>
    </row>
    <row r="130" spans="1:10" ht="12" customHeight="1" x14ac:dyDescent="0.25">
      <c r="A130" s="53">
        <v>35</v>
      </c>
      <c r="B130" s="53">
        <v>13.79</v>
      </c>
    </row>
    <row r="131" spans="1:10" ht="12" customHeight="1" x14ac:dyDescent="0.25">
      <c r="A131" s="56"/>
      <c r="B131" s="56"/>
    </row>
    <row r="132" spans="1:10" ht="12" customHeight="1" x14ac:dyDescent="0.25">
      <c r="A132" s="56"/>
      <c r="B132" s="56"/>
    </row>
    <row r="133" spans="1:10" ht="12" customHeight="1" x14ac:dyDescent="0.25">
      <c r="A133" s="118" t="s">
        <v>7</v>
      </c>
      <c r="B133" s="119"/>
      <c r="I133" s="120" t="s">
        <v>8</v>
      </c>
      <c r="J133" s="121"/>
    </row>
    <row r="134" spans="1:10" ht="12" customHeight="1" x14ac:dyDescent="0.25">
      <c r="A134" s="53" t="s">
        <v>1</v>
      </c>
      <c r="B134" s="53" t="s">
        <v>0</v>
      </c>
      <c r="C134" s="113" t="s">
        <v>27</v>
      </c>
      <c r="D134" s="113"/>
      <c r="E134" s="113"/>
      <c r="I134" s="53" t="s">
        <v>1</v>
      </c>
      <c r="J134" s="53" t="s">
        <v>0</v>
      </c>
    </row>
    <row r="135" spans="1:10" ht="12" customHeight="1" x14ac:dyDescent="0.25">
      <c r="A135" s="53">
        <v>0</v>
      </c>
      <c r="B135" s="53">
        <v>13.96</v>
      </c>
      <c r="I135" s="53">
        <v>0</v>
      </c>
      <c r="J135" s="53">
        <v>13.96</v>
      </c>
    </row>
    <row r="136" spans="1:10" ht="12" customHeight="1" x14ac:dyDescent="0.25">
      <c r="A136" s="53">
        <v>5</v>
      </c>
      <c r="B136" s="53">
        <v>14.05</v>
      </c>
      <c r="I136" s="53">
        <v>5</v>
      </c>
      <c r="J136" s="53">
        <v>14.05</v>
      </c>
    </row>
    <row r="137" spans="1:10" ht="12" customHeight="1" x14ac:dyDescent="0.25">
      <c r="A137" s="53">
        <v>8</v>
      </c>
      <c r="B137" s="53">
        <v>14</v>
      </c>
      <c r="I137" s="53">
        <v>6.89</v>
      </c>
      <c r="J137" s="53">
        <v>14.02</v>
      </c>
    </row>
    <row r="138" spans="1:10" ht="12" customHeight="1" x14ac:dyDescent="0.25">
      <c r="A138" s="53">
        <v>9</v>
      </c>
      <c r="B138" s="53">
        <v>13.59</v>
      </c>
      <c r="I138" s="53">
        <v>12.5</v>
      </c>
      <c r="J138" s="53">
        <v>10.28</v>
      </c>
    </row>
    <row r="139" spans="1:10" ht="12" customHeight="1" x14ac:dyDescent="0.25">
      <c r="A139" s="53">
        <v>10</v>
      </c>
      <c r="B139" s="53">
        <v>12.67</v>
      </c>
      <c r="I139" s="53">
        <v>14</v>
      </c>
      <c r="J139" s="53">
        <v>10.28</v>
      </c>
    </row>
    <row r="140" spans="1:10" ht="12" customHeight="1" x14ac:dyDescent="0.25">
      <c r="A140" s="53">
        <v>11</v>
      </c>
      <c r="B140" s="53">
        <v>12.15</v>
      </c>
      <c r="I140" s="53">
        <v>15.5</v>
      </c>
      <c r="J140" s="53">
        <v>10.28</v>
      </c>
    </row>
    <row r="141" spans="1:10" ht="12" customHeight="1" x14ac:dyDescent="0.25">
      <c r="A141" s="53">
        <v>12</v>
      </c>
      <c r="B141" s="53">
        <v>11.682000000000002</v>
      </c>
      <c r="I141" s="53">
        <v>21.785000000000004</v>
      </c>
      <c r="J141" s="53">
        <v>14.47</v>
      </c>
    </row>
    <row r="142" spans="1:10" ht="12" customHeight="1" x14ac:dyDescent="0.25">
      <c r="A142" s="53">
        <v>13</v>
      </c>
      <c r="B142" s="53">
        <v>11.492000000000003</v>
      </c>
      <c r="I142" s="53">
        <v>24</v>
      </c>
      <c r="J142" s="53">
        <v>14.46</v>
      </c>
    </row>
    <row r="143" spans="1:10" ht="12" customHeight="1" x14ac:dyDescent="0.25">
      <c r="A143" s="53">
        <v>14</v>
      </c>
      <c r="B143" s="53">
        <v>11.332000000000003</v>
      </c>
      <c r="I143" s="53">
        <v>25</v>
      </c>
      <c r="J143" s="53">
        <v>14.02</v>
      </c>
    </row>
    <row r="144" spans="1:10" ht="12" customHeight="1" x14ac:dyDescent="0.25">
      <c r="A144" s="53">
        <v>15</v>
      </c>
      <c r="B144" s="53">
        <v>11.422000000000002</v>
      </c>
      <c r="I144" s="53">
        <v>30</v>
      </c>
      <c r="J144" s="53">
        <v>13.88</v>
      </c>
    </row>
    <row r="145" spans="1:10" ht="12" customHeight="1" x14ac:dyDescent="0.25">
      <c r="A145" s="53">
        <v>16</v>
      </c>
      <c r="B145" s="53">
        <v>11.682000000000002</v>
      </c>
      <c r="I145" s="53"/>
      <c r="J145" s="53"/>
    </row>
    <row r="146" spans="1:10" ht="12" customHeight="1" x14ac:dyDescent="0.25">
      <c r="A146" s="53">
        <v>17</v>
      </c>
      <c r="B146" s="53">
        <v>12.26</v>
      </c>
      <c r="E146" s="34"/>
      <c r="G146" s="35"/>
      <c r="I146" s="53"/>
      <c r="J146" s="53"/>
    </row>
    <row r="147" spans="1:10" ht="12" customHeight="1" x14ac:dyDescent="0.25">
      <c r="A147" s="53">
        <v>18</v>
      </c>
      <c r="B147" s="53">
        <v>12.94</v>
      </c>
      <c r="E147" s="34"/>
      <c r="G147" s="35"/>
      <c r="I147" s="53"/>
      <c r="J147" s="53"/>
    </row>
    <row r="148" spans="1:10" ht="12" customHeight="1" x14ac:dyDescent="0.25">
      <c r="A148" s="53">
        <v>19</v>
      </c>
      <c r="B148" s="53">
        <v>13.87</v>
      </c>
      <c r="E148" s="34"/>
      <c r="G148" s="35"/>
      <c r="I148" s="56"/>
      <c r="J148" s="56"/>
    </row>
    <row r="149" spans="1:10" ht="12" customHeight="1" x14ac:dyDescent="0.25">
      <c r="A149" s="53">
        <v>21</v>
      </c>
      <c r="B149" s="53">
        <v>14.47</v>
      </c>
      <c r="E149" s="34"/>
      <c r="G149" s="35"/>
      <c r="I149" s="56"/>
      <c r="J149" s="56"/>
    </row>
    <row r="150" spans="1:10" ht="12" customHeight="1" x14ac:dyDescent="0.25">
      <c r="A150" s="53">
        <v>24</v>
      </c>
      <c r="B150" s="53">
        <v>14.46</v>
      </c>
      <c r="E150" s="34"/>
      <c r="G150" s="35"/>
      <c r="I150" s="56"/>
      <c r="J150" s="56"/>
    </row>
    <row r="151" spans="1:10" ht="12" customHeight="1" x14ac:dyDescent="0.25">
      <c r="A151" s="53">
        <v>25</v>
      </c>
      <c r="B151" s="53">
        <v>14.02</v>
      </c>
      <c r="E151" s="34"/>
      <c r="G151" s="35"/>
      <c r="I151" s="56"/>
      <c r="J151" s="56"/>
    </row>
    <row r="152" spans="1:10" ht="12" customHeight="1" x14ac:dyDescent="0.25">
      <c r="A152" s="53">
        <v>30</v>
      </c>
      <c r="B152" s="53">
        <v>13.88</v>
      </c>
      <c r="I152" s="56"/>
      <c r="J152" s="56"/>
    </row>
    <row r="153" spans="1:10" ht="12" customHeight="1" x14ac:dyDescent="0.25">
      <c r="A153" s="56"/>
      <c r="B153" s="56"/>
      <c r="I153" s="56"/>
      <c r="J153" s="56"/>
    </row>
    <row r="154" spans="1:10" ht="12" customHeight="1" x14ac:dyDescent="0.25">
      <c r="A154" s="56"/>
      <c r="B154" s="56"/>
      <c r="I154" s="56"/>
      <c r="J154" s="56"/>
    </row>
    <row r="155" spans="1:10" ht="12" customHeight="1" x14ac:dyDescent="0.25">
      <c r="A155" s="118" t="s">
        <v>7</v>
      </c>
      <c r="B155" s="119"/>
      <c r="C155" s="113" t="s">
        <v>28</v>
      </c>
      <c r="D155" s="113"/>
      <c r="E155" s="113"/>
      <c r="I155" s="120" t="s">
        <v>8</v>
      </c>
      <c r="J155" s="121"/>
    </row>
    <row r="156" spans="1:10" ht="12" customHeight="1" x14ac:dyDescent="0.25">
      <c r="A156" s="53" t="s">
        <v>1</v>
      </c>
      <c r="B156" s="53" t="s">
        <v>0</v>
      </c>
      <c r="I156" s="53" t="s">
        <v>1</v>
      </c>
      <c r="J156" s="53" t="s">
        <v>0</v>
      </c>
    </row>
    <row r="157" spans="1:10" ht="12" customHeight="1" x14ac:dyDescent="0.25">
      <c r="A157" s="53">
        <v>0</v>
      </c>
      <c r="B157" s="53">
        <v>13.36</v>
      </c>
      <c r="I157" s="53">
        <v>0</v>
      </c>
      <c r="J157" s="53">
        <v>13.36</v>
      </c>
    </row>
    <row r="158" spans="1:10" ht="12" customHeight="1" x14ac:dyDescent="0.25">
      <c r="A158" s="53">
        <v>5</v>
      </c>
      <c r="B158" s="53">
        <v>13.32</v>
      </c>
      <c r="I158" s="53">
        <v>5</v>
      </c>
      <c r="J158" s="53">
        <v>13.32</v>
      </c>
    </row>
    <row r="159" spans="1:10" ht="12" customHeight="1" x14ac:dyDescent="0.25">
      <c r="A159" s="53">
        <v>7</v>
      </c>
      <c r="B159" s="53">
        <v>13.43</v>
      </c>
      <c r="I159" s="53">
        <v>7</v>
      </c>
      <c r="J159" s="53">
        <v>13.43</v>
      </c>
    </row>
    <row r="160" spans="1:10" ht="12" customHeight="1" x14ac:dyDescent="0.25">
      <c r="A160" s="53">
        <v>8</v>
      </c>
      <c r="B160" s="53">
        <v>12.29</v>
      </c>
      <c r="I160" s="53">
        <v>8</v>
      </c>
      <c r="J160" s="53">
        <v>12.29</v>
      </c>
    </row>
    <row r="161" spans="1:10" ht="12" customHeight="1" x14ac:dyDescent="0.25">
      <c r="A161" s="53">
        <v>9</v>
      </c>
      <c r="B161" s="53">
        <v>11.909000000000001</v>
      </c>
      <c r="I161" s="53">
        <v>8.4500000000000011</v>
      </c>
      <c r="J161" s="53">
        <v>12.1</v>
      </c>
    </row>
    <row r="162" spans="1:10" ht="12" customHeight="1" x14ac:dyDescent="0.25">
      <c r="A162" s="53">
        <v>11</v>
      </c>
      <c r="B162" s="53">
        <v>11.779</v>
      </c>
      <c r="I162" s="53">
        <v>11</v>
      </c>
      <c r="J162" s="53">
        <v>10.4</v>
      </c>
    </row>
    <row r="163" spans="1:10" ht="12" customHeight="1" x14ac:dyDescent="0.25">
      <c r="A163" s="53">
        <v>12.5</v>
      </c>
      <c r="B163" s="53">
        <v>11.76</v>
      </c>
      <c r="I163" s="53">
        <v>12.5</v>
      </c>
      <c r="J163" s="53">
        <v>10.4</v>
      </c>
    </row>
    <row r="164" spans="1:10" ht="12" customHeight="1" x14ac:dyDescent="0.25">
      <c r="A164" s="53">
        <v>13.5</v>
      </c>
      <c r="B164" s="53">
        <v>11.739000000000001</v>
      </c>
      <c r="I164" s="53">
        <v>14</v>
      </c>
      <c r="J164" s="53">
        <v>10.4</v>
      </c>
    </row>
    <row r="165" spans="1:10" ht="12" customHeight="1" x14ac:dyDescent="0.25">
      <c r="A165" s="53">
        <v>14</v>
      </c>
      <c r="B165" s="53">
        <v>11.759</v>
      </c>
      <c r="I165" s="53">
        <v>19.324999999999999</v>
      </c>
      <c r="J165" s="53">
        <v>13.95</v>
      </c>
    </row>
    <row r="166" spans="1:10" ht="12" customHeight="1" x14ac:dyDescent="0.25">
      <c r="A166" s="53">
        <v>15</v>
      </c>
      <c r="B166" s="53">
        <v>11.799000000000001</v>
      </c>
      <c r="I166" s="53">
        <v>22</v>
      </c>
      <c r="J166" s="53">
        <v>13.93</v>
      </c>
    </row>
    <row r="167" spans="1:10" ht="12" customHeight="1" x14ac:dyDescent="0.25">
      <c r="A167" s="53">
        <v>16</v>
      </c>
      <c r="B167" s="53">
        <v>11.909000000000001</v>
      </c>
      <c r="I167" s="53">
        <v>23</v>
      </c>
      <c r="J167" s="53">
        <v>13.59</v>
      </c>
    </row>
    <row r="168" spans="1:10" ht="12" customHeight="1" x14ac:dyDescent="0.25">
      <c r="A168" s="53">
        <v>17</v>
      </c>
      <c r="B168" s="53">
        <v>12.46</v>
      </c>
      <c r="I168" s="53">
        <v>30</v>
      </c>
      <c r="J168" s="53">
        <v>13.45</v>
      </c>
    </row>
    <row r="169" spans="1:10" ht="12" customHeight="1" x14ac:dyDescent="0.25">
      <c r="A169" s="53">
        <v>18</v>
      </c>
      <c r="B169" s="53">
        <v>13.13</v>
      </c>
      <c r="I169" s="53"/>
      <c r="J169" s="53"/>
    </row>
    <row r="170" spans="1:10" ht="12" customHeight="1" x14ac:dyDescent="0.25">
      <c r="A170" s="53">
        <v>19</v>
      </c>
      <c r="B170" s="53">
        <v>13.96</v>
      </c>
      <c r="I170" s="56"/>
      <c r="J170" s="56"/>
    </row>
    <row r="171" spans="1:10" ht="12" customHeight="1" x14ac:dyDescent="0.25">
      <c r="A171" s="53">
        <v>22</v>
      </c>
      <c r="B171" s="53">
        <v>13.93</v>
      </c>
      <c r="E171" s="34"/>
      <c r="G171" s="35"/>
      <c r="I171" s="56"/>
      <c r="J171" s="56"/>
    </row>
    <row r="172" spans="1:10" x14ac:dyDescent="0.25">
      <c r="A172" s="53">
        <v>23</v>
      </c>
      <c r="B172" s="53">
        <v>13.59</v>
      </c>
      <c r="I172" s="56"/>
      <c r="J172" s="56"/>
    </row>
    <row r="173" spans="1:10" x14ac:dyDescent="0.25">
      <c r="A173" s="53">
        <v>30</v>
      </c>
      <c r="B173" s="53">
        <v>13.45</v>
      </c>
      <c r="I173" s="56"/>
      <c r="J173" s="56"/>
    </row>
    <row r="174" spans="1:10" x14ac:dyDescent="0.25">
      <c r="A174" s="56"/>
      <c r="B174" s="56"/>
      <c r="I174" s="56"/>
      <c r="J174" s="56"/>
    </row>
    <row r="175" spans="1:10" x14ac:dyDescent="0.25">
      <c r="I175" s="56"/>
      <c r="J175" s="56"/>
    </row>
    <row r="176" spans="1:10" x14ac:dyDescent="0.25">
      <c r="A176" s="118" t="s">
        <v>7</v>
      </c>
      <c r="B176" s="119"/>
      <c r="C176" s="113" t="s">
        <v>29</v>
      </c>
      <c r="D176" s="113"/>
      <c r="E176" s="113"/>
      <c r="I176" s="120" t="s">
        <v>8</v>
      </c>
      <c r="J176" s="121"/>
    </row>
    <row r="177" spans="1:10" x14ac:dyDescent="0.25">
      <c r="A177" s="53" t="s">
        <v>1</v>
      </c>
      <c r="B177" s="53" t="s">
        <v>0</v>
      </c>
      <c r="I177" s="62" t="s">
        <v>1</v>
      </c>
      <c r="J177" s="62" t="s">
        <v>0</v>
      </c>
    </row>
    <row r="178" spans="1:10" x14ac:dyDescent="0.25">
      <c r="A178" s="53">
        <v>0</v>
      </c>
      <c r="B178" s="53">
        <v>13.5</v>
      </c>
      <c r="I178" s="53">
        <v>0</v>
      </c>
      <c r="J178" s="53">
        <v>13.5</v>
      </c>
    </row>
    <row r="179" spans="1:10" x14ac:dyDescent="0.25">
      <c r="A179" s="53">
        <v>5</v>
      </c>
      <c r="B179" s="53">
        <v>13.7</v>
      </c>
      <c r="I179" s="53">
        <v>5</v>
      </c>
      <c r="J179" s="53">
        <v>13.7</v>
      </c>
    </row>
    <row r="180" spans="1:10" x14ac:dyDescent="0.25">
      <c r="A180" s="53">
        <v>10</v>
      </c>
      <c r="B180" s="53">
        <v>13.7</v>
      </c>
      <c r="I180" s="53">
        <v>10</v>
      </c>
      <c r="J180" s="53">
        <v>13.7</v>
      </c>
    </row>
    <row r="181" spans="1:10" x14ac:dyDescent="0.25">
      <c r="A181" s="53">
        <v>13</v>
      </c>
      <c r="B181" s="53">
        <v>13.8</v>
      </c>
      <c r="I181" s="53">
        <v>12.080000000000002</v>
      </c>
      <c r="J181" s="53">
        <v>13.76</v>
      </c>
    </row>
    <row r="182" spans="1:10" x14ac:dyDescent="0.25">
      <c r="A182" s="53">
        <v>14</v>
      </c>
      <c r="B182" s="53">
        <v>13.12</v>
      </c>
      <c r="I182" s="53">
        <v>17</v>
      </c>
      <c r="J182" s="53">
        <v>10.48</v>
      </c>
    </row>
    <row r="183" spans="1:10" x14ac:dyDescent="0.25">
      <c r="A183" s="53">
        <v>15</v>
      </c>
      <c r="B183" s="53">
        <v>12.164999999999999</v>
      </c>
      <c r="I183" s="53">
        <v>18.5</v>
      </c>
      <c r="J183" s="53">
        <v>10.48</v>
      </c>
    </row>
    <row r="184" spans="1:10" x14ac:dyDescent="0.25">
      <c r="A184" s="53">
        <v>16</v>
      </c>
      <c r="B184" s="53">
        <v>11.86</v>
      </c>
      <c r="I184" s="53">
        <v>20</v>
      </c>
      <c r="J184" s="53">
        <v>10.48</v>
      </c>
    </row>
    <row r="185" spans="1:10" x14ac:dyDescent="0.25">
      <c r="A185" s="53">
        <v>17</v>
      </c>
      <c r="B185" s="53">
        <v>11.75</v>
      </c>
      <c r="I185" s="53">
        <v>26.18</v>
      </c>
      <c r="J185" s="53">
        <v>14.6</v>
      </c>
    </row>
    <row r="186" spans="1:10" x14ac:dyDescent="0.25">
      <c r="A186" s="53">
        <v>18</v>
      </c>
      <c r="B186" s="53">
        <v>11.74</v>
      </c>
      <c r="I186" s="53">
        <v>28</v>
      </c>
      <c r="J186" s="53">
        <v>14.59</v>
      </c>
    </row>
    <row r="187" spans="1:10" x14ac:dyDescent="0.25">
      <c r="A187" s="53">
        <v>19</v>
      </c>
      <c r="B187" s="53">
        <v>11.74</v>
      </c>
      <c r="I187" s="53">
        <v>29</v>
      </c>
      <c r="J187" s="53">
        <v>13.66</v>
      </c>
    </row>
    <row r="188" spans="1:10" x14ac:dyDescent="0.25">
      <c r="A188" s="53">
        <v>20</v>
      </c>
      <c r="B188" s="53">
        <v>11.79</v>
      </c>
      <c r="I188" s="53">
        <v>35</v>
      </c>
      <c r="J188" s="53">
        <v>13.54</v>
      </c>
    </row>
    <row r="189" spans="1:10" x14ac:dyDescent="0.25">
      <c r="A189" s="53">
        <v>21</v>
      </c>
      <c r="B189" s="53">
        <v>11.91</v>
      </c>
      <c r="I189" s="53"/>
      <c r="J189" s="53"/>
    </row>
    <row r="190" spans="1:10" x14ac:dyDescent="0.25">
      <c r="A190" s="53">
        <v>22</v>
      </c>
      <c r="B190" s="53">
        <v>12.164999999999999</v>
      </c>
      <c r="I190" s="53"/>
      <c r="J190" s="53"/>
    </row>
    <row r="191" spans="1:10" x14ac:dyDescent="0.25">
      <c r="A191" s="53">
        <v>23</v>
      </c>
      <c r="B191" s="53">
        <v>12.84</v>
      </c>
      <c r="I191" s="53"/>
      <c r="J191" s="53"/>
    </row>
    <row r="192" spans="1:10" x14ac:dyDescent="0.25">
      <c r="A192" s="53">
        <v>24</v>
      </c>
      <c r="B192" s="53">
        <v>13.7</v>
      </c>
      <c r="E192" s="34"/>
      <c r="G192" s="35"/>
      <c r="I192" s="56"/>
      <c r="J192" s="56"/>
    </row>
    <row r="193" spans="1:13" x14ac:dyDescent="0.25">
      <c r="A193" s="53">
        <v>25</v>
      </c>
      <c r="B193" s="53">
        <v>14.6</v>
      </c>
      <c r="I193" s="56"/>
      <c r="J193" s="56"/>
    </row>
    <row r="194" spans="1:13" x14ac:dyDescent="0.25">
      <c r="A194" s="53">
        <v>28</v>
      </c>
      <c r="B194" s="53">
        <v>14.59</v>
      </c>
      <c r="I194" s="56"/>
      <c r="J194" s="56"/>
    </row>
    <row r="195" spans="1:13" x14ac:dyDescent="0.25">
      <c r="A195" s="53">
        <v>29</v>
      </c>
      <c r="B195" s="53">
        <v>13.66</v>
      </c>
      <c r="I195" s="56"/>
      <c r="J195" s="56"/>
    </row>
    <row r="196" spans="1:13" x14ac:dyDescent="0.25">
      <c r="A196" s="53">
        <v>35</v>
      </c>
      <c r="B196" s="53">
        <v>13.54</v>
      </c>
    </row>
    <row r="197" spans="1:13" x14ac:dyDescent="0.25">
      <c r="A197" s="118" t="s">
        <v>7</v>
      </c>
      <c r="B197" s="119"/>
      <c r="C197" s="113" t="s">
        <v>30</v>
      </c>
      <c r="D197" s="113"/>
      <c r="E197" s="113"/>
      <c r="I197" s="120" t="s">
        <v>8</v>
      </c>
      <c r="J197" s="121"/>
    </row>
    <row r="198" spans="1:13" ht="14.25" customHeight="1" x14ac:dyDescent="0.25">
      <c r="A198" s="53" t="s">
        <v>1</v>
      </c>
      <c r="B198" s="53" t="s">
        <v>0</v>
      </c>
      <c r="I198" s="53" t="s">
        <v>1</v>
      </c>
      <c r="J198" s="53" t="s">
        <v>0</v>
      </c>
    </row>
    <row r="199" spans="1:13" ht="14.25" customHeight="1" x14ac:dyDescent="0.25">
      <c r="A199" s="53">
        <v>0</v>
      </c>
      <c r="B199" s="53">
        <v>13.49</v>
      </c>
      <c r="I199" s="53"/>
      <c r="J199" s="53"/>
    </row>
    <row r="200" spans="1:13" ht="14.25" customHeight="1" x14ac:dyDescent="0.25">
      <c r="A200" s="53">
        <v>5</v>
      </c>
      <c r="B200" s="53">
        <v>13.54</v>
      </c>
      <c r="I200" s="53">
        <v>0</v>
      </c>
      <c r="J200" s="53">
        <v>13.49</v>
      </c>
    </row>
    <row r="201" spans="1:13" ht="14.25" customHeight="1" x14ac:dyDescent="0.25">
      <c r="A201" s="53">
        <v>10</v>
      </c>
      <c r="B201" s="53">
        <v>13.59</v>
      </c>
      <c r="I201" s="53">
        <v>5</v>
      </c>
      <c r="J201" s="53">
        <v>13.54</v>
      </c>
    </row>
    <row r="202" spans="1:13" ht="14.25" customHeight="1" x14ac:dyDescent="0.25">
      <c r="A202" s="53">
        <v>11</v>
      </c>
      <c r="B202" s="53">
        <v>13.26</v>
      </c>
      <c r="I202" s="53">
        <v>8.9700000000000006</v>
      </c>
      <c r="J202" s="53">
        <v>13.58</v>
      </c>
      <c r="M202" s="32">
        <f>20-7</f>
        <v>13</v>
      </c>
    </row>
    <row r="203" spans="1:13" ht="14.25" customHeight="1" x14ac:dyDescent="0.25">
      <c r="A203" s="53">
        <v>11.5</v>
      </c>
      <c r="B203" s="53">
        <v>12.164999999999999</v>
      </c>
      <c r="I203" s="53">
        <v>13.5</v>
      </c>
      <c r="J203" s="53">
        <v>10.56</v>
      </c>
    </row>
    <row r="204" spans="1:13" ht="14.25" customHeight="1" x14ac:dyDescent="0.25">
      <c r="A204" s="53">
        <v>12</v>
      </c>
      <c r="B204" s="53">
        <v>11.84</v>
      </c>
      <c r="I204" s="53">
        <v>15</v>
      </c>
      <c r="J204" s="53">
        <v>10.56</v>
      </c>
    </row>
    <row r="205" spans="1:13" ht="14.25" customHeight="1" x14ac:dyDescent="0.25">
      <c r="A205" s="53">
        <v>13</v>
      </c>
      <c r="B205" s="53">
        <v>11.6</v>
      </c>
      <c r="I205" s="53">
        <v>16.5</v>
      </c>
      <c r="J205" s="53">
        <v>10.56</v>
      </c>
    </row>
    <row r="206" spans="1:13" ht="14.25" customHeight="1" x14ac:dyDescent="0.25">
      <c r="A206" s="53">
        <v>14</v>
      </c>
      <c r="B206" s="53">
        <v>11.45</v>
      </c>
      <c r="I206" s="53">
        <v>22.184999999999999</v>
      </c>
      <c r="J206" s="53">
        <v>14.35</v>
      </c>
    </row>
    <row r="207" spans="1:13" ht="14.25" customHeight="1" x14ac:dyDescent="0.25">
      <c r="A207" s="53">
        <v>15</v>
      </c>
      <c r="B207" s="53">
        <v>11.44</v>
      </c>
      <c r="I207" s="53">
        <v>25</v>
      </c>
      <c r="J207" s="53">
        <v>14.37</v>
      </c>
    </row>
    <row r="208" spans="1:13" ht="14.25" customHeight="1" x14ac:dyDescent="0.25">
      <c r="A208" s="53">
        <v>16</v>
      </c>
      <c r="B208" s="53">
        <v>11.48</v>
      </c>
      <c r="I208" s="53">
        <v>26</v>
      </c>
      <c r="J208" s="53">
        <v>13.25</v>
      </c>
    </row>
    <row r="209" spans="1:10" ht="14.25" customHeight="1" x14ac:dyDescent="0.25">
      <c r="A209" s="53">
        <v>17</v>
      </c>
      <c r="B209" s="53">
        <v>11.55</v>
      </c>
      <c r="I209" s="53">
        <v>35</v>
      </c>
      <c r="J209" s="53">
        <v>13.2</v>
      </c>
    </row>
    <row r="210" spans="1:10" ht="14.25" customHeight="1" x14ac:dyDescent="0.25">
      <c r="A210" s="53">
        <v>18</v>
      </c>
      <c r="B210" s="53">
        <v>11.8</v>
      </c>
      <c r="I210" s="53"/>
      <c r="J210" s="53"/>
    </row>
    <row r="211" spans="1:10" ht="14.25" customHeight="1" x14ac:dyDescent="0.25">
      <c r="A211" s="53">
        <v>18.5</v>
      </c>
      <c r="B211" s="53">
        <v>12.164999999999999</v>
      </c>
      <c r="I211" s="56"/>
      <c r="J211" s="56"/>
    </row>
    <row r="212" spans="1:10" ht="14.25" customHeight="1" x14ac:dyDescent="0.25">
      <c r="A212" s="53">
        <v>19</v>
      </c>
      <c r="B212" s="53">
        <v>12.51</v>
      </c>
      <c r="I212" s="56"/>
      <c r="J212" s="56"/>
    </row>
    <row r="213" spans="1:10" ht="14.25" customHeight="1" x14ac:dyDescent="0.25">
      <c r="A213" s="53">
        <v>20</v>
      </c>
      <c r="B213" s="53">
        <v>13.18</v>
      </c>
      <c r="I213" s="56"/>
      <c r="J213" s="56"/>
    </row>
    <row r="214" spans="1:10" ht="14.25" customHeight="1" x14ac:dyDescent="0.25">
      <c r="A214" s="53">
        <v>21</v>
      </c>
      <c r="B214" s="53">
        <v>14.06</v>
      </c>
      <c r="I214" s="56"/>
      <c r="J214" s="56"/>
    </row>
    <row r="215" spans="1:10" ht="14.25" customHeight="1" x14ac:dyDescent="0.25">
      <c r="A215" s="53">
        <v>22</v>
      </c>
      <c r="B215" s="53">
        <v>14.35</v>
      </c>
      <c r="I215" s="56"/>
      <c r="J215" s="56"/>
    </row>
    <row r="216" spans="1:10" ht="14.25" customHeight="1" x14ac:dyDescent="0.25">
      <c r="A216" s="53">
        <v>25</v>
      </c>
      <c r="B216" s="53">
        <v>14.37</v>
      </c>
      <c r="I216" s="56"/>
      <c r="J216" s="56"/>
    </row>
    <row r="217" spans="1:10" ht="14.25" customHeight="1" x14ac:dyDescent="0.25">
      <c r="A217" s="53">
        <v>26</v>
      </c>
      <c r="B217" s="53">
        <v>13.25</v>
      </c>
    </row>
    <row r="218" spans="1:10" ht="14.25" customHeight="1" x14ac:dyDescent="0.25">
      <c r="A218" s="53">
        <v>35</v>
      </c>
      <c r="B218" s="53">
        <v>13.2</v>
      </c>
    </row>
    <row r="219" spans="1:10" ht="14.25" customHeight="1" x14ac:dyDescent="0.25"/>
    <row r="220" spans="1:10" ht="14.25" customHeight="1" x14ac:dyDescent="0.25">
      <c r="A220" s="118" t="s">
        <v>7</v>
      </c>
      <c r="B220" s="119"/>
      <c r="C220" s="113" t="s">
        <v>31</v>
      </c>
      <c r="D220" s="113"/>
      <c r="E220" s="113"/>
      <c r="I220" s="120" t="s">
        <v>8</v>
      </c>
      <c r="J220" s="121"/>
    </row>
    <row r="221" spans="1:10" ht="14.25" customHeight="1" x14ac:dyDescent="0.25">
      <c r="A221" s="53" t="s">
        <v>1</v>
      </c>
      <c r="B221" s="53" t="s">
        <v>0</v>
      </c>
      <c r="I221" s="53" t="s">
        <v>1</v>
      </c>
      <c r="J221" s="53" t="s">
        <v>0</v>
      </c>
    </row>
    <row r="222" spans="1:10" ht="13.2" customHeight="1" x14ac:dyDescent="0.25">
      <c r="A222" s="53">
        <v>0</v>
      </c>
      <c r="B222" s="53">
        <v>13.087999999999997</v>
      </c>
      <c r="I222" s="53"/>
      <c r="J222" s="53"/>
    </row>
    <row r="223" spans="1:10" ht="13.2" customHeight="1" x14ac:dyDescent="0.25">
      <c r="A223" s="53">
        <v>5</v>
      </c>
      <c r="B223" s="53">
        <v>13.067999999999998</v>
      </c>
      <c r="I223" s="53">
        <v>0</v>
      </c>
      <c r="J223" s="53">
        <v>13.087999999999997</v>
      </c>
    </row>
    <row r="224" spans="1:10" ht="13.2" customHeight="1" x14ac:dyDescent="0.25">
      <c r="A224" s="53">
        <v>10</v>
      </c>
      <c r="B224" s="53">
        <v>13.277999999999997</v>
      </c>
      <c r="I224" s="53">
        <v>5</v>
      </c>
      <c r="J224" s="53">
        <v>13.067999999999998</v>
      </c>
    </row>
    <row r="225" spans="1:14" ht="13.2" customHeight="1" x14ac:dyDescent="0.25">
      <c r="A225" s="53">
        <v>11</v>
      </c>
      <c r="B225" s="53">
        <v>12.185999999999998</v>
      </c>
      <c r="I225" s="53">
        <v>9.16</v>
      </c>
      <c r="J225" s="53">
        <v>13.24</v>
      </c>
    </row>
    <row r="226" spans="1:14" ht="13.2" customHeight="1" x14ac:dyDescent="0.25">
      <c r="A226" s="53">
        <v>12</v>
      </c>
      <c r="B226" s="53">
        <v>11.685999999999998</v>
      </c>
      <c r="I226" s="53">
        <v>13</v>
      </c>
      <c r="J226" s="53">
        <v>10.68</v>
      </c>
      <c r="M226" s="32">
        <f>22-9</f>
        <v>13</v>
      </c>
    </row>
    <row r="227" spans="1:14" ht="13.2" customHeight="1" x14ac:dyDescent="0.25">
      <c r="A227" s="53">
        <v>14</v>
      </c>
      <c r="B227" s="53">
        <v>11.415999999999999</v>
      </c>
      <c r="I227" s="53">
        <v>14.5</v>
      </c>
      <c r="J227" s="53">
        <v>10.68</v>
      </c>
    </row>
    <row r="228" spans="1:14" ht="13.2" customHeight="1" x14ac:dyDescent="0.25">
      <c r="A228" s="53">
        <v>14.5</v>
      </c>
      <c r="B228" s="53">
        <v>11.395999999999997</v>
      </c>
      <c r="I228" s="53">
        <v>16</v>
      </c>
      <c r="J228" s="53">
        <v>10.68</v>
      </c>
    </row>
    <row r="229" spans="1:14" ht="13.2" customHeight="1" x14ac:dyDescent="0.25">
      <c r="A229" s="53">
        <v>17</v>
      </c>
      <c r="B229" s="53">
        <v>11.535999999999998</v>
      </c>
      <c r="I229" s="53">
        <v>19.21</v>
      </c>
      <c r="J229" s="53">
        <v>12.82</v>
      </c>
    </row>
    <row r="230" spans="1:14" ht="13.2" customHeight="1" x14ac:dyDescent="0.25">
      <c r="A230" s="53">
        <v>18</v>
      </c>
      <c r="B230" s="53">
        <v>12.185999999999998</v>
      </c>
      <c r="I230" s="53">
        <v>25</v>
      </c>
      <c r="J230" s="53">
        <v>12.807999999999998</v>
      </c>
    </row>
    <row r="231" spans="1:14" ht="13.2" customHeight="1" x14ac:dyDescent="0.25">
      <c r="A231" s="53">
        <v>19</v>
      </c>
      <c r="B231" s="53">
        <v>12.827999999999998</v>
      </c>
      <c r="I231" s="53">
        <v>35</v>
      </c>
      <c r="J231" s="53">
        <v>12.797999999999998</v>
      </c>
    </row>
    <row r="232" spans="1:14" ht="13.2" customHeight="1" x14ac:dyDescent="0.25">
      <c r="A232" s="53">
        <v>25</v>
      </c>
      <c r="B232" s="53">
        <v>12.807999999999998</v>
      </c>
      <c r="I232" s="53"/>
      <c r="J232" s="53"/>
    </row>
    <row r="233" spans="1:14" ht="13.2" customHeight="1" x14ac:dyDescent="0.25">
      <c r="A233" s="53">
        <v>35</v>
      </c>
      <c r="B233" s="53">
        <v>12.797999999999998</v>
      </c>
      <c r="I233" s="53"/>
      <c r="J233" s="53"/>
    </row>
    <row r="234" spans="1:14" ht="14.25" customHeight="1" x14ac:dyDescent="0.25">
      <c r="A234" s="56"/>
      <c r="B234" s="56"/>
      <c r="I234" s="56"/>
      <c r="J234" s="56"/>
    </row>
    <row r="235" spans="1:14" ht="14.25" customHeight="1" x14ac:dyDescent="0.25">
      <c r="A235" s="118" t="s">
        <v>7</v>
      </c>
      <c r="B235" s="119"/>
      <c r="C235" s="113" t="s">
        <v>32</v>
      </c>
      <c r="D235" s="113"/>
      <c r="E235" s="113"/>
      <c r="I235" s="120" t="s">
        <v>8</v>
      </c>
      <c r="J235" s="121"/>
    </row>
    <row r="236" spans="1:14" ht="14.25" customHeight="1" x14ac:dyDescent="0.25">
      <c r="A236" s="53" t="s">
        <v>1</v>
      </c>
      <c r="B236" s="53" t="s">
        <v>0</v>
      </c>
      <c r="I236" s="53" t="s">
        <v>1</v>
      </c>
      <c r="J236" s="53" t="s">
        <v>0</v>
      </c>
    </row>
    <row r="237" spans="1:14" ht="14.25" customHeight="1" x14ac:dyDescent="0.25">
      <c r="A237" s="53">
        <v>0</v>
      </c>
      <c r="B237" s="53">
        <v>13.92</v>
      </c>
      <c r="I237" s="53">
        <v>0</v>
      </c>
      <c r="J237" s="53">
        <v>13.92</v>
      </c>
    </row>
    <row r="238" spans="1:14" ht="14.25" customHeight="1" x14ac:dyDescent="0.25">
      <c r="A238" s="53">
        <v>5</v>
      </c>
      <c r="B238" s="53">
        <v>14.17</v>
      </c>
      <c r="I238" s="53">
        <v>5</v>
      </c>
      <c r="J238" s="53">
        <v>14.17</v>
      </c>
      <c r="N238" s="32">
        <f>24-9</f>
        <v>15</v>
      </c>
    </row>
    <row r="239" spans="1:14" ht="14.25" customHeight="1" x14ac:dyDescent="0.25">
      <c r="A239" s="53">
        <v>10</v>
      </c>
      <c r="B239" s="53">
        <v>14.17</v>
      </c>
      <c r="I239" s="53">
        <v>9.3849999999999998</v>
      </c>
      <c r="J239" s="53">
        <v>14.17</v>
      </c>
    </row>
    <row r="240" spans="1:14" ht="14.25" customHeight="1" x14ac:dyDescent="0.25">
      <c r="A240" s="53">
        <v>11</v>
      </c>
      <c r="B240" s="53">
        <v>13.62</v>
      </c>
      <c r="I240" s="53">
        <v>14.5</v>
      </c>
      <c r="J240" s="53">
        <v>10.76</v>
      </c>
    </row>
    <row r="241" spans="1:10" ht="14.25" customHeight="1" x14ac:dyDescent="0.25">
      <c r="A241" s="53">
        <v>12</v>
      </c>
      <c r="B241" s="53">
        <v>12.199999999999998</v>
      </c>
      <c r="I241" s="53">
        <v>16</v>
      </c>
      <c r="J241" s="53">
        <v>10.76</v>
      </c>
    </row>
    <row r="242" spans="1:10" ht="14.25" customHeight="1" x14ac:dyDescent="0.25">
      <c r="A242" s="53">
        <v>13</v>
      </c>
      <c r="B242" s="53">
        <v>11.78</v>
      </c>
      <c r="I242" s="53">
        <v>17.5</v>
      </c>
      <c r="J242" s="53">
        <v>10.76</v>
      </c>
    </row>
    <row r="243" spans="1:10" ht="14.25" customHeight="1" x14ac:dyDescent="0.25">
      <c r="A243" s="53">
        <v>14</v>
      </c>
      <c r="B243" s="53">
        <v>11.79</v>
      </c>
      <c r="I243" s="53">
        <v>22.465</v>
      </c>
      <c r="J243" s="53">
        <v>14.07</v>
      </c>
    </row>
    <row r="244" spans="1:10" ht="14.25" customHeight="1" x14ac:dyDescent="0.25">
      <c r="A244" s="53">
        <v>15</v>
      </c>
      <c r="B244" s="53">
        <v>11.76</v>
      </c>
      <c r="I244" s="53">
        <v>23</v>
      </c>
      <c r="J244" s="53">
        <v>14.15</v>
      </c>
    </row>
    <row r="245" spans="1:10" ht="14.25" customHeight="1" x14ac:dyDescent="0.25">
      <c r="A245" s="53">
        <v>16</v>
      </c>
      <c r="B245" s="53">
        <v>11.78</v>
      </c>
      <c r="I245" s="53">
        <v>30</v>
      </c>
      <c r="J245" s="53">
        <v>14.08</v>
      </c>
    </row>
    <row r="246" spans="1:10" ht="14.25" customHeight="1" x14ac:dyDescent="0.25">
      <c r="A246" s="53">
        <v>17</v>
      </c>
      <c r="B246" s="53">
        <v>11.76</v>
      </c>
      <c r="I246" s="53">
        <v>35</v>
      </c>
      <c r="J246" s="53">
        <v>14.09</v>
      </c>
    </row>
    <row r="247" spans="1:10" ht="14.25" customHeight="1" x14ac:dyDescent="0.25">
      <c r="A247" s="53">
        <v>18</v>
      </c>
      <c r="B247" s="53">
        <v>11.83</v>
      </c>
      <c r="I247" s="53"/>
      <c r="J247" s="53"/>
    </row>
    <row r="248" spans="1:10" ht="14.25" customHeight="1" x14ac:dyDescent="0.25">
      <c r="A248" s="53">
        <v>18.5</v>
      </c>
      <c r="B248" s="53">
        <v>12.199999999999998</v>
      </c>
      <c r="I248" s="56"/>
      <c r="J248" s="56"/>
    </row>
    <row r="249" spans="1:10" ht="14.25" customHeight="1" x14ac:dyDescent="0.25">
      <c r="A249" s="53">
        <v>19</v>
      </c>
      <c r="B249" s="53">
        <v>12.54</v>
      </c>
      <c r="I249" s="56"/>
      <c r="J249" s="56"/>
    </row>
    <row r="250" spans="1:10" ht="14.25" customHeight="1" x14ac:dyDescent="0.25">
      <c r="A250" s="53">
        <v>20</v>
      </c>
      <c r="B250" s="53">
        <v>13.08</v>
      </c>
      <c r="I250" s="56"/>
      <c r="J250" s="56"/>
    </row>
    <row r="251" spans="1:10" ht="14.25" customHeight="1" x14ac:dyDescent="0.25">
      <c r="A251" s="53">
        <v>22</v>
      </c>
      <c r="B251" s="53">
        <v>13.97</v>
      </c>
      <c r="I251" s="56"/>
      <c r="J251" s="56"/>
    </row>
    <row r="252" spans="1:10" ht="14.25" customHeight="1" x14ac:dyDescent="0.25">
      <c r="A252" s="53">
        <v>23</v>
      </c>
      <c r="B252" s="53">
        <v>14.15</v>
      </c>
      <c r="I252" s="56"/>
      <c r="J252" s="56"/>
    </row>
    <row r="253" spans="1:10" ht="14.25" customHeight="1" x14ac:dyDescent="0.25">
      <c r="A253" s="53">
        <v>30</v>
      </c>
      <c r="B253" s="53">
        <v>14.08</v>
      </c>
      <c r="I253" s="56"/>
      <c r="J253" s="56"/>
    </row>
    <row r="254" spans="1:10" x14ac:dyDescent="0.25">
      <c r="A254" s="53">
        <v>35</v>
      </c>
      <c r="B254" s="53">
        <v>14.09</v>
      </c>
      <c r="I254" s="56"/>
      <c r="J254" s="56"/>
    </row>
    <row r="256" spans="1:10" x14ac:dyDescent="0.25">
      <c r="A256" s="118" t="s">
        <v>7</v>
      </c>
      <c r="B256" s="119"/>
      <c r="C256" s="113" t="s">
        <v>33</v>
      </c>
      <c r="D256" s="113"/>
      <c r="E256" s="113"/>
      <c r="I256" s="120" t="s">
        <v>8</v>
      </c>
      <c r="J256" s="121"/>
    </row>
    <row r="257" spans="1:14" x14ac:dyDescent="0.25">
      <c r="A257" s="53" t="s">
        <v>1</v>
      </c>
      <c r="B257" s="53" t="s">
        <v>0</v>
      </c>
      <c r="I257" s="53" t="s">
        <v>1</v>
      </c>
      <c r="J257" s="53" t="s">
        <v>0</v>
      </c>
    </row>
    <row r="258" spans="1:14" x14ac:dyDescent="0.25">
      <c r="A258" s="53">
        <v>0</v>
      </c>
      <c r="B258" s="53">
        <v>13.36</v>
      </c>
      <c r="I258" s="53">
        <v>0</v>
      </c>
      <c r="J258" s="53">
        <v>13.36</v>
      </c>
    </row>
    <row r="259" spans="1:14" x14ac:dyDescent="0.25">
      <c r="A259" s="53">
        <v>5</v>
      </c>
      <c r="B259" s="53">
        <v>13.44</v>
      </c>
      <c r="I259" s="53">
        <v>5</v>
      </c>
      <c r="J259" s="53">
        <v>13.44</v>
      </c>
    </row>
    <row r="260" spans="1:14" x14ac:dyDescent="0.25">
      <c r="A260" s="53">
        <v>6</v>
      </c>
      <c r="B260" s="53">
        <v>13.87</v>
      </c>
      <c r="I260" s="53">
        <v>6</v>
      </c>
      <c r="J260" s="53">
        <v>13.87</v>
      </c>
      <c r="N260" s="32">
        <f>21-8</f>
        <v>13</v>
      </c>
    </row>
    <row r="261" spans="1:14" x14ac:dyDescent="0.25">
      <c r="A261" s="53">
        <v>8</v>
      </c>
      <c r="B261" s="53">
        <v>14.09</v>
      </c>
      <c r="I261" s="53">
        <v>8</v>
      </c>
      <c r="J261" s="53">
        <v>14.09</v>
      </c>
    </row>
    <row r="262" spans="1:14" x14ac:dyDescent="0.25">
      <c r="A262" s="53">
        <v>10</v>
      </c>
      <c r="B262" s="53">
        <v>13.61</v>
      </c>
      <c r="I262" s="53">
        <v>10</v>
      </c>
      <c r="J262" s="53">
        <v>13.61</v>
      </c>
    </row>
    <row r="263" spans="1:14" x14ac:dyDescent="0.25">
      <c r="A263" s="53">
        <v>11</v>
      </c>
      <c r="B263" s="53">
        <v>12.381999999999996</v>
      </c>
      <c r="I263" s="53">
        <v>11</v>
      </c>
      <c r="J263" s="53">
        <v>12.381999999999996</v>
      </c>
    </row>
    <row r="264" spans="1:14" x14ac:dyDescent="0.25">
      <c r="A264" s="53">
        <v>13</v>
      </c>
      <c r="B264" s="53">
        <v>12.06</v>
      </c>
      <c r="I264" s="53">
        <v>11.945</v>
      </c>
      <c r="J264" s="53">
        <v>12.25</v>
      </c>
    </row>
    <row r="265" spans="1:14" x14ac:dyDescent="0.25">
      <c r="A265" s="53">
        <v>15</v>
      </c>
      <c r="B265" s="53">
        <v>11.96</v>
      </c>
      <c r="I265" s="53">
        <v>14</v>
      </c>
      <c r="J265" s="53">
        <v>10.88</v>
      </c>
    </row>
    <row r="266" spans="1:14" x14ac:dyDescent="0.25">
      <c r="A266" s="53">
        <v>15.5</v>
      </c>
      <c r="B266" s="53">
        <v>11.68</v>
      </c>
      <c r="I266" s="53">
        <v>15.5</v>
      </c>
      <c r="J266" s="53">
        <v>10.88</v>
      </c>
    </row>
    <row r="267" spans="1:14" x14ac:dyDescent="0.25">
      <c r="A267" s="53">
        <v>16.5</v>
      </c>
      <c r="B267" s="53">
        <v>11.91</v>
      </c>
      <c r="I267" s="53">
        <v>17</v>
      </c>
      <c r="J267" s="53">
        <v>10.88</v>
      </c>
    </row>
    <row r="268" spans="1:14" x14ac:dyDescent="0.25">
      <c r="A268" s="53">
        <v>17.5</v>
      </c>
      <c r="B268" s="53">
        <v>12.03</v>
      </c>
      <c r="I268" s="53">
        <v>20.599999999999998</v>
      </c>
      <c r="J268" s="53">
        <v>13.28</v>
      </c>
    </row>
    <row r="269" spans="1:14" x14ac:dyDescent="0.25">
      <c r="A269" s="53">
        <v>18.5</v>
      </c>
      <c r="B269" s="53">
        <v>12.381999999999996</v>
      </c>
      <c r="I269" s="53">
        <v>21.5</v>
      </c>
      <c r="J269" s="53">
        <v>13.72</v>
      </c>
    </row>
    <row r="270" spans="1:14" x14ac:dyDescent="0.25">
      <c r="A270" s="53">
        <v>19.5</v>
      </c>
      <c r="B270" s="53">
        <v>12.82</v>
      </c>
      <c r="I270" s="53">
        <v>22</v>
      </c>
      <c r="J270" s="53">
        <v>13.96</v>
      </c>
    </row>
    <row r="271" spans="1:14" x14ac:dyDescent="0.25">
      <c r="A271" s="53">
        <v>20.5</v>
      </c>
      <c r="B271" s="53">
        <v>13.23</v>
      </c>
      <c r="I271" s="53">
        <v>28</v>
      </c>
      <c r="J271" s="53">
        <v>14.06</v>
      </c>
    </row>
    <row r="272" spans="1:14" x14ac:dyDescent="0.25">
      <c r="A272" s="53">
        <v>21.5</v>
      </c>
      <c r="B272" s="53">
        <v>13.72</v>
      </c>
      <c r="I272" s="53">
        <v>35</v>
      </c>
      <c r="J272" s="53">
        <v>13.72</v>
      </c>
    </row>
    <row r="273" spans="1:15" x14ac:dyDescent="0.25">
      <c r="A273" s="53">
        <v>22</v>
      </c>
      <c r="B273" s="53">
        <v>13.96</v>
      </c>
      <c r="I273" s="53"/>
      <c r="J273" s="53"/>
    </row>
    <row r="274" spans="1:15" x14ac:dyDescent="0.25">
      <c r="A274" s="53">
        <v>28</v>
      </c>
      <c r="B274" s="53">
        <v>14.06</v>
      </c>
    </row>
    <row r="275" spans="1:15" x14ac:dyDescent="0.25">
      <c r="A275" s="53">
        <v>35</v>
      </c>
      <c r="B275" s="53">
        <v>13.72</v>
      </c>
    </row>
    <row r="278" spans="1:15" x14ac:dyDescent="0.25">
      <c r="A278" s="118" t="s">
        <v>7</v>
      </c>
      <c r="B278" s="119"/>
      <c r="C278" s="113" t="s">
        <v>34</v>
      </c>
      <c r="D278" s="113"/>
      <c r="E278" s="113"/>
      <c r="I278" s="120" t="s">
        <v>8</v>
      </c>
      <c r="J278" s="121"/>
    </row>
    <row r="279" spans="1:15" x14ac:dyDescent="0.25">
      <c r="A279" s="53" t="s">
        <v>1</v>
      </c>
      <c r="B279" s="53" t="s">
        <v>0</v>
      </c>
      <c r="I279" s="53" t="s">
        <v>1</v>
      </c>
      <c r="J279" s="53" t="s">
        <v>0</v>
      </c>
    </row>
    <row r="280" spans="1:15" x14ac:dyDescent="0.25">
      <c r="A280" s="53">
        <v>0</v>
      </c>
      <c r="B280" s="53">
        <v>12.45</v>
      </c>
      <c r="I280" s="53">
        <v>0</v>
      </c>
      <c r="J280" s="53">
        <v>12.45</v>
      </c>
    </row>
    <row r="281" spans="1:15" x14ac:dyDescent="0.25">
      <c r="A281" s="53">
        <v>10</v>
      </c>
      <c r="B281" s="53">
        <v>12.43</v>
      </c>
      <c r="I281" s="53">
        <v>10</v>
      </c>
      <c r="J281" s="53">
        <v>12.43</v>
      </c>
    </row>
    <row r="282" spans="1:15" x14ac:dyDescent="0.25">
      <c r="A282" s="53">
        <v>15</v>
      </c>
      <c r="B282" s="53">
        <v>12.35</v>
      </c>
      <c r="I282" s="53">
        <v>14.445</v>
      </c>
      <c r="J282" s="53">
        <v>12.37</v>
      </c>
    </row>
    <row r="283" spans="1:15" x14ac:dyDescent="0.25">
      <c r="A283" s="53">
        <v>16</v>
      </c>
      <c r="B283" s="53">
        <v>12.11</v>
      </c>
      <c r="I283" s="53">
        <v>16.5</v>
      </c>
      <c r="J283" s="53">
        <v>11</v>
      </c>
      <c r="O283" s="32">
        <f>23-7</f>
        <v>16</v>
      </c>
    </row>
    <row r="284" spans="1:15" x14ac:dyDescent="0.25">
      <c r="A284" s="53">
        <v>17</v>
      </c>
      <c r="B284" s="53">
        <v>12.08</v>
      </c>
      <c r="I284" s="53">
        <v>18</v>
      </c>
      <c r="J284" s="53">
        <v>11</v>
      </c>
    </row>
    <row r="285" spans="1:15" x14ac:dyDescent="0.25">
      <c r="A285" s="53">
        <v>18</v>
      </c>
      <c r="B285" s="53">
        <v>12.22</v>
      </c>
      <c r="I285" s="53">
        <v>19.5</v>
      </c>
      <c r="J285" s="53">
        <v>11</v>
      </c>
      <c r="L285" s="32">
        <f>23-7</f>
        <v>16</v>
      </c>
    </row>
    <row r="286" spans="1:15" x14ac:dyDescent="0.25">
      <c r="A286" s="53">
        <v>19</v>
      </c>
      <c r="B286" s="53">
        <v>12.17</v>
      </c>
      <c r="I286" s="53">
        <v>21.509999999999998</v>
      </c>
      <c r="J286" s="53">
        <v>12.34</v>
      </c>
    </row>
    <row r="287" spans="1:15" x14ac:dyDescent="0.25">
      <c r="A287" s="53">
        <v>20</v>
      </c>
      <c r="B287" s="53">
        <v>12.34</v>
      </c>
      <c r="I287" s="53">
        <v>30</v>
      </c>
      <c r="J287" s="53">
        <v>12.32</v>
      </c>
    </row>
    <row r="288" spans="1:15" x14ac:dyDescent="0.25">
      <c r="A288" s="53">
        <v>21</v>
      </c>
      <c r="B288" s="53">
        <v>12.38</v>
      </c>
      <c r="I288" s="53">
        <v>35</v>
      </c>
      <c r="J288" s="53">
        <v>12.34</v>
      </c>
    </row>
    <row r="289" spans="1:15" x14ac:dyDescent="0.25">
      <c r="A289" s="53">
        <v>30</v>
      </c>
      <c r="B289" s="53">
        <v>12.32</v>
      </c>
      <c r="I289" s="53"/>
      <c r="J289" s="53"/>
    </row>
    <row r="290" spans="1:15" x14ac:dyDescent="0.25">
      <c r="A290" s="53">
        <v>35</v>
      </c>
      <c r="B290" s="53">
        <v>12.34</v>
      </c>
      <c r="I290" s="56"/>
      <c r="J290" s="56"/>
    </row>
    <row r="291" spans="1:15" x14ac:dyDescent="0.25">
      <c r="A291" s="53"/>
      <c r="B291" s="53"/>
      <c r="I291" s="56"/>
      <c r="J291" s="56"/>
    </row>
    <row r="297" spans="1:15" x14ac:dyDescent="0.25">
      <c r="O297" s="37"/>
    </row>
    <row r="298" spans="1:15" x14ac:dyDescent="0.25">
      <c r="O298" s="37"/>
    </row>
    <row r="299" spans="1:15" x14ac:dyDescent="0.25">
      <c r="O299" s="37"/>
    </row>
    <row r="300" spans="1:15" x14ac:dyDescent="0.25">
      <c r="O300" s="37"/>
    </row>
    <row r="301" spans="1:15" x14ac:dyDescent="0.25">
      <c r="O301" s="37"/>
    </row>
  </sheetData>
  <mergeCells count="40">
    <mergeCell ref="C69:E69"/>
    <mergeCell ref="A3:B3"/>
    <mergeCell ref="I3:J3"/>
    <mergeCell ref="A31:B31"/>
    <mergeCell ref="I32:J32"/>
    <mergeCell ref="A52:B52"/>
    <mergeCell ref="C53:E53"/>
    <mergeCell ref="I53:J53"/>
    <mergeCell ref="A68:B68"/>
    <mergeCell ref="I68:J68"/>
    <mergeCell ref="A89:B89"/>
    <mergeCell ref="C90:E90"/>
    <mergeCell ref="I90:J90"/>
    <mergeCell ref="A109:B109"/>
    <mergeCell ref="C110:E110"/>
    <mergeCell ref="I110:J110"/>
    <mergeCell ref="A133:B133"/>
    <mergeCell ref="I133:J133"/>
    <mergeCell ref="C134:E134"/>
    <mergeCell ref="A155:B155"/>
    <mergeCell ref="C155:E155"/>
    <mergeCell ref="I155:J155"/>
    <mergeCell ref="A176:B176"/>
    <mergeCell ref="C176:E176"/>
    <mergeCell ref="I176:J176"/>
    <mergeCell ref="A197:B197"/>
    <mergeCell ref="C197:E197"/>
    <mergeCell ref="I197:J197"/>
    <mergeCell ref="A220:B220"/>
    <mergeCell ref="C220:E220"/>
    <mergeCell ref="I220:J220"/>
    <mergeCell ref="A235:B235"/>
    <mergeCell ref="C235:E235"/>
    <mergeCell ref="I235:J235"/>
    <mergeCell ref="A256:B256"/>
    <mergeCell ref="C256:E256"/>
    <mergeCell ref="I256:J256"/>
    <mergeCell ref="A278:B278"/>
    <mergeCell ref="C278:E278"/>
    <mergeCell ref="I278:J278"/>
  </mergeCells>
  <printOptions horizontalCentered="1"/>
  <pageMargins left="0.5" right="0.5" top="0.5" bottom="0.5" header="0" footer="0"/>
  <pageSetup scale="87" orientation="portrait" r:id="rId1"/>
  <rowBreaks count="1" manualBreakCount="1">
    <brk id="132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0"/>
  <sheetViews>
    <sheetView view="pageBreakPreview" topLeftCell="A7" zoomScaleSheetLayoutView="100" workbookViewId="0">
      <selection activeCell="AF22" sqref="AF22"/>
    </sheetView>
  </sheetViews>
  <sheetFormatPr defaultColWidth="9.109375" defaultRowHeight="13.8" x14ac:dyDescent="0.25"/>
  <cols>
    <col min="1" max="1" width="10.6640625" style="32" customWidth="1"/>
    <col min="2" max="15" width="6.109375" style="32" customWidth="1"/>
    <col min="16" max="18" width="4.5546875" style="32" customWidth="1"/>
    <col min="19" max="24" width="6.44140625" style="32" customWidth="1"/>
    <col min="25" max="25" width="4.5546875" style="32" customWidth="1"/>
    <col min="26" max="34" width="3.6640625" style="32" bestFit="1" customWidth="1"/>
    <col min="35" max="48" width="4" style="32" customWidth="1"/>
    <col min="49" max="16384" width="9.109375" style="32"/>
  </cols>
  <sheetData>
    <row r="1" spans="1:34" ht="39" customHeight="1" x14ac:dyDescent="0.25">
      <c r="A1" s="122" t="s">
        <v>35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40"/>
      <c r="AB1" s="40"/>
      <c r="AC1" s="40"/>
      <c r="AD1" s="40"/>
      <c r="AE1" s="40"/>
      <c r="AF1" s="40"/>
      <c r="AG1" s="40"/>
      <c r="AH1" s="40"/>
    </row>
    <row r="2" spans="1:34" x14ac:dyDescent="0.25">
      <c r="A2" s="123" t="s">
        <v>13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42"/>
      <c r="AB2" s="41"/>
      <c r="AC2" s="41"/>
      <c r="AD2" s="41"/>
      <c r="AE2" s="41"/>
      <c r="AF2" s="41"/>
      <c r="AG2" s="41"/>
      <c r="AH2" s="41"/>
    </row>
    <row r="3" spans="1:34" ht="48.75" customHeight="1" x14ac:dyDescent="0.25">
      <c r="A3" s="49" t="s">
        <v>14</v>
      </c>
      <c r="B3" s="47">
        <v>0</v>
      </c>
      <c r="C3" s="47">
        <v>0.08</v>
      </c>
      <c r="D3" s="47">
        <v>0.3</v>
      </c>
      <c r="E3" s="47">
        <v>0.6</v>
      </c>
      <c r="F3" s="47">
        <v>0.9</v>
      </c>
      <c r="G3" s="47">
        <v>1.2</v>
      </c>
      <c r="H3" s="47">
        <v>1.5</v>
      </c>
      <c r="I3" s="47">
        <v>1.8</v>
      </c>
      <c r="J3" s="47">
        <v>2</v>
      </c>
      <c r="K3" s="47">
        <v>2.2000000000000002</v>
      </c>
      <c r="L3" s="47">
        <v>2.5</v>
      </c>
      <c r="M3" s="47">
        <v>2.7</v>
      </c>
      <c r="N3" s="47">
        <v>3</v>
      </c>
      <c r="O3" s="47">
        <v>3.3</v>
      </c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</row>
    <row r="4" spans="1:34" ht="44.25" customHeight="1" x14ac:dyDescent="0.25">
      <c r="A4" s="50" t="s">
        <v>20</v>
      </c>
      <c r="B4" s="48">
        <v>10.06</v>
      </c>
      <c r="C4" s="48">
        <v>13.19</v>
      </c>
      <c r="D4" s="48">
        <v>13.66</v>
      </c>
      <c r="E4" s="48">
        <v>13.65</v>
      </c>
      <c r="F4" s="48">
        <v>13.63</v>
      </c>
      <c r="G4" s="48">
        <v>13.89</v>
      </c>
      <c r="H4" s="48">
        <v>14</v>
      </c>
      <c r="I4" s="48">
        <v>13.43</v>
      </c>
      <c r="J4" s="48">
        <v>13.8</v>
      </c>
      <c r="K4" s="48">
        <v>13.59</v>
      </c>
      <c r="L4" s="48">
        <v>13.28</v>
      </c>
      <c r="M4" s="48">
        <v>14.17</v>
      </c>
      <c r="N4" s="48">
        <v>14.09</v>
      </c>
      <c r="O4" s="48">
        <v>12.35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</row>
    <row r="5" spans="1:34" ht="54" customHeight="1" x14ac:dyDescent="0.25">
      <c r="A5" s="50" t="s">
        <v>15</v>
      </c>
      <c r="B5" s="48">
        <v>7.12</v>
      </c>
      <c r="C5" s="48">
        <v>8.65</v>
      </c>
      <c r="D5" s="48">
        <v>9.44</v>
      </c>
      <c r="E5" s="48">
        <v>10.19</v>
      </c>
      <c r="F5" s="48">
        <v>10.95</v>
      </c>
      <c r="G5" s="48">
        <v>11.02</v>
      </c>
      <c r="H5" s="48">
        <v>11.33</v>
      </c>
      <c r="I5" s="48">
        <v>11.76</v>
      </c>
      <c r="J5" s="48">
        <v>11.74</v>
      </c>
      <c r="K5" s="48">
        <v>11.44</v>
      </c>
      <c r="L5" s="48">
        <v>11.4</v>
      </c>
      <c r="M5" s="48">
        <v>11.78</v>
      </c>
      <c r="N5" s="48">
        <v>11.698</v>
      </c>
      <c r="O5" s="48">
        <v>12.22</v>
      </c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</row>
    <row r="6" spans="1:34" ht="52.5" customHeight="1" x14ac:dyDescent="0.25">
      <c r="A6" s="50" t="s">
        <v>16</v>
      </c>
      <c r="B6" s="48">
        <v>9.65</v>
      </c>
      <c r="C6" s="48">
        <v>12.57</v>
      </c>
      <c r="D6" s="48">
        <v>13.58</v>
      </c>
      <c r="E6" s="48">
        <v>13.66</v>
      </c>
      <c r="F6" s="48">
        <v>13.6</v>
      </c>
      <c r="G6" s="48">
        <v>13.89</v>
      </c>
      <c r="H6" s="48">
        <v>14.47</v>
      </c>
      <c r="I6" s="48">
        <v>13.96</v>
      </c>
      <c r="J6" s="48">
        <v>14.6</v>
      </c>
      <c r="K6" s="48">
        <v>14.06</v>
      </c>
      <c r="L6" s="48">
        <v>12.83</v>
      </c>
      <c r="M6" s="48">
        <v>14.15</v>
      </c>
      <c r="N6" s="48">
        <v>13.96</v>
      </c>
      <c r="O6" s="48">
        <v>12.34</v>
      </c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</row>
    <row r="7" spans="1:34" ht="58.5" customHeight="1" x14ac:dyDescent="0.25">
      <c r="A7" s="50" t="s">
        <v>17</v>
      </c>
      <c r="B7" s="48">
        <v>8.7200000000000006</v>
      </c>
      <c r="C7" s="48">
        <v>8.84</v>
      </c>
      <c r="D7" s="48">
        <v>9.08</v>
      </c>
      <c r="E7" s="48">
        <v>9.44</v>
      </c>
      <c r="F7" s="48">
        <v>9.8000000000000007</v>
      </c>
      <c r="G7" s="48">
        <v>10.16</v>
      </c>
      <c r="H7" s="48">
        <v>10.28</v>
      </c>
      <c r="I7" s="48">
        <v>10.4</v>
      </c>
      <c r="J7" s="48">
        <v>10.48</v>
      </c>
      <c r="K7" s="48">
        <v>10.56</v>
      </c>
      <c r="L7" s="48">
        <v>10.68</v>
      </c>
      <c r="M7" s="48">
        <v>10.76</v>
      </c>
      <c r="N7" s="48">
        <v>10.88</v>
      </c>
      <c r="O7" s="48">
        <v>11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</row>
    <row r="8" spans="1:34" ht="16.95" customHeight="1" x14ac:dyDescent="0.25">
      <c r="A8" s="39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</row>
    <row r="9" spans="1:34" ht="16.95" customHeight="1" x14ac:dyDescent="0.25">
      <c r="A9" s="39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</row>
    <row r="10" spans="1:34" ht="16.95" customHeight="1" x14ac:dyDescent="0.25">
      <c r="A10" s="39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</row>
    <row r="11" spans="1:34" ht="16.95" customHeight="1" x14ac:dyDescent="0.25">
      <c r="A11" s="39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</row>
    <row r="12" spans="1:34" ht="16.95" customHeight="1" x14ac:dyDescent="0.25">
      <c r="A12" s="39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</row>
    <row r="13" spans="1:34" ht="16.95" customHeight="1" x14ac:dyDescent="0.25">
      <c r="A13" s="3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</row>
    <row r="14" spans="1:34" ht="16.95" customHeight="1" x14ac:dyDescent="0.25">
      <c r="A14" s="39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</row>
    <row r="15" spans="1:34" ht="16.95" customHeight="1" x14ac:dyDescent="0.25">
      <c r="A15" s="39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</row>
    <row r="16" spans="1:34" ht="16.95" customHeight="1" x14ac:dyDescent="0.25">
      <c r="A16" s="39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</row>
    <row r="17" spans="1:34" ht="16.95" customHeight="1" x14ac:dyDescent="0.25">
      <c r="A17" s="39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</row>
    <row r="18" spans="1:34" ht="16.2" customHeight="1" x14ac:dyDescent="0.25">
      <c r="A18" s="39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</row>
    <row r="19" spans="1:34" ht="16.95" customHeight="1" x14ac:dyDescent="0.25">
      <c r="A19" s="39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</row>
    <row r="20" spans="1:34" ht="16.95" customHeight="1" x14ac:dyDescent="0.25">
      <c r="A20" s="39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</row>
    <row r="21" spans="1:34" ht="16.95" customHeight="1" x14ac:dyDescent="0.25">
      <c r="A21" s="39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</row>
    <row r="22" spans="1:34" ht="16.95" customHeight="1" x14ac:dyDescent="0.25">
      <c r="A22" s="39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</row>
    <row r="23" spans="1:34" ht="16.95" customHeight="1" x14ac:dyDescent="0.25">
      <c r="A23" s="39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</row>
    <row r="24" spans="1:34" ht="16.95" customHeight="1" x14ac:dyDescent="0.25">
      <c r="A24" s="39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</row>
    <row r="25" spans="1:34" ht="16.95" customHeight="1" x14ac:dyDescent="0.25">
      <c r="A25" s="39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</row>
    <row r="26" spans="1:34" ht="16.95" customHeight="1" x14ac:dyDescent="0.25">
      <c r="A26" s="39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</row>
    <row r="27" spans="1:34" ht="16.95" customHeight="1" x14ac:dyDescent="0.25">
      <c r="A27" s="39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</row>
    <row r="28" spans="1:34" ht="16.95" customHeight="1" x14ac:dyDescent="0.25">
      <c r="A28" s="39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</row>
    <row r="29" spans="1:34" ht="16.95" customHeight="1" x14ac:dyDescent="0.25">
      <c r="A29" s="39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1:34" ht="16.95" customHeight="1" x14ac:dyDescent="0.25">
      <c r="A30" s="39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</row>
  </sheetData>
  <mergeCells count="2">
    <mergeCell ref="A1:Z1"/>
    <mergeCell ref="A2:Z2"/>
  </mergeCells>
  <pageMargins left="0.7" right="0.45" top="0.75" bottom="0.5" header="0.3" footer="0.3"/>
  <pageSetup paperSize="9" scale="85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Cover </vt:lpstr>
      <vt:lpstr>out fall</vt:lpstr>
      <vt:lpstr>Design (2)</vt:lpstr>
      <vt:lpstr>Long Section (2)</vt:lpstr>
      <vt:lpstr>'Cover '!Print_Area</vt:lpstr>
      <vt:lpstr>'Design (2)'!Print_Area</vt:lpstr>
      <vt:lpstr>'Long Section (2)'!Print_Area</vt:lpstr>
      <vt:lpstr>'out fall'!Print_Area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8801763923377</dc:creator>
  <cp:lastModifiedBy>mafruha afrin</cp:lastModifiedBy>
  <cp:lastPrinted>2024-10-28T09:37:17Z</cp:lastPrinted>
  <dcterms:created xsi:type="dcterms:W3CDTF">2023-11-04T20:25:21Z</dcterms:created>
  <dcterms:modified xsi:type="dcterms:W3CDTF">2024-12-10T14:23:31Z</dcterms:modified>
</cp:coreProperties>
</file>