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charts/chart17.xml" ContentType="application/vnd.openxmlformats-officedocument.drawingml.chart+xml"/>
  <Override PartName="/xl/drawings/drawing14.xml" ContentType="application/vnd.openxmlformats-officedocument.drawingml.chartshapes+xml"/>
  <Override PartName="/xl/charts/chart18.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7C23B7E7-BA71-4847-8B49-C063164DBB28}" xr6:coauthVersionLast="47" xr6:coauthVersionMax="47" xr10:uidLastSave="{00000000-0000-0000-0000-000000000000}"/>
  <bookViews>
    <workbookView xWindow="-108" yWindow="-108" windowWidth="23256" windowHeight="12456"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5" i="2" l="1"/>
  <c r="P283" i="2"/>
  <c r="O260" i="2"/>
  <c r="O238" i="2"/>
  <c r="N226" i="2"/>
  <c r="N202" i="2"/>
</calcChain>
</file>

<file path=xl/sharedStrings.xml><?xml version="1.0" encoding="utf-8"?>
<sst xmlns="http://schemas.openxmlformats.org/spreadsheetml/2006/main" count="307" uniqueCount="141">
  <si>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</si>
  <si>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</si>
  <si>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</si>
  <si>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</si>
  <si>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</si>
  <si>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</si>
  <si>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</si>
  <si>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</si>
  <si>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</si>
  <si>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</si>
  <si>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</si>
  <si>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</si>
  <si>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</si>
  <si>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</si>
  <si>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</si>
  <si>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</si>
  <si>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</si>
  <si>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</si>
  <si>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</si>
  <si>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</si>
  <si>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</si>
  <si>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</si>
  <si>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</si>
  <si>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</si>
  <si>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</si>
  <si>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</si>
  <si>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</si>
  <si>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</si>
  <si>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</si>
  <si>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</si>
  <si>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</si>
  <si>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</si>
  <si>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</si>
  <si>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</si>
  <si>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</si>
  <si>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</si>
  <si>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</si>
  <si>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</si>
  <si>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</si>
  <si>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</si>
  <si>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</si>
  <si>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</si>
  <si>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</si>
  <si>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</si>
  <si>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</si>
  <si>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</si>
  <si>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</si>
  <si>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</si>
  <si>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</si>
  <si>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</si>
  <si>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</si>
  <si>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</si>
  <si>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</si>
  <si>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</si>
  <si>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</si>
  <si>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</si>
  <si>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</si>
  <si>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</si>
  <si>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</si>
  <si>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</si>
  <si>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</si>
  <si>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</si>
  <si>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</si>
  <si>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</si>
  <si>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</si>
  <si>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December,2024</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</si>
  <si>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</si>
  <si>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</si>
  <si>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</si>
  <si>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</si>
  <si>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</si>
  <si>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</si>
  <si>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</si>
  <si>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</si>
  <si>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</si>
  <si>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</si>
  <si>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</si>
  <si>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</si>
  <si>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</si>
  <si>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</si>
  <si>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</si>
  <si>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</si>
  <si>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</si>
  <si>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</si>
  <si>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</si>
  <si>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</si>
  <si>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</si>
  <si>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</si>
  <si>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</si>
  <si>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</si>
  <si>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</si>
  <si>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</si>
  <si>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</si>
  <si>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</si>
  <si>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</si>
  <si>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</si>
  <si>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Re-excavation of Amtiol Khal from km 0.000 to km 3.300  = 3.300  km at  Gangni Upazilla of Meherpur District under Meherpur WD Division , BWDB, Meherpur.</t>
  </si>
  <si>
    <t>Exesting</t>
  </si>
  <si>
    <t>C/S No - 01 at  km 0.00</t>
  </si>
  <si>
    <t>Proposed Design</t>
  </si>
  <si>
    <t>Distance</t>
  </si>
  <si>
    <t>RL</t>
  </si>
  <si>
    <t>C/S No -2 at Km. 0.080</t>
  </si>
  <si>
    <t>C/S No -3 at Km. 0.300</t>
  </si>
  <si>
    <t>C/S No - 4 at Km. 0.600</t>
  </si>
  <si>
    <t>C/S No -5 at Km. 0.900</t>
  </si>
  <si>
    <t>C/S No -6 at Km. 1.200</t>
  </si>
  <si>
    <t>C/S No -7 at Km. 1.500</t>
  </si>
  <si>
    <t>C/S No -8 at Km. 1.800</t>
  </si>
  <si>
    <t>C/S No -9 at Km. 2.000</t>
  </si>
  <si>
    <t>C/S No -10 at Km. 2.200</t>
  </si>
  <si>
    <t>C/S No -11 at Km. 2.500</t>
  </si>
  <si>
    <t>C/S No -12 at Km. 2.700</t>
  </si>
  <si>
    <t>C/S No -13 at Km. 3.000</t>
  </si>
  <si>
    <t>C/S No -14 at Km. 3.300</t>
  </si>
  <si>
    <t>Remarks</t>
  </si>
  <si>
    <t>LB</t>
  </si>
  <si>
    <t>RB</t>
  </si>
  <si>
    <t>CL</t>
  </si>
  <si>
    <t>Amtiol Khal</t>
  </si>
  <si>
    <t>NDR_02</t>
  </si>
  <si>
    <t>AMT0</t>
  </si>
  <si>
    <t>AMT1</t>
  </si>
  <si>
    <t>AMT2</t>
  </si>
  <si>
    <t>AMT3</t>
  </si>
  <si>
    <t>AMT4</t>
  </si>
  <si>
    <t>AMT5</t>
  </si>
  <si>
    <t>AMT6</t>
  </si>
  <si>
    <t>AMT7</t>
  </si>
  <si>
    <t>AMT8</t>
  </si>
  <si>
    <t>AMT9</t>
  </si>
  <si>
    <t>AMT10</t>
  </si>
  <si>
    <t>AMT11</t>
  </si>
  <si>
    <t>AMT12</t>
  </si>
  <si>
    <t>AMT13</t>
  </si>
  <si>
    <t>A</t>
  </si>
  <si>
    <t>C</t>
  </si>
  <si>
    <t>AMT</t>
  </si>
  <si>
    <t>NDR</t>
  </si>
  <si>
    <t>Re-excavation of Amtoil  khal from km. 0.000 to km. 3300 in polder -2  at Gangni Upazilla of Meherpur District under Meherpur WD Division,BWDB,Meherpur</t>
  </si>
  <si>
    <t>Meherpur WD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</si>
</sst>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0"/>
      <color theme="1"/>
      <name val="Times New Roman"/>
      <family val="1"/>
    </font>
    <font>
      <sz val="9"/>
      <color theme="1"/>
      <name val="Times New Roman"/>
      <family val="1"/>
    </font>
    <font>
      <sz val="11"/>
      <color theme="1"/>
      <name val="Times New Roman"/>
      <family val="1"/>
    </font>
    <font>
      <b/>
      <sz val="9"/>
      <color theme="1"/>
      <name val="Times New Roman"/>
      <family val="1"/>
    </font>
    <font>
      <b/>
      <sz val="10"/>
      <color theme="1"/>
      <name val="Times New Roman"/>
      <family val="1"/>
    </font>
    <font>
      <sz val="10"/>
      <color rgb="FF000000"/>
      <name val="Times New Roman"/>
      <family val="1"/>
    </font>
    <font>
      <sz val="8"/>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xf numFmtId="0" fontId="3" fillId="0" borderId="0"/>
  </cellStyleXfs>
  <cellXfs count="4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10" fillId="0" borderId="0" xfId="0" applyFont="1"/>
    <xf numFmtId="0" fontId="11" fillId="0" borderId="0" xfId="0" applyFont="1"/>
    <xf numFmtId="0" fontId="11" fillId="0" borderId="0" xfId="0" applyFont="1" applyAlignment="1">
      <alignment horizontal="left"/>
    </xf>
    <xf numFmtId="0" fontId="12" fillId="0" borderId="0" xfId="0" applyFont="1"/>
    <xf numFmtId="0" fontId="13" fillId="0" borderId="0" xfId="0" applyFont="1" applyAlignment="1">
      <alignment vertical="top" wrapText="1"/>
    </xf>
    <xf numFmtId="0" fontId="14" fillId="0" borderId="0" xfId="22" applyFont="1"/>
    <xf numFmtId="2" fontId="10" fillId="0" borderId="1" xfId="0" applyNumberFormat="1" applyFont="1" applyBorder="1" applyAlignment="1">
      <alignment horizontal="center"/>
    </xf>
    <xf numFmtId="2" fontId="10" fillId="0" borderId="1" xfId="22" applyNumberFormat="1" applyFont="1" applyBorder="1" applyAlignment="1">
      <alignment horizontal="right" vertical="center"/>
    </xf>
    <xf numFmtId="2" fontId="10" fillId="0" borderId="1" xfId="0" applyNumberFormat="1" applyFont="1" applyBorder="1" applyAlignment="1">
      <alignment horizontal="right" vertical="center"/>
    </xf>
    <xf numFmtId="2" fontId="12" fillId="0" borderId="0" xfId="0" applyNumberFormat="1" applyFont="1"/>
    <xf numFmtId="2" fontId="11" fillId="0" borderId="0" xfId="22" applyNumberFormat="1" applyFont="1"/>
    <xf numFmtId="2" fontId="10" fillId="0" borderId="0" xfId="0" applyNumberFormat="1" applyFont="1" applyAlignment="1">
      <alignment horizontal="right" vertical="center"/>
    </xf>
    <xf numFmtId="2" fontId="10" fillId="0" borderId="0" xfId="0" applyNumberFormat="1" applyFont="1" applyAlignment="1">
      <alignment horizontal="right"/>
    </xf>
    <xf numFmtId="2" fontId="10" fillId="0" borderId="0" xfId="0" applyNumberFormat="1" applyFont="1" applyAlignment="1">
      <alignment horizontal="center"/>
    </xf>
    <xf numFmtId="2" fontId="11" fillId="0" borderId="0" xfId="0" applyNumberFormat="1" applyFont="1" applyAlignment="1">
      <alignment horizontal="left"/>
    </xf>
    <xf numFmtId="2"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2" fontId="10" fillId="0" borderId="1" xfId="0" applyNumberFormat="1" applyFont="1" applyBorder="1" applyAlignment="1">
      <alignment horizontal="right"/>
    </xf>
    <xf numFmtId="2" fontId="10" fillId="0" borderId="5" xfId="0" applyNumberFormat="1" applyFont="1" applyBorder="1" applyAlignment="1">
      <alignment horizontal="center"/>
    </xf>
    <xf numFmtId="0" fontId="15" fillId="0" borderId="0" xfId="0" applyFont="1" applyAlignment="1">
      <alignment horizontal="center" vertical="center"/>
    </xf>
    <xf numFmtId="2" fontId="10" fillId="0" borderId="3" xfId="0" applyNumberFormat="1" applyFont="1" applyBorder="1" applyAlignment="1">
      <alignment horizontal="center"/>
    </xf>
    <xf numFmtId="2" fontId="10" fillId="0" borderId="4" xfId="0" applyNumberFormat="1" applyFont="1" applyBorder="1" applyAlignment="1">
      <alignment horizontal="center"/>
    </xf>
    <xf numFmtId="0" fontId="14" fillId="0" borderId="0" xfId="22" applyFont="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2" fontId="10" fillId="0" borderId="0" xfId="0" applyNumberFormat="1" applyFont="1" applyBorder="1" applyAlignment="1">
      <alignment horizontal="center"/>
    </xf>
  </cellXfs>
  <cellStyles count="23">
    <cellStyle name="Comma 2" xfId="6" xr:uid="{00000000-0005-0000-0000-000000000000}"/>
    <cellStyle name="Comma 3" xfId="16" xr:uid="{00000000-0005-0000-0000-000001000000}"/>
    <cellStyle name="Normal" xfId="0" builtinId="0"/>
    <cellStyle name="Normal 11" xfId="22" xr:uid="{65930892-DEDE-4129-A9F9-82CF752263E9}"/>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khal'!$B$740:$B$767</c:f>
              <c:numCache>
                <c:formatCode>General</c:formatCode>
                <c:ptCount val="28"/>
              </c:numCache>
            </c:numRef>
          </c:xVal>
          <c:yVal>
            <c:numRef>
              <c:f>'[1]Kochua khal'!$C$740:$C$767</c:f>
              <c:numCache>
                <c:formatCode>General</c:formatCode>
                <c:ptCount val="28"/>
              </c:numCache>
            </c:numRef>
          </c:yVal>
          <c:smooth val="0"/>
          <c:extLs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'[1]Kochua khal'!$I$740:$I$764</c:f>
              <c:numCache>
                <c:formatCode>General</c:formatCode>
                <c:ptCount val="25"/>
              </c:numCache>
            </c:numRef>
          </c:xVal>
          <c:yVal>
            <c:numRef>
              <c:f>'[1]Kochua khal'!$J$740:$J$764</c:f>
              <c:numCache>
                <c:formatCode>General</c:formatCode>
                <c:ptCount val="25"/>
              </c:numCache>
            </c:numRef>
          </c:yVal>
          <c:smooth val="0"/>
          <c:extLs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49591296"/>
        <c:axId val="249592832"/>
      </c:scatterChart>
      <c:valAx>
        <c:axId val="249591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2832"/>
        <c:crosses val="autoZero"/>
        <c:crossBetween val="midCat"/>
      </c:valAx>
      <c:valAx>
        <c:axId val="249592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591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98425875060191"/>
          <c:y val="0.17535119430825863"/>
          <c:w val="0.86510081588638643"/>
          <c:h val="0.60753366195079272"/>
        </c:manualLayout>
      </c:layout>
      <c:scatterChart>
        <c:scatterStyle val="lineMarker"/>
        <c:varyColors val="0"/>
        <c:ser>
          <c:idx val="0"/>
          <c:order val="0"/>
          <c:spPr>
            <a:ln w="12700"/>
          </c:spPr>
          <c:marker>
            <c:spPr>
              <a:ln w="3175"/>
            </c:spPr>
          </c:marker>
          <c:xVal>
            <c:numRef>
              <c:f>'[2]Design (2)'!$A$111:$A$130</c:f>
              <c:numCache>
                <c:formatCode>General</c:formatCode>
                <c:ptCount val="20"/>
                <c:pt idx="0">
                  <c:v>0</c:v>
                </c:pt>
                <c:pt idx="1">
                  <c:v>5</c:v>
                </c:pt>
                <c:pt idx="2">
                  <c:v>10</c:v>
                </c:pt>
                <c:pt idx="3">
                  <c:v>11</c:v>
                </c:pt>
                <c:pt idx="4">
                  <c:v>12</c:v>
                </c:pt>
                <c:pt idx="5">
                  <c:v>13</c:v>
                </c:pt>
                <c:pt idx="6">
                  <c:v>14.5</c:v>
                </c:pt>
                <c:pt idx="7">
                  <c:v>15</c:v>
                </c:pt>
                <c:pt idx="8">
                  <c:v>16</c:v>
                </c:pt>
                <c:pt idx="9">
                  <c:v>17</c:v>
                </c:pt>
                <c:pt idx="10">
                  <c:v>18</c:v>
                </c:pt>
                <c:pt idx="11">
                  <c:v>19</c:v>
                </c:pt>
                <c:pt idx="12">
                  <c:v>20</c:v>
                </c:pt>
                <c:pt idx="13">
                  <c:v>21</c:v>
                </c:pt>
                <c:pt idx="14">
                  <c:v>22</c:v>
                </c:pt>
                <c:pt idx="15">
                  <c:v>24</c:v>
                </c:pt>
                <c:pt idx="16">
                  <c:v>25</c:v>
                </c:pt>
                <c:pt idx="17">
                  <c:v>26</c:v>
                </c:pt>
                <c:pt idx="18">
                  <c:v>30</c:v>
                </c:pt>
                <c:pt idx="19">
                  <c:v>35</c:v>
                </c:pt>
              </c:numCache>
            </c:numRef>
          </c:xVal>
          <c:yVal>
            <c:numRef>
              <c:f>'[2]Design (2)'!$B$111:$B$130</c:f>
              <c:numCache>
                <c:formatCode>General</c:formatCode>
                <c:ptCount val="20"/>
                <c:pt idx="0">
                  <c:v>13.89</c:v>
                </c:pt>
                <c:pt idx="1">
                  <c:v>13.87</c:v>
                </c:pt>
                <c:pt idx="2">
                  <c:v>13.89</c:v>
                </c:pt>
                <c:pt idx="3">
                  <c:v>13.5</c:v>
                </c:pt>
                <c:pt idx="4">
                  <c:v>12.87</c:v>
                </c:pt>
                <c:pt idx="5">
                  <c:v>12.22</c:v>
                </c:pt>
                <c:pt idx="6">
                  <c:v>11.488</c:v>
                </c:pt>
                <c:pt idx="7">
                  <c:v>11.208</c:v>
                </c:pt>
                <c:pt idx="8">
                  <c:v>10.837999999999999</c:v>
                </c:pt>
                <c:pt idx="9">
                  <c:v>10.907999999999999</c:v>
                </c:pt>
                <c:pt idx="10">
                  <c:v>11.017999999999999</c:v>
                </c:pt>
                <c:pt idx="11">
                  <c:v>11.017999999999999</c:v>
                </c:pt>
                <c:pt idx="12">
                  <c:v>11.087999999999999</c:v>
                </c:pt>
                <c:pt idx="13">
                  <c:v>11.488</c:v>
                </c:pt>
                <c:pt idx="14">
                  <c:v>12.23</c:v>
                </c:pt>
                <c:pt idx="15">
                  <c:v>13.23</c:v>
                </c:pt>
                <c:pt idx="16">
                  <c:v>13.73</c:v>
                </c:pt>
                <c:pt idx="17">
                  <c:v>13.89</c:v>
                </c:pt>
                <c:pt idx="18">
                  <c:v>13.83</c:v>
                </c:pt>
                <c:pt idx="19">
                  <c:v>13.79</c:v>
                </c:pt>
              </c:numCache>
            </c:numRef>
          </c:yVal>
          <c:smooth val="0"/>
          <c:extLst>
            <c:ext xmlns:c16="http://schemas.microsoft.com/office/drawing/2014/chart" uri="{C3380CC4-5D6E-409C-BE32-E72D297353CC}">
              <c16:uniqueId val="{00000000-5160-43E7-A7BE-BA91023C797D}"/>
            </c:ext>
          </c:extLst>
        </c:ser>
        <c:ser>
          <c:idx val="1"/>
          <c:order val="1"/>
          <c:spPr>
            <a:ln w="12700"/>
          </c:spPr>
          <c:marker>
            <c:spPr>
              <a:ln w="3175"/>
            </c:spPr>
          </c:marker>
          <c:xVal>
            <c:numRef>
              <c:f>'[2]Design (2)'!$I$112:$I$126</c:f>
              <c:numCache>
                <c:formatCode>General</c:formatCode>
                <c:ptCount val="15"/>
                <c:pt idx="0">
                  <c:v>0</c:v>
                </c:pt>
                <c:pt idx="1">
                  <c:v>5</c:v>
                </c:pt>
                <c:pt idx="2">
                  <c:v>10</c:v>
                </c:pt>
                <c:pt idx="3">
                  <c:v>11</c:v>
                </c:pt>
                <c:pt idx="4">
                  <c:v>12</c:v>
                </c:pt>
                <c:pt idx="5">
                  <c:v>13</c:v>
                </c:pt>
                <c:pt idx="6">
                  <c:v>14.445</c:v>
                </c:pt>
                <c:pt idx="7">
                  <c:v>16.5</c:v>
                </c:pt>
                <c:pt idx="8">
                  <c:v>18</c:v>
                </c:pt>
                <c:pt idx="9">
                  <c:v>19.5</c:v>
                </c:pt>
                <c:pt idx="10">
                  <c:v>24.509999999999998</c:v>
                </c:pt>
                <c:pt idx="11">
                  <c:v>25</c:v>
                </c:pt>
                <c:pt idx="12">
                  <c:v>26</c:v>
                </c:pt>
                <c:pt idx="13">
                  <c:v>30</c:v>
                </c:pt>
                <c:pt idx="14">
                  <c:v>35</c:v>
                </c:pt>
              </c:numCache>
            </c:numRef>
          </c:xVal>
          <c:yVal>
            <c:numRef>
              <c:f>'[2]Design (2)'!$J$112:$J$126</c:f>
              <c:numCache>
                <c:formatCode>General</c:formatCode>
                <c:ptCount val="15"/>
                <c:pt idx="0">
                  <c:v>13.89</c:v>
                </c:pt>
                <c:pt idx="1">
                  <c:v>13.87</c:v>
                </c:pt>
                <c:pt idx="2">
                  <c:v>13.89</c:v>
                </c:pt>
                <c:pt idx="3">
                  <c:v>13.5</c:v>
                </c:pt>
                <c:pt idx="4">
                  <c:v>12.87</c:v>
                </c:pt>
                <c:pt idx="5">
                  <c:v>12.22</c:v>
                </c:pt>
                <c:pt idx="6">
                  <c:v>11.53</c:v>
                </c:pt>
                <c:pt idx="7">
                  <c:v>10.16</c:v>
                </c:pt>
                <c:pt idx="8">
                  <c:v>10.16</c:v>
                </c:pt>
                <c:pt idx="9">
                  <c:v>10.16</c:v>
                </c:pt>
                <c:pt idx="10">
                  <c:v>13.5</c:v>
                </c:pt>
                <c:pt idx="11">
                  <c:v>13.73</c:v>
                </c:pt>
                <c:pt idx="12">
                  <c:v>13.89</c:v>
                </c:pt>
                <c:pt idx="13">
                  <c:v>13.83</c:v>
                </c:pt>
                <c:pt idx="14">
                  <c:v>13.79</c:v>
                </c:pt>
              </c:numCache>
            </c:numRef>
          </c:yVal>
          <c:smooth val="0"/>
          <c:extLst>
            <c:ext xmlns:c16="http://schemas.microsoft.com/office/drawing/2014/chart" uri="{C3380CC4-5D6E-409C-BE32-E72D297353CC}">
              <c16:uniqueId val="{00000001-5160-43E7-A7BE-BA91023C797D}"/>
            </c:ext>
          </c:extLst>
        </c:ser>
        <c:dLbls>
          <c:showLegendKey val="0"/>
          <c:showVal val="0"/>
          <c:showCatName val="0"/>
          <c:showSerName val="0"/>
          <c:showPercent val="0"/>
          <c:showBubbleSize val="0"/>
        </c:dLbls>
        <c:axId val="210038784"/>
        <c:axId val="210041088"/>
      </c:scatterChart>
      <c:valAx>
        <c:axId val="210038784"/>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0041088"/>
        <c:crosses val="autoZero"/>
        <c:crossBetween val="midCat"/>
        <c:majorUnit val="2"/>
        <c:minorUnit val="0.25"/>
      </c:valAx>
      <c:valAx>
        <c:axId val="210041088"/>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0038784"/>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30304865737942E-2"/>
          <c:y val="0.17535119430825863"/>
          <c:w val="0.87575476142405273"/>
          <c:h val="0.60753366195079272"/>
        </c:manualLayout>
      </c:layout>
      <c:scatterChart>
        <c:scatterStyle val="lineMarker"/>
        <c:varyColors val="0"/>
        <c:ser>
          <c:idx val="0"/>
          <c:order val="0"/>
          <c:spPr>
            <a:ln w="12700"/>
          </c:spPr>
          <c:marker>
            <c:spPr>
              <a:ln w="3175"/>
            </c:spPr>
          </c:marker>
          <c:xVal>
            <c:numRef>
              <c:f>'[2]Design (2)'!$A$135:$A$153</c:f>
              <c:numCache>
                <c:formatCode>General</c:formatCode>
                <c:ptCount val="19"/>
                <c:pt idx="0">
                  <c:v>0</c:v>
                </c:pt>
                <c:pt idx="1">
                  <c:v>5</c:v>
                </c:pt>
                <c:pt idx="2">
                  <c:v>8</c:v>
                </c:pt>
                <c:pt idx="3">
                  <c:v>9</c:v>
                </c:pt>
                <c:pt idx="4">
                  <c:v>10</c:v>
                </c:pt>
                <c:pt idx="5">
                  <c:v>11</c:v>
                </c:pt>
                <c:pt idx="6">
                  <c:v>12</c:v>
                </c:pt>
                <c:pt idx="7">
                  <c:v>13</c:v>
                </c:pt>
                <c:pt idx="8">
                  <c:v>14</c:v>
                </c:pt>
                <c:pt idx="9">
                  <c:v>15</c:v>
                </c:pt>
                <c:pt idx="10">
                  <c:v>16</c:v>
                </c:pt>
                <c:pt idx="11">
                  <c:v>17</c:v>
                </c:pt>
                <c:pt idx="12">
                  <c:v>18</c:v>
                </c:pt>
                <c:pt idx="13">
                  <c:v>19</c:v>
                </c:pt>
                <c:pt idx="14">
                  <c:v>21</c:v>
                </c:pt>
                <c:pt idx="15">
                  <c:v>24</c:v>
                </c:pt>
                <c:pt idx="16">
                  <c:v>25</c:v>
                </c:pt>
                <c:pt idx="17">
                  <c:v>30</c:v>
                </c:pt>
              </c:numCache>
            </c:numRef>
          </c:xVal>
          <c:yVal>
            <c:numRef>
              <c:f>'[2]Design (2)'!$B$135:$B$153</c:f>
              <c:numCache>
                <c:formatCode>General</c:formatCode>
                <c:ptCount val="19"/>
                <c:pt idx="0">
                  <c:v>13.96</c:v>
                </c:pt>
                <c:pt idx="1">
                  <c:v>14.05</c:v>
                </c:pt>
                <c:pt idx="2">
                  <c:v>14</c:v>
                </c:pt>
                <c:pt idx="3">
                  <c:v>13.59</c:v>
                </c:pt>
                <c:pt idx="4">
                  <c:v>12.67</c:v>
                </c:pt>
                <c:pt idx="5">
                  <c:v>12.15</c:v>
                </c:pt>
                <c:pt idx="6">
                  <c:v>11.682000000000002</c:v>
                </c:pt>
                <c:pt idx="7">
                  <c:v>11.492000000000003</c:v>
                </c:pt>
                <c:pt idx="8">
                  <c:v>11.332000000000003</c:v>
                </c:pt>
                <c:pt idx="9">
                  <c:v>11.422000000000002</c:v>
                </c:pt>
                <c:pt idx="10">
                  <c:v>11.682000000000002</c:v>
                </c:pt>
                <c:pt idx="11">
                  <c:v>12.26</c:v>
                </c:pt>
                <c:pt idx="12">
                  <c:v>12.94</c:v>
                </c:pt>
                <c:pt idx="13">
                  <c:v>13.87</c:v>
                </c:pt>
                <c:pt idx="14">
                  <c:v>14.47</c:v>
                </c:pt>
                <c:pt idx="15">
                  <c:v>14.46</c:v>
                </c:pt>
                <c:pt idx="16">
                  <c:v>14.02</c:v>
                </c:pt>
                <c:pt idx="17">
                  <c:v>13.88</c:v>
                </c:pt>
              </c:numCache>
            </c:numRef>
          </c:yVal>
          <c:smooth val="0"/>
          <c:extLst>
            <c:ext xmlns:c16="http://schemas.microsoft.com/office/drawing/2014/chart" uri="{C3380CC4-5D6E-409C-BE32-E72D297353CC}">
              <c16:uniqueId val="{00000000-4CC2-4230-BFA0-CD21A3E91FD6}"/>
            </c:ext>
          </c:extLst>
        </c:ser>
        <c:ser>
          <c:idx val="1"/>
          <c:order val="1"/>
          <c:spPr>
            <a:ln w="12700"/>
          </c:spPr>
          <c:marker>
            <c:spPr>
              <a:ln w="3175"/>
            </c:spPr>
          </c:marker>
          <c:xVal>
            <c:numRef>
              <c:f>'[2]Design (2)'!$I$135:$I$147</c:f>
              <c:numCache>
                <c:formatCode>General</c:formatCode>
                <c:ptCount val="13"/>
                <c:pt idx="0">
                  <c:v>0</c:v>
                </c:pt>
                <c:pt idx="1">
                  <c:v>5</c:v>
                </c:pt>
                <c:pt idx="2">
                  <c:v>6.89</c:v>
                </c:pt>
                <c:pt idx="3">
                  <c:v>12.5</c:v>
                </c:pt>
                <c:pt idx="4">
                  <c:v>14</c:v>
                </c:pt>
                <c:pt idx="5">
                  <c:v>15.5</c:v>
                </c:pt>
                <c:pt idx="6">
                  <c:v>21.785000000000004</c:v>
                </c:pt>
                <c:pt idx="7">
                  <c:v>24</c:v>
                </c:pt>
                <c:pt idx="8">
                  <c:v>25</c:v>
                </c:pt>
                <c:pt idx="9">
                  <c:v>30</c:v>
                </c:pt>
              </c:numCache>
            </c:numRef>
          </c:xVal>
          <c:yVal>
            <c:numRef>
              <c:f>'[2]Design (2)'!$J$135:$J$147</c:f>
              <c:numCache>
                <c:formatCode>General</c:formatCode>
                <c:ptCount val="13"/>
                <c:pt idx="0">
                  <c:v>13.96</c:v>
                </c:pt>
                <c:pt idx="1">
                  <c:v>14.05</c:v>
                </c:pt>
                <c:pt idx="2">
                  <c:v>14.02</c:v>
                </c:pt>
                <c:pt idx="3">
                  <c:v>10.28</c:v>
                </c:pt>
                <c:pt idx="4">
                  <c:v>10.28</c:v>
                </c:pt>
                <c:pt idx="5">
                  <c:v>10.28</c:v>
                </c:pt>
                <c:pt idx="6">
                  <c:v>14.47</c:v>
                </c:pt>
                <c:pt idx="7">
                  <c:v>14.46</c:v>
                </c:pt>
                <c:pt idx="8">
                  <c:v>14.02</c:v>
                </c:pt>
                <c:pt idx="9">
                  <c:v>13.88</c:v>
                </c:pt>
              </c:numCache>
            </c:numRef>
          </c:yVal>
          <c:smooth val="0"/>
          <c:extLst>
            <c:ext xmlns:c16="http://schemas.microsoft.com/office/drawing/2014/chart" uri="{C3380CC4-5D6E-409C-BE32-E72D297353CC}">
              <c16:uniqueId val="{00000001-4CC2-4230-BFA0-CD21A3E91FD6}"/>
            </c:ext>
          </c:extLst>
        </c:ser>
        <c:dLbls>
          <c:showLegendKey val="0"/>
          <c:showVal val="0"/>
          <c:showCatName val="0"/>
          <c:showSerName val="0"/>
          <c:showPercent val="0"/>
          <c:showBubbleSize val="0"/>
        </c:dLbls>
        <c:axId val="211320192"/>
        <c:axId val="211335040"/>
      </c:scatterChart>
      <c:valAx>
        <c:axId val="21132019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1335040"/>
        <c:crosses val="autoZero"/>
        <c:crossBetween val="midCat"/>
        <c:majorUnit val="2"/>
        <c:minorUnit val="0.25"/>
      </c:valAx>
      <c:valAx>
        <c:axId val="211335040"/>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132019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492698028131101E-2"/>
          <c:y val="0.17535119430825863"/>
          <c:w val="0.88259236826165965"/>
          <c:h val="0.60753366195079272"/>
        </c:manualLayout>
      </c:layout>
      <c:scatterChart>
        <c:scatterStyle val="lineMarker"/>
        <c:varyColors val="0"/>
        <c:ser>
          <c:idx val="0"/>
          <c:order val="0"/>
          <c:spPr>
            <a:ln w="12700"/>
          </c:spPr>
          <c:marker>
            <c:spPr>
              <a:ln w="3175"/>
            </c:spPr>
          </c:marker>
          <c:xVal>
            <c:numRef>
              <c:f>'[2]Design (2)'!$A$157:$A$173</c:f>
              <c:numCache>
                <c:formatCode>General</c:formatCode>
                <c:ptCount val="17"/>
                <c:pt idx="0">
                  <c:v>0</c:v>
                </c:pt>
                <c:pt idx="1">
                  <c:v>5</c:v>
                </c:pt>
                <c:pt idx="2">
                  <c:v>7</c:v>
                </c:pt>
                <c:pt idx="3">
                  <c:v>8</c:v>
                </c:pt>
                <c:pt idx="4">
                  <c:v>9</c:v>
                </c:pt>
                <c:pt idx="5">
                  <c:v>11</c:v>
                </c:pt>
                <c:pt idx="6">
                  <c:v>12.5</c:v>
                </c:pt>
                <c:pt idx="7">
                  <c:v>13.5</c:v>
                </c:pt>
                <c:pt idx="8">
                  <c:v>14</c:v>
                </c:pt>
                <c:pt idx="9">
                  <c:v>15</c:v>
                </c:pt>
                <c:pt idx="10">
                  <c:v>16</c:v>
                </c:pt>
                <c:pt idx="11">
                  <c:v>17</c:v>
                </c:pt>
                <c:pt idx="12">
                  <c:v>18</c:v>
                </c:pt>
                <c:pt idx="13">
                  <c:v>19</c:v>
                </c:pt>
                <c:pt idx="14">
                  <c:v>22</c:v>
                </c:pt>
                <c:pt idx="15">
                  <c:v>23</c:v>
                </c:pt>
                <c:pt idx="16">
                  <c:v>30</c:v>
                </c:pt>
              </c:numCache>
            </c:numRef>
          </c:xVal>
          <c:yVal>
            <c:numRef>
              <c:f>'[2]Design (2)'!$B$157:$B$173</c:f>
              <c:numCache>
                <c:formatCode>General</c:formatCode>
                <c:ptCount val="17"/>
                <c:pt idx="0">
                  <c:v>13.36</c:v>
                </c:pt>
                <c:pt idx="1">
                  <c:v>13.32</c:v>
                </c:pt>
                <c:pt idx="2">
                  <c:v>13.43</c:v>
                </c:pt>
                <c:pt idx="3">
                  <c:v>12.29</c:v>
                </c:pt>
                <c:pt idx="4">
                  <c:v>11.909000000000001</c:v>
                </c:pt>
                <c:pt idx="5">
                  <c:v>11.779</c:v>
                </c:pt>
                <c:pt idx="6">
                  <c:v>11.76</c:v>
                </c:pt>
                <c:pt idx="7">
                  <c:v>11.739000000000001</c:v>
                </c:pt>
                <c:pt idx="8">
                  <c:v>11.759</c:v>
                </c:pt>
                <c:pt idx="9">
                  <c:v>11.799000000000001</c:v>
                </c:pt>
                <c:pt idx="10">
                  <c:v>11.909000000000001</c:v>
                </c:pt>
                <c:pt idx="11">
                  <c:v>12.46</c:v>
                </c:pt>
                <c:pt idx="12">
                  <c:v>13.13</c:v>
                </c:pt>
                <c:pt idx="13">
                  <c:v>13.96</c:v>
                </c:pt>
                <c:pt idx="14">
                  <c:v>13.93</c:v>
                </c:pt>
                <c:pt idx="15">
                  <c:v>13.59</c:v>
                </c:pt>
                <c:pt idx="16">
                  <c:v>13.45</c:v>
                </c:pt>
              </c:numCache>
            </c:numRef>
          </c:yVal>
          <c:smooth val="0"/>
          <c:extLst>
            <c:ext xmlns:c16="http://schemas.microsoft.com/office/drawing/2014/chart" uri="{C3380CC4-5D6E-409C-BE32-E72D297353CC}">
              <c16:uniqueId val="{00000000-EB30-410C-8183-485BB59BFA60}"/>
            </c:ext>
          </c:extLst>
        </c:ser>
        <c:ser>
          <c:idx val="1"/>
          <c:order val="1"/>
          <c:spPr>
            <a:ln w="12700"/>
          </c:spPr>
          <c:marker>
            <c:spPr>
              <a:ln w="3175"/>
            </c:spPr>
          </c:marker>
          <c:xVal>
            <c:numRef>
              <c:f>'[2]Design (2)'!$I$157:$I$175</c:f>
              <c:numCache>
                <c:formatCode>General</c:formatCode>
                <c:ptCount val="19"/>
                <c:pt idx="0">
                  <c:v>0</c:v>
                </c:pt>
                <c:pt idx="1">
                  <c:v>5</c:v>
                </c:pt>
                <c:pt idx="2">
                  <c:v>7</c:v>
                </c:pt>
                <c:pt idx="3">
                  <c:v>8</c:v>
                </c:pt>
                <c:pt idx="4">
                  <c:v>8.4500000000000011</c:v>
                </c:pt>
                <c:pt idx="5">
                  <c:v>11</c:v>
                </c:pt>
                <c:pt idx="6">
                  <c:v>12.5</c:v>
                </c:pt>
                <c:pt idx="7">
                  <c:v>14</c:v>
                </c:pt>
                <c:pt idx="8">
                  <c:v>19.324999999999999</c:v>
                </c:pt>
                <c:pt idx="9">
                  <c:v>22</c:v>
                </c:pt>
                <c:pt idx="10">
                  <c:v>23</c:v>
                </c:pt>
                <c:pt idx="11">
                  <c:v>30</c:v>
                </c:pt>
              </c:numCache>
            </c:numRef>
          </c:xVal>
          <c:yVal>
            <c:numRef>
              <c:f>'[2]Design (2)'!$J$157:$J$175</c:f>
              <c:numCache>
                <c:formatCode>General</c:formatCode>
                <c:ptCount val="19"/>
                <c:pt idx="0">
                  <c:v>13.36</c:v>
                </c:pt>
                <c:pt idx="1">
                  <c:v>13.32</c:v>
                </c:pt>
                <c:pt idx="2">
                  <c:v>13.43</c:v>
                </c:pt>
                <c:pt idx="3">
                  <c:v>12.29</c:v>
                </c:pt>
                <c:pt idx="4">
                  <c:v>12.1</c:v>
                </c:pt>
                <c:pt idx="5">
                  <c:v>10.4</c:v>
                </c:pt>
                <c:pt idx="6">
                  <c:v>10.4</c:v>
                </c:pt>
                <c:pt idx="7">
                  <c:v>10.4</c:v>
                </c:pt>
                <c:pt idx="8">
                  <c:v>13.95</c:v>
                </c:pt>
                <c:pt idx="9">
                  <c:v>13.93</c:v>
                </c:pt>
                <c:pt idx="10">
                  <c:v>13.59</c:v>
                </c:pt>
                <c:pt idx="11">
                  <c:v>13.45</c:v>
                </c:pt>
              </c:numCache>
            </c:numRef>
          </c:yVal>
          <c:smooth val="0"/>
          <c:extLst>
            <c:ext xmlns:c16="http://schemas.microsoft.com/office/drawing/2014/chart" uri="{C3380CC4-5D6E-409C-BE32-E72D297353CC}">
              <c16:uniqueId val="{00000001-EB30-410C-8183-485BB59BFA60}"/>
            </c:ext>
          </c:extLst>
        </c:ser>
        <c:dLbls>
          <c:showLegendKey val="0"/>
          <c:showVal val="0"/>
          <c:showCatName val="0"/>
          <c:showSerName val="0"/>
          <c:showPercent val="0"/>
          <c:showBubbleSize val="0"/>
        </c:dLbls>
        <c:axId val="211356672"/>
        <c:axId val="211375616"/>
      </c:scatterChart>
      <c:valAx>
        <c:axId val="21135667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1375616"/>
        <c:crosses val="autoZero"/>
        <c:crossBetween val="midCat"/>
        <c:majorUnit val="2"/>
        <c:minorUnit val="0.25"/>
      </c:valAx>
      <c:valAx>
        <c:axId val="211375616"/>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135667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638638728724037"/>
          <c:y val="0.17535119430825863"/>
          <c:w val="0.86169888923555749"/>
          <c:h val="0.60753366195079272"/>
        </c:manualLayout>
      </c:layout>
      <c:scatterChart>
        <c:scatterStyle val="lineMarker"/>
        <c:varyColors val="0"/>
        <c:ser>
          <c:idx val="0"/>
          <c:order val="0"/>
          <c:spPr>
            <a:ln w="12700"/>
          </c:spPr>
          <c:marker>
            <c:spPr>
              <a:ln w="3175"/>
            </c:spPr>
          </c:marker>
          <c:xVal>
            <c:numRef>
              <c:f>'[2]Design (2)'!$A$178:$A$194</c:f>
              <c:numCache>
                <c:formatCode>General</c:formatCode>
                <c:ptCount val="17"/>
                <c:pt idx="0">
                  <c:v>0</c:v>
                </c:pt>
                <c:pt idx="1">
                  <c:v>5</c:v>
                </c:pt>
                <c:pt idx="2">
                  <c:v>10</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28</c:v>
                </c:pt>
              </c:numCache>
            </c:numRef>
          </c:xVal>
          <c:yVal>
            <c:numRef>
              <c:f>'[2]Design (2)'!$B$178:$B$194</c:f>
              <c:numCache>
                <c:formatCode>General</c:formatCode>
                <c:ptCount val="17"/>
                <c:pt idx="0">
                  <c:v>13.5</c:v>
                </c:pt>
                <c:pt idx="1">
                  <c:v>13.7</c:v>
                </c:pt>
                <c:pt idx="2">
                  <c:v>13.7</c:v>
                </c:pt>
                <c:pt idx="3">
                  <c:v>13.8</c:v>
                </c:pt>
                <c:pt idx="4">
                  <c:v>13.12</c:v>
                </c:pt>
                <c:pt idx="5">
                  <c:v>12.164999999999999</c:v>
                </c:pt>
                <c:pt idx="6">
                  <c:v>11.86</c:v>
                </c:pt>
                <c:pt idx="7">
                  <c:v>11.75</c:v>
                </c:pt>
                <c:pt idx="8">
                  <c:v>11.74</c:v>
                </c:pt>
                <c:pt idx="9">
                  <c:v>11.74</c:v>
                </c:pt>
                <c:pt idx="10">
                  <c:v>11.79</c:v>
                </c:pt>
                <c:pt idx="11">
                  <c:v>11.91</c:v>
                </c:pt>
                <c:pt idx="12">
                  <c:v>12.164999999999999</c:v>
                </c:pt>
                <c:pt idx="13">
                  <c:v>12.84</c:v>
                </c:pt>
                <c:pt idx="14">
                  <c:v>13.7</c:v>
                </c:pt>
                <c:pt idx="15">
                  <c:v>14.6</c:v>
                </c:pt>
                <c:pt idx="16">
                  <c:v>14.59</c:v>
                </c:pt>
              </c:numCache>
            </c:numRef>
          </c:yVal>
          <c:smooth val="0"/>
          <c:extLst>
            <c:ext xmlns:c16="http://schemas.microsoft.com/office/drawing/2014/chart" uri="{C3380CC4-5D6E-409C-BE32-E72D297353CC}">
              <c16:uniqueId val="{00000000-CB59-441F-84FD-8A8439C5641B}"/>
            </c:ext>
          </c:extLst>
        </c:ser>
        <c:ser>
          <c:idx val="1"/>
          <c:order val="1"/>
          <c:spPr>
            <a:ln w="12700"/>
          </c:spPr>
          <c:marker>
            <c:spPr>
              <a:ln w="3175"/>
            </c:spPr>
          </c:marker>
          <c:xVal>
            <c:numRef>
              <c:f>'[2]Design (2)'!$I$178:$I$191</c:f>
              <c:numCache>
                <c:formatCode>General</c:formatCode>
                <c:ptCount val="14"/>
                <c:pt idx="0">
                  <c:v>0</c:v>
                </c:pt>
                <c:pt idx="1">
                  <c:v>5</c:v>
                </c:pt>
                <c:pt idx="2">
                  <c:v>10</c:v>
                </c:pt>
                <c:pt idx="3">
                  <c:v>12.080000000000002</c:v>
                </c:pt>
                <c:pt idx="4">
                  <c:v>17</c:v>
                </c:pt>
                <c:pt idx="5">
                  <c:v>18.5</c:v>
                </c:pt>
                <c:pt idx="6">
                  <c:v>20</c:v>
                </c:pt>
                <c:pt idx="7">
                  <c:v>26.18</c:v>
                </c:pt>
                <c:pt idx="8">
                  <c:v>28</c:v>
                </c:pt>
                <c:pt idx="9">
                  <c:v>29</c:v>
                </c:pt>
                <c:pt idx="10">
                  <c:v>35</c:v>
                </c:pt>
              </c:numCache>
            </c:numRef>
          </c:xVal>
          <c:yVal>
            <c:numRef>
              <c:f>'[2]Design (2)'!$J$178:$J$191</c:f>
              <c:numCache>
                <c:formatCode>General</c:formatCode>
                <c:ptCount val="14"/>
                <c:pt idx="0">
                  <c:v>13.5</c:v>
                </c:pt>
                <c:pt idx="1">
                  <c:v>13.7</c:v>
                </c:pt>
                <c:pt idx="2">
                  <c:v>13.7</c:v>
                </c:pt>
                <c:pt idx="3">
                  <c:v>13.76</c:v>
                </c:pt>
                <c:pt idx="4">
                  <c:v>10.48</c:v>
                </c:pt>
                <c:pt idx="5">
                  <c:v>10.48</c:v>
                </c:pt>
                <c:pt idx="6">
                  <c:v>10.48</c:v>
                </c:pt>
                <c:pt idx="7">
                  <c:v>14.6</c:v>
                </c:pt>
                <c:pt idx="8">
                  <c:v>14.59</c:v>
                </c:pt>
                <c:pt idx="9">
                  <c:v>13.66</c:v>
                </c:pt>
                <c:pt idx="10">
                  <c:v>13.54</c:v>
                </c:pt>
              </c:numCache>
            </c:numRef>
          </c:yVal>
          <c:smooth val="0"/>
          <c:extLst>
            <c:ext xmlns:c16="http://schemas.microsoft.com/office/drawing/2014/chart" uri="{C3380CC4-5D6E-409C-BE32-E72D297353CC}">
              <c16:uniqueId val="{00000001-CB59-441F-84FD-8A8439C5641B}"/>
            </c:ext>
          </c:extLst>
        </c:ser>
        <c:dLbls>
          <c:showLegendKey val="0"/>
          <c:showVal val="0"/>
          <c:showCatName val="0"/>
          <c:showSerName val="0"/>
          <c:showPercent val="0"/>
          <c:showBubbleSize val="0"/>
        </c:dLbls>
        <c:axId val="211438208"/>
        <c:axId val="211457152"/>
      </c:scatterChart>
      <c:valAx>
        <c:axId val="211438208"/>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1457152"/>
        <c:crosses val="autoZero"/>
        <c:crossBetween val="midCat"/>
        <c:majorUnit val="2"/>
        <c:minorUnit val="0.25"/>
      </c:valAx>
      <c:valAx>
        <c:axId val="21145715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1438208"/>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82897908720356"/>
          <c:y val="0.17535120616885122"/>
          <c:w val="0.86858407283548378"/>
          <c:h val="0.60753366195079272"/>
        </c:manualLayout>
      </c:layout>
      <c:scatterChart>
        <c:scatterStyle val="lineMarker"/>
        <c:varyColors val="0"/>
        <c:ser>
          <c:idx val="0"/>
          <c:order val="0"/>
          <c:spPr>
            <a:ln w="12700"/>
          </c:spPr>
          <c:marker>
            <c:spPr>
              <a:ln w="3175"/>
            </c:spPr>
          </c:marker>
          <c:xVal>
            <c:numRef>
              <c:f>'[2]Design (2)'!$A$199:$A$217</c:f>
              <c:numCache>
                <c:formatCode>General</c:formatCode>
                <c:ptCount val="19"/>
                <c:pt idx="0">
                  <c:v>0</c:v>
                </c:pt>
                <c:pt idx="1">
                  <c:v>5</c:v>
                </c:pt>
                <c:pt idx="2">
                  <c:v>10</c:v>
                </c:pt>
                <c:pt idx="3">
                  <c:v>11</c:v>
                </c:pt>
                <c:pt idx="4">
                  <c:v>11.5</c:v>
                </c:pt>
                <c:pt idx="5">
                  <c:v>12</c:v>
                </c:pt>
                <c:pt idx="6">
                  <c:v>13</c:v>
                </c:pt>
                <c:pt idx="7">
                  <c:v>14</c:v>
                </c:pt>
                <c:pt idx="8">
                  <c:v>15</c:v>
                </c:pt>
                <c:pt idx="9">
                  <c:v>16</c:v>
                </c:pt>
                <c:pt idx="10">
                  <c:v>17</c:v>
                </c:pt>
                <c:pt idx="11">
                  <c:v>18</c:v>
                </c:pt>
                <c:pt idx="12">
                  <c:v>18.5</c:v>
                </c:pt>
                <c:pt idx="13">
                  <c:v>19</c:v>
                </c:pt>
                <c:pt idx="14">
                  <c:v>20</c:v>
                </c:pt>
                <c:pt idx="15">
                  <c:v>21</c:v>
                </c:pt>
                <c:pt idx="16">
                  <c:v>22</c:v>
                </c:pt>
                <c:pt idx="17">
                  <c:v>25</c:v>
                </c:pt>
                <c:pt idx="18">
                  <c:v>26</c:v>
                </c:pt>
              </c:numCache>
            </c:numRef>
          </c:xVal>
          <c:yVal>
            <c:numRef>
              <c:f>'[2]Design (2)'!$B$199:$B$217</c:f>
              <c:numCache>
                <c:formatCode>General</c:formatCode>
                <c:ptCount val="19"/>
                <c:pt idx="0">
                  <c:v>13.49</c:v>
                </c:pt>
                <c:pt idx="1">
                  <c:v>13.54</c:v>
                </c:pt>
                <c:pt idx="2">
                  <c:v>13.59</c:v>
                </c:pt>
                <c:pt idx="3">
                  <c:v>13.26</c:v>
                </c:pt>
                <c:pt idx="4">
                  <c:v>12.164999999999999</c:v>
                </c:pt>
                <c:pt idx="5">
                  <c:v>11.84</c:v>
                </c:pt>
                <c:pt idx="6">
                  <c:v>11.6</c:v>
                </c:pt>
                <c:pt idx="7">
                  <c:v>11.45</c:v>
                </c:pt>
                <c:pt idx="8">
                  <c:v>11.44</c:v>
                </c:pt>
                <c:pt idx="9">
                  <c:v>11.48</c:v>
                </c:pt>
                <c:pt idx="10">
                  <c:v>11.55</c:v>
                </c:pt>
                <c:pt idx="11">
                  <c:v>11.8</c:v>
                </c:pt>
                <c:pt idx="12">
                  <c:v>12.164999999999999</c:v>
                </c:pt>
                <c:pt idx="13">
                  <c:v>12.51</c:v>
                </c:pt>
                <c:pt idx="14">
                  <c:v>13.18</c:v>
                </c:pt>
                <c:pt idx="15">
                  <c:v>14.06</c:v>
                </c:pt>
                <c:pt idx="16">
                  <c:v>14.35</c:v>
                </c:pt>
                <c:pt idx="17">
                  <c:v>14.37</c:v>
                </c:pt>
                <c:pt idx="18">
                  <c:v>13.25</c:v>
                </c:pt>
              </c:numCache>
            </c:numRef>
          </c:yVal>
          <c:smooth val="0"/>
          <c:extLst>
            <c:ext xmlns:c16="http://schemas.microsoft.com/office/drawing/2014/chart" uri="{C3380CC4-5D6E-409C-BE32-E72D297353CC}">
              <c16:uniqueId val="{00000000-2134-4FB2-9BE5-9BA5168DF568}"/>
            </c:ext>
          </c:extLst>
        </c:ser>
        <c:ser>
          <c:idx val="1"/>
          <c:order val="1"/>
          <c:spPr>
            <a:ln w="12700"/>
          </c:spPr>
          <c:marker>
            <c:spPr>
              <a:ln w="3175"/>
            </c:spPr>
          </c:marker>
          <c:xVal>
            <c:numRef>
              <c:f>'[2]Design (2)'!$I$199:$I$216</c:f>
              <c:numCache>
                <c:formatCode>General</c:formatCode>
                <c:ptCount val="18"/>
                <c:pt idx="1">
                  <c:v>0</c:v>
                </c:pt>
                <c:pt idx="2">
                  <c:v>5</c:v>
                </c:pt>
                <c:pt idx="3">
                  <c:v>8.9700000000000006</c:v>
                </c:pt>
                <c:pt idx="4">
                  <c:v>13.5</c:v>
                </c:pt>
                <c:pt idx="5">
                  <c:v>15</c:v>
                </c:pt>
                <c:pt idx="6">
                  <c:v>16.5</c:v>
                </c:pt>
                <c:pt idx="7">
                  <c:v>22.184999999999999</c:v>
                </c:pt>
                <c:pt idx="8">
                  <c:v>25</c:v>
                </c:pt>
                <c:pt idx="9">
                  <c:v>26</c:v>
                </c:pt>
                <c:pt idx="10">
                  <c:v>35</c:v>
                </c:pt>
              </c:numCache>
            </c:numRef>
          </c:xVal>
          <c:yVal>
            <c:numRef>
              <c:f>'[2]Design (2)'!$J$199:$J$216</c:f>
              <c:numCache>
                <c:formatCode>General</c:formatCode>
                <c:ptCount val="18"/>
                <c:pt idx="1">
                  <c:v>13.49</c:v>
                </c:pt>
                <c:pt idx="2">
                  <c:v>13.54</c:v>
                </c:pt>
                <c:pt idx="3">
                  <c:v>13.58</c:v>
                </c:pt>
                <c:pt idx="4">
                  <c:v>10.56</c:v>
                </c:pt>
                <c:pt idx="5">
                  <c:v>10.56</c:v>
                </c:pt>
                <c:pt idx="6">
                  <c:v>10.56</c:v>
                </c:pt>
                <c:pt idx="7">
                  <c:v>14.35</c:v>
                </c:pt>
                <c:pt idx="8">
                  <c:v>14.37</c:v>
                </c:pt>
                <c:pt idx="9">
                  <c:v>13.25</c:v>
                </c:pt>
                <c:pt idx="10">
                  <c:v>13.2</c:v>
                </c:pt>
              </c:numCache>
            </c:numRef>
          </c:yVal>
          <c:smooth val="0"/>
          <c:extLst>
            <c:ext xmlns:c16="http://schemas.microsoft.com/office/drawing/2014/chart" uri="{C3380CC4-5D6E-409C-BE32-E72D297353CC}">
              <c16:uniqueId val="{00000001-2134-4FB2-9BE5-9BA5168DF568}"/>
            </c:ext>
          </c:extLst>
        </c:ser>
        <c:dLbls>
          <c:showLegendKey val="0"/>
          <c:showVal val="0"/>
          <c:showCatName val="0"/>
          <c:showSerName val="0"/>
          <c:showPercent val="0"/>
          <c:showBubbleSize val="0"/>
        </c:dLbls>
        <c:axId val="213059840"/>
        <c:axId val="213062400"/>
      </c:scatterChart>
      <c:valAx>
        <c:axId val="21305984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3062400"/>
        <c:crosses val="autoZero"/>
        <c:crossBetween val="midCat"/>
        <c:majorUnit val="2"/>
        <c:minorUnit val="0.25"/>
      </c:valAx>
      <c:valAx>
        <c:axId val="213062400"/>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305984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01203687313994E-2"/>
          <c:y val="9.6755288205661386E-2"/>
          <c:w val="0.86858407283548378"/>
          <c:h val="0.6861293676432364"/>
        </c:manualLayout>
      </c:layout>
      <c:scatterChart>
        <c:scatterStyle val="lineMarker"/>
        <c:varyColors val="0"/>
        <c:ser>
          <c:idx val="0"/>
          <c:order val="0"/>
          <c:spPr>
            <a:ln w="12700"/>
          </c:spPr>
          <c:marker>
            <c:spPr>
              <a:ln w="3175"/>
            </c:spPr>
          </c:marker>
          <c:xVal>
            <c:numRef>
              <c:f>'[2]Design (2)'!$A$222:$A$233</c:f>
              <c:numCache>
                <c:formatCode>General</c:formatCode>
                <c:ptCount val="12"/>
                <c:pt idx="0">
                  <c:v>0</c:v>
                </c:pt>
                <c:pt idx="1">
                  <c:v>5</c:v>
                </c:pt>
                <c:pt idx="2">
                  <c:v>10</c:v>
                </c:pt>
                <c:pt idx="3">
                  <c:v>11</c:v>
                </c:pt>
                <c:pt idx="4">
                  <c:v>12</c:v>
                </c:pt>
                <c:pt idx="5">
                  <c:v>14</c:v>
                </c:pt>
                <c:pt idx="6">
                  <c:v>14.5</c:v>
                </c:pt>
                <c:pt idx="7">
                  <c:v>17</c:v>
                </c:pt>
                <c:pt idx="8">
                  <c:v>18</c:v>
                </c:pt>
                <c:pt idx="9">
                  <c:v>19</c:v>
                </c:pt>
                <c:pt idx="10">
                  <c:v>25</c:v>
                </c:pt>
                <c:pt idx="11">
                  <c:v>35</c:v>
                </c:pt>
              </c:numCache>
            </c:numRef>
          </c:xVal>
          <c:yVal>
            <c:numRef>
              <c:f>'[2]Design (2)'!$B$222:$B$233</c:f>
              <c:numCache>
                <c:formatCode>General</c:formatCode>
                <c:ptCount val="12"/>
                <c:pt idx="0">
                  <c:v>13.087999999999997</c:v>
                </c:pt>
                <c:pt idx="1">
                  <c:v>13.067999999999998</c:v>
                </c:pt>
                <c:pt idx="2">
                  <c:v>13.277999999999997</c:v>
                </c:pt>
                <c:pt idx="3">
                  <c:v>12.185999999999998</c:v>
                </c:pt>
                <c:pt idx="4">
                  <c:v>11.685999999999998</c:v>
                </c:pt>
                <c:pt idx="5">
                  <c:v>11.415999999999999</c:v>
                </c:pt>
                <c:pt idx="6">
                  <c:v>11.395999999999997</c:v>
                </c:pt>
                <c:pt idx="7">
                  <c:v>11.535999999999998</c:v>
                </c:pt>
                <c:pt idx="8">
                  <c:v>12.185999999999998</c:v>
                </c:pt>
                <c:pt idx="9">
                  <c:v>12.827999999999998</c:v>
                </c:pt>
                <c:pt idx="10">
                  <c:v>12.807999999999998</c:v>
                </c:pt>
                <c:pt idx="11">
                  <c:v>12.797999999999998</c:v>
                </c:pt>
              </c:numCache>
            </c:numRef>
          </c:yVal>
          <c:smooth val="0"/>
          <c:extLst>
            <c:ext xmlns:c16="http://schemas.microsoft.com/office/drawing/2014/chart" uri="{C3380CC4-5D6E-409C-BE32-E72D297353CC}">
              <c16:uniqueId val="{00000000-5D84-4A69-922F-4E13297F0363}"/>
            </c:ext>
          </c:extLst>
        </c:ser>
        <c:ser>
          <c:idx val="1"/>
          <c:order val="1"/>
          <c:spPr>
            <a:ln w="12700"/>
          </c:spPr>
          <c:marker>
            <c:spPr>
              <a:ln w="3175"/>
            </c:spPr>
          </c:marker>
          <c:xVal>
            <c:numRef>
              <c:f>'[2]Design (2)'!$I$222:$I$233</c:f>
              <c:numCache>
                <c:formatCode>General</c:formatCode>
                <c:ptCount val="12"/>
                <c:pt idx="1">
                  <c:v>0</c:v>
                </c:pt>
                <c:pt idx="2">
                  <c:v>5</c:v>
                </c:pt>
                <c:pt idx="3">
                  <c:v>9.16</c:v>
                </c:pt>
                <c:pt idx="4">
                  <c:v>13</c:v>
                </c:pt>
                <c:pt idx="5">
                  <c:v>14.5</c:v>
                </c:pt>
                <c:pt idx="6">
                  <c:v>16</c:v>
                </c:pt>
                <c:pt idx="7">
                  <c:v>19.21</c:v>
                </c:pt>
                <c:pt idx="8">
                  <c:v>25</c:v>
                </c:pt>
                <c:pt idx="9">
                  <c:v>35</c:v>
                </c:pt>
              </c:numCache>
            </c:numRef>
          </c:xVal>
          <c:yVal>
            <c:numRef>
              <c:f>'[2]Design (2)'!$J$222:$J$233</c:f>
              <c:numCache>
                <c:formatCode>General</c:formatCode>
                <c:ptCount val="12"/>
                <c:pt idx="1">
                  <c:v>13.087999999999997</c:v>
                </c:pt>
                <c:pt idx="2">
                  <c:v>13.067999999999998</c:v>
                </c:pt>
                <c:pt idx="3">
                  <c:v>13.24</c:v>
                </c:pt>
                <c:pt idx="4">
                  <c:v>10.68</c:v>
                </c:pt>
                <c:pt idx="5">
                  <c:v>10.68</c:v>
                </c:pt>
                <c:pt idx="6">
                  <c:v>10.68</c:v>
                </c:pt>
                <c:pt idx="7">
                  <c:v>12.82</c:v>
                </c:pt>
                <c:pt idx="8">
                  <c:v>12.807999999999998</c:v>
                </c:pt>
                <c:pt idx="9">
                  <c:v>12.797999999999998</c:v>
                </c:pt>
              </c:numCache>
            </c:numRef>
          </c:yVal>
          <c:smooth val="0"/>
          <c:extLst>
            <c:ext xmlns:c16="http://schemas.microsoft.com/office/drawing/2014/chart" uri="{C3380CC4-5D6E-409C-BE32-E72D297353CC}">
              <c16:uniqueId val="{00000001-5D84-4A69-922F-4E13297F0363}"/>
            </c:ext>
          </c:extLst>
        </c:ser>
        <c:dLbls>
          <c:showLegendKey val="0"/>
          <c:showVal val="0"/>
          <c:showCatName val="0"/>
          <c:showSerName val="0"/>
          <c:showPercent val="0"/>
          <c:showBubbleSize val="0"/>
        </c:dLbls>
        <c:axId val="213112704"/>
        <c:axId val="213119360"/>
      </c:scatterChart>
      <c:valAx>
        <c:axId val="213112704"/>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3119360"/>
        <c:crosses val="autoZero"/>
        <c:crossBetween val="midCat"/>
        <c:majorUnit val="2"/>
        <c:minorUnit val="0.25"/>
      </c:valAx>
      <c:valAx>
        <c:axId val="213119360"/>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3112704"/>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58611887350806E-2"/>
          <c:y val="9.6755288205661386E-2"/>
          <c:w val="0.8720266646354472"/>
          <c:h val="0.6861293676432364"/>
        </c:manualLayout>
      </c:layout>
      <c:scatterChart>
        <c:scatterStyle val="lineMarker"/>
        <c:varyColors val="0"/>
        <c:ser>
          <c:idx val="0"/>
          <c:order val="0"/>
          <c:spPr>
            <a:ln w="12700"/>
          </c:spPr>
          <c:marker>
            <c:spPr>
              <a:ln w="3175"/>
            </c:spPr>
          </c:marker>
          <c:xVal>
            <c:numRef>
              <c:f>'[2]Design (2)'!$A$237:$A$254</c:f>
              <c:numCache>
                <c:formatCode>General</c:formatCode>
                <c:ptCount val="18"/>
                <c:pt idx="0">
                  <c:v>0</c:v>
                </c:pt>
                <c:pt idx="1">
                  <c:v>5</c:v>
                </c:pt>
                <c:pt idx="2">
                  <c:v>10</c:v>
                </c:pt>
                <c:pt idx="3">
                  <c:v>11</c:v>
                </c:pt>
                <c:pt idx="4">
                  <c:v>12</c:v>
                </c:pt>
                <c:pt idx="5">
                  <c:v>13</c:v>
                </c:pt>
                <c:pt idx="6">
                  <c:v>14</c:v>
                </c:pt>
                <c:pt idx="7">
                  <c:v>15</c:v>
                </c:pt>
                <c:pt idx="8">
                  <c:v>16</c:v>
                </c:pt>
                <c:pt idx="9">
                  <c:v>17</c:v>
                </c:pt>
                <c:pt idx="10">
                  <c:v>18</c:v>
                </c:pt>
                <c:pt idx="11">
                  <c:v>18.5</c:v>
                </c:pt>
                <c:pt idx="12">
                  <c:v>19</c:v>
                </c:pt>
                <c:pt idx="13">
                  <c:v>20</c:v>
                </c:pt>
                <c:pt idx="14">
                  <c:v>22</c:v>
                </c:pt>
                <c:pt idx="15">
                  <c:v>23</c:v>
                </c:pt>
                <c:pt idx="16">
                  <c:v>30</c:v>
                </c:pt>
                <c:pt idx="17">
                  <c:v>35</c:v>
                </c:pt>
              </c:numCache>
            </c:numRef>
          </c:xVal>
          <c:yVal>
            <c:numRef>
              <c:f>'[2]Design (2)'!$B$237:$B$254</c:f>
              <c:numCache>
                <c:formatCode>General</c:formatCode>
                <c:ptCount val="18"/>
                <c:pt idx="0">
                  <c:v>13.92</c:v>
                </c:pt>
                <c:pt idx="1">
                  <c:v>14.17</c:v>
                </c:pt>
                <c:pt idx="2">
                  <c:v>14.17</c:v>
                </c:pt>
                <c:pt idx="3">
                  <c:v>13.62</c:v>
                </c:pt>
                <c:pt idx="4">
                  <c:v>12.199999999999998</c:v>
                </c:pt>
                <c:pt idx="5">
                  <c:v>11.78</c:v>
                </c:pt>
                <c:pt idx="6">
                  <c:v>11.79</c:v>
                </c:pt>
                <c:pt idx="7">
                  <c:v>11.76</c:v>
                </c:pt>
                <c:pt idx="8">
                  <c:v>11.78</c:v>
                </c:pt>
                <c:pt idx="9">
                  <c:v>11.76</c:v>
                </c:pt>
                <c:pt idx="10">
                  <c:v>11.83</c:v>
                </c:pt>
                <c:pt idx="11">
                  <c:v>12.199999999999998</c:v>
                </c:pt>
                <c:pt idx="12">
                  <c:v>12.54</c:v>
                </c:pt>
                <c:pt idx="13">
                  <c:v>13.08</c:v>
                </c:pt>
                <c:pt idx="14">
                  <c:v>13.97</c:v>
                </c:pt>
                <c:pt idx="15">
                  <c:v>14.15</c:v>
                </c:pt>
                <c:pt idx="16">
                  <c:v>14.08</c:v>
                </c:pt>
                <c:pt idx="17">
                  <c:v>14.09</c:v>
                </c:pt>
              </c:numCache>
            </c:numRef>
          </c:yVal>
          <c:smooth val="0"/>
          <c:extLst>
            <c:ext xmlns:c16="http://schemas.microsoft.com/office/drawing/2014/chart" uri="{C3380CC4-5D6E-409C-BE32-E72D297353CC}">
              <c16:uniqueId val="{00000000-02FC-47DE-9C65-FE24AF20D65B}"/>
            </c:ext>
          </c:extLst>
        </c:ser>
        <c:ser>
          <c:idx val="1"/>
          <c:order val="1"/>
          <c:spPr>
            <a:ln w="12700"/>
          </c:spPr>
          <c:marker>
            <c:spPr>
              <a:ln w="3175"/>
            </c:spPr>
          </c:marker>
          <c:xVal>
            <c:numRef>
              <c:f>'[2]Design (2)'!$I$237:$I$253</c:f>
              <c:numCache>
                <c:formatCode>General</c:formatCode>
                <c:ptCount val="17"/>
                <c:pt idx="0">
                  <c:v>0</c:v>
                </c:pt>
                <c:pt idx="1">
                  <c:v>5</c:v>
                </c:pt>
                <c:pt idx="2">
                  <c:v>9.3849999999999998</c:v>
                </c:pt>
                <c:pt idx="3">
                  <c:v>14.5</c:v>
                </c:pt>
                <c:pt idx="4">
                  <c:v>16</c:v>
                </c:pt>
                <c:pt idx="5">
                  <c:v>17.5</c:v>
                </c:pt>
                <c:pt idx="6">
                  <c:v>22.465</c:v>
                </c:pt>
                <c:pt idx="7">
                  <c:v>23</c:v>
                </c:pt>
                <c:pt idx="8">
                  <c:v>30</c:v>
                </c:pt>
                <c:pt idx="9">
                  <c:v>35</c:v>
                </c:pt>
              </c:numCache>
            </c:numRef>
          </c:xVal>
          <c:yVal>
            <c:numRef>
              <c:f>'[2]Design (2)'!$J$237:$J$253</c:f>
              <c:numCache>
                <c:formatCode>General</c:formatCode>
                <c:ptCount val="17"/>
                <c:pt idx="0">
                  <c:v>13.92</c:v>
                </c:pt>
                <c:pt idx="1">
                  <c:v>14.17</c:v>
                </c:pt>
                <c:pt idx="2">
                  <c:v>14.17</c:v>
                </c:pt>
                <c:pt idx="3">
                  <c:v>10.76</c:v>
                </c:pt>
                <c:pt idx="4">
                  <c:v>10.76</c:v>
                </c:pt>
                <c:pt idx="5">
                  <c:v>10.76</c:v>
                </c:pt>
                <c:pt idx="6">
                  <c:v>14.07</c:v>
                </c:pt>
                <c:pt idx="7">
                  <c:v>14.15</c:v>
                </c:pt>
                <c:pt idx="8">
                  <c:v>14.08</c:v>
                </c:pt>
                <c:pt idx="9">
                  <c:v>14.09</c:v>
                </c:pt>
              </c:numCache>
            </c:numRef>
          </c:yVal>
          <c:smooth val="0"/>
          <c:extLst>
            <c:ext xmlns:c16="http://schemas.microsoft.com/office/drawing/2014/chart" uri="{C3380CC4-5D6E-409C-BE32-E72D297353CC}">
              <c16:uniqueId val="{00000001-02FC-47DE-9C65-FE24AF20D65B}"/>
            </c:ext>
          </c:extLst>
        </c:ser>
        <c:dLbls>
          <c:showLegendKey val="0"/>
          <c:showVal val="0"/>
          <c:showCatName val="0"/>
          <c:showSerName val="0"/>
          <c:showPercent val="0"/>
          <c:showBubbleSize val="0"/>
        </c:dLbls>
        <c:axId val="213157376"/>
        <c:axId val="213164032"/>
      </c:scatterChart>
      <c:valAx>
        <c:axId val="213157376"/>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3164032"/>
        <c:crosses val="autoZero"/>
        <c:crossBetween val="midCat"/>
        <c:majorUnit val="2"/>
        <c:minorUnit val="0.25"/>
      </c:valAx>
      <c:valAx>
        <c:axId val="21316403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3157376"/>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058611887350806E-2"/>
          <c:y val="9.6755288205661386E-2"/>
          <c:w val="0.8720266646354472"/>
          <c:h val="0.6861293676432364"/>
        </c:manualLayout>
      </c:layout>
      <c:scatterChart>
        <c:scatterStyle val="lineMarker"/>
        <c:varyColors val="0"/>
        <c:ser>
          <c:idx val="0"/>
          <c:order val="0"/>
          <c:spPr>
            <a:ln w="12700"/>
          </c:spPr>
          <c:marker>
            <c:spPr>
              <a:ln w="3175"/>
            </c:spPr>
          </c:marker>
          <c:xVal>
            <c:numRef>
              <c:f>'[2]Design (2)'!$A$258:$A$275</c:f>
              <c:numCache>
                <c:formatCode>General</c:formatCode>
                <c:ptCount val="18"/>
                <c:pt idx="0">
                  <c:v>0</c:v>
                </c:pt>
                <c:pt idx="1">
                  <c:v>5</c:v>
                </c:pt>
                <c:pt idx="2">
                  <c:v>6</c:v>
                </c:pt>
                <c:pt idx="3">
                  <c:v>8</c:v>
                </c:pt>
                <c:pt idx="4">
                  <c:v>10</c:v>
                </c:pt>
                <c:pt idx="5">
                  <c:v>11</c:v>
                </c:pt>
                <c:pt idx="6">
                  <c:v>13</c:v>
                </c:pt>
                <c:pt idx="7">
                  <c:v>15</c:v>
                </c:pt>
                <c:pt idx="8">
                  <c:v>15.5</c:v>
                </c:pt>
                <c:pt idx="9">
                  <c:v>16.5</c:v>
                </c:pt>
                <c:pt idx="10">
                  <c:v>17.5</c:v>
                </c:pt>
                <c:pt idx="11">
                  <c:v>18.5</c:v>
                </c:pt>
                <c:pt idx="12">
                  <c:v>19.5</c:v>
                </c:pt>
                <c:pt idx="13">
                  <c:v>20.5</c:v>
                </c:pt>
                <c:pt idx="14">
                  <c:v>21.5</c:v>
                </c:pt>
                <c:pt idx="15">
                  <c:v>22</c:v>
                </c:pt>
                <c:pt idx="16">
                  <c:v>28</c:v>
                </c:pt>
                <c:pt idx="17">
                  <c:v>35</c:v>
                </c:pt>
              </c:numCache>
            </c:numRef>
          </c:xVal>
          <c:yVal>
            <c:numRef>
              <c:f>'[2]Design (2)'!$B$258:$B$275</c:f>
              <c:numCache>
                <c:formatCode>General</c:formatCode>
                <c:ptCount val="18"/>
                <c:pt idx="0">
                  <c:v>13.36</c:v>
                </c:pt>
                <c:pt idx="1">
                  <c:v>13.44</c:v>
                </c:pt>
                <c:pt idx="2">
                  <c:v>13.87</c:v>
                </c:pt>
                <c:pt idx="3">
                  <c:v>14.09</c:v>
                </c:pt>
                <c:pt idx="4">
                  <c:v>13.61</c:v>
                </c:pt>
                <c:pt idx="5">
                  <c:v>12.381999999999996</c:v>
                </c:pt>
                <c:pt idx="6">
                  <c:v>12.06</c:v>
                </c:pt>
                <c:pt idx="7">
                  <c:v>11.96</c:v>
                </c:pt>
                <c:pt idx="8">
                  <c:v>11.68</c:v>
                </c:pt>
                <c:pt idx="9">
                  <c:v>11.91</c:v>
                </c:pt>
                <c:pt idx="10">
                  <c:v>12.03</c:v>
                </c:pt>
                <c:pt idx="11">
                  <c:v>12.381999999999996</c:v>
                </c:pt>
                <c:pt idx="12">
                  <c:v>12.82</c:v>
                </c:pt>
                <c:pt idx="13">
                  <c:v>13.23</c:v>
                </c:pt>
                <c:pt idx="14">
                  <c:v>13.72</c:v>
                </c:pt>
                <c:pt idx="15">
                  <c:v>13.96</c:v>
                </c:pt>
                <c:pt idx="16">
                  <c:v>14.06</c:v>
                </c:pt>
                <c:pt idx="17">
                  <c:v>13.72</c:v>
                </c:pt>
              </c:numCache>
            </c:numRef>
          </c:yVal>
          <c:smooth val="0"/>
          <c:extLst>
            <c:ext xmlns:c16="http://schemas.microsoft.com/office/drawing/2014/chart" uri="{C3380CC4-5D6E-409C-BE32-E72D297353CC}">
              <c16:uniqueId val="{00000000-A23C-4B28-97C7-E602407E7407}"/>
            </c:ext>
          </c:extLst>
        </c:ser>
        <c:ser>
          <c:idx val="1"/>
          <c:order val="1"/>
          <c:spPr>
            <a:ln w="12700"/>
          </c:spPr>
          <c:marker>
            <c:spPr>
              <a:ln w="3175"/>
            </c:spPr>
          </c:marker>
          <c:xVal>
            <c:numRef>
              <c:f>'[2]Design (2)'!$I$258:$I$272</c:f>
              <c:numCache>
                <c:formatCode>General</c:formatCode>
                <c:ptCount val="15"/>
                <c:pt idx="0">
                  <c:v>0</c:v>
                </c:pt>
                <c:pt idx="1">
                  <c:v>5</c:v>
                </c:pt>
                <c:pt idx="2">
                  <c:v>6</c:v>
                </c:pt>
                <c:pt idx="3">
                  <c:v>8</c:v>
                </c:pt>
                <c:pt idx="4">
                  <c:v>10</c:v>
                </c:pt>
                <c:pt idx="5">
                  <c:v>11</c:v>
                </c:pt>
                <c:pt idx="6">
                  <c:v>11.945</c:v>
                </c:pt>
                <c:pt idx="7">
                  <c:v>14</c:v>
                </c:pt>
                <c:pt idx="8">
                  <c:v>15.5</c:v>
                </c:pt>
                <c:pt idx="9">
                  <c:v>17</c:v>
                </c:pt>
                <c:pt idx="10">
                  <c:v>20.599999999999998</c:v>
                </c:pt>
                <c:pt idx="11">
                  <c:v>21.5</c:v>
                </c:pt>
                <c:pt idx="12">
                  <c:v>22</c:v>
                </c:pt>
                <c:pt idx="13">
                  <c:v>28</c:v>
                </c:pt>
                <c:pt idx="14">
                  <c:v>35</c:v>
                </c:pt>
              </c:numCache>
            </c:numRef>
          </c:xVal>
          <c:yVal>
            <c:numRef>
              <c:f>'[2]Design (2)'!$J$258:$J$272</c:f>
              <c:numCache>
                <c:formatCode>General</c:formatCode>
                <c:ptCount val="15"/>
                <c:pt idx="0">
                  <c:v>13.36</c:v>
                </c:pt>
                <c:pt idx="1">
                  <c:v>13.44</c:v>
                </c:pt>
                <c:pt idx="2">
                  <c:v>13.87</c:v>
                </c:pt>
                <c:pt idx="3">
                  <c:v>14.09</c:v>
                </c:pt>
                <c:pt idx="4">
                  <c:v>13.61</c:v>
                </c:pt>
                <c:pt idx="5">
                  <c:v>12.381999999999996</c:v>
                </c:pt>
                <c:pt idx="6">
                  <c:v>12.25</c:v>
                </c:pt>
                <c:pt idx="7">
                  <c:v>10.88</c:v>
                </c:pt>
                <c:pt idx="8">
                  <c:v>10.88</c:v>
                </c:pt>
                <c:pt idx="9">
                  <c:v>10.88</c:v>
                </c:pt>
                <c:pt idx="10">
                  <c:v>13.28</c:v>
                </c:pt>
                <c:pt idx="11">
                  <c:v>13.72</c:v>
                </c:pt>
                <c:pt idx="12">
                  <c:v>13.96</c:v>
                </c:pt>
                <c:pt idx="13">
                  <c:v>14.06</c:v>
                </c:pt>
                <c:pt idx="14">
                  <c:v>13.72</c:v>
                </c:pt>
              </c:numCache>
            </c:numRef>
          </c:yVal>
          <c:smooth val="0"/>
          <c:extLst>
            <c:ext xmlns:c16="http://schemas.microsoft.com/office/drawing/2014/chart" uri="{C3380CC4-5D6E-409C-BE32-E72D297353CC}">
              <c16:uniqueId val="{00000001-A23C-4B28-97C7-E602407E7407}"/>
            </c:ext>
          </c:extLst>
        </c:ser>
        <c:dLbls>
          <c:showLegendKey val="0"/>
          <c:showVal val="0"/>
          <c:showCatName val="0"/>
          <c:showSerName val="0"/>
          <c:showPercent val="0"/>
          <c:showBubbleSize val="0"/>
        </c:dLbls>
        <c:axId val="212952192"/>
        <c:axId val="212954496"/>
      </c:scatterChart>
      <c:valAx>
        <c:axId val="21295219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2954496"/>
        <c:crosses val="autoZero"/>
        <c:crossBetween val="midCat"/>
        <c:majorUnit val="2"/>
        <c:minorUnit val="0.25"/>
      </c:valAx>
      <c:valAx>
        <c:axId val="212954496"/>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95219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501203687313994E-2"/>
          <c:y val="9.6755288205661386E-2"/>
          <c:w val="0.86858407283548378"/>
          <c:h val="0.6861293676432364"/>
        </c:manualLayout>
      </c:layout>
      <c:scatterChart>
        <c:scatterStyle val="lineMarker"/>
        <c:varyColors val="0"/>
        <c:ser>
          <c:idx val="0"/>
          <c:order val="0"/>
          <c:spPr>
            <a:ln w="12700"/>
          </c:spPr>
          <c:marker>
            <c:spPr>
              <a:ln w="3175"/>
            </c:spPr>
          </c:marker>
          <c:xVal>
            <c:numRef>
              <c:f>'[2]Design (2)'!$A$280:$A$291</c:f>
              <c:numCache>
                <c:formatCode>General</c:formatCode>
                <c:ptCount val="12"/>
                <c:pt idx="0">
                  <c:v>0</c:v>
                </c:pt>
                <c:pt idx="1">
                  <c:v>10</c:v>
                </c:pt>
                <c:pt idx="2">
                  <c:v>15</c:v>
                </c:pt>
                <c:pt idx="3">
                  <c:v>16</c:v>
                </c:pt>
                <c:pt idx="4">
                  <c:v>17</c:v>
                </c:pt>
                <c:pt idx="5">
                  <c:v>18</c:v>
                </c:pt>
                <c:pt idx="6">
                  <c:v>19</c:v>
                </c:pt>
                <c:pt idx="7">
                  <c:v>20</c:v>
                </c:pt>
                <c:pt idx="8">
                  <c:v>21</c:v>
                </c:pt>
                <c:pt idx="9">
                  <c:v>30</c:v>
                </c:pt>
                <c:pt idx="10">
                  <c:v>35</c:v>
                </c:pt>
              </c:numCache>
            </c:numRef>
          </c:xVal>
          <c:yVal>
            <c:numRef>
              <c:f>'[2]Design (2)'!$B$280:$B$291</c:f>
              <c:numCache>
                <c:formatCode>General</c:formatCode>
                <c:ptCount val="12"/>
                <c:pt idx="0">
                  <c:v>12.45</c:v>
                </c:pt>
                <c:pt idx="1">
                  <c:v>12.43</c:v>
                </c:pt>
                <c:pt idx="2">
                  <c:v>12.35</c:v>
                </c:pt>
                <c:pt idx="3">
                  <c:v>12.11</c:v>
                </c:pt>
                <c:pt idx="4">
                  <c:v>12.08</c:v>
                </c:pt>
                <c:pt idx="5">
                  <c:v>12.22</c:v>
                </c:pt>
                <c:pt idx="6">
                  <c:v>12.17</c:v>
                </c:pt>
                <c:pt idx="7">
                  <c:v>12.34</c:v>
                </c:pt>
                <c:pt idx="8">
                  <c:v>12.38</c:v>
                </c:pt>
                <c:pt idx="9">
                  <c:v>12.32</c:v>
                </c:pt>
                <c:pt idx="10">
                  <c:v>12.34</c:v>
                </c:pt>
              </c:numCache>
            </c:numRef>
          </c:yVal>
          <c:smooth val="0"/>
          <c:extLst>
            <c:ext xmlns:c16="http://schemas.microsoft.com/office/drawing/2014/chart" uri="{C3380CC4-5D6E-409C-BE32-E72D297353CC}">
              <c16:uniqueId val="{00000000-FE28-4CD7-BA6E-BAD15F89B521}"/>
            </c:ext>
          </c:extLst>
        </c:ser>
        <c:ser>
          <c:idx val="1"/>
          <c:order val="1"/>
          <c:spPr>
            <a:ln w="12700"/>
          </c:spPr>
          <c:marker>
            <c:spPr>
              <a:ln w="3175"/>
            </c:spPr>
          </c:marker>
          <c:xVal>
            <c:numRef>
              <c:f>'[2]Design (2)'!$I$280:$I$290</c:f>
              <c:numCache>
                <c:formatCode>General</c:formatCode>
                <c:ptCount val="11"/>
                <c:pt idx="0">
                  <c:v>0</c:v>
                </c:pt>
                <c:pt idx="1">
                  <c:v>10</c:v>
                </c:pt>
                <c:pt idx="2">
                  <c:v>14.445</c:v>
                </c:pt>
                <c:pt idx="3">
                  <c:v>16.5</c:v>
                </c:pt>
                <c:pt idx="4">
                  <c:v>18</c:v>
                </c:pt>
                <c:pt idx="5">
                  <c:v>19.5</c:v>
                </c:pt>
                <c:pt idx="6">
                  <c:v>21.509999999999998</c:v>
                </c:pt>
                <c:pt idx="7">
                  <c:v>30</c:v>
                </c:pt>
                <c:pt idx="8">
                  <c:v>35</c:v>
                </c:pt>
              </c:numCache>
            </c:numRef>
          </c:xVal>
          <c:yVal>
            <c:numRef>
              <c:f>'[2]Design (2)'!$J$280:$J$290</c:f>
              <c:numCache>
                <c:formatCode>General</c:formatCode>
                <c:ptCount val="11"/>
                <c:pt idx="0">
                  <c:v>12.45</c:v>
                </c:pt>
                <c:pt idx="1">
                  <c:v>12.43</c:v>
                </c:pt>
                <c:pt idx="2">
                  <c:v>12.37</c:v>
                </c:pt>
                <c:pt idx="3">
                  <c:v>11</c:v>
                </c:pt>
                <c:pt idx="4">
                  <c:v>11</c:v>
                </c:pt>
                <c:pt idx="5">
                  <c:v>11</c:v>
                </c:pt>
                <c:pt idx="6">
                  <c:v>12.34</c:v>
                </c:pt>
                <c:pt idx="7">
                  <c:v>12.32</c:v>
                </c:pt>
                <c:pt idx="8">
                  <c:v>12.34</c:v>
                </c:pt>
              </c:numCache>
            </c:numRef>
          </c:yVal>
          <c:smooth val="0"/>
          <c:extLst>
            <c:ext xmlns:c16="http://schemas.microsoft.com/office/drawing/2014/chart" uri="{C3380CC4-5D6E-409C-BE32-E72D297353CC}">
              <c16:uniqueId val="{00000001-FE28-4CD7-BA6E-BAD15F89B521}"/>
            </c:ext>
          </c:extLst>
        </c:ser>
        <c:dLbls>
          <c:showLegendKey val="0"/>
          <c:showVal val="0"/>
          <c:showCatName val="0"/>
          <c:showSerName val="0"/>
          <c:showPercent val="0"/>
          <c:showBubbleSize val="0"/>
        </c:dLbls>
        <c:axId val="212865792"/>
        <c:axId val="212868096"/>
      </c:scatterChart>
      <c:valAx>
        <c:axId val="21286579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2868096"/>
        <c:crosses val="autoZero"/>
        <c:crossBetween val="midCat"/>
        <c:majorUnit val="2"/>
        <c:minorUnit val="0.25"/>
      </c:valAx>
      <c:valAx>
        <c:axId val="212868096"/>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286579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khal'!$B$770:$B$795</c:f>
              <c:numCache>
                <c:formatCode>General</c:formatCode>
                <c:ptCount val="26"/>
              </c:numCache>
            </c:numRef>
          </c:xVal>
          <c:yVal>
            <c:numRef>
              <c:f>'[1]Kochua khal'!$C$770:$C$795</c:f>
              <c:numCache>
                <c:formatCode>General</c:formatCode>
                <c:ptCount val="26"/>
              </c:numCache>
            </c:numRef>
          </c:yVal>
          <c:smooth val="0"/>
          <c:extLs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'[1]Kochua khal'!$I$771:$I$795</c:f>
              <c:numCache>
                <c:formatCode>General</c:formatCode>
                <c:ptCount val="25"/>
              </c:numCache>
            </c:numRef>
          </c:xVal>
          <c:yVal>
            <c:numRef>
              <c:f>'[1]Kochua khal'!$J$771:$J$795</c:f>
              <c:numCache>
                <c:formatCode>General</c:formatCode>
                <c:ptCount val="25"/>
              </c:numCache>
            </c:numRef>
          </c:yVal>
          <c:smooth val="0"/>
          <c:extLs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49618432"/>
        <c:axId val="249619968"/>
      </c:scatterChart>
      <c:valAx>
        <c:axId val="249618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9968"/>
        <c:crosses val="autoZero"/>
        <c:crossBetween val="midCat"/>
      </c:valAx>
      <c:valAx>
        <c:axId val="249619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18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khal'!$B$801:$B$826</c:f>
              <c:numCache>
                <c:formatCode>General</c:formatCode>
                <c:ptCount val="26"/>
              </c:numCache>
            </c:numRef>
          </c:xVal>
          <c:yVal>
            <c:numRef>
              <c:f>'[1]Kochua khal'!$C$801:$C$826</c:f>
              <c:numCache>
                <c:formatCode>General</c:formatCode>
                <c:ptCount val="26"/>
              </c:numCache>
            </c:numRef>
          </c:yVal>
          <c:smooth val="0"/>
          <c:extLs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'[1]Kochua khal'!$I$802:$I$826</c:f>
              <c:numCache>
                <c:formatCode>General</c:formatCode>
                <c:ptCount val="25"/>
              </c:numCache>
            </c:numRef>
          </c:xVal>
          <c:yVal>
            <c:numRef>
              <c:f>'[1]Kochua khal'!$J$802:$J$826</c:f>
              <c:numCache>
                <c:formatCode>General</c:formatCode>
                <c:ptCount val="25"/>
              </c:numCache>
            </c:numRef>
          </c:yVal>
          <c:smooth val="0"/>
          <c:extLs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49665408"/>
        <c:axId val="249666944"/>
      </c:scatterChart>
      <c:valAx>
        <c:axId val="2496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6944"/>
        <c:crosses val="autoZero"/>
        <c:crossBetween val="midCat"/>
      </c:valAx>
      <c:valAx>
        <c:axId val="24966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66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khal'!$B$832:$B$856</c:f>
              <c:numCache>
                <c:formatCode>General</c:formatCode>
                <c:ptCount val="25"/>
              </c:numCache>
            </c:numRef>
          </c:xVal>
          <c:yVal>
            <c:numRef>
              <c:f>'[1]Kochua khal'!$C$832:$C$856</c:f>
              <c:numCache>
                <c:formatCode>General</c:formatCode>
                <c:ptCount val="25"/>
              </c:numCache>
            </c:numRef>
          </c:yVal>
          <c:smooth val="0"/>
          <c:extLs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'[1]Kochua khal'!$I$833:$I$857</c:f>
              <c:numCache>
                <c:formatCode>General</c:formatCode>
                <c:ptCount val="25"/>
              </c:numCache>
            </c:numRef>
          </c:xVal>
          <c:yVal>
            <c:numRef>
              <c:f>'[1]Kochua khal'!$J$833:$J$857</c:f>
              <c:numCache>
                <c:formatCode>General</c:formatCode>
                <c:ptCount val="25"/>
              </c:numCache>
            </c:numRef>
          </c:yVal>
          <c:smooth val="0"/>
          <c:extLs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49831808"/>
        <c:axId val="249833344"/>
      </c:scatterChart>
      <c:valAx>
        <c:axId val="249831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3344"/>
        <c:crosses val="autoZero"/>
        <c:crossBetween val="midCat"/>
      </c:valAx>
      <c:valAx>
        <c:axId val="2498333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983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255639075338733E-2"/>
          <c:y val="0.15019396160385612"/>
          <c:w val="0.88237553777881805"/>
          <c:h val="0.60753366195079272"/>
        </c:manualLayout>
      </c:layout>
      <c:scatterChart>
        <c:scatterStyle val="lineMarker"/>
        <c:varyColors val="0"/>
        <c:ser>
          <c:idx val="0"/>
          <c:order val="0"/>
          <c:spPr>
            <a:ln w="12700"/>
          </c:spPr>
          <c:marker>
            <c:spPr>
              <a:ln w="3175"/>
            </c:spPr>
          </c:marker>
          <c:xVal>
            <c:numRef>
              <c:f>'[2]Design (2)'!$A$5:$A$28</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30</c:v>
                </c:pt>
                <c:pt idx="20">
                  <c:v>32</c:v>
                </c:pt>
                <c:pt idx="21">
                  <c:v>35</c:v>
                </c:pt>
                <c:pt idx="22">
                  <c:v>40</c:v>
                </c:pt>
                <c:pt idx="23">
                  <c:v>45</c:v>
                </c:pt>
              </c:numCache>
            </c:numRef>
          </c:xVal>
          <c:yVal>
            <c:numRef>
              <c:f>'[2]Design (2)'!$B$5:$B$28</c:f>
              <c:numCache>
                <c:formatCode>General</c:formatCode>
                <c:ptCount val="24"/>
                <c:pt idx="0">
                  <c:v>10.130000000000001</c:v>
                </c:pt>
                <c:pt idx="1">
                  <c:v>10.17</c:v>
                </c:pt>
                <c:pt idx="2">
                  <c:v>10.06</c:v>
                </c:pt>
                <c:pt idx="3">
                  <c:v>9.8800000000000008</c:v>
                </c:pt>
                <c:pt idx="4">
                  <c:v>9.75</c:v>
                </c:pt>
                <c:pt idx="5">
                  <c:v>9.2799999999999994</c:v>
                </c:pt>
                <c:pt idx="6">
                  <c:v>8.36</c:v>
                </c:pt>
                <c:pt idx="7">
                  <c:v>7.81</c:v>
                </c:pt>
                <c:pt idx="8">
                  <c:v>7.43</c:v>
                </c:pt>
                <c:pt idx="9">
                  <c:v>7.08</c:v>
                </c:pt>
                <c:pt idx="10">
                  <c:v>7.06</c:v>
                </c:pt>
                <c:pt idx="11">
                  <c:v>7.12</c:v>
                </c:pt>
                <c:pt idx="12">
                  <c:v>6.94</c:v>
                </c:pt>
                <c:pt idx="13">
                  <c:v>7.32</c:v>
                </c:pt>
                <c:pt idx="14">
                  <c:v>7.43</c:v>
                </c:pt>
                <c:pt idx="15">
                  <c:v>7.69</c:v>
                </c:pt>
                <c:pt idx="16">
                  <c:v>8.2100000000000009</c:v>
                </c:pt>
                <c:pt idx="17">
                  <c:v>8.74</c:v>
                </c:pt>
                <c:pt idx="18">
                  <c:v>8.86</c:v>
                </c:pt>
                <c:pt idx="19">
                  <c:v>9.27</c:v>
                </c:pt>
                <c:pt idx="20">
                  <c:v>9.65</c:v>
                </c:pt>
                <c:pt idx="21">
                  <c:v>9.6300000000000008</c:v>
                </c:pt>
                <c:pt idx="22">
                  <c:v>9.48</c:v>
                </c:pt>
                <c:pt idx="23">
                  <c:v>9.5299999999999994</c:v>
                </c:pt>
              </c:numCache>
            </c:numRef>
          </c:yVal>
          <c:smooth val="0"/>
          <c:extLst>
            <c:ext xmlns:c16="http://schemas.microsoft.com/office/drawing/2014/chart" uri="{C3380CC4-5D6E-409C-BE32-E72D297353CC}">
              <c16:uniqueId val="{00000000-47C7-48C0-9511-DBAA05C98736}"/>
            </c:ext>
          </c:extLst>
        </c:ser>
        <c:ser>
          <c:idx val="1"/>
          <c:order val="1"/>
          <c:spPr>
            <a:ln w="12700"/>
          </c:spPr>
          <c:marker>
            <c:spPr>
              <a:ln w="3175"/>
            </c:spPr>
          </c:marker>
          <c:xVal>
            <c:numRef>
              <c:f>'[2]Design (2)'!$I$5:$I$12</c:f>
              <c:numCache>
                <c:formatCode>General</c:formatCode>
                <c:ptCount val="8"/>
                <c:pt idx="0">
                  <c:v>5</c:v>
                </c:pt>
                <c:pt idx="1">
                  <c:v>14.580000000000002</c:v>
                </c:pt>
                <c:pt idx="2">
                  <c:v>16.5</c:v>
                </c:pt>
                <c:pt idx="3">
                  <c:v>18</c:v>
                </c:pt>
                <c:pt idx="4">
                  <c:v>19.5</c:v>
                </c:pt>
                <c:pt idx="5">
                  <c:v>20.895</c:v>
                </c:pt>
                <c:pt idx="6">
                  <c:v>32</c:v>
                </c:pt>
              </c:numCache>
            </c:numRef>
          </c:xVal>
          <c:yVal>
            <c:numRef>
              <c:f>'[2]Design (2)'!$J$5:$J$12</c:f>
              <c:numCache>
                <c:formatCode>General</c:formatCode>
                <c:ptCount val="8"/>
                <c:pt idx="0">
                  <c:v>10.06</c:v>
                </c:pt>
                <c:pt idx="1">
                  <c:v>10</c:v>
                </c:pt>
                <c:pt idx="2">
                  <c:v>8.7200000000000006</c:v>
                </c:pt>
                <c:pt idx="3">
                  <c:v>8.7200000000000006</c:v>
                </c:pt>
                <c:pt idx="4">
                  <c:v>8.7200000000000006</c:v>
                </c:pt>
                <c:pt idx="5">
                  <c:v>9.65</c:v>
                </c:pt>
                <c:pt idx="6">
                  <c:v>9.65</c:v>
                </c:pt>
              </c:numCache>
            </c:numRef>
          </c:yVal>
          <c:smooth val="0"/>
          <c:extLst>
            <c:ext xmlns:c16="http://schemas.microsoft.com/office/drawing/2014/chart" uri="{C3380CC4-5D6E-409C-BE32-E72D297353CC}">
              <c16:uniqueId val="{00000001-47C7-48C0-9511-DBAA05C98736}"/>
            </c:ext>
          </c:extLst>
        </c:ser>
        <c:dLbls>
          <c:showLegendKey val="0"/>
          <c:showVal val="0"/>
          <c:showCatName val="0"/>
          <c:showSerName val="0"/>
          <c:showPercent val="0"/>
          <c:showBubbleSize val="0"/>
        </c:dLbls>
        <c:axId val="209842560"/>
        <c:axId val="209844864"/>
      </c:scatterChart>
      <c:valAx>
        <c:axId val="20984256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09844864"/>
        <c:crosses val="autoZero"/>
        <c:crossBetween val="midCat"/>
        <c:majorUnit val="2"/>
        <c:minorUnit val="0.25"/>
      </c:valAx>
      <c:valAx>
        <c:axId val="209844864"/>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0984256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135291803801"/>
          <c:y val="0.17535119430825863"/>
          <c:w val="0.86780406994873172"/>
          <c:h val="0.60753366195079272"/>
        </c:manualLayout>
      </c:layout>
      <c:scatterChart>
        <c:scatterStyle val="lineMarker"/>
        <c:varyColors val="0"/>
        <c:ser>
          <c:idx val="0"/>
          <c:order val="0"/>
          <c:spPr>
            <a:ln w="12700">
              <a:solidFill>
                <a:schemeClr val="accent1"/>
              </a:solidFill>
            </a:ln>
          </c:spPr>
          <c:marker>
            <c:spPr>
              <a:ln w="3175">
                <a:solidFill>
                  <a:schemeClr val="accent1"/>
                </a:solidFill>
              </a:ln>
            </c:spPr>
          </c:marker>
          <c:xVal>
            <c:numRef>
              <c:f>'[2]Design (2)'!$A$33:$A$49</c:f>
              <c:numCache>
                <c:formatCode>General</c:formatCode>
                <c:ptCount val="17"/>
                <c:pt idx="0">
                  <c:v>0</c:v>
                </c:pt>
                <c:pt idx="1">
                  <c:v>2</c:v>
                </c:pt>
                <c:pt idx="2">
                  <c:v>4</c:v>
                </c:pt>
                <c:pt idx="3">
                  <c:v>6</c:v>
                </c:pt>
                <c:pt idx="4">
                  <c:v>8</c:v>
                </c:pt>
                <c:pt idx="5">
                  <c:v>11</c:v>
                </c:pt>
                <c:pt idx="6">
                  <c:v>14</c:v>
                </c:pt>
                <c:pt idx="7">
                  <c:v>15</c:v>
                </c:pt>
                <c:pt idx="8">
                  <c:v>16</c:v>
                </c:pt>
                <c:pt idx="9">
                  <c:v>19</c:v>
                </c:pt>
                <c:pt idx="10">
                  <c:v>22</c:v>
                </c:pt>
                <c:pt idx="11">
                  <c:v>25</c:v>
                </c:pt>
                <c:pt idx="12">
                  <c:v>27</c:v>
                </c:pt>
                <c:pt idx="13">
                  <c:v>29</c:v>
                </c:pt>
                <c:pt idx="14">
                  <c:v>31</c:v>
                </c:pt>
                <c:pt idx="15">
                  <c:v>35</c:v>
                </c:pt>
                <c:pt idx="16">
                  <c:v>40</c:v>
                </c:pt>
              </c:numCache>
            </c:numRef>
          </c:xVal>
          <c:yVal>
            <c:numRef>
              <c:f>'[2]Design (2)'!$B$33:$B$49</c:f>
              <c:numCache>
                <c:formatCode>General</c:formatCode>
                <c:ptCount val="17"/>
                <c:pt idx="0">
                  <c:v>13.89</c:v>
                </c:pt>
                <c:pt idx="1">
                  <c:v>13.19</c:v>
                </c:pt>
                <c:pt idx="2">
                  <c:v>12.39</c:v>
                </c:pt>
                <c:pt idx="3">
                  <c:v>11.25</c:v>
                </c:pt>
                <c:pt idx="4">
                  <c:v>10.33</c:v>
                </c:pt>
                <c:pt idx="5">
                  <c:v>9.4</c:v>
                </c:pt>
                <c:pt idx="6">
                  <c:v>9.08</c:v>
                </c:pt>
                <c:pt idx="7">
                  <c:v>8.68</c:v>
                </c:pt>
                <c:pt idx="8">
                  <c:v>8.65</c:v>
                </c:pt>
                <c:pt idx="9">
                  <c:v>9.17</c:v>
                </c:pt>
                <c:pt idx="10">
                  <c:v>9.44</c:v>
                </c:pt>
                <c:pt idx="11">
                  <c:v>9.99</c:v>
                </c:pt>
                <c:pt idx="12">
                  <c:v>10.82</c:v>
                </c:pt>
                <c:pt idx="13">
                  <c:v>11.94</c:v>
                </c:pt>
                <c:pt idx="14">
                  <c:v>12.57</c:v>
                </c:pt>
                <c:pt idx="15">
                  <c:v>12.58</c:v>
                </c:pt>
                <c:pt idx="16">
                  <c:v>12.61</c:v>
                </c:pt>
              </c:numCache>
            </c:numRef>
          </c:yVal>
          <c:smooth val="0"/>
          <c:extLst>
            <c:ext xmlns:c16="http://schemas.microsoft.com/office/drawing/2014/chart" uri="{C3380CC4-5D6E-409C-BE32-E72D297353CC}">
              <c16:uniqueId val="{00000000-460B-4F2F-ACC7-BEB049894679}"/>
            </c:ext>
          </c:extLst>
        </c:ser>
        <c:ser>
          <c:idx val="1"/>
          <c:order val="1"/>
          <c:spPr>
            <a:ln w="12700"/>
          </c:spPr>
          <c:marker>
            <c:spPr>
              <a:ln w="3175"/>
            </c:spPr>
          </c:marker>
          <c:xVal>
            <c:numRef>
              <c:f>'[2]Design (2)'!$I$34:$I$42</c:f>
              <c:numCache>
                <c:formatCode>General</c:formatCode>
                <c:ptCount val="9"/>
                <c:pt idx="0">
                  <c:v>2</c:v>
                </c:pt>
                <c:pt idx="1">
                  <c:v>9.01</c:v>
                </c:pt>
                <c:pt idx="2">
                  <c:v>14.5</c:v>
                </c:pt>
                <c:pt idx="3">
                  <c:v>16</c:v>
                </c:pt>
                <c:pt idx="4">
                  <c:v>17.5</c:v>
                </c:pt>
                <c:pt idx="5">
                  <c:v>22.990000000000002</c:v>
                </c:pt>
                <c:pt idx="6">
                  <c:v>31</c:v>
                </c:pt>
              </c:numCache>
            </c:numRef>
          </c:xVal>
          <c:yVal>
            <c:numRef>
              <c:f>'[2]Design (2)'!$J$34:$J$42</c:f>
              <c:numCache>
                <c:formatCode>General</c:formatCode>
                <c:ptCount val="9"/>
                <c:pt idx="0">
                  <c:v>13.19</c:v>
                </c:pt>
                <c:pt idx="1">
                  <c:v>12.5</c:v>
                </c:pt>
                <c:pt idx="2">
                  <c:v>8.84</c:v>
                </c:pt>
                <c:pt idx="3">
                  <c:v>8.84</c:v>
                </c:pt>
                <c:pt idx="4">
                  <c:v>8.84</c:v>
                </c:pt>
                <c:pt idx="5">
                  <c:v>12.5</c:v>
                </c:pt>
                <c:pt idx="6">
                  <c:v>12.57</c:v>
                </c:pt>
              </c:numCache>
            </c:numRef>
          </c:yVal>
          <c:smooth val="0"/>
          <c:extLst>
            <c:ext xmlns:c16="http://schemas.microsoft.com/office/drawing/2014/chart" uri="{C3380CC4-5D6E-409C-BE32-E72D297353CC}">
              <c16:uniqueId val="{00000001-460B-4F2F-ACC7-BEB049894679}"/>
            </c:ext>
          </c:extLst>
        </c:ser>
        <c:dLbls>
          <c:showLegendKey val="0"/>
          <c:showVal val="0"/>
          <c:showCatName val="0"/>
          <c:showSerName val="0"/>
          <c:showPercent val="0"/>
          <c:showBubbleSize val="0"/>
        </c:dLbls>
        <c:axId val="211213312"/>
        <c:axId val="211215872"/>
      </c:scatterChart>
      <c:valAx>
        <c:axId val="211213312"/>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11215872"/>
        <c:crosses val="autoZero"/>
        <c:crossBetween val="midCat"/>
        <c:majorUnit val="2"/>
        <c:minorUnit val="0.25"/>
      </c:valAx>
      <c:valAx>
        <c:axId val="21121587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11213312"/>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14386485345401E-2"/>
          <c:y val="0.17535119430825863"/>
          <c:w val="0.87577078001390141"/>
          <c:h val="0.60753366195079272"/>
        </c:manualLayout>
      </c:layout>
      <c:scatterChart>
        <c:scatterStyle val="lineMarker"/>
        <c:varyColors val="0"/>
        <c:ser>
          <c:idx val="2"/>
          <c:order val="0"/>
          <c:spPr>
            <a:ln w="3175"/>
          </c:spPr>
          <c:xVal>
            <c:numRef>
              <c:f>'[2]Design (2)'!$A$54:$A$67</c:f>
              <c:numCache>
                <c:formatCode>General</c:formatCode>
                <c:ptCount val="14"/>
                <c:pt idx="0">
                  <c:v>0</c:v>
                </c:pt>
                <c:pt idx="1">
                  <c:v>5</c:v>
                </c:pt>
                <c:pt idx="2">
                  <c:v>10</c:v>
                </c:pt>
                <c:pt idx="3">
                  <c:v>12</c:v>
                </c:pt>
                <c:pt idx="4">
                  <c:v>13</c:v>
                </c:pt>
                <c:pt idx="5">
                  <c:v>14</c:v>
                </c:pt>
                <c:pt idx="6">
                  <c:v>16</c:v>
                </c:pt>
                <c:pt idx="7">
                  <c:v>17.5</c:v>
                </c:pt>
                <c:pt idx="8">
                  <c:v>19</c:v>
                </c:pt>
                <c:pt idx="9">
                  <c:v>21</c:v>
                </c:pt>
                <c:pt idx="10">
                  <c:v>23</c:v>
                </c:pt>
                <c:pt idx="11">
                  <c:v>25</c:v>
                </c:pt>
                <c:pt idx="12">
                  <c:v>30</c:v>
                </c:pt>
                <c:pt idx="13">
                  <c:v>35</c:v>
                </c:pt>
              </c:numCache>
            </c:numRef>
          </c:xVal>
          <c:yVal>
            <c:numRef>
              <c:f>'[2]Design (2)'!$B$54:$B$67</c:f>
              <c:numCache>
                <c:formatCode>General</c:formatCode>
                <c:ptCount val="14"/>
                <c:pt idx="0">
                  <c:v>13.32</c:v>
                </c:pt>
                <c:pt idx="1">
                  <c:v>13.36</c:v>
                </c:pt>
                <c:pt idx="2">
                  <c:v>13.66</c:v>
                </c:pt>
                <c:pt idx="3">
                  <c:v>12.26</c:v>
                </c:pt>
                <c:pt idx="4">
                  <c:v>11.76</c:v>
                </c:pt>
                <c:pt idx="5">
                  <c:v>10.77</c:v>
                </c:pt>
                <c:pt idx="6">
                  <c:v>10.029999999999999</c:v>
                </c:pt>
                <c:pt idx="7">
                  <c:v>9.44</c:v>
                </c:pt>
                <c:pt idx="8">
                  <c:v>10.1</c:v>
                </c:pt>
                <c:pt idx="9">
                  <c:v>11.52</c:v>
                </c:pt>
                <c:pt idx="10">
                  <c:v>12.06</c:v>
                </c:pt>
                <c:pt idx="11">
                  <c:v>13.58</c:v>
                </c:pt>
                <c:pt idx="12">
                  <c:v>13.48</c:v>
                </c:pt>
                <c:pt idx="13">
                  <c:v>13.43</c:v>
                </c:pt>
              </c:numCache>
            </c:numRef>
          </c:yVal>
          <c:smooth val="0"/>
          <c:extLst>
            <c:ext xmlns:c16="http://schemas.microsoft.com/office/drawing/2014/chart" uri="{C3380CC4-5D6E-409C-BE32-E72D297353CC}">
              <c16:uniqueId val="{00000000-7044-45FE-90D5-450673A8F5DD}"/>
            </c:ext>
          </c:extLst>
        </c:ser>
        <c:ser>
          <c:idx val="3"/>
          <c:order val="1"/>
          <c:spPr>
            <a:ln w="3175"/>
          </c:spPr>
          <c:xVal>
            <c:numRef>
              <c:f>'[2]Design (2)'!$I$55:$I$64</c:f>
              <c:numCache>
                <c:formatCode>General</c:formatCode>
                <c:ptCount val="10"/>
                <c:pt idx="0">
                  <c:v>0</c:v>
                </c:pt>
                <c:pt idx="1">
                  <c:v>5</c:v>
                </c:pt>
                <c:pt idx="2">
                  <c:v>9.1900000000000013</c:v>
                </c:pt>
                <c:pt idx="3">
                  <c:v>16</c:v>
                </c:pt>
                <c:pt idx="4">
                  <c:v>17.5</c:v>
                </c:pt>
                <c:pt idx="5">
                  <c:v>19</c:v>
                </c:pt>
                <c:pt idx="6">
                  <c:v>25.75</c:v>
                </c:pt>
                <c:pt idx="7">
                  <c:v>30</c:v>
                </c:pt>
                <c:pt idx="8">
                  <c:v>35</c:v>
                </c:pt>
              </c:numCache>
            </c:numRef>
          </c:xVal>
          <c:yVal>
            <c:numRef>
              <c:f>'[2]Design (2)'!$J$55:$J$64</c:f>
              <c:numCache>
                <c:formatCode>General</c:formatCode>
                <c:ptCount val="10"/>
                <c:pt idx="0">
                  <c:v>13.32</c:v>
                </c:pt>
                <c:pt idx="1">
                  <c:v>13.36</c:v>
                </c:pt>
                <c:pt idx="2">
                  <c:v>13.62</c:v>
                </c:pt>
                <c:pt idx="3">
                  <c:v>9.08</c:v>
                </c:pt>
                <c:pt idx="4">
                  <c:v>9.08</c:v>
                </c:pt>
                <c:pt idx="5">
                  <c:v>9.08</c:v>
                </c:pt>
                <c:pt idx="6">
                  <c:v>13.58</c:v>
                </c:pt>
                <c:pt idx="7">
                  <c:v>13.48</c:v>
                </c:pt>
                <c:pt idx="8">
                  <c:v>13.43</c:v>
                </c:pt>
              </c:numCache>
            </c:numRef>
          </c:yVal>
          <c:smooth val="0"/>
          <c:extLst>
            <c:ext xmlns:c16="http://schemas.microsoft.com/office/drawing/2014/chart" uri="{C3380CC4-5D6E-409C-BE32-E72D297353CC}">
              <c16:uniqueId val="{00000001-7044-45FE-90D5-450673A8F5DD}"/>
            </c:ext>
          </c:extLst>
        </c:ser>
        <c:ser>
          <c:idx val="0"/>
          <c:order val="2"/>
          <c:spPr>
            <a:ln w="12700"/>
          </c:spPr>
          <c:marker>
            <c:spPr>
              <a:ln w="3175"/>
            </c:spPr>
          </c:marker>
          <c:xVal>
            <c:numRef>
              <c:f>'[2]Design (2)'!$A$54:$A$67</c:f>
              <c:numCache>
                <c:formatCode>General</c:formatCode>
                <c:ptCount val="14"/>
                <c:pt idx="0">
                  <c:v>0</c:v>
                </c:pt>
                <c:pt idx="1">
                  <c:v>5</c:v>
                </c:pt>
                <c:pt idx="2">
                  <c:v>10</c:v>
                </c:pt>
                <c:pt idx="3">
                  <c:v>12</c:v>
                </c:pt>
                <c:pt idx="4">
                  <c:v>13</c:v>
                </c:pt>
                <c:pt idx="5">
                  <c:v>14</c:v>
                </c:pt>
                <c:pt idx="6">
                  <c:v>16</c:v>
                </c:pt>
                <c:pt idx="7">
                  <c:v>17.5</c:v>
                </c:pt>
                <c:pt idx="8">
                  <c:v>19</c:v>
                </c:pt>
                <c:pt idx="9">
                  <c:v>21</c:v>
                </c:pt>
                <c:pt idx="10">
                  <c:v>23</c:v>
                </c:pt>
                <c:pt idx="11">
                  <c:v>25</c:v>
                </c:pt>
                <c:pt idx="12">
                  <c:v>30</c:v>
                </c:pt>
                <c:pt idx="13">
                  <c:v>35</c:v>
                </c:pt>
              </c:numCache>
            </c:numRef>
          </c:xVal>
          <c:yVal>
            <c:numRef>
              <c:f>'[2]Design (2)'!$B$54:$B$67</c:f>
              <c:numCache>
                <c:formatCode>General</c:formatCode>
                <c:ptCount val="14"/>
                <c:pt idx="0">
                  <c:v>13.32</c:v>
                </c:pt>
                <c:pt idx="1">
                  <c:v>13.36</c:v>
                </c:pt>
                <c:pt idx="2">
                  <c:v>13.66</c:v>
                </c:pt>
                <c:pt idx="3">
                  <c:v>12.26</c:v>
                </c:pt>
                <c:pt idx="4">
                  <c:v>11.76</c:v>
                </c:pt>
                <c:pt idx="5">
                  <c:v>10.77</c:v>
                </c:pt>
                <c:pt idx="6">
                  <c:v>10.029999999999999</c:v>
                </c:pt>
                <c:pt idx="7">
                  <c:v>9.44</c:v>
                </c:pt>
                <c:pt idx="8">
                  <c:v>10.1</c:v>
                </c:pt>
                <c:pt idx="9">
                  <c:v>11.52</c:v>
                </c:pt>
                <c:pt idx="10">
                  <c:v>12.06</c:v>
                </c:pt>
                <c:pt idx="11">
                  <c:v>13.58</c:v>
                </c:pt>
                <c:pt idx="12">
                  <c:v>13.48</c:v>
                </c:pt>
                <c:pt idx="13">
                  <c:v>13.43</c:v>
                </c:pt>
              </c:numCache>
            </c:numRef>
          </c:yVal>
          <c:smooth val="0"/>
          <c:extLst>
            <c:ext xmlns:c16="http://schemas.microsoft.com/office/drawing/2014/chart" uri="{C3380CC4-5D6E-409C-BE32-E72D297353CC}">
              <c16:uniqueId val="{00000002-7044-45FE-90D5-450673A8F5DD}"/>
            </c:ext>
          </c:extLst>
        </c:ser>
        <c:ser>
          <c:idx val="1"/>
          <c:order val="3"/>
          <c:spPr>
            <a:ln w="12700"/>
          </c:spPr>
          <c:marker>
            <c:spPr>
              <a:ln w="3175"/>
            </c:spPr>
          </c:marker>
          <c:xVal>
            <c:numRef>
              <c:f>'[2]Design (2)'!$I$55:$I$64</c:f>
              <c:numCache>
                <c:formatCode>General</c:formatCode>
                <c:ptCount val="10"/>
                <c:pt idx="0">
                  <c:v>0</c:v>
                </c:pt>
                <c:pt idx="1">
                  <c:v>5</c:v>
                </c:pt>
                <c:pt idx="2">
                  <c:v>9.1900000000000013</c:v>
                </c:pt>
                <c:pt idx="3">
                  <c:v>16</c:v>
                </c:pt>
                <c:pt idx="4">
                  <c:v>17.5</c:v>
                </c:pt>
                <c:pt idx="5">
                  <c:v>19</c:v>
                </c:pt>
                <c:pt idx="6">
                  <c:v>25.75</c:v>
                </c:pt>
                <c:pt idx="7">
                  <c:v>30</c:v>
                </c:pt>
                <c:pt idx="8">
                  <c:v>35</c:v>
                </c:pt>
              </c:numCache>
            </c:numRef>
          </c:xVal>
          <c:yVal>
            <c:numRef>
              <c:f>'[2]Design (2)'!$J$55:$J$64</c:f>
              <c:numCache>
                <c:formatCode>General</c:formatCode>
                <c:ptCount val="10"/>
                <c:pt idx="0">
                  <c:v>13.32</c:v>
                </c:pt>
                <c:pt idx="1">
                  <c:v>13.36</c:v>
                </c:pt>
                <c:pt idx="2">
                  <c:v>13.62</c:v>
                </c:pt>
                <c:pt idx="3">
                  <c:v>9.08</c:v>
                </c:pt>
                <c:pt idx="4">
                  <c:v>9.08</c:v>
                </c:pt>
                <c:pt idx="5">
                  <c:v>9.08</c:v>
                </c:pt>
                <c:pt idx="6">
                  <c:v>13.58</c:v>
                </c:pt>
                <c:pt idx="7">
                  <c:v>13.48</c:v>
                </c:pt>
                <c:pt idx="8">
                  <c:v>13.43</c:v>
                </c:pt>
              </c:numCache>
            </c:numRef>
          </c:yVal>
          <c:smooth val="0"/>
          <c:extLst>
            <c:ext xmlns:c16="http://schemas.microsoft.com/office/drawing/2014/chart" uri="{C3380CC4-5D6E-409C-BE32-E72D297353CC}">
              <c16:uniqueId val="{00000003-7044-45FE-90D5-450673A8F5DD}"/>
            </c:ext>
          </c:extLst>
        </c:ser>
        <c:dLbls>
          <c:showLegendKey val="0"/>
          <c:showVal val="0"/>
          <c:showCatName val="0"/>
          <c:showSerName val="0"/>
          <c:showPercent val="0"/>
          <c:showBubbleSize val="0"/>
        </c:dLbls>
        <c:axId val="209889920"/>
        <c:axId val="209900672"/>
      </c:scatterChart>
      <c:valAx>
        <c:axId val="20988992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09900672"/>
        <c:crosses val="autoZero"/>
        <c:crossBetween val="midCat"/>
        <c:majorUnit val="2"/>
        <c:minorUnit val="0.25"/>
      </c:valAx>
      <c:valAx>
        <c:axId val="209900672"/>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0988992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314386485345401E-2"/>
          <c:y val="0.17535119430825863"/>
          <c:w val="0.87577078001390141"/>
          <c:h val="0.60753366195079272"/>
        </c:manualLayout>
      </c:layout>
      <c:scatterChart>
        <c:scatterStyle val="lineMarker"/>
        <c:varyColors val="0"/>
        <c:ser>
          <c:idx val="0"/>
          <c:order val="0"/>
          <c:spPr>
            <a:ln w="12700"/>
          </c:spPr>
          <c:marker>
            <c:spPr>
              <a:ln w="3175"/>
            </c:spPr>
          </c:marker>
          <c:xVal>
            <c:numRef>
              <c:f>'[2]Design (2)'!$A$70:$A$86</c:f>
              <c:numCache>
                <c:formatCode>General</c:formatCode>
                <c:ptCount val="17"/>
                <c:pt idx="0">
                  <c:v>0</c:v>
                </c:pt>
                <c:pt idx="1">
                  <c:v>10</c:v>
                </c:pt>
                <c:pt idx="2">
                  <c:v>13</c:v>
                </c:pt>
                <c:pt idx="3">
                  <c:v>14</c:v>
                </c:pt>
                <c:pt idx="4">
                  <c:v>15</c:v>
                </c:pt>
                <c:pt idx="5">
                  <c:v>16</c:v>
                </c:pt>
                <c:pt idx="6">
                  <c:v>17</c:v>
                </c:pt>
                <c:pt idx="7">
                  <c:v>18</c:v>
                </c:pt>
                <c:pt idx="8">
                  <c:v>19</c:v>
                </c:pt>
                <c:pt idx="9">
                  <c:v>20.5</c:v>
                </c:pt>
                <c:pt idx="10">
                  <c:v>21</c:v>
                </c:pt>
                <c:pt idx="11">
                  <c:v>22</c:v>
                </c:pt>
                <c:pt idx="12">
                  <c:v>24</c:v>
                </c:pt>
                <c:pt idx="13">
                  <c:v>26</c:v>
                </c:pt>
                <c:pt idx="14">
                  <c:v>27</c:v>
                </c:pt>
                <c:pt idx="15">
                  <c:v>32</c:v>
                </c:pt>
                <c:pt idx="16">
                  <c:v>40</c:v>
                </c:pt>
              </c:numCache>
            </c:numRef>
          </c:xVal>
          <c:yVal>
            <c:numRef>
              <c:f>'[2]Design (2)'!$B$70:$B$86</c:f>
              <c:numCache>
                <c:formatCode>General</c:formatCode>
                <c:ptCount val="17"/>
                <c:pt idx="0">
                  <c:v>13.3</c:v>
                </c:pt>
                <c:pt idx="1">
                  <c:v>13.44</c:v>
                </c:pt>
                <c:pt idx="2">
                  <c:v>13.65</c:v>
                </c:pt>
                <c:pt idx="3">
                  <c:v>13.18</c:v>
                </c:pt>
                <c:pt idx="4">
                  <c:v>12.72</c:v>
                </c:pt>
                <c:pt idx="5">
                  <c:v>12.44</c:v>
                </c:pt>
                <c:pt idx="6">
                  <c:v>11.74</c:v>
                </c:pt>
                <c:pt idx="7">
                  <c:v>10.89</c:v>
                </c:pt>
                <c:pt idx="8">
                  <c:v>10.49</c:v>
                </c:pt>
                <c:pt idx="9">
                  <c:v>10.19</c:v>
                </c:pt>
                <c:pt idx="10">
                  <c:v>10.29</c:v>
                </c:pt>
                <c:pt idx="11">
                  <c:v>10.48</c:v>
                </c:pt>
                <c:pt idx="12">
                  <c:v>11.04</c:v>
                </c:pt>
                <c:pt idx="13">
                  <c:v>12.09</c:v>
                </c:pt>
                <c:pt idx="14">
                  <c:v>13.66</c:v>
                </c:pt>
                <c:pt idx="15">
                  <c:v>13.46</c:v>
                </c:pt>
                <c:pt idx="16">
                  <c:v>13.4</c:v>
                </c:pt>
              </c:numCache>
            </c:numRef>
          </c:yVal>
          <c:smooth val="0"/>
          <c:extLst>
            <c:ext xmlns:c16="http://schemas.microsoft.com/office/drawing/2014/chart" uri="{C3380CC4-5D6E-409C-BE32-E72D297353CC}">
              <c16:uniqueId val="{00000000-C205-4432-8065-B816C6AE0C20}"/>
            </c:ext>
          </c:extLst>
        </c:ser>
        <c:ser>
          <c:idx val="1"/>
          <c:order val="1"/>
          <c:spPr>
            <a:ln w="12700"/>
          </c:spPr>
          <c:marker>
            <c:spPr>
              <a:ln w="3175"/>
            </c:spPr>
          </c:marker>
          <c:xVal>
            <c:numRef>
              <c:f>'[2]Design (2)'!$I$70:$I$83</c:f>
              <c:numCache>
                <c:formatCode>General</c:formatCode>
                <c:ptCount val="14"/>
                <c:pt idx="0">
                  <c:v>0</c:v>
                </c:pt>
                <c:pt idx="1">
                  <c:v>10</c:v>
                </c:pt>
                <c:pt idx="2">
                  <c:v>12.684999999999999</c:v>
                </c:pt>
                <c:pt idx="3">
                  <c:v>19</c:v>
                </c:pt>
                <c:pt idx="4">
                  <c:v>20.5</c:v>
                </c:pt>
                <c:pt idx="5">
                  <c:v>22</c:v>
                </c:pt>
                <c:pt idx="6">
                  <c:v>28.21</c:v>
                </c:pt>
                <c:pt idx="7">
                  <c:v>32</c:v>
                </c:pt>
                <c:pt idx="8">
                  <c:v>40</c:v>
                </c:pt>
              </c:numCache>
            </c:numRef>
          </c:xVal>
          <c:yVal>
            <c:numRef>
              <c:f>'[2]Design (2)'!$J$70:$J$83</c:f>
              <c:numCache>
                <c:formatCode>General</c:formatCode>
                <c:ptCount val="14"/>
                <c:pt idx="0">
                  <c:v>13.3</c:v>
                </c:pt>
                <c:pt idx="1">
                  <c:v>13.44</c:v>
                </c:pt>
                <c:pt idx="2">
                  <c:v>13.65</c:v>
                </c:pt>
                <c:pt idx="3">
                  <c:v>9.44</c:v>
                </c:pt>
                <c:pt idx="4">
                  <c:v>9.44</c:v>
                </c:pt>
                <c:pt idx="5">
                  <c:v>9.44</c:v>
                </c:pt>
                <c:pt idx="6">
                  <c:v>13.58</c:v>
                </c:pt>
                <c:pt idx="7">
                  <c:v>13.46</c:v>
                </c:pt>
                <c:pt idx="8">
                  <c:v>13.4</c:v>
                </c:pt>
              </c:numCache>
            </c:numRef>
          </c:yVal>
          <c:smooth val="0"/>
          <c:extLst>
            <c:ext xmlns:c16="http://schemas.microsoft.com/office/drawing/2014/chart" uri="{C3380CC4-5D6E-409C-BE32-E72D297353CC}">
              <c16:uniqueId val="{00000001-C205-4432-8065-B816C6AE0C20}"/>
            </c:ext>
          </c:extLst>
        </c:ser>
        <c:dLbls>
          <c:showLegendKey val="0"/>
          <c:showVal val="0"/>
          <c:showCatName val="0"/>
          <c:showSerName val="0"/>
          <c:showPercent val="0"/>
          <c:showBubbleSize val="0"/>
        </c:dLbls>
        <c:axId val="209951744"/>
        <c:axId val="209954304"/>
      </c:scatterChart>
      <c:valAx>
        <c:axId val="209951744"/>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09954304"/>
        <c:crosses val="autoZero"/>
        <c:crossBetween val="midCat"/>
        <c:majorUnit val="2"/>
        <c:minorUnit val="0.25"/>
      </c:valAx>
      <c:valAx>
        <c:axId val="209954304"/>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09951744"/>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17039754847397"/>
          <c:y val="0.17535119430825863"/>
          <c:w val="0.86791469129186061"/>
          <c:h val="0.60753366195079272"/>
        </c:manualLayout>
      </c:layout>
      <c:scatterChart>
        <c:scatterStyle val="lineMarker"/>
        <c:varyColors val="0"/>
        <c:ser>
          <c:idx val="0"/>
          <c:order val="0"/>
          <c:spPr>
            <a:ln w="12700"/>
          </c:spPr>
          <c:marker>
            <c:spPr>
              <a:ln w="3175"/>
            </c:spPr>
          </c:marker>
          <c:xVal>
            <c:numRef>
              <c:f>'[2]Design (2)'!$A$91:$A$106</c:f>
              <c:numCache>
                <c:formatCode>General</c:formatCode>
                <c:ptCount val="16"/>
                <c:pt idx="0">
                  <c:v>0</c:v>
                </c:pt>
                <c:pt idx="1">
                  <c:v>5</c:v>
                </c:pt>
                <c:pt idx="2">
                  <c:v>10</c:v>
                </c:pt>
                <c:pt idx="3">
                  <c:v>11</c:v>
                </c:pt>
                <c:pt idx="4">
                  <c:v>12</c:v>
                </c:pt>
                <c:pt idx="5">
                  <c:v>14</c:v>
                </c:pt>
                <c:pt idx="6">
                  <c:v>15</c:v>
                </c:pt>
                <c:pt idx="7">
                  <c:v>16</c:v>
                </c:pt>
                <c:pt idx="8">
                  <c:v>17</c:v>
                </c:pt>
                <c:pt idx="9">
                  <c:v>18</c:v>
                </c:pt>
                <c:pt idx="10">
                  <c:v>19</c:v>
                </c:pt>
                <c:pt idx="11">
                  <c:v>20</c:v>
                </c:pt>
                <c:pt idx="12">
                  <c:v>21</c:v>
                </c:pt>
                <c:pt idx="13">
                  <c:v>23</c:v>
                </c:pt>
                <c:pt idx="14">
                  <c:v>29</c:v>
                </c:pt>
                <c:pt idx="15">
                  <c:v>35</c:v>
                </c:pt>
              </c:numCache>
            </c:numRef>
          </c:xVal>
          <c:yVal>
            <c:numRef>
              <c:f>'[2]Design (2)'!$B$91:$B$106</c:f>
              <c:numCache>
                <c:formatCode>General</c:formatCode>
                <c:ptCount val="16"/>
                <c:pt idx="0">
                  <c:v>13.38</c:v>
                </c:pt>
                <c:pt idx="1">
                  <c:v>13.52</c:v>
                </c:pt>
                <c:pt idx="2">
                  <c:v>13.63</c:v>
                </c:pt>
                <c:pt idx="3">
                  <c:v>13.39</c:v>
                </c:pt>
                <c:pt idx="4">
                  <c:v>12.47</c:v>
                </c:pt>
                <c:pt idx="5">
                  <c:v>11.38</c:v>
                </c:pt>
                <c:pt idx="6">
                  <c:v>10.98</c:v>
                </c:pt>
                <c:pt idx="7">
                  <c:v>10.95</c:v>
                </c:pt>
                <c:pt idx="8">
                  <c:v>11.05</c:v>
                </c:pt>
                <c:pt idx="9">
                  <c:v>11.61</c:v>
                </c:pt>
                <c:pt idx="10">
                  <c:v>12.19</c:v>
                </c:pt>
                <c:pt idx="11">
                  <c:v>12.84</c:v>
                </c:pt>
                <c:pt idx="12">
                  <c:v>13.6</c:v>
                </c:pt>
                <c:pt idx="13">
                  <c:v>13.6</c:v>
                </c:pt>
                <c:pt idx="14">
                  <c:v>13.56</c:v>
                </c:pt>
                <c:pt idx="15">
                  <c:v>13.53</c:v>
                </c:pt>
              </c:numCache>
            </c:numRef>
          </c:yVal>
          <c:smooth val="0"/>
          <c:extLst>
            <c:ext xmlns:c16="http://schemas.microsoft.com/office/drawing/2014/chart" uri="{C3380CC4-5D6E-409C-BE32-E72D297353CC}">
              <c16:uniqueId val="{00000000-33DE-4931-914C-63A1DE9959B3}"/>
            </c:ext>
          </c:extLst>
        </c:ser>
        <c:ser>
          <c:idx val="1"/>
          <c:order val="1"/>
          <c:spPr>
            <a:ln w="12700"/>
          </c:spPr>
          <c:marker>
            <c:spPr>
              <a:ln w="3175"/>
            </c:spPr>
          </c:marker>
          <c:xVal>
            <c:numRef>
              <c:f>'[2]Design (2)'!$I$92:$I$104</c:f>
              <c:numCache>
                <c:formatCode>General</c:formatCode>
                <c:ptCount val="13"/>
                <c:pt idx="0">
                  <c:v>0</c:v>
                </c:pt>
                <c:pt idx="1">
                  <c:v>5</c:v>
                </c:pt>
                <c:pt idx="2">
                  <c:v>8.8000000000000007</c:v>
                </c:pt>
                <c:pt idx="3">
                  <c:v>14.5</c:v>
                </c:pt>
                <c:pt idx="4">
                  <c:v>16</c:v>
                </c:pt>
                <c:pt idx="5">
                  <c:v>17.5</c:v>
                </c:pt>
                <c:pt idx="6">
                  <c:v>23.2</c:v>
                </c:pt>
                <c:pt idx="7">
                  <c:v>29</c:v>
                </c:pt>
                <c:pt idx="8">
                  <c:v>35</c:v>
                </c:pt>
              </c:numCache>
            </c:numRef>
          </c:xVal>
          <c:yVal>
            <c:numRef>
              <c:f>'[2]Design (2)'!$J$92:$J$104</c:f>
              <c:numCache>
                <c:formatCode>General</c:formatCode>
                <c:ptCount val="13"/>
                <c:pt idx="0">
                  <c:v>13.38</c:v>
                </c:pt>
                <c:pt idx="1">
                  <c:v>13.52</c:v>
                </c:pt>
                <c:pt idx="2">
                  <c:v>13.6</c:v>
                </c:pt>
                <c:pt idx="3">
                  <c:v>9.8000000000000007</c:v>
                </c:pt>
                <c:pt idx="4">
                  <c:v>9.8000000000000007</c:v>
                </c:pt>
                <c:pt idx="5">
                  <c:v>9.8000000000000007</c:v>
                </c:pt>
                <c:pt idx="6">
                  <c:v>13.6</c:v>
                </c:pt>
                <c:pt idx="7">
                  <c:v>13.56</c:v>
                </c:pt>
                <c:pt idx="8">
                  <c:v>13.53</c:v>
                </c:pt>
              </c:numCache>
            </c:numRef>
          </c:yVal>
          <c:smooth val="0"/>
          <c:extLst>
            <c:ext xmlns:c16="http://schemas.microsoft.com/office/drawing/2014/chart" uri="{C3380CC4-5D6E-409C-BE32-E72D297353CC}">
              <c16:uniqueId val="{00000001-33DE-4931-914C-63A1DE9959B3}"/>
            </c:ext>
          </c:extLst>
        </c:ser>
        <c:dLbls>
          <c:showLegendKey val="0"/>
          <c:showVal val="0"/>
          <c:showCatName val="0"/>
          <c:showSerName val="0"/>
          <c:showPercent val="0"/>
          <c:showBubbleSize val="0"/>
        </c:dLbls>
        <c:axId val="209965440"/>
        <c:axId val="209967744"/>
      </c:scatterChart>
      <c:valAx>
        <c:axId val="209965440"/>
        <c:scaling>
          <c:orientation val="minMax"/>
        </c:scaling>
        <c:delete val="0"/>
        <c:axPos val="b"/>
        <c:majorGridlines>
          <c:spPr>
            <a:ln w="3175">
              <a:solidFill>
                <a:schemeClr val="tx1"/>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Distance in Meter</a:t>
                </a:r>
              </a:p>
            </c:rich>
          </c:tx>
          <c:layout>
            <c:manualLayout>
              <c:xMode val="edge"/>
              <c:yMode val="edge"/>
              <c:x val="0.45222060689585619"/>
              <c:y val="0.8975988700564971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09967744"/>
        <c:crosses val="autoZero"/>
        <c:crossBetween val="midCat"/>
        <c:majorUnit val="2"/>
        <c:minorUnit val="0.25"/>
      </c:valAx>
      <c:valAx>
        <c:axId val="209967744"/>
        <c:scaling>
          <c:orientation val="minMax"/>
          <c:min val="6"/>
        </c:scaling>
        <c:delete val="0"/>
        <c:axPos val="l"/>
        <c:majorGridlines>
          <c:spPr>
            <a:ln w="3175">
              <a:solidFill>
                <a:schemeClr val="tx1"/>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b="0"/>
                  <a:t>RL(PWD) in Meter</a:t>
                </a:r>
              </a:p>
            </c:rich>
          </c:tx>
          <c:layout>
            <c:manualLayout>
              <c:xMode val="edge"/>
              <c:yMode val="edge"/>
              <c:x val="1.2151082502093855E-2"/>
              <c:y val="0.173299524000177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09965440"/>
        <c:crossesAt val="0"/>
        <c:crossBetween val="midCat"/>
        <c:majorUnit val="2"/>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ysDot"/>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33" r="0.75000000000000333" t="1" header="0.5" footer="0.5"/>
    <c:pageSetup orientation="landscape" verticalDpi="300"/>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14</xdr:col>
      <xdr:colOff>397489</xdr:colOff>
      <xdr:row>740</xdr:row>
      <xdr:rowOff>38817</xdr:rowOff>
    </xdr:from>
    <xdr:to>
      <xdr:col>20</xdr:col>
      <xdr:colOff>163973</xdr:colOff>
      <xdr:row>754</xdr:row>
      <xdr:rowOff>0</xdr:rowOff>
    </xdr:to>
    <xdr:graphicFrame macro="">
      <xdr:nvGraphicFramePr>
        <xdr:cNvPr id="60" name="Chart 152">
          <a:extLst>
            <a:ext uri="{FF2B5EF4-FFF2-40B4-BE49-F238E27FC236}">
              <a16:creationId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397489</xdr:colOff>
      <xdr:row>770</xdr:row>
      <xdr:rowOff>38817</xdr:rowOff>
    </xdr:from>
    <xdr:to>
      <xdr:col>20</xdr:col>
      <xdr:colOff>163973</xdr:colOff>
      <xdr:row>784</xdr:row>
      <xdr:rowOff>0</xdr:rowOff>
    </xdr:to>
    <xdr:graphicFrame macro="">
      <xdr:nvGraphicFramePr>
        <xdr:cNvPr id="61" name="Chart 152">
          <a:extLst>
            <a:ext uri="{FF2B5EF4-FFF2-40B4-BE49-F238E27FC236}">
              <a16:creationId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407014</xdr:colOff>
      <xdr:row>801</xdr:row>
      <xdr:rowOff>67392</xdr:rowOff>
    </xdr:from>
    <xdr:to>
      <xdr:col>20</xdr:col>
      <xdr:colOff>173498</xdr:colOff>
      <xdr:row>815</xdr:row>
      <xdr:rowOff>28575</xdr:rowOff>
    </xdr:to>
    <xdr:graphicFrame macro="">
      <xdr:nvGraphicFramePr>
        <xdr:cNvPr id="62" name="Chart 152">
          <a:extLst>
            <a:ext uri="{FF2B5EF4-FFF2-40B4-BE49-F238E27FC236}">
              <a16:creationId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397489</xdr:colOff>
      <xdr:row>832</xdr:row>
      <xdr:rowOff>38817</xdr:rowOff>
    </xdr:from>
    <xdr:to>
      <xdr:col>20</xdr:col>
      <xdr:colOff>163973</xdr:colOff>
      <xdr:row>846</xdr:row>
      <xdr:rowOff>0</xdr:rowOff>
    </xdr:to>
    <xdr:graphicFrame macro="">
      <xdr:nvGraphicFramePr>
        <xdr:cNvPr id="63" name="Chart 152">
          <a:extLst>
            <a:ext uri="{FF2B5EF4-FFF2-40B4-BE49-F238E27FC236}">
              <a16:creationId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55696</xdr:colOff>
      <xdr:row>4</xdr:row>
      <xdr:rowOff>103323</xdr:rowOff>
    </xdr:from>
    <xdr:to>
      <xdr:col>8</xdr:col>
      <xdr:colOff>436563</xdr:colOff>
      <xdr:row>15</xdr:row>
      <xdr:rowOff>19050</xdr:rowOff>
    </xdr:to>
    <xdr:graphicFrame macro="">
      <xdr:nvGraphicFramePr>
        <xdr:cNvPr id="2" name="Chart 10">
          <a:extLst>
            <a:ext uri="{FF2B5EF4-FFF2-40B4-BE49-F238E27FC236}">
              <a16:creationId xmlns:a16="http://schemas.microsoft.com/office/drawing/2014/main" id="{13D38768-8331-4275-855B-ACDB1F1E3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47625</xdr:colOff>
      <xdr:row>32</xdr:row>
      <xdr:rowOff>72809</xdr:rowOff>
    </xdr:from>
    <xdr:to>
      <xdr:col>8</xdr:col>
      <xdr:colOff>419745</xdr:colOff>
      <xdr:row>45</xdr:row>
      <xdr:rowOff>9524</xdr:rowOff>
    </xdr:to>
    <xdr:graphicFrame macro="">
      <xdr:nvGraphicFramePr>
        <xdr:cNvPr id="3" name="Chart 10">
          <a:extLst>
            <a:ext uri="{FF2B5EF4-FFF2-40B4-BE49-F238E27FC236}">
              <a16:creationId xmlns:a16="http://schemas.microsoft.com/office/drawing/2014/main" id="{65626FAD-1771-473E-8130-9DEC18A95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66675</xdr:colOff>
      <xdr:row>53</xdr:row>
      <xdr:rowOff>47625</xdr:rowOff>
    </xdr:from>
    <xdr:to>
      <xdr:col>9</xdr:col>
      <xdr:colOff>0</xdr:colOff>
      <xdr:row>64</xdr:row>
      <xdr:rowOff>28575</xdr:rowOff>
    </xdr:to>
    <xdr:graphicFrame macro="">
      <xdr:nvGraphicFramePr>
        <xdr:cNvPr id="4" name="Chart 10">
          <a:extLst>
            <a:ext uri="{FF2B5EF4-FFF2-40B4-BE49-F238E27FC236}">
              <a16:creationId xmlns:a16="http://schemas.microsoft.com/office/drawing/2014/main" id="{23FCD4E6-8638-4A73-B536-51FA80663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31749</xdr:colOff>
      <xdr:row>70</xdr:row>
      <xdr:rowOff>121080</xdr:rowOff>
    </xdr:from>
    <xdr:to>
      <xdr:col>8</xdr:col>
      <xdr:colOff>452438</xdr:colOff>
      <xdr:row>80</xdr:row>
      <xdr:rowOff>133350</xdr:rowOff>
    </xdr:to>
    <xdr:graphicFrame macro="">
      <xdr:nvGraphicFramePr>
        <xdr:cNvPr id="5" name="Chart 10">
          <a:extLst>
            <a:ext uri="{FF2B5EF4-FFF2-40B4-BE49-F238E27FC236}">
              <a16:creationId xmlns:a16="http://schemas.microsoft.com/office/drawing/2014/main" id="{90F3875E-3151-4489-8D25-682838ED8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76200</xdr:colOff>
      <xdr:row>90</xdr:row>
      <xdr:rowOff>28575</xdr:rowOff>
    </xdr:from>
    <xdr:to>
      <xdr:col>8</xdr:col>
      <xdr:colOff>436563</xdr:colOff>
      <xdr:row>99</xdr:row>
      <xdr:rowOff>142875</xdr:rowOff>
    </xdr:to>
    <xdr:graphicFrame macro="">
      <xdr:nvGraphicFramePr>
        <xdr:cNvPr id="6" name="Chart 10">
          <a:extLst>
            <a:ext uri="{FF2B5EF4-FFF2-40B4-BE49-F238E27FC236}">
              <a16:creationId xmlns:a16="http://schemas.microsoft.com/office/drawing/2014/main" id="{DAD971F8-C4B4-4938-B190-5880D97E6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28576</xdr:colOff>
      <xdr:row>110</xdr:row>
      <xdr:rowOff>1587</xdr:rowOff>
    </xdr:from>
    <xdr:to>
      <xdr:col>8</xdr:col>
      <xdr:colOff>436564</xdr:colOff>
      <xdr:row>119</xdr:row>
      <xdr:rowOff>142874</xdr:rowOff>
    </xdr:to>
    <xdr:graphicFrame macro="">
      <xdr:nvGraphicFramePr>
        <xdr:cNvPr id="7" name="Chart 10">
          <a:extLst>
            <a:ext uri="{FF2B5EF4-FFF2-40B4-BE49-F238E27FC236}">
              <a16:creationId xmlns:a16="http://schemas.microsoft.com/office/drawing/2014/main" id="{73ADEC87-C5F8-4C0B-BADE-B4342FA04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47625</xdr:colOff>
      <xdr:row>134</xdr:row>
      <xdr:rowOff>0</xdr:rowOff>
    </xdr:from>
    <xdr:to>
      <xdr:col>8</xdr:col>
      <xdr:colOff>460375</xdr:colOff>
      <xdr:row>144</xdr:row>
      <xdr:rowOff>38100</xdr:rowOff>
    </xdr:to>
    <xdr:graphicFrame macro="">
      <xdr:nvGraphicFramePr>
        <xdr:cNvPr id="8" name="Chart 10">
          <a:extLst>
            <a:ext uri="{FF2B5EF4-FFF2-40B4-BE49-F238E27FC236}">
              <a16:creationId xmlns:a16="http://schemas.microsoft.com/office/drawing/2014/main" id="{41FD7483-4F96-4BB4-9758-0AB7D8120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71436</xdr:colOff>
      <xdr:row>155</xdr:row>
      <xdr:rowOff>85725</xdr:rowOff>
    </xdr:from>
    <xdr:to>
      <xdr:col>8</xdr:col>
      <xdr:colOff>444499</xdr:colOff>
      <xdr:row>165</xdr:row>
      <xdr:rowOff>85725</xdr:rowOff>
    </xdr:to>
    <xdr:graphicFrame macro="">
      <xdr:nvGraphicFramePr>
        <xdr:cNvPr id="9" name="Chart 10">
          <a:extLst>
            <a:ext uri="{FF2B5EF4-FFF2-40B4-BE49-F238E27FC236}">
              <a16:creationId xmlns:a16="http://schemas.microsoft.com/office/drawing/2014/main" id="{3A39C220-E68A-44DD-8403-CF3AA04CA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13</xdr:col>
      <xdr:colOff>312872</xdr:colOff>
      <xdr:row>167</xdr:row>
      <xdr:rowOff>121292</xdr:rowOff>
    </xdr:from>
    <xdr:ext cx="1892085" cy="745160"/>
    <xdr:sp macro="" textlink="">
      <xdr:nvSpPr>
        <xdr:cNvPr id="10" name="TextBox 9">
          <a:extLst>
            <a:ext uri="{FF2B5EF4-FFF2-40B4-BE49-F238E27FC236}">
              <a16:creationId xmlns:a16="http://schemas.microsoft.com/office/drawing/2014/main" id="{D25B6206-707B-4BAF-B8ED-1DE88E6E41B9}"/>
            </a:ext>
          </a:extLst>
        </xdr:cNvPr>
        <xdr:cNvSpPr txBox="1"/>
      </xdr:nvSpPr>
      <xdr:spPr>
        <a:xfrm>
          <a:off x="7864292" y="25739732"/>
          <a:ext cx="1892085" cy="745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 (Md. Alamgir</a:t>
          </a:r>
          <a:r>
            <a:rPr lang="en-US" sz="900" b="0" i="0" baseline="0">
              <a:solidFill>
                <a:schemeClr val="tx1"/>
              </a:solidFill>
              <a:effectLst/>
              <a:latin typeface="Nikosh" panose="02000000000000000000" pitchFamily="2" charset="0"/>
              <a:ea typeface="+mn-ea"/>
              <a:cs typeface="Nikosh" panose="02000000000000000000" pitchFamily="2" charset="0"/>
            </a:rPr>
            <a:t> hossain</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ID. No. 941105001</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Sub-Asstt. Engineer/S.O. </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Meherpur</a:t>
          </a:r>
          <a:r>
            <a:rPr lang="en-US" sz="900" b="0" i="0" baseline="0">
              <a:solidFill>
                <a:schemeClr val="tx1"/>
              </a:solidFill>
              <a:effectLst/>
              <a:latin typeface="Nikosh" panose="02000000000000000000" pitchFamily="2" charset="0"/>
              <a:ea typeface="+mn-ea"/>
              <a:cs typeface="Nikosh" panose="02000000000000000000" pitchFamily="2" charset="0"/>
            </a:rPr>
            <a:t> WD </a:t>
          </a:r>
          <a:r>
            <a:rPr lang="en-US" sz="900" b="0" i="0">
              <a:solidFill>
                <a:schemeClr val="tx1"/>
              </a:solidFill>
              <a:effectLst/>
              <a:latin typeface="Nikosh" panose="02000000000000000000" pitchFamily="2" charset="0"/>
              <a:ea typeface="+mn-ea"/>
              <a:cs typeface="Nikosh" panose="02000000000000000000" pitchFamily="2" charset="0"/>
            </a:rPr>
            <a:t>Section</a:t>
          </a:r>
          <a:endParaRPr lang="en-US" sz="900" b="0">
            <a:effectLst/>
            <a:latin typeface="Nikosh" panose="02000000000000000000" pitchFamily="2" charset="0"/>
            <a:cs typeface="Nikosh" panose="02000000000000000000" pitchFamily="2" charset="0"/>
          </a:endParaRPr>
        </a:p>
        <a:p>
          <a:pPr algn="ctr">
            <a:lnSpc>
              <a:spcPts val="1000"/>
            </a:lnSpc>
          </a:pPr>
          <a:r>
            <a:rPr lang="en-US" sz="900" b="0" i="0">
              <a:solidFill>
                <a:schemeClr val="tx1"/>
              </a:solidFill>
              <a:effectLst/>
              <a:latin typeface="Nikosh" panose="02000000000000000000" pitchFamily="2" charset="0"/>
              <a:ea typeface="+mn-ea"/>
              <a:cs typeface="Nikosh" panose="02000000000000000000" pitchFamily="2" charset="0"/>
            </a:rPr>
            <a:t>BWDB, Meherpur.</a:t>
          </a:r>
          <a:endParaRPr lang="en-US" sz="900">
            <a:effectLst/>
            <a:latin typeface="Nikosh" panose="02000000000000000000" pitchFamily="2" charset="0"/>
            <a:cs typeface="Nikosh" panose="02000000000000000000" pitchFamily="2" charset="0"/>
          </a:endParaRPr>
        </a:p>
        <a:p>
          <a:pPr>
            <a:lnSpc>
              <a:spcPts val="1000"/>
            </a:lnSpc>
          </a:pPr>
          <a:endParaRPr lang="en-US" sz="1100"/>
        </a:p>
      </xdr:txBody>
    </xdr:sp>
    <xdr:clientData/>
  </xdr:oneCellAnchor>
  <xdr:oneCellAnchor>
    <xdr:from>
      <xdr:col>16</xdr:col>
      <xdr:colOff>222788</xdr:colOff>
      <xdr:row>160</xdr:row>
      <xdr:rowOff>140471</xdr:rowOff>
    </xdr:from>
    <xdr:ext cx="1988949" cy="768440"/>
    <xdr:sp macro="" textlink="">
      <xdr:nvSpPr>
        <xdr:cNvPr id="11" name="TextBox 10">
          <a:extLst>
            <a:ext uri="{FF2B5EF4-FFF2-40B4-BE49-F238E27FC236}">
              <a16:creationId xmlns:a16="http://schemas.microsoft.com/office/drawing/2014/main" id="{9A4EEE0B-7575-4D18-B499-D010D53067CF}"/>
            </a:ext>
          </a:extLst>
        </xdr:cNvPr>
        <xdr:cNvSpPr txBox="1"/>
      </xdr:nvSpPr>
      <xdr:spPr>
        <a:xfrm>
          <a:off x="9648728" y="24692111"/>
          <a:ext cx="1988949" cy="768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  (Shanta</a:t>
          </a:r>
          <a:r>
            <a:rPr lang="en-US" sz="900" b="0" i="0" baseline="0">
              <a:solidFill>
                <a:schemeClr val="tx1"/>
              </a:solidFill>
              <a:effectLst/>
              <a:latin typeface="Nikosh" panose="02000000000000000000" pitchFamily="2" charset="0"/>
              <a:ea typeface="+mn-ea"/>
              <a:cs typeface="Nikosh" panose="02000000000000000000" pitchFamily="2" charset="0"/>
            </a:rPr>
            <a:t> Dutto)</a:t>
          </a:r>
        </a:p>
        <a:p>
          <a:pPr algn="ctr" rtl="0">
            <a:lnSpc>
              <a:spcPts val="1000"/>
            </a:lnSpc>
          </a:pPr>
          <a:r>
            <a:rPr lang="en-US" sz="900" b="0" i="0">
              <a:solidFill>
                <a:schemeClr val="tx1"/>
              </a:solidFill>
              <a:effectLst/>
              <a:latin typeface="Nikosh" panose="02000000000000000000" pitchFamily="2" charset="0"/>
              <a:ea typeface="+mn-ea"/>
              <a:cs typeface="Nikosh" panose="02000000000000000000" pitchFamily="2" charset="0"/>
            </a:rPr>
            <a:t> ID. No. 901215001</a:t>
          </a:r>
        </a:p>
        <a:p>
          <a:pPr marL="0" marR="0" indent="0" algn="ctr" defTabSz="914400" rtl="0" eaLnBrk="1" fontAlgn="auto" latinLnBrk="0" hangingPunct="1">
            <a:lnSpc>
              <a:spcPts val="1000"/>
            </a:lnSpc>
            <a:spcBef>
              <a:spcPts val="0"/>
            </a:spcBef>
            <a:spcAft>
              <a:spcPts val="0"/>
            </a:spcAft>
            <a:buClrTx/>
            <a:buSzTx/>
            <a:buFontTx/>
            <a:buNone/>
            <a:tabLst/>
            <a:defRPr/>
          </a:pPr>
          <a:r>
            <a:rPr lang="en-US" sz="1100" b="0" i="0" baseline="0">
              <a:solidFill>
                <a:schemeClr val="tx1"/>
              </a:solidFill>
              <a:effectLst/>
              <a:latin typeface="+mn-lt"/>
              <a:ea typeface="+mn-ea"/>
              <a:cs typeface="+mn-cs"/>
            </a:rPr>
            <a:t>Sub-Divitional Engineer</a:t>
          </a:r>
          <a:r>
            <a:rPr lang="en-US" sz="900" b="0" i="0" baseline="0">
              <a:solidFill>
                <a:schemeClr val="tx1"/>
              </a:solidFill>
              <a:effectLst/>
              <a:latin typeface="+mn-lt"/>
              <a:ea typeface="+mn-ea"/>
              <a:cs typeface="+mn-cs"/>
            </a:rPr>
            <a:t> </a:t>
          </a:r>
          <a:r>
            <a:rPr lang="en-US" sz="900" b="0" i="0" baseline="0">
              <a:solidFill>
                <a:schemeClr val="tx1"/>
              </a:solidFill>
              <a:effectLst/>
              <a:latin typeface="Nikosh" panose="02000000000000000000" pitchFamily="2" charset="0"/>
              <a:ea typeface="+mn-ea"/>
              <a:cs typeface="Nikosh" panose="02000000000000000000" pitchFamily="2" charset="0"/>
            </a:rPr>
            <a:t>(A.C)</a:t>
          </a:r>
          <a:r>
            <a:rPr lang="en-US" sz="900" b="0" i="0">
              <a:solidFill>
                <a:schemeClr val="tx1"/>
              </a:solidFill>
              <a:effectLst/>
              <a:latin typeface="Nikosh" panose="02000000000000000000" pitchFamily="2" charset="0"/>
              <a:ea typeface="+mn-ea"/>
              <a:cs typeface="Nikosh" panose="02000000000000000000" pitchFamily="2" charset="0"/>
            </a:rPr>
            <a:t> </a:t>
          </a:r>
        </a:p>
        <a:p>
          <a:pPr algn="ctr" rtl="0"/>
          <a:r>
            <a:rPr lang="en-US" sz="900" b="0" i="0">
              <a:solidFill>
                <a:schemeClr val="tx1"/>
              </a:solidFill>
              <a:effectLst/>
              <a:latin typeface="Nikosh" panose="02000000000000000000" pitchFamily="2" charset="0"/>
              <a:ea typeface="+mn-ea"/>
              <a:cs typeface="Nikosh" panose="02000000000000000000" pitchFamily="2" charset="0"/>
            </a:rPr>
            <a:t>Meherpur</a:t>
          </a:r>
          <a:r>
            <a:rPr lang="en-US" sz="900" b="0" i="0" baseline="0">
              <a:solidFill>
                <a:schemeClr val="tx1"/>
              </a:solidFill>
              <a:effectLst/>
              <a:latin typeface="Nikosh" panose="02000000000000000000" pitchFamily="2" charset="0"/>
              <a:ea typeface="+mn-ea"/>
              <a:cs typeface="Nikosh" panose="02000000000000000000" pitchFamily="2" charset="0"/>
            </a:rPr>
            <a:t> W.D</a:t>
          </a:r>
          <a:r>
            <a:rPr lang="en-US" sz="900" b="0" i="0">
              <a:solidFill>
                <a:schemeClr val="tx1"/>
              </a:solidFill>
              <a:effectLst/>
              <a:latin typeface="Nikosh" panose="02000000000000000000" pitchFamily="2" charset="0"/>
              <a:ea typeface="+mn-ea"/>
              <a:cs typeface="Nikosh" panose="02000000000000000000" pitchFamily="2" charset="0"/>
            </a:rPr>
            <a:t> Sub-Division</a:t>
          </a:r>
          <a:endParaRPr lang="en-US" sz="900">
            <a:effectLst/>
            <a:latin typeface="Nikosh" panose="02000000000000000000" pitchFamily="2" charset="0"/>
            <a:cs typeface="Nikosh" panose="02000000000000000000" pitchFamily="2" charset="0"/>
          </a:endParaRPr>
        </a:p>
        <a:p>
          <a:pPr algn="ctr"/>
          <a:r>
            <a:rPr lang="en-US" sz="900" b="0" i="0">
              <a:solidFill>
                <a:schemeClr val="tx1"/>
              </a:solidFill>
              <a:effectLst/>
              <a:latin typeface="Nikosh" panose="02000000000000000000" pitchFamily="2" charset="0"/>
              <a:ea typeface="+mn-ea"/>
              <a:cs typeface="Nikosh" panose="02000000000000000000" pitchFamily="2" charset="0"/>
            </a:rPr>
            <a:t>BWDB, Meherpur.</a:t>
          </a:r>
          <a:endParaRPr lang="en-US" sz="900">
            <a:effectLst/>
            <a:latin typeface="Nikosh" panose="02000000000000000000" pitchFamily="2" charset="0"/>
            <a:cs typeface="Nikosh" panose="02000000000000000000" pitchFamily="2" charset="0"/>
          </a:endParaRPr>
        </a:p>
        <a:p>
          <a:endParaRPr lang="en-US" sz="900"/>
        </a:p>
      </xdr:txBody>
    </xdr:sp>
    <xdr:clientData/>
  </xdr:oneCellAnchor>
  <xdr:twoCellAnchor>
    <xdr:from>
      <xdr:col>3</xdr:col>
      <xdr:colOff>47624</xdr:colOff>
      <xdr:row>176</xdr:row>
      <xdr:rowOff>85726</xdr:rowOff>
    </xdr:from>
    <xdr:to>
      <xdr:col>8</xdr:col>
      <xdr:colOff>460105</xdr:colOff>
      <xdr:row>186</xdr:row>
      <xdr:rowOff>19050</xdr:rowOff>
    </xdr:to>
    <xdr:graphicFrame macro="">
      <xdr:nvGraphicFramePr>
        <xdr:cNvPr id="12" name="Chart 10">
          <a:extLst>
            <a:ext uri="{FF2B5EF4-FFF2-40B4-BE49-F238E27FC236}">
              <a16:creationId xmlns:a16="http://schemas.microsoft.com/office/drawing/2014/main" id="{5663F506-5F8A-42C3-98F2-B7926CD52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47624</xdr:colOff>
      <xdr:row>197</xdr:row>
      <xdr:rowOff>85726</xdr:rowOff>
    </xdr:from>
    <xdr:to>
      <xdr:col>8</xdr:col>
      <xdr:colOff>460105</xdr:colOff>
      <xdr:row>205</xdr:row>
      <xdr:rowOff>177586</xdr:rowOff>
    </xdr:to>
    <xdr:graphicFrame macro="">
      <xdr:nvGraphicFramePr>
        <xdr:cNvPr id="13" name="Chart 10">
          <a:extLst>
            <a:ext uri="{FF2B5EF4-FFF2-40B4-BE49-F238E27FC236}">
              <a16:creationId xmlns:a16="http://schemas.microsoft.com/office/drawing/2014/main" id="{F0591771-CF87-4C3A-B99A-C3D0BA41F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23812</xdr:colOff>
      <xdr:row>220</xdr:row>
      <xdr:rowOff>85726</xdr:rowOff>
    </xdr:from>
    <xdr:to>
      <xdr:col>8</xdr:col>
      <xdr:colOff>460106</xdr:colOff>
      <xdr:row>228</xdr:row>
      <xdr:rowOff>177586</xdr:rowOff>
    </xdr:to>
    <xdr:graphicFrame macro="">
      <xdr:nvGraphicFramePr>
        <xdr:cNvPr id="14" name="Chart 10">
          <a:extLst>
            <a:ext uri="{FF2B5EF4-FFF2-40B4-BE49-F238E27FC236}">
              <a16:creationId xmlns:a16="http://schemas.microsoft.com/office/drawing/2014/main" id="{ABDEE0E5-6926-4629-9660-8916FFDDE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31750</xdr:colOff>
      <xdr:row>235</xdr:row>
      <xdr:rowOff>85726</xdr:rowOff>
    </xdr:from>
    <xdr:to>
      <xdr:col>8</xdr:col>
      <xdr:colOff>460106</xdr:colOff>
      <xdr:row>243</xdr:row>
      <xdr:rowOff>177586</xdr:rowOff>
    </xdr:to>
    <xdr:graphicFrame macro="">
      <xdr:nvGraphicFramePr>
        <xdr:cNvPr id="15" name="Chart 10">
          <a:extLst>
            <a:ext uri="{FF2B5EF4-FFF2-40B4-BE49-F238E27FC236}">
              <a16:creationId xmlns:a16="http://schemas.microsoft.com/office/drawing/2014/main" id="{50B42E16-CB40-4FB3-BC4D-FED74689C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31750</xdr:colOff>
      <xdr:row>256</xdr:row>
      <xdr:rowOff>85726</xdr:rowOff>
    </xdr:from>
    <xdr:to>
      <xdr:col>8</xdr:col>
      <xdr:colOff>460106</xdr:colOff>
      <xdr:row>264</xdr:row>
      <xdr:rowOff>177586</xdr:rowOff>
    </xdr:to>
    <xdr:graphicFrame macro="">
      <xdr:nvGraphicFramePr>
        <xdr:cNvPr id="16" name="Chart 10">
          <a:extLst>
            <a:ext uri="{FF2B5EF4-FFF2-40B4-BE49-F238E27FC236}">
              <a16:creationId xmlns:a16="http://schemas.microsoft.com/office/drawing/2014/main" id="{FF571F57-5D3A-4013-AEAE-0A24655B1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31750</xdr:colOff>
      <xdr:row>278</xdr:row>
      <xdr:rowOff>85726</xdr:rowOff>
    </xdr:from>
    <xdr:to>
      <xdr:col>8</xdr:col>
      <xdr:colOff>460106</xdr:colOff>
      <xdr:row>286</xdr:row>
      <xdr:rowOff>177586</xdr:rowOff>
    </xdr:to>
    <xdr:graphicFrame macro="">
      <xdr:nvGraphicFramePr>
        <xdr:cNvPr id="17" name="Chart 10">
          <a:extLst>
            <a:ext uri="{FF2B5EF4-FFF2-40B4-BE49-F238E27FC236}">
              <a16:creationId xmlns:a16="http://schemas.microsoft.com/office/drawing/2014/main" id="{BB002573-620A-4A05-9E24-607F5DA52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8</xdr:col>
      <xdr:colOff>133350</xdr:colOff>
      <xdr:row>294</xdr:row>
      <xdr:rowOff>172727</xdr:rowOff>
    </xdr:from>
    <xdr:ext cx="1442957" cy="745160"/>
    <xdr:sp macro="" textlink="">
      <xdr:nvSpPr>
        <xdr:cNvPr id="18" name="TextBox 17">
          <a:extLst>
            <a:ext uri="{FF2B5EF4-FFF2-40B4-BE49-F238E27FC236}">
              <a16:creationId xmlns:a16="http://schemas.microsoft.com/office/drawing/2014/main" id="{8E5C1293-1335-4AAA-8F79-D37B0AF344BC}"/>
            </a:ext>
          </a:extLst>
        </xdr:cNvPr>
        <xdr:cNvSpPr txBox="1"/>
      </xdr:nvSpPr>
      <xdr:spPr>
        <a:xfrm>
          <a:off x="4682490" y="47866307"/>
          <a:ext cx="1442957" cy="745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(Md. Abdul Khalek)</a:t>
          </a:r>
          <a:endParaRPr lang="en-US" sz="900" b="0" i="0" baseline="0">
            <a:solidFill>
              <a:schemeClr val="tx1"/>
            </a:solidFill>
            <a:effectLst/>
            <a:latin typeface="Times New Roman" panose="02020603050405020304" pitchFamily="18" charset="0"/>
            <a:ea typeface="+mn-ea"/>
            <a:cs typeface="Times New Roman" panose="02020603050405020304" pitchFamily="18" charset="0"/>
          </a:endParaRP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ID. No. 911020003</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Sub-Asstt. Engineer/S.O. </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Mujibnagar</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WD </a:t>
          </a:r>
          <a:r>
            <a:rPr lang="en-US" sz="900" b="0" i="0">
              <a:solidFill>
                <a:schemeClr val="tx1"/>
              </a:solidFill>
              <a:effectLst/>
              <a:latin typeface="Times New Roman" panose="02020603050405020304" pitchFamily="18" charset="0"/>
              <a:ea typeface="+mn-ea"/>
              <a:cs typeface="Times New Roman" panose="02020603050405020304" pitchFamily="18" charset="0"/>
            </a:rPr>
            <a:t>Section</a:t>
          </a:r>
          <a:endParaRPr lang="en-US" sz="900" b="0">
            <a:effectLst/>
            <a:latin typeface="Times New Roman" panose="02020603050405020304" pitchFamily="18" charset="0"/>
            <a:cs typeface="Times New Roman" panose="02020603050405020304" pitchFamily="18" charset="0"/>
          </a:endParaRPr>
        </a:p>
        <a:p>
          <a:pPr algn="ctr">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BWDB, Meherpur.</a:t>
          </a:r>
          <a:endParaRPr lang="en-US" sz="900">
            <a:effectLst/>
            <a:latin typeface="Times New Roman" panose="02020603050405020304" pitchFamily="18" charset="0"/>
            <a:cs typeface="Times New Roman" panose="02020603050405020304" pitchFamily="18" charset="0"/>
          </a:endParaRPr>
        </a:p>
        <a:p>
          <a:pPr>
            <a:lnSpc>
              <a:spcPts val="1000"/>
            </a:lnSpc>
          </a:pPr>
          <a:endParaRPr lang="en-US" sz="1100"/>
        </a:p>
      </xdr:txBody>
    </xdr:sp>
    <xdr:clientData/>
  </xdr:oneCellAnchor>
  <xdr:oneCellAnchor>
    <xdr:from>
      <xdr:col>5</xdr:col>
      <xdr:colOff>47625</xdr:colOff>
      <xdr:row>294</xdr:row>
      <xdr:rowOff>188096</xdr:rowOff>
    </xdr:from>
    <xdr:ext cx="1916462" cy="768440"/>
    <xdr:sp macro="" textlink="">
      <xdr:nvSpPr>
        <xdr:cNvPr id="19" name="TextBox 18">
          <a:extLst>
            <a:ext uri="{FF2B5EF4-FFF2-40B4-BE49-F238E27FC236}">
              <a16:creationId xmlns:a16="http://schemas.microsoft.com/office/drawing/2014/main" id="{FE1D34D7-B488-4FCC-9EC4-344EA4C289F1}"/>
            </a:ext>
          </a:extLst>
        </xdr:cNvPr>
        <xdr:cNvSpPr txBox="1"/>
      </xdr:nvSpPr>
      <xdr:spPr>
        <a:xfrm>
          <a:off x="2364105" y="47866436"/>
          <a:ext cx="1916462" cy="768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(Shanta</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Dutto)</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ID. No. 901215001</a:t>
          </a:r>
        </a:p>
        <a:p>
          <a:pPr marL="0" marR="0" indent="0" algn="ctr" defTabSz="914400" rtl="0" eaLnBrk="1" fontAlgn="auto" latinLnBrk="0" hangingPunct="1">
            <a:lnSpc>
              <a:spcPts val="1000"/>
            </a:lnSpc>
            <a:spcBef>
              <a:spcPts val="0"/>
            </a:spcBef>
            <a:spcAft>
              <a:spcPts val="0"/>
            </a:spcAft>
            <a:buClrTx/>
            <a:buSzTx/>
            <a:buFontTx/>
            <a:buNone/>
            <a:tabLst/>
            <a:defRPr/>
          </a:pPr>
          <a:r>
            <a:rPr lang="en-US" sz="1100" b="0" i="0" baseline="0">
              <a:solidFill>
                <a:schemeClr val="tx1"/>
              </a:solidFill>
              <a:effectLst/>
              <a:latin typeface="Times New Roman" panose="02020603050405020304" pitchFamily="18" charset="0"/>
              <a:ea typeface="+mn-ea"/>
              <a:cs typeface="Times New Roman" panose="02020603050405020304" pitchFamily="18" charset="0"/>
            </a:rPr>
            <a:t>Sub-Divitional Engineer</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a:t>
          </a:r>
          <a:r>
            <a:rPr lang="en-US" sz="900" b="0" i="0">
              <a:solidFill>
                <a:schemeClr val="tx1"/>
              </a:solidFill>
              <a:effectLst/>
              <a:latin typeface="Times New Roman" panose="02020603050405020304" pitchFamily="18" charset="0"/>
              <a:ea typeface="+mn-ea"/>
              <a:cs typeface="Times New Roman" panose="02020603050405020304" pitchFamily="18" charset="0"/>
            </a:rPr>
            <a:t> </a:t>
          </a:r>
        </a:p>
        <a:p>
          <a:pPr algn="ctr" rtl="0"/>
          <a:r>
            <a:rPr lang="en-US" sz="900" b="0" i="0">
              <a:solidFill>
                <a:schemeClr val="tx1"/>
              </a:solidFill>
              <a:effectLst/>
              <a:latin typeface="Times New Roman" panose="02020603050405020304" pitchFamily="18" charset="0"/>
              <a:ea typeface="+mn-ea"/>
              <a:cs typeface="Times New Roman" panose="02020603050405020304" pitchFamily="18" charset="0"/>
            </a:rPr>
            <a:t>Meherpur</a:t>
          </a:r>
          <a:r>
            <a:rPr lang="en-US" sz="900" b="0" i="0" baseline="0">
              <a:solidFill>
                <a:schemeClr val="tx1"/>
              </a:solidFill>
              <a:effectLst/>
              <a:latin typeface="Times New Roman" panose="02020603050405020304" pitchFamily="18" charset="0"/>
              <a:ea typeface="+mn-ea"/>
              <a:cs typeface="Times New Roman" panose="02020603050405020304" pitchFamily="18" charset="0"/>
            </a:rPr>
            <a:t> W.D</a:t>
          </a:r>
          <a:r>
            <a:rPr lang="en-US" sz="900" b="0" i="0">
              <a:solidFill>
                <a:schemeClr val="tx1"/>
              </a:solidFill>
              <a:effectLst/>
              <a:latin typeface="Times New Roman" panose="02020603050405020304" pitchFamily="18" charset="0"/>
              <a:ea typeface="+mn-ea"/>
              <a:cs typeface="Times New Roman" panose="02020603050405020304" pitchFamily="18" charset="0"/>
            </a:rPr>
            <a:t> Sub-Division</a:t>
          </a:r>
          <a:endParaRPr lang="en-US" sz="900">
            <a:effectLst/>
            <a:latin typeface="Times New Roman" panose="02020603050405020304" pitchFamily="18" charset="0"/>
            <a:cs typeface="Times New Roman" panose="02020603050405020304" pitchFamily="18" charset="0"/>
          </a:endParaRPr>
        </a:p>
        <a:p>
          <a:pPr algn="ctr"/>
          <a:r>
            <a:rPr lang="en-US" sz="900" b="0" i="0">
              <a:solidFill>
                <a:schemeClr val="tx1"/>
              </a:solidFill>
              <a:effectLst/>
              <a:latin typeface="Times New Roman" panose="02020603050405020304" pitchFamily="18" charset="0"/>
              <a:ea typeface="+mn-ea"/>
              <a:cs typeface="Times New Roman" panose="02020603050405020304" pitchFamily="18" charset="0"/>
            </a:rPr>
            <a:t>BWDB, Meherpur.</a:t>
          </a:r>
          <a:endParaRPr lang="en-US" sz="900">
            <a:effectLst/>
            <a:latin typeface="Times New Roman" panose="02020603050405020304" pitchFamily="18" charset="0"/>
            <a:cs typeface="Times New Roman" panose="02020603050405020304" pitchFamily="18" charset="0"/>
          </a:endParaRPr>
        </a:p>
        <a:p>
          <a:endParaRPr lang="en-US" sz="900"/>
        </a:p>
      </xdr:txBody>
    </xdr:sp>
    <xdr:clientData/>
  </xdr:oneCellAnchor>
  <xdr:oneCellAnchor>
    <xdr:from>
      <xdr:col>0</xdr:col>
      <xdr:colOff>161926</xdr:colOff>
      <xdr:row>295</xdr:row>
      <xdr:rowOff>0</xdr:rowOff>
    </xdr:from>
    <xdr:ext cx="1962150" cy="768440"/>
    <xdr:sp macro="" textlink="">
      <xdr:nvSpPr>
        <xdr:cNvPr id="20" name="TextBox 19">
          <a:extLst>
            <a:ext uri="{FF2B5EF4-FFF2-40B4-BE49-F238E27FC236}">
              <a16:creationId xmlns:a16="http://schemas.microsoft.com/office/drawing/2014/main" id="{7BA7A1EF-7B28-4346-98C2-273147CB1058}"/>
            </a:ext>
          </a:extLst>
        </xdr:cNvPr>
        <xdr:cNvSpPr txBox="1"/>
      </xdr:nvSpPr>
      <xdr:spPr>
        <a:xfrm>
          <a:off x="161926" y="47868840"/>
          <a:ext cx="1962150" cy="7684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(Md.Abdul Hannan Prodhan)</a:t>
          </a:r>
        </a:p>
        <a:p>
          <a:pPr algn="ctr" rtl="0">
            <a:lnSpc>
              <a:spcPts val="1000"/>
            </a:lnSpc>
          </a:pPr>
          <a:r>
            <a:rPr lang="en-US" sz="900" b="0" i="0">
              <a:solidFill>
                <a:schemeClr val="tx1"/>
              </a:solidFill>
              <a:effectLst/>
              <a:latin typeface="Times New Roman" panose="02020603050405020304" pitchFamily="18" charset="0"/>
              <a:ea typeface="+mn-ea"/>
              <a:cs typeface="Times New Roman" panose="02020603050405020304" pitchFamily="18" charset="0"/>
            </a:rPr>
            <a:t> ID No- 931205001</a:t>
          </a:r>
        </a:p>
        <a:p>
          <a:pPr marL="0" marR="0" indent="0" algn="ctr" defTabSz="914400" rtl="0" eaLnBrk="1" fontAlgn="auto" latinLnBrk="0" hangingPunct="1">
            <a:lnSpc>
              <a:spcPts val="1000"/>
            </a:lnSpc>
            <a:spcBef>
              <a:spcPts val="0"/>
            </a:spcBef>
            <a:spcAft>
              <a:spcPts val="0"/>
            </a:spcAft>
            <a:buClrTx/>
            <a:buSzTx/>
            <a:buFontTx/>
            <a:buNone/>
            <a:tabLst/>
            <a:defRPr/>
          </a:pPr>
          <a:r>
            <a:rPr lang="en-US" sz="900" b="0" i="0" baseline="0">
              <a:solidFill>
                <a:schemeClr val="tx1"/>
              </a:solidFill>
              <a:effectLst/>
              <a:latin typeface="Times New Roman" panose="02020603050405020304" pitchFamily="18" charset="0"/>
              <a:ea typeface="+mn-ea"/>
              <a:cs typeface="Times New Roman" panose="02020603050405020304" pitchFamily="18" charset="0"/>
            </a:rPr>
            <a:t>Executive Engineer (C.C)</a:t>
          </a:r>
        </a:p>
        <a:p>
          <a:pPr marL="0" marR="0" indent="0" algn="ctr" defTabSz="914400" rtl="0" eaLnBrk="1" fontAlgn="auto" latinLnBrk="0" hangingPunct="1">
            <a:lnSpc>
              <a:spcPts val="1000"/>
            </a:lnSpc>
            <a:spcBef>
              <a:spcPts val="0"/>
            </a:spcBef>
            <a:spcAft>
              <a:spcPts val="0"/>
            </a:spcAft>
            <a:buClrTx/>
            <a:buSzTx/>
            <a:buFontTx/>
            <a:buNone/>
            <a:tabLst/>
            <a:defRPr/>
          </a:pPr>
          <a:r>
            <a:rPr lang="en-US" sz="900" b="0" i="0" baseline="0">
              <a:solidFill>
                <a:schemeClr val="tx1"/>
              </a:solidFill>
              <a:effectLst/>
              <a:latin typeface="Times New Roman" panose="02020603050405020304" pitchFamily="18" charset="0"/>
              <a:ea typeface="+mn-ea"/>
              <a:cs typeface="Times New Roman" panose="02020603050405020304" pitchFamily="18" charset="0"/>
            </a:rPr>
            <a:t>Meherpur WD Division</a:t>
          </a:r>
          <a:endParaRPr lang="en-US" sz="900">
            <a:effectLst/>
            <a:latin typeface="Times New Roman" panose="02020603050405020304" pitchFamily="18" charset="0"/>
            <a:cs typeface="Times New Roman" panose="02020603050405020304" pitchFamily="18" charset="0"/>
          </a:endParaRPr>
        </a:p>
        <a:p>
          <a:pPr algn="ctr"/>
          <a:r>
            <a:rPr lang="en-US" sz="900" b="0" i="0">
              <a:solidFill>
                <a:schemeClr val="tx1"/>
              </a:solidFill>
              <a:effectLst/>
              <a:latin typeface="Times New Roman" panose="02020603050405020304" pitchFamily="18" charset="0"/>
              <a:ea typeface="+mn-ea"/>
              <a:cs typeface="Times New Roman" panose="02020603050405020304" pitchFamily="18" charset="0"/>
            </a:rPr>
            <a:t>BWDB, Meherpur.</a:t>
          </a:r>
          <a:endParaRPr lang="en-US" sz="900">
            <a:effectLst/>
            <a:latin typeface="Times New Roman" panose="02020603050405020304" pitchFamily="18" charset="0"/>
            <a:cs typeface="Times New Roman" panose="02020603050405020304" pitchFamily="18" charset="0"/>
          </a:endParaRPr>
        </a:p>
        <a:p>
          <a:endParaRPr lang="en-US" sz="900"/>
        </a:p>
      </xdr:txBody>
    </xdr:sp>
    <xdr:clientData/>
  </xdr:oneCellAnchor>
</xdr:wsDr>
</file>

<file path=xl/drawings/drawing10.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81802" y="158357"/>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1.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81802" y="140570"/>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2.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82286" y="135406"/>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3.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82125" y="140570"/>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4.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82125" y="140570"/>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15.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82125" y="140570"/>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2.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2B92B1EC-EFBE-4903-8886-6AE33DA2A3E6}"/>
            </a:ext>
          </a:extLst>
        </cdr:cNvPr>
        <cdr:cNvGrpSpPr>
          <a:grpSpLocks xmlns:a="http://schemas.openxmlformats.org/drawingml/2006/main"/>
        </cdr:cNvGrpSpPr>
      </cdr:nvGrpSpPr>
      <cdr:grpSpPr bwMode="auto">
        <a:xfrm xmlns:a="http://schemas.openxmlformats.org/drawingml/2006/main" flipH="1">
          <a:off x="81159" y="152239"/>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3.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E414D1BC-9DA7-4119-8D93-89281D7A4822}"/>
            </a:ext>
          </a:extLst>
        </cdr:cNvPr>
        <cdr:cNvGrpSpPr>
          <a:grpSpLocks xmlns:a="http://schemas.openxmlformats.org/drawingml/2006/main"/>
        </cdr:cNvGrpSpPr>
      </cdr:nvGrpSpPr>
      <cdr:grpSpPr bwMode="auto">
        <a:xfrm xmlns:a="http://schemas.openxmlformats.org/drawingml/2006/main" flipH="1">
          <a:off x="80981" y="183391"/>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4.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A4B4E647-D8DA-447E-AC0B-3A43469635B5}"/>
            </a:ext>
          </a:extLst>
        </cdr:cNvPr>
        <cdr:cNvGrpSpPr>
          <a:grpSpLocks xmlns:a="http://schemas.openxmlformats.org/drawingml/2006/main"/>
        </cdr:cNvGrpSpPr>
      </cdr:nvGrpSpPr>
      <cdr:grpSpPr bwMode="auto">
        <a:xfrm xmlns:a="http://schemas.openxmlformats.org/drawingml/2006/main" flipH="1">
          <a:off x="82298" y="158476"/>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dr:relSizeAnchor xmlns:cdr="http://schemas.openxmlformats.org/drawingml/2006/chartDrawing">
    <cdr:from>
      <cdr:x>0.02033</cdr:x>
      <cdr:y>0.09562</cdr:y>
    </cdr:from>
    <cdr:to>
      <cdr:x>0.02033</cdr:x>
      <cdr:y>0.09562</cdr:y>
    </cdr:to>
    <cdr:grpSp>
      <cdr:nvGrpSpPr>
        <cdr:cNvPr id="2" name="Group 11">
          <a:extLst xmlns:a="http://schemas.openxmlformats.org/drawingml/2006/main">
            <a:ext uri="{FF2B5EF4-FFF2-40B4-BE49-F238E27FC236}">
              <a16:creationId xmlns:a16="http://schemas.microsoft.com/office/drawing/2014/main" id="{D2CBC91D-8C06-4DE0-965D-650E4DE24B07}"/>
            </a:ext>
          </a:extLst>
        </cdr:cNvPr>
        <cdr:cNvGrpSpPr>
          <a:grpSpLocks xmlns:a="http://schemas.openxmlformats.org/drawingml/2006/main"/>
        </cdr:cNvGrpSpPr>
      </cdr:nvGrpSpPr>
      <cdr:grpSpPr bwMode="auto">
        <a:xfrm xmlns:a="http://schemas.openxmlformats.org/drawingml/2006/main" flipH="1">
          <a:off x="82298" y="158476"/>
          <a:ext cx="0" cy="0"/>
          <a:chOff x="3400425" y="1304934"/>
          <a:chExt cx="1962165" cy="600066"/>
        </a:xfrm>
      </cdr:grpSpPr>
      <cdr:sp macro="" textlink="">
        <cdr:nvSpPr>
          <cdr:cNvPr id="3" name="TextBox 14">
            <a:extLst xmlns:a="http://schemas.openxmlformats.org/drawingml/2006/main">
              <a:ext uri="{FF2B5EF4-FFF2-40B4-BE49-F238E27FC236}">
                <a16:creationId xmlns:a16="http://schemas.microsoft.com/office/drawing/2014/main" id="{4BFC8796-0C33-433E-B22F-13A00497C312}"/>
              </a:ext>
            </a:extLst>
          </cdr:cNvPr>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5.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D2CBC91D-8C06-4DE0-965D-650E4DE24B07}"/>
            </a:ext>
          </a:extLst>
        </cdr:cNvPr>
        <cdr:cNvGrpSpPr>
          <a:grpSpLocks xmlns:a="http://schemas.openxmlformats.org/drawingml/2006/main"/>
        </cdr:cNvGrpSpPr>
      </cdr:nvGrpSpPr>
      <cdr:grpSpPr bwMode="auto">
        <a:xfrm xmlns:a="http://schemas.openxmlformats.org/drawingml/2006/main" flipH="1">
          <a:off x="81969" y="146898"/>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6.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ECD26149-C9AE-4D40-B10F-750C07B7E900}"/>
            </a:ext>
          </a:extLst>
        </cdr:cNvPr>
        <cdr:cNvGrpSpPr>
          <a:grpSpLocks xmlns:a="http://schemas.openxmlformats.org/drawingml/2006/main"/>
        </cdr:cNvGrpSpPr>
      </cdr:nvGrpSpPr>
      <cdr:grpSpPr bwMode="auto">
        <a:xfrm xmlns:a="http://schemas.openxmlformats.org/drawingml/2006/main" flipH="1">
          <a:off x="80742" y="142082"/>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7.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782A469D-7FEA-499A-B2CF-3AF76541F41E}"/>
            </a:ext>
          </a:extLst>
        </cdr:cNvPr>
        <cdr:cNvGrpSpPr>
          <a:grpSpLocks xmlns:a="http://schemas.openxmlformats.org/drawingml/2006/main"/>
        </cdr:cNvGrpSpPr>
      </cdr:nvGrpSpPr>
      <cdr:grpSpPr bwMode="auto">
        <a:xfrm xmlns:a="http://schemas.openxmlformats.org/drawingml/2006/main" flipH="1">
          <a:off x="81710" y="144662"/>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8.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51B90191-9E2E-483C-B32B-0324FF181178}"/>
            </a:ext>
          </a:extLst>
        </cdr:cNvPr>
        <cdr:cNvGrpSpPr>
          <a:grpSpLocks xmlns:a="http://schemas.openxmlformats.org/drawingml/2006/main"/>
        </cdr:cNvGrpSpPr>
      </cdr:nvGrpSpPr>
      <cdr:grpSpPr bwMode="auto">
        <a:xfrm xmlns:a="http://schemas.openxmlformats.org/drawingml/2006/main" flipH="1">
          <a:off x="81807" y="149368"/>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drawings/drawing9.xml><?xml version="1.0" encoding="utf-8"?>
<c:userShapes xmlns:c="http://schemas.openxmlformats.org/drawingml/2006/chart">
  <cdr:relSizeAnchor xmlns:cdr="http://schemas.openxmlformats.org/drawingml/2006/chartDrawing">
    <cdr:from>
      <cdr:x>0.02033</cdr:x>
      <cdr:y>0.09562</cdr:y>
    </cdr:from>
    <cdr:to>
      <cdr:x>0.02033</cdr:x>
      <cdr:y>0.09562</cdr:y>
    </cdr:to>
    <cdr:grpSp>
      <cdr:nvGrpSpPr>
        <cdr:cNvPr id="6" name="Group 11">
          <a:extLst xmlns:a="http://schemas.openxmlformats.org/drawingml/2006/main">
            <a:ext uri="{FF2B5EF4-FFF2-40B4-BE49-F238E27FC236}">
              <a16:creationId xmlns:a16="http://schemas.microsoft.com/office/drawing/2014/main" id="{967A7FB0-D905-4A8C-89B5-EBEAC633915F}"/>
            </a:ext>
          </a:extLst>
        </cdr:cNvPr>
        <cdr:cNvGrpSpPr>
          <a:grpSpLocks xmlns:a="http://schemas.openxmlformats.org/drawingml/2006/main"/>
        </cdr:cNvGrpSpPr>
      </cdr:nvGrpSpPr>
      <cdr:grpSpPr bwMode="auto">
        <a:xfrm xmlns:a="http://schemas.openxmlformats.org/drawingml/2006/main" flipH="1">
          <a:off x="81000" y="145725"/>
          <a:ext cx="0" cy="0"/>
          <a:chOff x="3400425" y="1304934"/>
          <a:chExt cx="1962165" cy="600066"/>
        </a:xfrm>
      </cdr:grpSpPr>
      <cdr:sp macro="" textlink="">
        <cdr:nvSpPr>
          <cdr:cNvPr id="15" name="TextBox 14"/>
          <cdr:cNvSpPr txBox="1"/>
        </cdr:nvSpPr>
        <cdr:spPr>
          <a:xfrm xmlns:a="http://schemas.openxmlformats.org/drawingml/2006/main">
            <a:off x="4229071" y="1304934"/>
            <a:ext cx="1133519" cy="36192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l" rtl="1">
              <a:defRPr sz="1000"/>
            </a:pPr>
            <a:r>
              <a:rPr lang="en-US" sz="1100" b="0" i="0" strike="noStrike">
                <a:solidFill>
                  <a:schemeClr val="bg1"/>
                </a:solidFill>
                <a:latin typeface="Calibri"/>
              </a:rPr>
              <a:t>FSL 13.41mPWD</a:t>
            </a:r>
          </a:p>
        </cdr:txBody>
      </cdr:sp>
    </cdr:grp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esign_All_DC_5\AEMostofa\Meherpur%20WD%20Division\P1\Amtoil%20Khal\XL_FILE_CROSS_SECTION\Amtoil%20khal%20Cross%20Section%20.xlsx" TargetMode="External"/><Relationship Id="rId1" Type="http://schemas.openxmlformats.org/officeDocument/2006/relationships/externalLinkPath" Target="Amtoil%20khal%20Cross%20Section%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
      <sheetName val="out fall"/>
      <sheetName val="Design (2)"/>
      <sheetName val="Long Section (2)"/>
    </sheetNames>
    <sheetDataSet>
      <sheetData sheetId="0"/>
      <sheetData sheetId="1"/>
      <sheetData sheetId="2">
        <row r="5">
          <cell r="A5">
            <v>0</v>
          </cell>
          <cell r="B5">
            <v>10.130000000000001</v>
          </cell>
          <cell r="I5">
            <v>5</v>
          </cell>
          <cell r="J5">
            <v>10.06</v>
          </cell>
        </row>
        <row r="6">
          <cell r="A6">
            <v>4</v>
          </cell>
          <cell r="B6">
            <v>10.17</v>
          </cell>
          <cell r="I6">
            <v>14.580000000000002</v>
          </cell>
          <cell r="J6">
            <v>10</v>
          </cell>
        </row>
        <row r="7">
          <cell r="A7">
            <v>5</v>
          </cell>
          <cell r="B7">
            <v>10.06</v>
          </cell>
          <cell r="I7">
            <v>16.5</v>
          </cell>
          <cell r="J7">
            <v>8.7200000000000006</v>
          </cell>
        </row>
        <row r="8">
          <cell r="A8">
            <v>6</v>
          </cell>
          <cell r="B8">
            <v>9.8800000000000008</v>
          </cell>
          <cell r="I8">
            <v>18</v>
          </cell>
          <cell r="J8">
            <v>8.7200000000000006</v>
          </cell>
        </row>
        <row r="9">
          <cell r="A9">
            <v>7</v>
          </cell>
          <cell r="B9">
            <v>9.75</v>
          </cell>
          <cell r="I9">
            <v>19.5</v>
          </cell>
          <cell r="J9">
            <v>8.7200000000000006</v>
          </cell>
        </row>
        <row r="10">
          <cell r="A10">
            <v>8</v>
          </cell>
          <cell r="B10">
            <v>9.2799999999999994</v>
          </cell>
          <cell r="I10">
            <v>20.895</v>
          </cell>
          <cell r="J10">
            <v>9.65</v>
          </cell>
        </row>
        <row r="11">
          <cell r="A11">
            <v>9</v>
          </cell>
          <cell r="B11">
            <v>8.36</v>
          </cell>
          <cell r="I11">
            <v>32</v>
          </cell>
          <cell r="J11">
            <v>9.65</v>
          </cell>
        </row>
        <row r="12">
          <cell r="A12">
            <v>10</v>
          </cell>
          <cell r="B12">
            <v>7.81</v>
          </cell>
        </row>
        <row r="13">
          <cell r="A13">
            <v>12</v>
          </cell>
          <cell r="B13">
            <v>7.43</v>
          </cell>
        </row>
        <row r="14">
          <cell r="A14">
            <v>14</v>
          </cell>
          <cell r="B14">
            <v>7.08</v>
          </cell>
        </row>
        <row r="15">
          <cell r="A15">
            <v>16</v>
          </cell>
          <cell r="B15">
            <v>7.06</v>
          </cell>
        </row>
        <row r="16">
          <cell r="A16">
            <v>18</v>
          </cell>
          <cell r="B16">
            <v>7.12</v>
          </cell>
        </row>
        <row r="17">
          <cell r="A17">
            <v>20</v>
          </cell>
          <cell r="B17">
            <v>6.94</v>
          </cell>
        </row>
        <row r="18">
          <cell r="A18">
            <v>22</v>
          </cell>
          <cell r="B18">
            <v>7.32</v>
          </cell>
        </row>
        <row r="19">
          <cell r="A19">
            <v>24</v>
          </cell>
          <cell r="B19">
            <v>7.43</v>
          </cell>
        </row>
        <row r="20">
          <cell r="A20">
            <v>25</v>
          </cell>
          <cell r="B20">
            <v>7.69</v>
          </cell>
        </row>
        <row r="21">
          <cell r="A21">
            <v>26</v>
          </cell>
          <cell r="B21">
            <v>8.2100000000000009</v>
          </cell>
        </row>
        <row r="22">
          <cell r="A22">
            <v>27</v>
          </cell>
          <cell r="B22">
            <v>8.74</v>
          </cell>
        </row>
        <row r="23">
          <cell r="A23">
            <v>28</v>
          </cell>
          <cell r="B23">
            <v>8.86</v>
          </cell>
        </row>
        <row r="24">
          <cell r="A24">
            <v>30</v>
          </cell>
          <cell r="B24">
            <v>9.27</v>
          </cell>
        </row>
        <row r="25">
          <cell r="A25">
            <v>32</v>
          </cell>
          <cell r="B25">
            <v>9.65</v>
          </cell>
        </row>
        <row r="26">
          <cell r="A26">
            <v>35</v>
          </cell>
          <cell r="B26">
            <v>9.6300000000000008</v>
          </cell>
        </row>
        <row r="27">
          <cell r="A27">
            <v>40</v>
          </cell>
          <cell r="B27">
            <v>9.48</v>
          </cell>
        </row>
        <row r="28">
          <cell r="A28">
            <v>45</v>
          </cell>
          <cell r="B28">
            <v>9.5299999999999994</v>
          </cell>
        </row>
        <row r="33">
          <cell r="A33">
            <v>0</v>
          </cell>
          <cell r="B33">
            <v>13.89</v>
          </cell>
        </row>
        <row r="34">
          <cell r="A34">
            <v>2</v>
          </cell>
          <cell r="B34">
            <v>13.19</v>
          </cell>
          <cell r="I34">
            <v>2</v>
          </cell>
          <cell r="J34">
            <v>13.19</v>
          </cell>
        </row>
        <row r="35">
          <cell r="A35">
            <v>4</v>
          </cell>
          <cell r="B35">
            <v>12.39</v>
          </cell>
          <cell r="I35">
            <v>9.01</v>
          </cell>
          <cell r="J35">
            <v>12.5</v>
          </cell>
        </row>
        <row r="36">
          <cell r="A36">
            <v>6</v>
          </cell>
          <cell r="B36">
            <v>11.25</v>
          </cell>
          <cell r="I36">
            <v>14.5</v>
          </cell>
          <cell r="J36">
            <v>8.84</v>
          </cell>
        </row>
        <row r="37">
          <cell r="A37">
            <v>8</v>
          </cell>
          <cell r="B37">
            <v>10.33</v>
          </cell>
          <cell r="I37">
            <v>16</v>
          </cell>
          <cell r="J37">
            <v>8.84</v>
          </cell>
        </row>
        <row r="38">
          <cell r="A38">
            <v>11</v>
          </cell>
          <cell r="B38">
            <v>9.4</v>
          </cell>
          <cell r="I38">
            <v>17.5</v>
          </cell>
          <cell r="J38">
            <v>8.84</v>
          </cell>
        </row>
        <row r="39">
          <cell r="A39">
            <v>14</v>
          </cell>
          <cell r="B39">
            <v>9.08</v>
          </cell>
          <cell r="I39">
            <v>22.990000000000002</v>
          </cell>
          <cell r="J39">
            <v>12.5</v>
          </cell>
        </row>
        <row r="40">
          <cell r="A40">
            <v>15</v>
          </cell>
          <cell r="B40">
            <v>8.68</v>
          </cell>
          <cell r="I40">
            <v>31</v>
          </cell>
          <cell r="J40">
            <v>12.57</v>
          </cell>
        </row>
        <row r="41">
          <cell r="A41">
            <v>16</v>
          </cell>
          <cell r="B41">
            <v>8.65</v>
          </cell>
        </row>
        <row r="42">
          <cell r="A42">
            <v>19</v>
          </cell>
          <cell r="B42">
            <v>9.17</v>
          </cell>
        </row>
        <row r="43">
          <cell r="A43">
            <v>22</v>
          </cell>
          <cell r="B43">
            <v>9.44</v>
          </cell>
        </row>
        <row r="44">
          <cell r="A44">
            <v>25</v>
          </cell>
          <cell r="B44">
            <v>9.99</v>
          </cell>
        </row>
        <row r="45">
          <cell r="A45">
            <v>27</v>
          </cell>
          <cell r="B45">
            <v>10.82</v>
          </cell>
        </row>
        <row r="46">
          <cell r="A46">
            <v>29</v>
          </cell>
          <cell r="B46">
            <v>11.94</v>
          </cell>
        </row>
        <row r="47">
          <cell r="A47">
            <v>31</v>
          </cell>
          <cell r="B47">
            <v>12.57</v>
          </cell>
        </row>
        <row r="48">
          <cell r="A48">
            <v>35</v>
          </cell>
          <cell r="B48">
            <v>12.58</v>
          </cell>
        </row>
        <row r="49">
          <cell r="A49">
            <v>40</v>
          </cell>
          <cell r="B49">
            <v>12.61</v>
          </cell>
        </row>
        <row r="54">
          <cell r="A54">
            <v>0</v>
          </cell>
          <cell r="B54">
            <v>13.32</v>
          </cell>
        </row>
        <row r="55">
          <cell r="A55">
            <v>5</v>
          </cell>
          <cell r="B55">
            <v>13.36</v>
          </cell>
          <cell r="I55">
            <v>0</v>
          </cell>
          <cell r="J55">
            <v>13.32</v>
          </cell>
        </row>
        <row r="56">
          <cell r="A56">
            <v>10</v>
          </cell>
          <cell r="B56">
            <v>13.66</v>
          </cell>
          <cell r="I56">
            <v>5</v>
          </cell>
          <cell r="J56">
            <v>13.36</v>
          </cell>
        </row>
        <row r="57">
          <cell r="A57">
            <v>12</v>
          </cell>
          <cell r="B57">
            <v>12.26</v>
          </cell>
          <cell r="I57">
            <v>9.1900000000000013</v>
          </cell>
          <cell r="J57">
            <v>13.62</v>
          </cell>
        </row>
        <row r="58">
          <cell r="A58">
            <v>13</v>
          </cell>
          <cell r="B58">
            <v>11.76</v>
          </cell>
          <cell r="I58">
            <v>16</v>
          </cell>
          <cell r="J58">
            <v>9.08</v>
          </cell>
        </row>
        <row r="59">
          <cell r="A59">
            <v>14</v>
          </cell>
          <cell r="B59">
            <v>10.77</v>
          </cell>
          <cell r="I59">
            <v>17.5</v>
          </cell>
          <cell r="J59">
            <v>9.08</v>
          </cell>
        </row>
        <row r="60">
          <cell r="A60">
            <v>16</v>
          </cell>
          <cell r="B60">
            <v>10.029999999999999</v>
          </cell>
          <cell r="I60">
            <v>19</v>
          </cell>
          <cell r="J60">
            <v>9.08</v>
          </cell>
        </row>
        <row r="61">
          <cell r="A61">
            <v>17.5</v>
          </cell>
          <cell r="B61">
            <v>9.44</v>
          </cell>
          <cell r="I61">
            <v>25.75</v>
          </cell>
          <cell r="J61">
            <v>13.58</v>
          </cell>
        </row>
        <row r="62">
          <cell r="A62">
            <v>19</v>
          </cell>
          <cell r="B62">
            <v>10.1</v>
          </cell>
          <cell r="I62">
            <v>30</v>
          </cell>
          <cell r="J62">
            <v>13.48</v>
          </cell>
        </row>
        <row r="63">
          <cell r="A63">
            <v>21</v>
          </cell>
          <cell r="B63">
            <v>11.52</v>
          </cell>
          <cell r="I63">
            <v>35</v>
          </cell>
          <cell r="J63">
            <v>13.43</v>
          </cell>
        </row>
        <row r="64">
          <cell r="A64">
            <v>23</v>
          </cell>
          <cell r="B64">
            <v>12.06</v>
          </cell>
        </row>
        <row r="65">
          <cell r="A65">
            <v>25</v>
          </cell>
          <cell r="B65">
            <v>13.58</v>
          </cell>
        </row>
        <row r="66">
          <cell r="A66">
            <v>30</v>
          </cell>
          <cell r="B66">
            <v>13.48</v>
          </cell>
        </row>
        <row r="67">
          <cell r="A67">
            <v>35</v>
          </cell>
          <cell r="B67">
            <v>13.43</v>
          </cell>
        </row>
        <row r="70">
          <cell r="A70">
            <v>0</v>
          </cell>
          <cell r="B70">
            <v>13.3</v>
          </cell>
          <cell r="I70">
            <v>0</v>
          </cell>
          <cell r="J70">
            <v>13.3</v>
          </cell>
        </row>
        <row r="71">
          <cell r="A71">
            <v>10</v>
          </cell>
          <cell r="B71">
            <v>13.44</v>
          </cell>
          <cell r="I71">
            <v>10</v>
          </cell>
          <cell r="J71">
            <v>13.44</v>
          </cell>
        </row>
        <row r="72">
          <cell r="A72">
            <v>13</v>
          </cell>
          <cell r="B72">
            <v>13.65</v>
          </cell>
          <cell r="I72">
            <v>12.684999999999999</v>
          </cell>
          <cell r="J72">
            <v>13.65</v>
          </cell>
        </row>
        <row r="73">
          <cell r="A73">
            <v>14</v>
          </cell>
          <cell r="B73">
            <v>13.18</v>
          </cell>
          <cell r="I73">
            <v>19</v>
          </cell>
          <cell r="J73">
            <v>9.44</v>
          </cell>
        </row>
        <row r="74">
          <cell r="A74">
            <v>15</v>
          </cell>
          <cell r="B74">
            <v>12.72</v>
          </cell>
          <cell r="I74">
            <v>20.5</v>
          </cell>
          <cell r="J74">
            <v>9.44</v>
          </cell>
        </row>
        <row r="75">
          <cell r="A75">
            <v>16</v>
          </cell>
          <cell r="B75">
            <v>12.44</v>
          </cell>
          <cell r="I75">
            <v>22</v>
          </cell>
          <cell r="J75">
            <v>9.44</v>
          </cell>
        </row>
        <row r="76">
          <cell r="A76">
            <v>17</v>
          </cell>
          <cell r="B76">
            <v>11.74</v>
          </cell>
          <cell r="I76">
            <v>28.21</v>
          </cell>
          <cell r="J76">
            <v>13.58</v>
          </cell>
        </row>
        <row r="77">
          <cell r="A77">
            <v>18</v>
          </cell>
          <cell r="B77">
            <v>10.89</v>
          </cell>
          <cell r="I77">
            <v>32</v>
          </cell>
          <cell r="J77">
            <v>13.46</v>
          </cell>
        </row>
        <row r="78">
          <cell r="A78">
            <v>19</v>
          </cell>
          <cell r="B78">
            <v>10.49</v>
          </cell>
          <cell r="I78">
            <v>40</v>
          </cell>
          <cell r="J78">
            <v>13.4</v>
          </cell>
        </row>
        <row r="79">
          <cell r="A79">
            <v>20.5</v>
          </cell>
          <cell r="B79">
            <v>10.19</v>
          </cell>
        </row>
        <row r="80">
          <cell r="A80">
            <v>21</v>
          </cell>
          <cell r="B80">
            <v>10.29</v>
          </cell>
        </row>
        <row r="81">
          <cell r="A81">
            <v>22</v>
          </cell>
          <cell r="B81">
            <v>10.48</v>
          </cell>
        </row>
        <row r="82">
          <cell r="A82">
            <v>24</v>
          </cell>
          <cell r="B82">
            <v>11.04</v>
          </cell>
        </row>
        <row r="83">
          <cell r="A83">
            <v>26</v>
          </cell>
          <cell r="B83">
            <v>12.09</v>
          </cell>
        </row>
        <row r="84">
          <cell r="A84">
            <v>27</v>
          </cell>
          <cell r="B84">
            <v>13.66</v>
          </cell>
        </row>
        <row r="85">
          <cell r="A85">
            <v>32</v>
          </cell>
          <cell r="B85">
            <v>13.46</v>
          </cell>
        </row>
        <row r="86">
          <cell r="A86">
            <v>40</v>
          </cell>
          <cell r="B86">
            <v>13.4</v>
          </cell>
        </row>
        <row r="91">
          <cell r="A91">
            <v>0</v>
          </cell>
          <cell r="B91">
            <v>13.38</v>
          </cell>
        </row>
        <row r="92">
          <cell r="A92">
            <v>5</v>
          </cell>
          <cell r="B92">
            <v>13.52</v>
          </cell>
          <cell r="I92">
            <v>0</v>
          </cell>
          <cell r="J92">
            <v>13.38</v>
          </cell>
        </row>
        <row r="93">
          <cell r="A93">
            <v>10</v>
          </cell>
          <cell r="B93">
            <v>13.63</v>
          </cell>
          <cell r="I93">
            <v>5</v>
          </cell>
          <cell r="J93">
            <v>13.52</v>
          </cell>
        </row>
        <row r="94">
          <cell r="A94">
            <v>11</v>
          </cell>
          <cell r="B94">
            <v>13.39</v>
          </cell>
          <cell r="I94">
            <v>8.8000000000000007</v>
          </cell>
          <cell r="J94">
            <v>13.6</v>
          </cell>
        </row>
        <row r="95">
          <cell r="A95">
            <v>12</v>
          </cell>
          <cell r="B95">
            <v>12.47</v>
          </cell>
          <cell r="I95">
            <v>14.5</v>
          </cell>
          <cell r="J95">
            <v>9.8000000000000007</v>
          </cell>
        </row>
        <row r="96">
          <cell r="A96">
            <v>14</v>
          </cell>
          <cell r="B96">
            <v>11.38</v>
          </cell>
          <cell r="I96">
            <v>16</v>
          </cell>
          <cell r="J96">
            <v>9.8000000000000007</v>
          </cell>
        </row>
        <row r="97">
          <cell r="A97">
            <v>15</v>
          </cell>
          <cell r="B97">
            <v>10.98</v>
          </cell>
          <cell r="I97">
            <v>17.5</v>
          </cell>
          <cell r="J97">
            <v>9.8000000000000007</v>
          </cell>
        </row>
        <row r="98">
          <cell r="A98">
            <v>16</v>
          </cell>
          <cell r="B98">
            <v>10.95</v>
          </cell>
          <cell r="I98">
            <v>23.2</v>
          </cell>
          <cell r="J98">
            <v>13.6</v>
          </cell>
        </row>
        <row r="99">
          <cell r="A99">
            <v>17</v>
          </cell>
          <cell r="B99">
            <v>11.05</v>
          </cell>
          <cell r="I99">
            <v>29</v>
          </cell>
          <cell r="J99">
            <v>13.56</v>
          </cell>
        </row>
        <row r="100">
          <cell r="A100">
            <v>18</v>
          </cell>
          <cell r="B100">
            <v>11.61</v>
          </cell>
          <cell r="I100">
            <v>35</v>
          </cell>
          <cell r="J100">
            <v>13.53</v>
          </cell>
        </row>
        <row r="101">
          <cell r="A101">
            <v>19</v>
          </cell>
          <cell r="B101">
            <v>12.19</v>
          </cell>
        </row>
        <row r="102">
          <cell r="A102">
            <v>20</v>
          </cell>
          <cell r="B102">
            <v>12.84</v>
          </cell>
        </row>
        <row r="103">
          <cell r="A103">
            <v>21</v>
          </cell>
          <cell r="B103">
            <v>13.6</v>
          </cell>
        </row>
        <row r="104">
          <cell r="A104">
            <v>23</v>
          </cell>
          <cell r="B104">
            <v>13.6</v>
          </cell>
        </row>
        <row r="105">
          <cell r="A105">
            <v>29</v>
          </cell>
          <cell r="B105">
            <v>13.56</v>
          </cell>
        </row>
        <row r="106">
          <cell r="A106">
            <v>35</v>
          </cell>
          <cell r="B106">
            <v>13.53</v>
          </cell>
        </row>
        <row r="111">
          <cell r="A111">
            <v>0</v>
          </cell>
          <cell r="B111">
            <v>13.89</v>
          </cell>
        </row>
        <row r="112">
          <cell r="A112">
            <v>5</v>
          </cell>
          <cell r="B112">
            <v>13.87</v>
          </cell>
          <cell r="I112">
            <v>0</v>
          </cell>
          <cell r="J112">
            <v>13.89</v>
          </cell>
        </row>
        <row r="113">
          <cell r="A113">
            <v>10</v>
          </cell>
          <cell r="B113">
            <v>13.89</v>
          </cell>
          <cell r="I113">
            <v>5</v>
          </cell>
          <cell r="J113">
            <v>13.87</v>
          </cell>
        </row>
        <row r="114">
          <cell r="A114">
            <v>11</v>
          </cell>
          <cell r="B114">
            <v>13.5</v>
          </cell>
          <cell r="I114">
            <v>10</v>
          </cell>
          <cell r="J114">
            <v>13.89</v>
          </cell>
        </row>
        <row r="115">
          <cell r="A115">
            <v>12</v>
          </cell>
          <cell r="B115">
            <v>12.87</v>
          </cell>
          <cell r="I115">
            <v>11</v>
          </cell>
          <cell r="J115">
            <v>13.5</v>
          </cell>
        </row>
        <row r="116">
          <cell r="A116">
            <v>13</v>
          </cell>
          <cell r="B116">
            <v>12.22</v>
          </cell>
          <cell r="I116">
            <v>12</v>
          </cell>
          <cell r="J116">
            <v>12.87</v>
          </cell>
        </row>
        <row r="117">
          <cell r="A117">
            <v>14.5</v>
          </cell>
          <cell r="B117">
            <v>11.488</v>
          </cell>
          <cell r="I117">
            <v>13</v>
          </cell>
          <cell r="J117">
            <v>12.22</v>
          </cell>
        </row>
        <row r="118">
          <cell r="A118">
            <v>15</v>
          </cell>
          <cell r="B118">
            <v>11.208</v>
          </cell>
          <cell r="I118">
            <v>14.445</v>
          </cell>
          <cell r="J118">
            <v>11.53</v>
          </cell>
        </row>
        <row r="119">
          <cell r="A119">
            <v>16</v>
          </cell>
          <cell r="B119">
            <v>10.837999999999999</v>
          </cell>
          <cell r="I119">
            <v>16.5</v>
          </cell>
          <cell r="J119">
            <v>10.16</v>
          </cell>
        </row>
        <row r="120">
          <cell r="A120">
            <v>17</v>
          </cell>
          <cell r="B120">
            <v>10.907999999999999</v>
          </cell>
          <cell r="I120">
            <v>18</v>
          </cell>
          <cell r="J120">
            <v>10.16</v>
          </cell>
        </row>
        <row r="121">
          <cell r="A121">
            <v>18</v>
          </cell>
          <cell r="B121">
            <v>11.017999999999999</v>
          </cell>
          <cell r="I121">
            <v>19.5</v>
          </cell>
          <cell r="J121">
            <v>10.16</v>
          </cell>
        </row>
        <row r="122">
          <cell r="A122">
            <v>19</v>
          </cell>
          <cell r="B122">
            <v>11.017999999999999</v>
          </cell>
          <cell r="I122">
            <v>24.509999999999998</v>
          </cell>
          <cell r="J122">
            <v>13.5</v>
          </cell>
        </row>
        <row r="123">
          <cell r="A123">
            <v>20</v>
          </cell>
          <cell r="B123">
            <v>11.087999999999999</v>
          </cell>
          <cell r="I123">
            <v>25</v>
          </cell>
          <cell r="J123">
            <v>13.73</v>
          </cell>
        </row>
        <row r="124">
          <cell r="A124">
            <v>21</v>
          </cell>
          <cell r="B124">
            <v>11.488</v>
          </cell>
          <cell r="I124">
            <v>26</v>
          </cell>
          <cell r="J124">
            <v>13.89</v>
          </cell>
        </row>
        <row r="125">
          <cell r="A125">
            <v>22</v>
          </cell>
          <cell r="B125">
            <v>12.23</v>
          </cell>
          <cell r="I125">
            <v>30</v>
          </cell>
          <cell r="J125">
            <v>13.83</v>
          </cell>
        </row>
        <row r="126">
          <cell r="A126">
            <v>24</v>
          </cell>
          <cell r="B126">
            <v>13.23</v>
          </cell>
          <cell r="I126">
            <v>35</v>
          </cell>
          <cell r="J126">
            <v>13.79</v>
          </cell>
        </row>
        <row r="127">
          <cell r="A127">
            <v>25</v>
          </cell>
          <cell r="B127">
            <v>13.73</v>
          </cell>
        </row>
        <row r="128">
          <cell r="A128">
            <v>26</v>
          </cell>
          <cell r="B128">
            <v>13.89</v>
          </cell>
        </row>
        <row r="129">
          <cell r="A129">
            <v>30</v>
          </cell>
          <cell r="B129">
            <v>13.83</v>
          </cell>
        </row>
        <row r="130">
          <cell r="A130">
            <v>35</v>
          </cell>
          <cell r="B130">
            <v>13.79</v>
          </cell>
        </row>
        <row r="135">
          <cell r="A135">
            <v>0</v>
          </cell>
          <cell r="B135">
            <v>13.96</v>
          </cell>
          <cell r="I135">
            <v>0</v>
          </cell>
          <cell r="J135">
            <v>13.96</v>
          </cell>
        </row>
        <row r="136">
          <cell r="A136">
            <v>5</v>
          </cell>
          <cell r="B136">
            <v>14.05</v>
          </cell>
          <cell r="I136">
            <v>5</v>
          </cell>
          <cell r="J136">
            <v>14.05</v>
          </cell>
        </row>
        <row r="137">
          <cell r="A137">
            <v>8</v>
          </cell>
          <cell r="B137">
            <v>14</v>
          </cell>
          <cell r="I137">
            <v>6.89</v>
          </cell>
          <cell r="J137">
            <v>14.02</v>
          </cell>
        </row>
        <row r="138">
          <cell r="A138">
            <v>9</v>
          </cell>
          <cell r="B138">
            <v>13.59</v>
          </cell>
          <cell r="I138">
            <v>12.5</v>
          </cell>
          <cell r="J138">
            <v>10.28</v>
          </cell>
        </row>
        <row r="139">
          <cell r="A139">
            <v>10</v>
          </cell>
          <cell r="B139">
            <v>12.67</v>
          </cell>
          <cell r="I139">
            <v>14</v>
          </cell>
          <cell r="J139">
            <v>10.28</v>
          </cell>
        </row>
        <row r="140">
          <cell r="A140">
            <v>11</v>
          </cell>
          <cell r="B140">
            <v>12.15</v>
          </cell>
          <cell r="I140">
            <v>15.5</v>
          </cell>
          <cell r="J140">
            <v>10.28</v>
          </cell>
        </row>
        <row r="141">
          <cell r="A141">
            <v>12</v>
          </cell>
          <cell r="B141">
            <v>11.682000000000002</v>
          </cell>
          <cell r="I141">
            <v>21.785000000000004</v>
          </cell>
          <cell r="J141">
            <v>14.47</v>
          </cell>
        </row>
        <row r="142">
          <cell r="A142">
            <v>13</v>
          </cell>
          <cell r="B142">
            <v>11.492000000000003</v>
          </cell>
          <cell r="I142">
            <v>24</v>
          </cell>
          <cell r="J142">
            <v>14.46</v>
          </cell>
        </row>
        <row r="143">
          <cell r="A143">
            <v>14</v>
          </cell>
          <cell r="B143">
            <v>11.332000000000003</v>
          </cell>
          <cell r="I143">
            <v>25</v>
          </cell>
          <cell r="J143">
            <v>14.02</v>
          </cell>
        </row>
        <row r="144">
          <cell r="A144">
            <v>15</v>
          </cell>
          <cell r="B144">
            <v>11.422000000000002</v>
          </cell>
          <cell r="I144">
            <v>30</v>
          </cell>
          <cell r="J144">
            <v>13.88</v>
          </cell>
        </row>
        <row r="145">
          <cell r="A145">
            <v>16</v>
          </cell>
          <cell r="B145">
            <v>11.682000000000002</v>
          </cell>
        </row>
        <row r="146">
          <cell r="A146">
            <v>17</v>
          </cell>
          <cell r="B146">
            <v>12.26</v>
          </cell>
        </row>
        <row r="147">
          <cell r="A147">
            <v>18</v>
          </cell>
          <cell r="B147">
            <v>12.94</v>
          </cell>
        </row>
        <row r="148">
          <cell r="A148">
            <v>19</v>
          </cell>
          <cell r="B148">
            <v>13.87</v>
          </cell>
        </row>
        <row r="149">
          <cell r="A149">
            <v>21</v>
          </cell>
          <cell r="B149">
            <v>14.47</v>
          </cell>
        </row>
        <row r="150">
          <cell r="A150">
            <v>24</v>
          </cell>
          <cell r="B150">
            <v>14.46</v>
          </cell>
        </row>
        <row r="151">
          <cell r="A151">
            <v>25</v>
          </cell>
          <cell r="B151">
            <v>14.02</v>
          </cell>
        </row>
        <row r="152">
          <cell r="A152">
            <v>30</v>
          </cell>
          <cell r="B152">
            <v>13.88</v>
          </cell>
        </row>
        <row r="157">
          <cell r="A157">
            <v>0</v>
          </cell>
          <cell r="B157">
            <v>13.36</v>
          </cell>
          <cell r="I157">
            <v>0</v>
          </cell>
          <cell r="J157">
            <v>13.36</v>
          </cell>
        </row>
        <row r="158">
          <cell r="A158">
            <v>5</v>
          </cell>
          <cell r="B158">
            <v>13.32</v>
          </cell>
          <cell r="I158">
            <v>5</v>
          </cell>
          <cell r="J158">
            <v>13.32</v>
          </cell>
        </row>
        <row r="159">
          <cell r="A159">
            <v>7</v>
          </cell>
          <cell r="B159">
            <v>13.43</v>
          </cell>
          <cell r="I159">
            <v>7</v>
          </cell>
          <cell r="J159">
            <v>13.43</v>
          </cell>
        </row>
        <row r="160">
          <cell r="A160">
            <v>8</v>
          </cell>
          <cell r="B160">
            <v>12.29</v>
          </cell>
          <cell r="I160">
            <v>8</v>
          </cell>
          <cell r="J160">
            <v>12.29</v>
          </cell>
        </row>
        <row r="161">
          <cell r="A161">
            <v>9</v>
          </cell>
          <cell r="B161">
            <v>11.909000000000001</v>
          </cell>
          <cell r="I161">
            <v>8.4500000000000011</v>
          </cell>
          <cell r="J161">
            <v>12.1</v>
          </cell>
        </row>
        <row r="162">
          <cell r="A162">
            <v>11</v>
          </cell>
          <cell r="B162">
            <v>11.779</v>
          </cell>
          <cell r="I162">
            <v>11</v>
          </cell>
          <cell r="J162">
            <v>10.4</v>
          </cell>
        </row>
        <row r="163">
          <cell r="A163">
            <v>12.5</v>
          </cell>
          <cell r="B163">
            <v>11.76</v>
          </cell>
          <cell r="I163">
            <v>12.5</v>
          </cell>
          <cell r="J163">
            <v>10.4</v>
          </cell>
        </row>
        <row r="164">
          <cell r="A164">
            <v>13.5</v>
          </cell>
          <cell r="B164">
            <v>11.739000000000001</v>
          </cell>
          <cell r="I164">
            <v>14</v>
          </cell>
          <cell r="J164">
            <v>10.4</v>
          </cell>
        </row>
        <row r="165">
          <cell r="A165">
            <v>14</v>
          </cell>
          <cell r="B165">
            <v>11.759</v>
          </cell>
          <cell r="I165">
            <v>19.324999999999999</v>
          </cell>
          <cell r="J165">
            <v>13.95</v>
          </cell>
        </row>
        <row r="166">
          <cell r="A166">
            <v>15</v>
          </cell>
          <cell r="B166">
            <v>11.799000000000001</v>
          </cell>
          <cell r="I166">
            <v>22</v>
          </cell>
          <cell r="J166">
            <v>13.93</v>
          </cell>
        </row>
        <row r="167">
          <cell r="A167">
            <v>16</v>
          </cell>
          <cell r="B167">
            <v>11.909000000000001</v>
          </cell>
          <cell r="I167">
            <v>23</v>
          </cell>
          <cell r="J167">
            <v>13.59</v>
          </cell>
        </row>
        <row r="168">
          <cell r="A168">
            <v>17</v>
          </cell>
          <cell r="B168">
            <v>12.46</v>
          </cell>
          <cell r="I168">
            <v>30</v>
          </cell>
          <cell r="J168">
            <v>13.45</v>
          </cell>
        </row>
        <row r="169">
          <cell r="A169">
            <v>18</v>
          </cell>
          <cell r="B169">
            <v>13.13</v>
          </cell>
        </row>
        <row r="170">
          <cell r="A170">
            <v>19</v>
          </cell>
          <cell r="B170">
            <v>13.96</v>
          </cell>
        </row>
        <row r="171">
          <cell r="A171">
            <v>22</v>
          </cell>
          <cell r="B171">
            <v>13.93</v>
          </cell>
        </row>
        <row r="172">
          <cell r="A172">
            <v>23</v>
          </cell>
          <cell r="B172">
            <v>13.59</v>
          </cell>
        </row>
        <row r="173">
          <cell r="A173">
            <v>30</v>
          </cell>
          <cell r="B173">
            <v>13.45</v>
          </cell>
        </row>
        <row r="178">
          <cell r="A178">
            <v>0</v>
          </cell>
          <cell r="B178">
            <v>13.5</v>
          </cell>
          <cell r="I178">
            <v>0</v>
          </cell>
          <cell r="J178">
            <v>13.5</v>
          </cell>
        </row>
        <row r="179">
          <cell r="A179">
            <v>5</v>
          </cell>
          <cell r="B179">
            <v>13.7</v>
          </cell>
          <cell r="I179">
            <v>5</v>
          </cell>
          <cell r="J179">
            <v>13.7</v>
          </cell>
        </row>
        <row r="180">
          <cell r="A180">
            <v>10</v>
          </cell>
          <cell r="B180">
            <v>13.7</v>
          </cell>
          <cell r="I180">
            <v>10</v>
          </cell>
          <cell r="J180">
            <v>13.7</v>
          </cell>
        </row>
        <row r="181">
          <cell r="A181">
            <v>13</v>
          </cell>
          <cell r="B181">
            <v>13.8</v>
          </cell>
          <cell r="I181">
            <v>12.080000000000002</v>
          </cell>
          <cell r="J181">
            <v>13.76</v>
          </cell>
        </row>
        <row r="182">
          <cell r="A182">
            <v>14</v>
          </cell>
          <cell r="B182">
            <v>13.12</v>
          </cell>
          <cell r="I182">
            <v>17</v>
          </cell>
          <cell r="J182">
            <v>10.48</v>
          </cell>
        </row>
        <row r="183">
          <cell r="A183">
            <v>15</v>
          </cell>
          <cell r="B183">
            <v>12.164999999999999</v>
          </cell>
          <cell r="I183">
            <v>18.5</v>
          </cell>
          <cell r="J183">
            <v>10.48</v>
          </cell>
        </row>
        <row r="184">
          <cell r="A184">
            <v>16</v>
          </cell>
          <cell r="B184">
            <v>11.86</v>
          </cell>
          <cell r="I184">
            <v>20</v>
          </cell>
          <cell r="J184">
            <v>10.48</v>
          </cell>
        </row>
        <row r="185">
          <cell r="A185">
            <v>17</v>
          </cell>
          <cell r="B185">
            <v>11.75</v>
          </cell>
          <cell r="I185">
            <v>26.18</v>
          </cell>
          <cell r="J185">
            <v>14.6</v>
          </cell>
        </row>
        <row r="186">
          <cell r="A186">
            <v>18</v>
          </cell>
          <cell r="B186">
            <v>11.74</v>
          </cell>
          <cell r="I186">
            <v>28</v>
          </cell>
          <cell r="J186">
            <v>14.59</v>
          </cell>
        </row>
        <row r="187">
          <cell r="A187">
            <v>19</v>
          </cell>
          <cell r="B187">
            <v>11.74</v>
          </cell>
          <cell r="I187">
            <v>29</v>
          </cell>
          <cell r="J187">
            <v>13.66</v>
          </cell>
        </row>
        <row r="188">
          <cell r="A188">
            <v>20</v>
          </cell>
          <cell r="B188">
            <v>11.79</v>
          </cell>
          <cell r="I188">
            <v>35</v>
          </cell>
          <cell r="J188">
            <v>13.54</v>
          </cell>
        </row>
        <row r="189">
          <cell r="A189">
            <v>21</v>
          </cell>
          <cell r="B189">
            <v>11.91</v>
          </cell>
        </row>
        <row r="190">
          <cell r="A190">
            <v>22</v>
          </cell>
          <cell r="B190">
            <v>12.164999999999999</v>
          </cell>
        </row>
        <row r="191">
          <cell r="A191">
            <v>23</v>
          </cell>
          <cell r="B191">
            <v>12.84</v>
          </cell>
        </row>
        <row r="192">
          <cell r="A192">
            <v>24</v>
          </cell>
          <cell r="B192">
            <v>13.7</v>
          </cell>
        </row>
        <row r="193">
          <cell r="A193">
            <v>25</v>
          </cell>
          <cell r="B193">
            <v>14.6</v>
          </cell>
        </row>
        <row r="194">
          <cell r="A194">
            <v>28</v>
          </cell>
          <cell r="B194">
            <v>14.59</v>
          </cell>
        </row>
        <row r="199">
          <cell r="A199">
            <v>0</v>
          </cell>
          <cell r="B199">
            <v>13.49</v>
          </cell>
        </row>
        <row r="200">
          <cell r="A200">
            <v>5</v>
          </cell>
          <cell r="B200">
            <v>13.54</v>
          </cell>
          <cell r="I200">
            <v>0</v>
          </cell>
          <cell r="J200">
            <v>13.49</v>
          </cell>
        </row>
        <row r="201">
          <cell r="A201">
            <v>10</v>
          </cell>
          <cell r="B201">
            <v>13.59</v>
          </cell>
          <cell r="I201">
            <v>5</v>
          </cell>
          <cell r="J201">
            <v>13.54</v>
          </cell>
        </row>
        <row r="202">
          <cell r="A202">
            <v>11</v>
          </cell>
          <cell r="B202">
            <v>13.26</v>
          </cell>
          <cell r="I202">
            <v>8.9700000000000006</v>
          </cell>
          <cell r="J202">
            <v>13.58</v>
          </cell>
        </row>
        <row r="203">
          <cell r="A203">
            <v>11.5</v>
          </cell>
          <cell r="B203">
            <v>12.164999999999999</v>
          </cell>
          <cell r="I203">
            <v>13.5</v>
          </cell>
          <cell r="J203">
            <v>10.56</v>
          </cell>
        </row>
        <row r="204">
          <cell r="A204">
            <v>12</v>
          </cell>
          <cell r="B204">
            <v>11.84</v>
          </cell>
          <cell r="I204">
            <v>15</v>
          </cell>
          <cell r="J204">
            <v>10.56</v>
          </cell>
        </row>
        <row r="205">
          <cell r="A205">
            <v>13</v>
          </cell>
          <cell r="B205">
            <v>11.6</v>
          </cell>
          <cell r="I205">
            <v>16.5</v>
          </cell>
          <cell r="J205">
            <v>10.56</v>
          </cell>
        </row>
        <row r="206">
          <cell r="A206">
            <v>14</v>
          </cell>
          <cell r="B206">
            <v>11.45</v>
          </cell>
          <cell r="I206">
            <v>22.184999999999999</v>
          </cell>
          <cell r="J206">
            <v>14.35</v>
          </cell>
        </row>
        <row r="207">
          <cell r="A207">
            <v>15</v>
          </cell>
          <cell r="B207">
            <v>11.44</v>
          </cell>
          <cell r="I207">
            <v>25</v>
          </cell>
          <cell r="J207">
            <v>14.37</v>
          </cell>
        </row>
        <row r="208">
          <cell r="A208">
            <v>16</v>
          </cell>
          <cell r="B208">
            <v>11.48</v>
          </cell>
          <cell r="I208">
            <v>26</v>
          </cell>
          <cell r="J208">
            <v>13.25</v>
          </cell>
        </row>
        <row r="209">
          <cell r="A209">
            <v>17</v>
          </cell>
          <cell r="B209">
            <v>11.55</v>
          </cell>
          <cell r="I209">
            <v>35</v>
          </cell>
          <cell r="J209">
            <v>13.2</v>
          </cell>
        </row>
        <row r="210">
          <cell r="A210">
            <v>18</v>
          </cell>
          <cell r="B210">
            <v>11.8</v>
          </cell>
        </row>
        <row r="211">
          <cell r="A211">
            <v>18.5</v>
          </cell>
          <cell r="B211">
            <v>12.164999999999999</v>
          </cell>
        </row>
        <row r="212">
          <cell r="A212">
            <v>19</v>
          </cell>
          <cell r="B212">
            <v>12.51</v>
          </cell>
        </row>
        <row r="213">
          <cell r="A213">
            <v>20</v>
          </cell>
          <cell r="B213">
            <v>13.18</v>
          </cell>
        </row>
        <row r="214">
          <cell r="A214">
            <v>21</v>
          </cell>
          <cell r="B214">
            <v>14.06</v>
          </cell>
        </row>
        <row r="215">
          <cell r="A215">
            <v>22</v>
          </cell>
          <cell r="B215">
            <v>14.35</v>
          </cell>
        </row>
        <row r="216">
          <cell r="A216">
            <v>25</v>
          </cell>
          <cell r="B216">
            <v>14.37</v>
          </cell>
        </row>
        <row r="217">
          <cell r="A217">
            <v>26</v>
          </cell>
          <cell r="B217">
            <v>13.25</v>
          </cell>
        </row>
        <row r="222">
          <cell r="A222">
            <v>0</v>
          </cell>
          <cell r="B222">
            <v>13.087999999999997</v>
          </cell>
        </row>
        <row r="223">
          <cell r="A223">
            <v>5</v>
          </cell>
          <cell r="B223">
            <v>13.067999999999998</v>
          </cell>
          <cell r="I223">
            <v>0</v>
          </cell>
          <cell r="J223">
            <v>13.087999999999997</v>
          </cell>
        </row>
        <row r="224">
          <cell r="A224">
            <v>10</v>
          </cell>
          <cell r="B224">
            <v>13.277999999999997</v>
          </cell>
          <cell r="I224">
            <v>5</v>
          </cell>
          <cell r="J224">
            <v>13.067999999999998</v>
          </cell>
        </row>
        <row r="225">
          <cell r="A225">
            <v>11</v>
          </cell>
          <cell r="B225">
            <v>12.185999999999998</v>
          </cell>
          <cell r="I225">
            <v>9.16</v>
          </cell>
          <cell r="J225">
            <v>13.24</v>
          </cell>
        </row>
        <row r="226">
          <cell r="A226">
            <v>12</v>
          </cell>
          <cell r="B226">
            <v>11.685999999999998</v>
          </cell>
          <cell r="I226">
            <v>13</v>
          </cell>
          <cell r="J226">
            <v>10.68</v>
          </cell>
        </row>
        <row r="227">
          <cell r="A227">
            <v>14</v>
          </cell>
          <cell r="B227">
            <v>11.415999999999999</v>
          </cell>
          <cell r="I227">
            <v>14.5</v>
          </cell>
          <cell r="J227">
            <v>10.68</v>
          </cell>
        </row>
        <row r="228">
          <cell r="A228">
            <v>14.5</v>
          </cell>
          <cell r="B228">
            <v>11.395999999999997</v>
          </cell>
          <cell r="I228">
            <v>16</v>
          </cell>
          <cell r="J228">
            <v>10.68</v>
          </cell>
        </row>
        <row r="229">
          <cell r="A229">
            <v>17</v>
          </cell>
          <cell r="B229">
            <v>11.535999999999998</v>
          </cell>
          <cell r="I229">
            <v>19.21</v>
          </cell>
          <cell r="J229">
            <v>12.82</v>
          </cell>
        </row>
        <row r="230">
          <cell r="A230">
            <v>18</v>
          </cell>
          <cell r="B230">
            <v>12.185999999999998</v>
          </cell>
          <cell r="I230">
            <v>25</v>
          </cell>
          <cell r="J230">
            <v>12.807999999999998</v>
          </cell>
        </row>
        <row r="231">
          <cell r="A231">
            <v>19</v>
          </cell>
          <cell r="B231">
            <v>12.827999999999998</v>
          </cell>
          <cell r="I231">
            <v>35</v>
          </cell>
          <cell r="J231">
            <v>12.797999999999998</v>
          </cell>
        </row>
        <row r="232">
          <cell r="A232">
            <v>25</v>
          </cell>
          <cell r="B232">
            <v>12.807999999999998</v>
          </cell>
        </row>
        <row r="233">
          <cell r="A233">
            <v>35</v>
          </cell>
          <cell r="B233">
            <v>12.797999999999998</v>
          </cell>
        </row>
        <row r="237">
          <cell r="A237">
            <v>0</v>
          </cell>
          <cell r="B237">
            <v>13.92</v>
          </cell>
          <cell r="I237">
            <v>0</v>
          </cell>
          <cell r="J237">
            <v>13.92</v>
          </cell>
        </row>
        <row r="238">
          <cell r="A238">
            <v>5</v>
          </cell>
          <cell r="B238">
            <v>14.17</v>
          </cell>
          <cell r="I238">
            <v>5</v>
          </cell>
          <cell r="J238">
            <v>14.17</v>
          </cell>
        </row>
        <row r="239">
          <cell r="A239">
            <v>10</v>
          </cell>
          <cell r="B239">
            <v>14.17</v>
          </cell>
          <cell r="I239">
            <v>9.3849999999999998</v>
          </cell>
          <cell r="J239">
            <v>14.17</v>
          </cell>
        </row>
        <row r="240">
          <cell r="A240">
            <v>11</v>
          </cell>
          <cell r="B240">
            <v>13.62</v>
          </cell>
          <cell r="I240">
            <v>14.5</v>
          </cell>
          <cell r="J240">
            <v>10.76</v>
          </cell>
        </row>
        <row r="241">
          <cell r="A241">
            <v>12</v>
          </cell>
          <cell r="B241">
            <v>12.199999999999998</v>
          </cell>
          <cell r="I241">
            <v>16</v>
          </cell>
          <cell r="J241">
            <v>10.76</v>
          </cell>
        </row>
        <row r="242">
          <cell r="A242">
            <v>13</v>
          </cell>
          <cell r="B242">
            <v>11.78</v>
          </cell>
          <cell r="I242">
            <v>17.5</v>
          </cell>
          <cell r="J242">
            <v>10.76</v>
          </cell>
        </row>
        <row r="243">
          <cell r="A243">
            <v>14</v>
          </cell>
          <cell r="B243">
            <v>11.79</v>
          </cell>
          <cell r="I243">
            <v>22.465</v>
          </cell>
          <cell r="J243">
            <v>14.07</v>
          </cell>
        </row>
        <row r="244">
          <cell r="A244">
            <v>15</v>
          </cell>
          <cell r="B244">
            <v>11.76</v>
          </cell>
          <cell r="I244">
            <v>23</v>
          </cell>
          <cell r="J244">
            <v>14.15</v>
          </cell>
        </row>
        <row r="245">
          <cell r="A245">
            <v>16</v>
          </cell>
          <cell r="B245">
            <v>11.78</v>
          </cell>
          <cell r="I245">
            <v>30</v>
          </cell>
          <cell r="J245">
            <v>14.08</v>
          </cell>
        </row>
        <row r="246">
          <cell r="A246">
            <v>17</v>
          </cell>
          <cell r="B246">
            <v>11.76</v>
          </cell>
          <cell r="I246">
            <v>35</v>
          </cell>
          <cell r="J246">
            <v>14.09</v>
          </cell>
        </row>
        <row r="247">
          <cell r="A247">
            <v>18</v>
          </cell>
          <cell r="B247">
            <v>11.83</v>
          </cell>
        </row>
        <row r="248">
          <cell r="A248">
            <v>18.5</v>
          </cell>
          <cell r="B248">
            <v>12.199999999999998</v>
          </cell>
        </row>
        <row r="249">
          <cell r="A249">
            <v>19</v>
          </cell>
          <cell r="B249">
            <v>12.54</v>
          </cell>
        </row>
        <row r="250">
          <cell r="A250">
            <v>20</v>
          </cell>
          <cell r="B250">
            <v>13.08</v>
          </cell>
        </row>
        <row r="251">
          <cell r="A251">
            <v>22</v>
          </cell>
          <cell r="B251">
            <v>13.97</v>
          </cell>
        </row>
        <row r="252">
          <cell r="A252">
            <v>23</v>
          </cell>
          <cell r="B252">
            <v>14.15</v>
          </cell>
        </row>
        <row r="253">
          <cell r="A253">
            <v>30</v>
          </cell>
          <cell r="B253">
            <v>14.08</v>
          </cell>
        </row>
        <row r="254">
          <cell r="A254">
            <v>35</v>
          </cell>
          <cell r="B254">
            <v>14.09</v>
          </cell>
        </row>
        <row r="258">
          <cell r="A258">
            <v>0</v>
          </cell>
          <cell r="B258">
            <v>13.36</v>
          </cell>
          <cell r="I258">
            <v>0</v>
          </cell>
          <cell r="J258">
            <v>13.36</v>
          </cell>
        </row>
        <row r="259">
          <cell r="A259">
            <v>5</v>
          </cell>
          <cell r="B259">
            <v>13.44</v>
          </cell>
          <cell r="I259">
            <v>5</v>
          </cell>
          <cell r="J259">
            <v>13.44</v>
          </cell>
        </row>
        <row r="260">
          <cell r="A260">
            <v>6</v>
          </cell>
          <cell r="B260">
            <v>13.87</v>
          </cell>
          <cell r="I260">
            <v>6</v>
          </cell>
          <cell r="J260">
            <v>13.87</v>
          </cell>
        </row>
        <row r="261">
          <cell r="A261">
            <v>8</v>
          </cell>
          <cell r="B261">
            <v>14.09</v>
          </cell>
          <cell r="I261">
            <v>8</v>
          </cell>
          <cell r="J261">
            <v>14.09</v>
          </cell>
        </row>
        <row r="262">
          <cell r="A262">
            <v>10</v>
          </cell>
          <cell r="B262">
            <v>13.61</v>
          </cell>
          <cell r="I262">
            <v>10</v>
          </cell>
          <cell r="J262">
            <v>13.61</v>
          </cell>
        </row>
        <row r="263">
          <cell r="A263">
            <v>11</v>
          </cell>
          <cell r="B263">
            <v>12.381999999999996</v>
          </cell>
          <cell r="I263">
            <v>11</v>
          </cell>
          <cell r="J263">
            <v>12.381999999999996</v>
          </cell>
        </row>
        <row r="264">
          <cell r="A264">
            <v>13</v>
          </cell>
          <cell r="B264">
            <v>12.06</v>
          </cell>
          <cell r="I264">
            <v>11.945</v>
          </cell>
          <cell r="J264">
            <v>12.25</v>
          </cell>
        </row>
        <row r="265">
          <cell r="A265">
            <v>15</v>
          </cell>
          <cell r="B265">
            <v>11.96</v>
          </cell>
          <cell r="I265">
            <v>14</v>
          </cell>
          <cell r="J265">
            <v>10.88</v>
          </cell>
        </row>
        <row r="266">
          <cell r="A266">
            <v>15.5</v>
          </cell>
          <cell r="B266">
            <v>11.68</v>
          </cell>
          <cell r="I266">
            <v>15.5</v>
          </cell>
          <cell r="J266">
            <v>10.88</v>
          </cell>
        </row>
        <row r="267">
          <cell r="A267">
            <v>16.5</v>
          </cell>
          <cell r="B267">
            <v>11.91</v>
          </cell>
          <cell r="I267">
            <v>17</v>
          </cell>
          <cell r="J267">
            <v>10.88</v>
          </cell>
        </row>
        <row r="268">
          <cell r="A268">
            <v>17.5</v>
          </cell>
          <cell r="B268">
            <v>12.03</v>
          </cell>
          <cell r="I268">
            <v>20.599999999999998</v>
          </cell>
          <cell r="J268">
            <v>13.28</v>
          </cell>
        </row>
        <row r="269">
          <cell r="A269">
            <v>18.5</v>
          </cell>
          <cell r="B269">
            <v>12.381999999999996</v>
          </cell>
          <cell r="I269">
            <v>21.5</v>
          </cell>
          <cell r="J269">
            <v>13.72</v>
          </cell>
        </row>
        <row r="270">
          <cell r="A270">
            <v>19.5</v>
          </cell>
          <cell r="B270">
            <v>12.82</v>
          </cell>
          <cell r="I270">
            <v>22</v>
          </cell>
          <cell r="J270">
            <v>13.96</v>
          </cell>
        </row>
        <row r="271">
          <cell r="A271">
            <v>20.5</v>
          </cell>
          <cell r="B271">
            <v>13.23</v>
          </cell>
          <cell r="I271">
            <v>28</v>
          </cell>
          <cell r="J271">
            <v>14.06</v>
          </cell>
        </row>
        <row r="272">
          <cell r="A272">
            <v>21.5</v>
          </cell>
          <cell r="B272">
            <v>13.72</v>
          </cell>
          <cell r="I272">
            <v>35</v>
          </cell>
          <cell r="J272">
            <v>13.72</v>
          </cell>
        </row>
        <row r="273">
          <cell r="A273">
            <v>22</v>
          </cell>
          <cell r="B273">
            <v>13.96</v>
          </cell>
        </row>
        <row r="274">
          <cell r="A274">
            <v>28</v>
          </cell>
          <cell r="B274">
            <v>14.06</v>
          </cell>
        </row>
        <row r="275">
          <cell r="A275">
            <v>35</v>
          </cell>
          <cell r="B275">
            <v>13.72</v>
          </cell>
        </row>
        <row r="280">
          <cell r="A280">
            <v>0</v>
          </cell>
          <cell r="B280">
            <v>12.45</v>
          </cell>
          <cell r="I280">
            <v>0</v>
          </cell>
          <cell r="J280">
            <v>12.45</v>
          </cell>
        </row>
        <row r="281">
          <cell r="A281">
            <v>10</v>
          </cell>
          <cell r="B281">
            <v>12.43</v>
          </cell>
          <cell r="I281">
            <v>10</v>
          </cell>
          <cell r="J281">
            <v>12.43</v>
          </cell>
        </row>
        <row r="282">
          <cell r="A282">
            <v>15</v>
          </cell>
          <cell r="B282">
            <v>12.35</v>
          </cell>
          <cell r="I282">
            <v>14.445</v>
          </cell>
          <cell r="J282">
            <v>12.37</v>
          </cell>
        </row>
        <row r="283">
          <cell r="A283">
            <v>16</v>
          </cell>
          <cell r="B283">
            <v>12.11</v>
          </cell>
          <cell r="I283">
            <v>16.5</v>
          </cell>
          <cell r="J283">
            <v>11</v>
          </cell>
        </row>
        <row r="284">
          <cell r="A284">
            <v>17</v>
          </cell>
          <cell r="B284">
            <v>12.08</v>
          </cell>
          <cell r="I284">
            <v>18</v>
          </cell>
          <cell r="J284">
            <v>11</v>
          </cell>
        </row>
        <row r="285">
          <cell r="A285">
            <v>18</v>
          </cell>
          <cell r="B285">
            <v>12.22</v>
          </cell>
          <cell r="I285">
            <v>19.5</v>
          </cell>
          <cell r="J285">
            <v>11</v>
          </cell>
        </row>
        <row r="286">
          <cell r="A286">
            <v>19</v>
          </cell>
          <cell r="B286">
            <v>12.17</v>
          </cell>
          <cell r="I286">
            <v>21.509999999999998</v>
          </cell>
          <cell r="J286">
            <v>12.34</v>
          </cell>
        </row>
        <row r="287">
          <cell r="A287">
            <v>20</v>
          </cell>
          <cell r="B287">
            <v>12.34</v>
          </cell>
          <cell r="I287">
            <v>30</v>
          </cell>
          <cell r="J287">
            <v>12.32</v>
          </cell>
        </row>
        <row r="288">
          <cell r="A288">
            <v>21</v>
          </cell>
          <cell r="B288">
            <v>12.38</v>
          </cell>
          <cell r="I288">
            <v>35</v>
          </cell>
          <cell r="J288">
            <v>12.34</v>
          </cell>
        </row>
        <row r="289">
          <cell r="A289">
            <v>30</v>
          </cell>
          <cell r="B289">
            <v>12.32</v>
          </cell>
        </row>
        <row r="290">
          <cell r="A290">
            <v>35</v>
          </cell>
          <cell r="B290">
            <v>12.34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1"/>
  <sheetViews>
    <sheetView tabSelected="1" topLeftCell="A283" zoomScale="115" zoomScaleNormal="115" zoomScaleSheetLayoutView="70" workbookViewId="0">
      <selection activeCell="A2" sqref="A2"/>
    </sheetView>
  </sheetViews>
  <sheetFormatPr defaultColWidth="9.109375" defaultRowHeight="13.8" x14ac:dyDescent="0.25"/>
  <cols>
    <col min="1" max="1" width="21.21875" style="18" customWidth="1"/>
    <col min="2" max="2" width="16.77734375" style="18" customWidth="1"/>
    <col min="3" max="3" width="25.109375" style="18" customWidth="1"/>
    <col min="4" max="4" width="11.109375" style="19" customWidth="1"/>
    <col min="5" max="5" width="9.109375" style="19"/>
    <col min="6" max="6" width="14.33203125" style="19" customWidth="1"/>
    <col min="7" max="7" width="9.109375" style="19"/>
    <col min="8" max="8" width="9.109375" style="20"/>
    <col min="9" max="9" width="7.33203125" style="19" customWidth="1"/>
    <col min="10" max="11" width="9.109375" style="18"/>
    <col min="12" max="16384" width="9.109375" style="21"/>
  </cols>
  <sheetData>
    <row r="1" spans="1:16" ht="7.95" customHeight="1" x14ac:dyDescent="0.25"/>
    <row r="2" spans="1:16" ht="111.6" customHeight="1" x14ac:dyDescent="0.25">
      <c r="A2" s="22" t="s">
        <v>96</v>
      </c>
      <c r="B2" s="22"/>
      <c r="C2" s="22"/>
      <c r="D2" s="22"/>
      <c r="E2" s="22"/>
      <c r="F2" s="22"/>
      <c r="G2" s="22"/>
      <c r="H2" s="22"/>
      <c r="I2" s="22"/>
      <c r="J2" s="22"/>
      <c r="K2" s="22"/>
    </row>
    <row r="3" spans="1:16" x14ac:dyDescent="0.25">
      <c r="A3" s="38" t="s">
        <v>97</v>
      </c>
      <c r="B3" s="39"/>
      <c r="C3" s="43" t="s">
        <v>115</v>
      </c>
      <c r="F3" s="23" t="s">
        <v>98</v>
      </c>
      <c r="J3" s="41" t="s">
        <v>99</v>
      </c>
      <c r="K3" s="42"/>
    </row>
    <row r="4" spans="1:16" ht="12" customHeight="1" x14ac:dyDescent="0.25">
      <c r="A4" s="24" t="s">
        <v>100</v>
      </c>
      <c r="B4" s="24" t="s">
        <v>101</v>
      </c>
      <c r="C4" s="43"/>
      <c r="J4" s="24" t="s">
        <v>100</v>
      </c>
      <c r="K4" s="24" t="s">
        <v>101</v>
      </c>
    </row>
    <row r="5" spans="1:16" ht="12" customHeight="1" x14ac:dyDescent="0.25">
      <c r="A5" s="25">
        <v>0</v>
      </c>
      <c r="B5" s="26">
        <v>10.130000000000001</v>
      </c>
      <c r="C5" s="43"/>
      <c r="J5" s="26">
        <v>5</v>
      </c>
      <c r="K5" s="26">
        <v>10.06</v>
      </c>
      <c r="O5" s="27"/>
    </row>
    <row r="6" spans="1:16" ht="12" customHeight="1" x14ac:dyDescent="0.25">
      <c r="A6" s="25">
        <v>4</v>
      </c>
      <c r="B6" s="26">
        <v>10.17</v>
      </c>
      <c r="C6" s="43"/>
      <c r="J6" s="26">
        <v>14.580000000000002</v>
      </c>
      <c r="K6" s="26">
        <v>10</v>
      </c>
    </row>
    <row r="7" spans="1:16" ht="12" customHeight="1" x14ac:dyDescent="0.25">
      <c r="A7" s="25">
        <v>5</v>
      </c>
      <c r="B7" s="26">
        <v>10.06</v>
      </c>
      <c r="C7" s="43" t="s">
        <v>116</v>
      </c>
      <c r="J7" s="26">
        <v>16.5</v>
      </c>
      <c r="K7" s="26">
        <v>8.7200000000000006</v>
      </c>
    </row>
    <row r="8" spans="1:16" ht="12" customHeight="1" x14ac:dyDescent="0.25">
      <c r="A8" s="25">
        <v>6</v>
      </c>
      <c r="B8" s="26">
        <v>9.8800000000000008</v>
      </c>
      <c r="C8" s="43"/>
      <c r="J8" s="26">
        <v>18</v>
      </c>
      <c r="K8" s="26">
        <v>8.7200000000000006</v>
      </c>
    </row>
    <row r="9" spans="1:16" ht="12" customHeight="1" x14ac:dyDescent="0.25">
      <c r="A9" s="25">
        <v>7</v>
      </c>
      <c r="B9" s="26">
        <v>9.75</v>
      </c>
      <c r="C9" s="43"/>
      <c r="J9" s="26">
        <v>19.5</v>
      </c>
      <c r="K9" s="26">
        <v>8.7200000000000006</v>
      </c>
      <c r="O9" s="28"/>
      <c r="P9" s="28"/>
    </row>
    <row r="10" spans="1:16" ht="12" customHeight="1" x14ac:dyDescent="0.25">
      <c r="A10" s="25">
        <v>8</v>
      </c>
      <c r="B10" s="26">
        <v>9.2799999999999994</v>
      </c>
      <c r="C10" s="43"/>
      <c r="J10" s="26">
        <v>20.895</v>
      </c>
      <c r="K10" s="26">
        <v>9.65</v>
      </c>
      <c r="O10" s="28"/>
      <c r="P10" s="28"/>
    </row>
    <row r="11" spans="1:16" ht="12" customHeight="1" x14ac:dyDescent="0.25">
      <c r="A11" s="25">
        <v>9</v>
      </c>
      <c r="B11" s="26">
        <v>8.36</v>
      </c>
      <c r="C11" s="43"/>
      <c r="J11" s="29">
        <v>32</v>
      </c>
      <c r="K11" s="29">
        <v>9.65</v>
      </c>
      <c r="O11" s="28"/>
      <c r="P11" s="28"/>
    </row>
    <row r="12" spans="1:16" ht="12" customHeight="1" x14ac:dyDescent="0.25">
      <c r="A12" s="25">
        <v>10</v>
      </c>
      <c r="B12" s="26">
        <v>7.81</v>
      </c>
      <c r="C12" s="43"/>
      <c r="J12" s="25"/>
      <c r="K12" s="26"/>
      <c r="O12" s="28"/>
      <c r="P12" s="28"/>
    </row>
    <row r="13" spans="1:16" ht="12" customHeight="1" x14ac:dyDescent="0.25">
      <c r="A13" s="25">
        <v>12</v>
      </c>
      <c r="B13" s="26">
        <v>7.43</v>
      </c>
      <c r="C13" s="43"/>
      <c r="J13" s="30"/>
      <c r="K13" s="30"/>
      <c r="O13" s="28"/>
      <c r="P13" s="28"/>
    </row>
    <row r="14" spans="1:16" ht="12" customHeight="1" x14ac:dyDescent="0.25">
      <c r="A14" s="25">
        <v>14</v>
      </c>
      <c r="B14" s="26">
        <v>7.08</v>
      </c>
      <c r="C14" s="43"/>
      <c r="J14" s="30"/>
      <c r="K14" s="30"/>
      <c r="O14" s="28"/>
      <c r="P14" s="28"/>
    </row>
    <row r="15" spans="1:16" ht="12" customHeight="1" x14ac:dyDescent="0.25">
      <c r="A15" s="25">
        <v>16</v>
      </c>
      <c r="B15" s="26">
        <v>7.06</v>
      </c>
      <c r="C15" s="43"/>
      <c r="J15" s="30"/>
      <c r="K15" s="30"/>
      <c r="O15" s="28"/>
      <c r="P15" s="28"/>
    </row>
    <row r="16" spans="1:16" ht="12" customHeight="1" x14ac:dyDescent="0.25">
      <c r="A16" s="25">
        <v>18</v>
      </c>
      <c r="B16" s="26">
        <v>7.12</v>
      </c>
      <c r="C16" s="43" t="s">
        <v>118</v>
      </c>
      <c r="J16" s="30"/>
      <c r="K16" s="30"/>
      <c r="O16" s="28"/>
      <c r="P16" s="28"/>
    </row>
    <row r="17" spans="1:16" ht="12" customHeight="1" x14ac:dyDescent="0.25">
      <c r="A17" s="25">
        <v>20</v>
      </c>
      <c r="B17" s="26">
        <v>6.94</v>
      </c>
      <c r="C17" s="43"/>
      <c r="J17" s="30"/>
      <c r="K17" s="30"/>
      <c r="O17" s="28"/>
      <c r="P17" s="28"/>
    </row>
    <row r="18" spans="1:16" ht="12" customHeight="1" x14ac:dyDescent="0.25">
      <c r="A18" s="25">
        <v>22</v>
      </c>
      <c r="B18" s="26">
        <v>7.32</v>
      </c>
      <c r="C18" s="43"/>
      <c r="J18" s="30"/>
      <c r="K18" s="30"/>
      <c r="O18" s="28"/>
      <c r="P18" s="28"/>
    </row>
    <row r="19" spans="1:16" ht="12" customHeight="1" x14ac:dyDescent="0.25">
      <c r="A19" s="25">
        <v>24</v>
      </c>
      <c r="B19" s="26">
        <v>7.43</v>
      </c>
      <c r="C19" s="43"/>
      <c r="J19" s="30"/>
      <c r="K19" s="30"/>
      <c r="O19" s="28"/>
      <c r="P19" s="28"/>
    </row>
    <row r="20" spans="1:16" ht="12" customHeight="1" x14ac:dyDescent="0.25">
      <c r="A20" s="25">
        <v>25</v>
      </c>
      <c r="B20" s="26">
        <v>7.69</v>
      </c>
      <c r="C20" s="43"/>
      <c r="J20" s="30"/>
      <c r="K20" s="30"/>
      <c r="O20" s="28"/>
      <c r="P20" s="28"/>
    </row>
    <row r="21" spans="1:16" ht="12" customHeight="1" x14ac:dyDescent="0.25">
      <c r="A21" s="25">
        <v>26</v>
      </c>
      <c r="B21" s="26">
        <v>8.2100000000000009</v>
      </c>
      <c r="C21" s="43"/>
      <c r="J21" s="30"/>
      <c r="K21" s="30"/>
      <c r="O21" s="28"/>
      <c r="P21" s="28"/>
    </row>
    <row r="22" spans="1:16" ht="12" customHeight="1" x14ac:dyDescent="0.25">
      <c r="A22" s="25">
        <v>27</v>
      </c>
      <c r="B22" s="26">
        <v>8.74</v>
      </c>
      <c r="C22" s="43"/>
      <c r="J22" s="30"/>
      <c r="K22" s="30"/>
      <c r="O22" s="28"/>
      <c r="P22" s="28"/>
    </row>
    <row r="23" spans="1:16" ht="12" customHeight="1" x14ac:dyDescent="0.25">
      <c r="A23" s="25">
        <v>28</v>
      </c>
      <c r="B23" s="26">
        <v>8.86</v>
      </c>
      <c r="C23" s="43"/>
      <c r="J23" s="30"/>
      <c r="K23" s="30"/>
      <c r="O23" s="28"/>
      <c r="P23" s="28"/>
    </row>
    <row r="24" spans="1:16" ht="12" customHeight="1" x14ac:dyDescent="0.25">
      <c r="A24" s="25">
        <v>30</v>
      </c>
      <c r="B24" s="26">
        <v>9.27</v>
      </c>
      <c r="C24" s="43"/>
      <c r="J24" s="30"/>
      <c r="K24" s="30"/>
      <c r="O24" s="28"/>
      <c r="P24" s="28"/>
    </row>
    <row r="25" spans="1:16" ht="12" customHeight="1" x14ac:dyDescent="0.25">
      <c r="A25" s="25">
        <v>32</v>
      </c>
      <c r="B25" s="26">
        <v>9.65</v>
      </c>
      <c r="C25" s="43" t="s">
        <v>117</v>
      </c>
      <c r="J25" s="30"/>
      <c r="K25" s="30"/>
      <c r="O25" s="28"/>
      <c r="P25" s="28"/>
    </row>
    <row r="26" spans="1:16" ht="12" customHeight="1" x14ac:dyDescent="0.25">
      <c r="A26" s="25">
        <v>35</v>
      </c>
      <c r="B26" s="26">
        <v>9.6300000000000008</v>
      </c>
      <c r="C26" s="43"/>
      <c r="J26" s="30"/>
      <c r="K26" s="30"/>
      <c r="O26" s="28"/>
      <c r="P26" s="28"/>
    </row>
    <row r="27" spans="1:16" ht="12" customHeight="1" x14ac:dyDescent="0.25">
      <c r="A27" s="25">
        <v>40</v>
      </c>
      <c r="B27" s="26">
        <v>9.48</v>
      </c>
      <c r="C27" s="43"/>
      <c r="J27" s="30"/>
      <c r="K27" s="30"/>
      <c r="O27" s="28"/>
      <c r="P27" s="28"/>
    </row>
    <row r="28" spans="1:16" ht="12" customHeight="1" x14ac:dyDescent="0.25">
      <c r="A28" s="25">
        <v>45</v>
      </c>
      <c r="B28" s="26">
        <v>9.5299999999999994</v>
      </c>
      <c r="C28" s="43"/>
      <c r="J28" s="30"/>
      <c r="K28" s="30"/>
      <c r="O28" s="28"/>
      <c r="P28" s="28"/>
    </row>
    <row r="29" spans="1:16" ht="12" customHeight="1" x14ac:dyDescent="0.25">
      <c r="A29" s="31"/>
      <c r="B29" s="31"/>
      <c r="C29" s="43"/>
      <c r="O29" s="28"/>
      <c r="P29" s="28"/>
    </row>
    <row r="30" spans="1:16" ht="12" customHeight="1" x14ac:dyDescent="0.25">
      <c r="A30" s="31"/>
      <c r="B30" s="31"/>
      <c r="C30" s="43"/>
      <c r="O30" s="28"/>
      <c r="P30" s="28"/>
    </row>
    <row r="31" spans="1:16" ht="12" customHeight="1" x14ac:dyDescent="0.25">
      <c r="A31" s="38" t="s">
        <v>97</v>
      </c>
      <c r="B31" s="39"/>
      <c r="C31" s="43"/>
      <c r="F31" s="20"/>
      <c r="H31" s="32"/>
      <c r="O31" s="28"/>
      <c r="P31" s="28"/>
    </row>
    <row r="32" spans="1:16" ht="12" customHeight="1" x14ac:dyDescent="0.25">
      <c r="A32" s="24" t="s">
        <v>100</v>
      </c>
      <c r="B32" s="24" t="s">
        <v>101</v>
      </c>
      <c r="C32" s="43"/>
      <c r="F32" s="23" t="s">
        <v>102</v>
      </c>
      <c r="J32" s="41" t="s">
        <v>99</v>
      </c>
      <c r="K32" s="42"/>
      <c r="O32" s="28"/>
      <c r="P32" s="28"/>
    </row>
    <row r="33" spans="1:15" ht="12" customHeight="1" x14ac:dyDescent="0.25">
      <c r="A33" s="24">
        <v>0</v>
      </c>
      <c r="B33" s="24">
        <v>13.89</v>
      </c>
      <c r="C33" s="43"/>
      <c r="J33" s="24" t="s">
        <v>100</v>
      </c>
      <c r="K33" s="24" t="s">
        <v>101</v>
      </c>
    </row>
    <row r="34" spans="1:15" ht="12" customHeight="1" x14ac:dyDescent="0.25">
      <c r="A34" s="24">
        <v>2</v>
      </c>
      <c r="B34" s="24">
        <v>13.19</v>
      </c>
      <c r="C34" s="43"/>
      <c r="J34" s="33">
        <v>2</v>
      </c>
      <c r="K34" s="33">
        <v>13.19</v>
      </c>
    </row>
    <row r="35" spans="1:15" ht="12" customHeight="1" x14ac:dyDescent="0.25">
      <c r="A35" s="24">
        <v>4</v>
      </c>
      <c r="B35" s="24">
        <v>12.39</v>
      </c>
      <c r="C35" s="43"/>
      <c r="J35" s="33">
        <v>9.01</v>
      </c>
      <c r="K35" s="33">
        <v>12.5</v>
      </c>
    </row>
    <row r="36" spans="1:15" ht="12" customHeight="1" x14ac:dyDescent="0.25">
      <c r="A36" s="24">
        <v>6</v>
      </c>
      <c r="B36" s="24">
        <v>11.25</v>
      </c>
      <c r="C36" s="43"/>
      <c r="J36" s="33">
        <v>14.5</v>
      </c>
      <c r="K36" s="33">
        <v>8.84</v>
      </c>
    </row>
    <row r="37" spans="1:15" ht="12" customHeight="1" x14ac:dyDescent="0.25">
      <c r="A37" s="24">
        <v>8</v>
      </c>
      <c r="B37" s="24">
        <v>10.33</v>
      </c>
      <c r="C37" s="43" t="s">
        <v>116</v>
      </c>
      <c r="J37" s="33">
        <v>16</v>
      </c>
      <c r="K37" s="33">
        <v>8.84</v>
      </c>
    </row>
    <row r="38" spans="1:15" ht="12" customHeight="1" x14ac:dyDescent="0.25">
      <c r="A38" s="24">
        <v>11</v>
      </c>
      <c r="B38" s="24">
        <v>9.4</v>
      </c>
      <c r="C38" s="43"/>
      <c r="J38" s="33">
        <v>17.5</v>
      </c>
      <c r="K38" s="33">
        <v>8.84</v>
      </c>
      <c r="O38" s="27"/>
    </row>
    <row r="39" spans="1:15" ht="12" customHeight="1" x14ac:dyDescent="0.25">
      <c r="A39" s="24">
        <v>14</v>
      </c>
      <c r="B39" s="24">
        <v>9.08</v>
      </c>
      <c r="C39" s="43"/>
      <c r="J39" s="33">
        <v>22.990000000000002</v>
      </c>
      <c r="K39" s="33">
        <v>12.5</v>
      </c>
    </row>
    <row r="40" spans="1:15" ht="12" customHeight="1" x14ac:dyDescent="0.25">
      <c r="A40" s="24">
        <v>15</v>
      </c>
      <c r="B40" s="24">
        <v>8.68</v>
      </c>
      <c r="C40" s="43"/>
      <c r="J40" s="33">
        <v>31</v>
      </c>
      <c r="K40" s="33">
        <v>12.57</v>
      </c>
    </row>
    <row r="41" spans="1:15" ht="12" customHeight="1" x14ac:dyDescent="0.25">
      <c r="A41" s="24">
        <v>16</v>
      </c>
      <c r="B41" s="24">
        <v>8.65</v>
      </c>
      <c r="C41" s="43"/>
      <c r="J41" s="33"/>
      <c r="K41" s="33"/>
    </row>
    <row r="42" spans="1:15" ht="12" customHeight="1" x14ac:dyDescent="0.25">
      <c r="A42" s="24">
        <v>19</v>
      </c>
      <c r="B42" s="24">
        <v>9.17</v>
      </c>
      <c r="C42" s="43" t="s">
        <v>118</v>
      </c>
      <c r="J42" s="33"/>
      <c r="K42" s="34"/>
    </row>
    <row r="43" spans="1:15" ht="12" customHeight="1" x14ac:dyDescent="0.25">
      <c r="A43" s="24">
        <v>22</v>
      </c>
      <c r="B43" s="24">
        <v>9.44</v>
      </c>
      <c r="C43" s="43"/>
    </row>
    <row r="44" spans="1:15" ht="12" customHeight="1" x14ac:dyDescent="0.25">
      <c r="A44" s="24">
        <v>25</v>
      </c>
      <c r="B44" s="24">
        <v>9.99</v>
      </c>
      <c r="C44" s="43"/>
    </row>
    <row r="45" spans="1:15" ht="12" customHeight="1" x14ac:dyDescent="0.25">
      <c r="A45" s="24">
        <v>27</v>
      </c>
      <c r="B45" s="24">
        <v>10.82</v>
      </c>
      <c r="C45" s="43"/>
    </row>
    <row r="46" spans="1:15" ht="12" customHeight="1" x14ac:dyDescent="0.25">
      <c r="A46" s="24">
        <v>29</v>
      </c>
      <c r="B46" s="24">
        <v>11.94</v>
      </c>
      <c r="C46" s="43"/>
      <c r="F46" s="20"/>
      <c r="H46" s="32"/>
    </row>
    <row r="47" spans="1:15" ht="12" customHeight="1" x14ac:dyDescent="0.25">
      <c r="A47" s="24">
        <v>31</v>
      </c>
      <c r="B47" s="24">
        <v>12.57</v>
      </c>
      <c r="C47" s="43"/>
    </row>
    <row r="48" spans="1:15" ht="12" customHeight="1" x14ac:dyDescent="0.25">
      <c r="A48" s="24">
        <v>35</v>
      </c>
      <c r="B48" s="24">
        <v>12.58</v>
      </c>
      <c r="C48" s="43" t="s">
        <v>117</v>
      </c>
    </row>
    <row r="49" spans="1:11" ht="12" customHeight="1" x14ac:dyDescent="0.25">
      <c r="A49" s="24">
        <v>40</v>
      </c>
      <c r="B49" s="24">
        <v>12.61</v>
      </c>
      <c r="C49" s="43"/>
    </row>
    <row r="50" spans="1:11" ht="12" customHeight="1" x14ac:dyDescent="0.25">
      <c r="A50" s="31"/>
      <c r="B50" s="31"/>
      <c r="C50" s="43"/>
    </row>
    <row r="51" spans="1:11" ht="12" customHeight="1" x14ac:dyDescent="0.25">
      <c r="A51" s="31"/>
      <c r="B51" s="31"/>
      <c r="C51" s="43"/>
    </row>
    <row r="52" spans="1:11" ht="12" customHeight="1" x14ac:dyDescent="0.25">
      <c r="A52" s="38" t="s">
        <v>97</v>
      </c>
      <c r="B52" s="39"/>
      <c r="C52" s="43"/>
    </row>
    <row r="53" spans="1:11" ht="12" customHeight="1" x14ac:dyDescent="0.25">
      <c r="A53" s="24" t="s">
        <v>100</v>
      </c>
      <c r="B53" s="24" t="s">
        <v>101</v>
      </c>
      <c r="C53" s="43"/>
      <c r="D53" s="40" t="s">
        <v>103</v>
      </c>
      <c r="E53" s="40"/>
      <c r="F53" s="40"/>
      <c r="J53" s="41" t="s">
        <v>99</v>
      </c>
      <c r="K53" s="42"/>
    </row>
    <row r="54" spans="1:11" ht="12" customHeight="1" x14ac:dyDescent="0.25">
      <c r="A54" s="24">
        <v>0</v>
      </c>
      <c r="B54" s="24">
        <v>13.32</v>
      </c>
      <c r="C54" s="43"/>
      <c r="J54" s="24" t="s">
        <v>100</v>
      </c>
      <c r="K54" s="24" t="s">
        <v>101</v>
      </c>
    </row>
    <row r="55" spans="1:11" ht="12" customHeight="1" x14ac:dyDescent="0.25">
      <c r="A55" s="24">
        <v>5</v>
      </c>
      <c r="B55" s="24">
        <v>13.36</v>
      </c>
      <c r="C55" s="43" t="s">
        <v>116</v>
      </c>
      <c r="J55" s="24">
        <v>0</v>
      </c>
      <c r="K55" s="24">
        <v>13.32</v>
      </c>
    </row>
    <row r="56" spans="1:11" ht="12" customHeight="1" x14ac:dyDescent="0.25">
      <c r="A56" s="24">
        <v>10</v>
      </c>
      <c r="B56" s="24">
        <v>13.66</v>
      </c>
      <c r="C56" s="43"/>
      <c r="J56" s="24">
        <v>5</v>
      </c>
      <c r="K56" s="24">
        <v>13.36</v>
      </c>
    </row>
    <row r="57" spans="1:11" ht="12" customHeight="1" x14ac:dyDescent="0.25">
      <c r="A57" s="24">
        <v>12</v>
      </c>
      <c r="B57" s="24">
        <v>12.26</v>
      </c>
      <c r="C57" s="43"/>
      <c r="J57" s="24">
        <v>9.1900000000000013</v>
      </c>
      <c r="K57" s="24">
        <v>13.62</v>
      </c>
    </row>
    <row r="58" spans="1:11" ht="12" customHeight="1" x14ac:dyDescent="0.25">
      <c r="A58" s="24">
        <v>13</v>
      </c>
      <c r="B58" s="24">
        <v>11.76</v>
      </c>
      <c r="C58" s="43"/>
      <c r="J58" s="24">
        <v>16</v>
      </c>
      <c r="K58" s="24">
        <v>9.08</v>
      </c>
    </row>
    <row r="59" spans="1:11" ht="12" customHeight="1" x14ac:dyDescent="0.25">
      <c r="A59" s="24">
        <v>14</v>
      </c>
      <c r="B59" s="24">
        <v>10.77</v>
      </c>
      <c r="C59" s="43"/>
      <c r="J59" s="24">
        <v>17.5</v>
      </c>
      <c r="K59" s="24">
        <v>9.08</v>
      </c>
    </row>
    <row r="60" spans="1:11" ht="12" customHeight="1" x14ac:dyDescent="0.25">
      <c r="A60" s="24">
        <v>16</v>
      </c>
      <c r="B60" s="24">
        <v>10.029999999999999</v>
      </c>
      <c r="C60" s="43" t="s">
        <v>118</v>
      </c>
      <c r="J60" s="24">
        <v>19</v>
      </c>
      <c r="K60" s="24">
        <v>9.08</v>
      </c>
    </row>
    <row r="61" spans="1:11" ht="12" customHeight="1" x14ac:dyDescent="0.25">
      <c r="A61" s="24">
        <v>17.5</v>
      </c>
      <c r="B61" s="24">
        <v>9.44</v>
      </c>
      <c r="C61" s="43"/>
      <c r="J61" s="24">
        <v>25.75</v>
      </c>
      <c r="K61" s="24">
        <v>13.58</v>
      </c>
    </row>
    <row r="62" spans="1:11" ht="12" customHeight="1" x14ac:dyDescent="0.25">
      <c r="A62" s="24">
        <v>19</v>
      </c>
      <c r="B62" s="24">
        <v>10.1</v>
      </c>
      <c r="C62" s="43"/>
      <c r="J62" s="24">
        <v>30</v>
      </c>
      <c r="K62" s="24">
        <v>13.48</v>
      </c>
    </row>
    <row r="63" spans="1:11" ht="12" customHeight="1" x14ac:dyDescent="0.25">
      <c r="A63" s="24">
        <v>21</v>
      </c>
      <c r="B63" s="24">
        <v>11.52</v>
      </c>
      <c r="C63" s="43"/>
      <c r="J63" s="24">
        <v>35</v>
      </c>
      <c r="K63" s="24">
        <v>13.43</v>
      </c>
    </row>
    <row r="64" spans="1:11" ht="12" customHeight="1" x14ac:dyDescent="0.25">
      <c r="A64" s="24">
        <v>23</v>
      </c>
      <c r="B64" s="24">
        <v>12.06</v>
      </c>
      <c r="C64" s="43"/>
      <c r="J64" s="24"/>
      <c r="K64" s="24"/>
    </row>
    <row r="65" spans="1:11" ht="12" customHeight="1" x14ac:dyDescent="0.25">
      <c r="A65" s="24">
        <v>25</v>
      </c>
      <c r="B65" s="24">
        <v>13.58</v>
      </c>
      <c r="C65" s="43"/>
      <c r="J65" s="35"/>
      <c r="K65" s="35"/>
    </row>
    <row r="66" spans="1:11" ht="12" customHeight="1" x14ac:dyDescent="0.25">
      <c r="A66" s="24">
        <v>30</v>
      </c>
      <c r="B66" s="24">
        <v>13.48</v>
      </c>
      <c r="C66" s="43" t="s">
        <v>117</v>
      </c>
      <c r="J66" s="30"/>
      <c r="K66" s="30"/>
    </row>
    <row r="67" spans="1:11" ht="12" customHeight="1" x14ac:dyDescent="0.25">
      <c r="A67" s="24">
        <v>35</v>
      </c>
      <c r="B67" s="24">
        <v>13.43</v>
      </c>
      <c r="C67" s="43"/>
      <c r="J67" s="30"/>
      <c r="K67" s="30"/>
    </row>
    <row r="68" spans="1:11" ht="12" customHeight="1" x14ac:dyDescent="0.25">
      <c r="A68" s="38" t="s">
        <v>97</v>
      </c>
      <c r="B68" s="39"/>
      <c r="C68" s="43"/>
      <c r="J68" s="41" t="s">
        <v>99</v>
      </c>
      <c r="K68" s="42"/>
    </row>
    <row r="69" spans="1:11" ht="12" customHeight="1" x14ac:dyDescent="0.25">
      <c r="A69" s="24" t="s">
        <v>100</v>
      </c>
      <c r="B69" s="24" t="s">
        <v>101</v>
      </c>
      <c r="C69" s="43"/>
      <c r="D69" s="40" t="s">
        <v>104</v>
      </c>
      <c r="E69" s="40"/>
      <c r="F69" s="40"/>
      <c r="J69" s="24" t="s">
        <v>100</v>
      </c>
      <c r="K69" s="24" t="s">
        <v>101</v>
      </c>
    </row>
    <row r="70" spans="1:11" ht="12" customHeight="1" x14ac:dyDescent="0.25">
      <c r="A70" s="24">
        <v>0</v>
      </c>
      <c r="B70" s="24">
        <v>13.3</v>
      </c>
      <c r="C70" s="43"/>
      <c r="J70" s="24">
        <v>0</v>
      </c>
      <c r="K70" s="24">
        <v>13.3</v>
      </c>
    </row>
    <row r="71" spans="1:11" ht="12" customHeight="1" x14ac:dyDescent="0.25">
      <c r="A71" s="24">
        <v>10</v>
      </c>
      <c r="B71" s="24">
        <v>13.44</v>
      </c>
      <c r="C71" s="43" t="s">
        <v>116</v>
      </c>
      <c r="J71" s="24">
        <v>10</v>
      </c>
      <c r="K71" s="24">
        <v>13.44</v>
      </c>
    </row>
    <row r="72" spans="1:11" ht="12" customHeight="1" x14ac:dyDescent="0.25">
      <c r="A72" s="24">
        <v>13</v>
      </c>
      <c r="B72" s="24">
        <v>13.65</v>
      </c>
      <c r="C72" s="43"/>
      <c r="J72" s="24">
        <v>12.684999999999999</v>
      </c>
      <c r="K72" s="24">
        <v>13.65</v>
      </c>
    </row>
    <row r="73" spans="1:11" ht="12" customHeight="1" x14ac:dyDescent="0.25">
      <c r="A73" s="24">
        <v>14</v>
      </c>
      <c r="B73" s="24">
        <v>13.18</v>
      </c>
      <c r="C73" s="43"/>
      <c r="J73" s="24">
        <v>19</v>
      </c>
      <c r="K73" s="24">
        <v>9.44</v>
      </c>
    </row>
    <row r="74" spans="1:11" ht="12" customHeight="1" x14ac:dyDescent="0.25">
      <c r="A74" s="24">
        <v>15</v>
      </c>
      <c r="B74" s="24">
        <v>12.72</v>
      </c>
      <c r="C74" s="43"/>
      <c r="J74" s="24">
        <v>20.5</v>
      </c>
      <c r="K74" s="24">
        <v>9.44</v>
      </c>
    </row>
    <row r="75" spans="1:11" ht="12" customHeight="1" x14ac:dyDescent="0.25">
      <c r="A75" s="24">
        <v>16</v>
      </c>
      <c r="B75" s="24">
        <v>12.44</v>
      </c>
      <c r="C75" s="43" t="s">
        <v>118</v>
      </c>
      <c r="J75" s="24">
        <v>22</v>
      </c>
      <c r="K75" s="24">
        <v>9.44</v>
      </c>
    </row>
    <row r="76" spans="1:11" ht="12" customHeight="1" x14ac:dyDescent="0.25">
      <c r="A76" s="24">
        <v>17</v>
      </c>
      <c r="B76" s="24">
        <v>11.74</v>
      </c>
      <c r="C76" s="43"/>
      <c r="J76" s="24">
        <v>28.21</v>
      </c>
      <c r="K76" s="24">
        <v>13.58</v>
      </c>
    </row>
    <row r="77" spans="1:11" ht="12" customHeight="1" x14ac:dyDescent="0.25">
      <c r="A77" s="24">
        <v>18</v>
      </c>
      <c r="B77" s="24">
        <v>10.89</v>
      </c>
      <c r="C77" s="43"/>
      <c r="J77" s="24">
        <v>32</v>
      </c>
      <c r="K77" s="24">
        <v>13.46</v>
      </c>
    </row>
    <row r="78" spans="1:11" ht="12" customHeight="1" x14ac:dyDescent="0.25">
      <c r="A78" s="24">
        <v>19</v>
      </c>
      <c r="B78" s="24">
        <v>10.49</v>
      </c>
      <c r="C78" s="43"/>
      <c r="J78" s="24">
        <v>40</v>
      </c>
      <c r="K78" s="24">
        <v>13.4</v>
      </c>
    </row>
    <row r="79" spans="1:11" ht="12" customHeight="1" x14ac:dyDescent="0.25">
      <c r="A79" s="24">
        <v>20.5</v>
      </c>
      <c r="B79" s="24">
        <v>10.19</v>
      </c>
      <c r="C79" s="43"/>
      <c r="J79" s="24"/>
      <c r="K79" s="24"/>
    </row>
    <row r="80" spans="1:11" ht="12" customHeight="1" x14ac:dyDescent="0.25">
      <c r="A80" s="24">
        <v>21</v>
      </c>
      <c r="B80" s="24">
        <v>10.29</v>
      </c>
      <c r="C80" s="43"/>
      <c r="F80" s="20"/>
      <c r="H80" s="32"/>
      <c r="J80" s="24"/>
      <c r="K80" s="24"/>
    </row>
    <row r="81" spans="1:11" ht="12" customHeight="1" x14ac:dyDescent="0.25">
      <c r="A81" s="24">
        <v>22</v>
      </c>
      <c r="B81" s="24">
        <v>10.48</v>
      </c>
      <c r="C81" s="43"/>
      <c r="J81" s="24"/>
      <c r="K81" s="24"/>
    </row>
    <row r="82" spans="1:11" ht="12" customHeight="1" x14ac:dyDescent="0.25">
      <c r="A82" s="24">
        <v>24</v>
      </c>
      <c r="B82" s="24">
        <v>11.04</v>
      </c>
      <c r="C82" s="43"/>
      <c r="J82" s="24"/>
      <c r="K82" s="24"/>
    </row>
    <row r="83" spans="1:11" ht="12" customHeight="1" x14ac:dyDescent="0.25">
      <c r="A83" s="24">
        <v>26</v>
      </c>
      <c r="B83" s="24">
        <v>12.09</v>
      </c>
      <c r="C83" s="43"/>
      <c r="J83" s="24"/>
      <c r="K83" s="24"/>
    </row>
    <row r="84" spans="1:11" ht="12" customHeight="1" x14ac:dyDescent="0.25">
      <c r="A84" s="24">
        <v>27</v>
      </c>
      <c r="B84" s="24">
        <v>13.66</v>
      </c>
      <c r="C84" s="43" t="s">
        <v>117</v>
      </c>
    </row>
    <row r="85" spans="1:11" ht="12" customHeight="1" x14ac:dyDescent="0.25">
      <c r="A85" s="24">
        <v>32</v>
      </c>
      <c r="B85" s="24">
        <v>13.46</v>
      </c>
      <c r="C85" s="43"/>
    </row>
    <row r="86" spans="1:11" ht="12" customHeight="1" x14ac:dyDescent="0.25">
      <c r="A86" s="24">
        <v>40</v>
      </c>
      <c r="B86" s="24">
        <v>13.4</v>
      </c>
      <c r="C86" s="43"/>
    </row>
    <row r="87" spans="1:11" ht="12" customHeight="1" x14ac:dyDescent="0.25">
      <c r="A87" s="31"/>
      <c r="B87" s="31"/>
      <c r="C87" s="43"/>
    </row>
    <row r="88" spans="1:11" ht="12" customHeight="1" x14ac:dyDescent="0.25">
      <c r="A88" s="31"/>
      <c r="B88" s="31"/>
      <c r="C88" s="43"/>
    </row>
    <row r="89" spans="1:11" ht="12" customHeight="1" x14ac:dyDescent="0.25">
      <c r="A89" s="38" t="s">
        <v>97</v>
      </c>
      <c r="B89" s="39"/>
      <c r="C89" s="43"/>
    </row>
    <row r="90" spans="1:11" ht="12" customHeight="1" x14ac:dyDescent="0.25">
      <c r="A90" s="24" t="s">
        <v>100</v>
      </c>
      <c r="B90" s="24" t="s">
        <v>101</v>
      </c>
      <c r="C90" s="43"/>
      <c r="D90" s="40" t="s">
        <v>105</v>
      </c>
      <c r="E90" s="40"/>
      <c r="F90" s="40"/>
      <c r="J90" s="41" t="s">
        <v>99</v>
      </c>
      <c r="K90" s="42"/>
    </row>
    <row r="91" spans="1:11" ht="12" customHeight="1" x14ac:dyDescent="0.25">
      <c r="A91" s="24">
        <v>0</v>
      </c>
      <c r="B91" s="24">
        <v>13.38</v>
      </c>
      <c r="C91" s="43"/>
      <c r="J91" s="24" t="s">
        <v>100</v>
      </c>
      <c r="K91" s="24" t="s">
        <v>101</v>
      </c>
    </row>
    <row r="92" spans="1:11" ht="12" customHeight="1" x14ac:dyDescent="0.25">
      <c r="A92" s="24">
        <v>5</v>
      </c>
      <c r="B92" s="24">
        <v>13.52</v>
      </c>
      <c r="C92" s="43"/>
      <c r="J92" s="33">
        <v>0</v>
      </c>
      <c r="K92" s="33">
        <v>13.38</v>
      </c>
    </row>
    <row r="93" spans="1:11" ht="12" customHeight="1" x14ac:dyDescent="0.25">
      <c r="A93" s="24">
        <v>10</v>
      </c>
      <c r="B93" s="24">
        <v>13.63</v>
      </c>
      <c r="C93" s="43" t="s">
        <v>116</v>
      </c>
      <c r="J93" s="33">
        <v>5</v>
      </c>
      <c r="K93" s="33">
        <v>13.52</v>
      </c>
    </row>
    <row r="94" spans="1:11" ht="12" customHeight="1" x14ac:dyDescent="0.25">
      <c r="A94" s="24">
        <v>11</v>
      </c>
      <c r="B94" s="24">
        <v>13.39</v>
      </c>
      <c r="C94" s="43"/>
      <c r="J94" s="33">
        <v>8.8000000000000007</v>
      </c>
      <c r="K94" s="33">
        <v>13.6</v>
      </c>
    </row>
    <row r="95" spans="1:11" ht="12" customHeight="1" x14ac:dyDescent="0.25">
      <c r="A95" s="24">
        <v>12</v>
      </c>
      <c r="B95" s="24">
        <v>12.47</v>
      </c>
      <c r="C95" s="43"/>
      <c r="J95" s="33">
        <v>14.5</v>
      </c>
      <c r="K95" s="33">
        <v>9.8000000000000007</v>
      </c>
    </row>
    <row r="96" spans="1:11" ht="12" customHeight="1" x14ac:dyDescent="0.25">
      <c r="A96" s="24">
        <v>14</v>
      </c>
      <c r="B96" s="24">
        <v>11.38</v>
      </c>
      <c r="C96" s="43"/>
      <c r="J96" s="33">
        <v>16</v>
      </c>
      <c r="K96" s="33">
        <v>9.8000000000000007</v>
      </c>
    </row>
    <row r="97" spans="1:11" ht="12" customHeight="1" x14ac:dyDescent="0.25">
      <c r="A97" s="24">
        <v>15</v>
      </c>
      <c r="B97" s="24">
        <v>10.98</v>
      </c>
      <c r="C97" s="43" t="s">
        <v>118</v>
      </c>
      <c r="J97" s="33">
        <v>17.5</v>
      </c>
      <c r="K97" s="33">
        <v>9.8000000000000007</v>
      </c>
    </row>
    <row r="98" spans="1:11" ht="12" customHeight="1" x14ac:dyDescent="0.25">
      <c r="A98" s="24">
        <v>16</v>
      </c>
      <c r="B98" s="24">
        <v>10.95</v>
      </c>
      <c r="C98" s="43"/>
      <c r="J98" s="33">
        <v>23.2</v>
      </c>
      <c r="K98" s="33">
        <v>13.6</v>
      </c>
    </row>
    <row r="99" spans="1:11" ht="12" customHeight="1" x14ac:dyDescent="0.25">
      <c r="A99" s="24">
        <v>17</v>
      </c>
      <c r="B99" s="24">
        <v>11.05</v>
      </c>
      <c r="C99" s="43"/>
      <c r="J99" s="33">
        <v>29</v>
      </c>
      <c r="K99" s="33">
        <v>13.56</v>
      </c>
    </row>
    <row r="100" spans="1:11" ht="12" customHeight="1" x14ac:dyDescent="0.25">
      <c r="A100" s="24">
        <v>18</v>
      </c>
      <c r="B100" s="24">
        <v>11.61</v>
      </c>
      <c r="C100" s="43"/>
      <c r="J100" s="33">
        <v>35</v>
      </c>
      <c r="K100" s="33">
        <v>13.53</v>
      </c>
    </row>
    <row r="101" spans="1:11" ht="12" customHeight="1" x14ac:dyDescent="0.25">
      <c r="A101" s="24">
        <v>19</v>
      </c>
      <c r="B101" s="24">
        <v>12.19</v>
      </c>
      <c r="C101" s="43"/>
      <c r="J101" s="33"/>
      <c r="K101" s="33"/>
    </row>
    <row r="102" spans="1:11" ht="12" customHeight="1" x14ac:dyDescent="0.25">
      <c r="A102" s="24">
        <v>20</v>
      </c>
      <c r="B102" s="24">
        <v>12.84</v>
      </c>
      <c r="C102" s="43"/>
      <c r="J102" s="33"/>
      <c r="K102" s="33"/>
    </row>
    <row r="103" spans="1:11" ht="12" customHeight="1" x14ac:dyDescent="0.25">
      <c r="A103" s="24">
        <v>21</v>
      </c>
      <c r="B103" s="24">
        <v>13.6</v>
      </c>
      <c r="C103" s="43"/>
      <c r="J103" s="33"/>
      <c r="K103" s="33"/>
    </row>
    <row r="104" spans="1:11" ht="12" customHeight="1" x14ac:dyDescent="0.25">
      <c r="A104" s="24">
        <v>23</v>
      </c>
      <c r="B104" s="24">
        <v>13.6</v>
      </c>
      <c r="C104" s="43" t="s">
        <v>117</v>
      </c>
      <c r="J104" s="33"/>
      <c r="K104" s="33"/>
    </row>
    <row r="105" spans="1:11" ht="12" customHeight="1" x14ac:dyDescent="0.25">
      <c r="A105" s="24">
        <v>29</v>
      </c>
      <c r="B105" s="24">
        <v>13.56</v>
      </c>
      <c r="C105" s="43"/>
    </row>
    <row r="106" spans="1:11" ht="12" customHeight="1" x14ac:dyDescent="0.25">
      <c r="A106" s="24">
        <v>35</v>
      </c>
      <c r="B106" s="24">
        <v>13.53</v>
      </c>
      <c r="C106" s="43"/>
    </row>
    <row r="107" spans="1:11" ht="12" customHeight="1" x14ac:dyDescent="0.25">
      <c r="A107" s="31"/>
      <c r="B107" s="31"/>
      <c r="C107" s="43"/>
    </row>
    <row r="108" spans="1:11" ht="12" customHeight="1" x14ac:dyDescent="0.25">
      <c r="A108" s="31"/>
      <c r="B108" s="31"/>
      <c r="C108" s="43"/>
    </row>
    <row r="109" spans="1:11" ht="12" customHeight="1" x14ac:dyDescent="0.25">
      <c r="A109" s="38" t="s">
        <v>97</v>
      </c>
      <c r="B109" s="39"/>
      <c r="C109" s="43"/>
    </row>
    <row r="110" spans="1:11" ht="12" customHeight="1" x14ac:dyDescent="0.25">
      <c r="A110" s="24" t="s">
        <v>100</v>
      </c>
      <c r="B110" s="24" t="s">
        <v>101</v>
      </c>
      <c r="C110" s="43"/>
      <c r="D110" s="40" t="s">
        <v>106</v>
      </c>
      <c r="E110" s="40"/>
      <c r="F110" s="40"/>
      <c r="J110" s="41" t="s">
        <v>99</v>
      </c>
      <c r="K110" s="42"/>
    </row>
    <row r="111" spans="1:11" ht="12" customHeight="1" x14ac:dyDescent="0.25">
      <c r="A111" s="24">
        <v>0</v>
      </c>
      <c r="B111" s="24">
        <v>13.89</v>
      </c>
      <c r="C111" s="43"/>
      <c r="J111" s="24" t="s">
        <v>100</v>
      </c>
      <c r="K111" s="24" t="s">
        <v>101</v>
      </c>
    </row>
    <row r="112" spans="1:11" ht="12" customHeight="1" x14ac:dyDescent="0.25">
      <c r="A112" s="24">
        <v>5</v>
      </c>
      <c r="B112" s="24">
        <v>13.87</v>
      </c>
      <c r="C112" s="43"/>
      <c r="J112" s="24">
        <v>0</v>
      </c>
      <c r="K112" s="24">
        <v>13.89</v>
      </c>
    </row>
    <row r="113" spans="1:11" ht="12" customHeight="1" x14ac:dyDescent="0.25">
      <c r="A113" s="24">
        <v>10</v>
      </c>
      <c r="B113" s="24">
        <v>13.89</v>
      </c>
      <c r="C113" s="43" t="s">
        <v>116</v>
      </c>
      <c r="J113" s="24">
        <v>5</v>
      </c>
      <c r="K113" s="24">
        <v>13.87</v>
      </c>
    </row>
    <row r="114" spans="1:11" ht="12" customHeight="1" x14ac:dyDescent="0.25">
      <c r="A114" s="24">
        <v>11</v>
      </c>
      <c r="B114" s="24">
        <v>13.5</v>
      </c>
      <c r="C114" s="43"/>
      <c r="J114" s="24">
        <v>10</v>
      </c>
      <c r="K114" s="24">
        <v>13.89</v>
      </c>
    </row>
    <row r="115" spans="1:11" ht="12" customHeight="1" x14ac:dyDescent="0.25">
      <c r="A115" s="24">
        <v>12</v>
      </c>
      <c r="B115" s="24">
        <v>12.87</v>
      </c>
      <c r="C115" s="43"/>
      <c r="J115" s="24">
        <v>11</v>
      </c>
      <c r="K115" s="24">
        <v>13.5</v>
      </c>
    </row>
    <row r="116" spans="1:11" ht="12" customHeight="1" x14ac:dyDescent="0.25">
      <c r="A116" s="24">
        <v>13</v>
      </c>
      <c r="B116" s="24">
        <v>12.22</v>
      </c>
      <c r="C116" s="43" t="s">
        <v>118</v>
      </c>
      <c r="J116" s="31">
        <v>12</v>
      </c>
      <c r="K116" s="31">
        <v>12.87</v>
      </c>
    </row>
    <row r="117" spans="1:11" ht="12" customHeight="1" x14ac:dyDescent="0.25">
      <c r="A117" s="24">
        <v>14.5</v>
      </c>
      <c r="B117" s="24">
        <v>11.488</v>
      </c>
      <c r="C117" s="43"/>
      <c r="J117" s="24">
        <v>13</v>
      </c>
      <c r="K117" s="24">
        <v>12.22</v>
      </c>
    </row>
    <row r="118" spans="1:11" ht="12" customHeight="1" x14ac:dyDescent="0.25">
      <c r="A118" s="24">
        <v>15</v>
      </c>
      <c r="B118" s="24">
        <v>11.208</v>
      </c>
      <c r="C118" s="43"/>
      <c r="J118" s="24">
        <v>14.445</v>
      </c>
      <c r="K118" s="24">
        <v>11.53</v>
      </c>
    </row>
    <row r="119" spans="1:11" ht="12" customHeight="1" x14ac:dyDescent="0.25">
      <c r="A119" s="24">
        <v>16</v>
      </c>
      <c r="B119" s="24">
        <v>10.837999999999999</v>
      </c>
      <c r="C119" s="43"/>
      <c r="J119" s="24">
        <v>16.5</v>
      </c>
      <c r="K119" s="24">
        <v>10.16</v>
      </c>
    </row>
    <row r="120" spans="1:11" ht="12" customHeight="1" x14ac:dyDescent="0.25">
      <c r="A120" s="24">
        <v>17</v>
      </c>
      <c r="B120" s="24">
        <v>10.907999999999999</v>
      </c>
      <c r="C120" s="43"/>
      <c r="J120" s="24">
        <v>18</v>
      </c>
      <c r="K120" s="24">
        <v>10.16</v>
      </c>
    </row>
    <row r="121" spans="1:11" ht="12" customHeight="1" x14ac:dyDescent="0.25">
      <c r="A121" s="24">
        <v>18</v>
      </c>
      <c r="B121" s="24">
        <v>11.017999999999999</v>
      </c>
      <c r="C121" s="43"/>
      <c r="J121" s="24">
        <v>19.5</v>
      </c>
      <c r="K121" s="24">
        <v>10.16</v>
      </c>
    </row>
    <row r="122" spans="1:11" ht="12" customHeight="1" x14ac:dyDescent="0.25">
      <c r="A122" s="24">
        <v>19</v>
      </c>
      <c r="B122" s="24">
        <v>11.017999999999999</v>
      </c>
      <c r="C122" s="43" t="s">
        <v>117</v>
      </c>
      <c r="J122" s="24">
        <v>24.509999999999998</v>
      </c>
      <c r="K122" s="24">
        <v>13.5</v>
      </c>
    </row>
    <row r="123" spans="1:11" ht="12" customHeight="1" x14ac:dyDescent="0.25">
      <c r="A123" s="24">
        <v>20</v>
      </c>
      <c r="B123" s="24">
        <v>11.087999999999999</v>
      </c>
      <c r="C123" s="43"/>
      <c r="F123" s="20"/>
      <c r="H123" s="32"/>
      <c r="J123" s="24">
        <v>25</v>
      </c>
      <c r="K123" s="24">
        <v>13.73</v>
      </c>
    </row>
    <row r="124" spans="1:11" ht="12" customHeight="1" x14ac:dyDescent="0.25">
      <c r="A124" s="24">
        <v>21</v>
      </c>
      <c r="B124" s="24">
        <v>11.488</v>
      </c>
      <c r="C124" s="43"/>
      <c r="F124" s="20"/>
      <c r="H124" s="32"/>
      <c r="J124" s="24">
        <v>26</v>
      </c>
      <c r="K124" s="24">
        <v>13.89</v>
      </c>
    </row>
    <row r="125" spans="1:11" ht="12" customHeight="1" x14ac:dyDescent="0.25">
      <c r="A125" s="24">
        <v>22</v>
      </c>
      <c r="B125" s="24">
        <v>12.23</v>
      </c>
      <c r="C125" s="43"/>
      <c r="F125" s="20"/>
      <c r="H125" s="32"/>
      <c r="J125" s="24">
        <v>30</v>
      </c>
      <c r="K125" s="24">
        <v>13.83</v>
      </c>
    </row>
    <row r="126" spans="1:11" ht="12" customHeight="1" x14ac:dyDescent="0.25">
      <c r="A126" s="24">
        <v>24</v>
      </c>
      <c r="B126" s="24">
        <v>13.23</v>
      </c>
      <c r="C126" s="43"/>
      <c r="F126" s="20"/>
      <c r="H126" s="32"/>
      <c r="J126" s="24">
        <v>35</v>
      </c>
      <c r="K126" s="24">
        <v>13.79</v>
      </c>
    </row>
    <row r="127" spans="1:11" ht="12" customHeight="1" x14ac:dyDescent="0.25">
      <c r="A127" s="24">
        <v>25</v>
      </c>
      <c r="B127" s="24">
        <v>13.73</v>
      </c>
      <c r="C127" s="43"/>
      <c r="F127" s="20"/>
      <c r="H127" s="32"/>
    </row>
    <row r="128" spans="1:11" ht="12" customHeight="1" x14ac:dyDescent="0.25">
      <c r="A128" s="24">
        <v>26</v>
      </c>
      <c r="B128" s="24">
        <v>13.89</v>
      </c>
      <c r="C128" s="43"/>
    </row>
    <row r="129" spans="1:11" ht="12" customHeight="1" x14ac:dyDescent="0.25">
      <c r="A129" s="24">
        <v>30</v>
      </c>
      <c r="B129" s="24">
        <v>13.83</v>
      </c>
      <c r="C129" s="43"/>
    </row>
    <row r="130" spans="1:11" ht="12" customHeight="1" x14ac:dyDescent="0.25">
      <c r="A130" s="24">
        <v>35</v>
      </c>
      <c r="B130" s="24">
        <v>13.79</v>
      </c>
      <c r="C130" s="43"/>
    </row>
    <row r="131" spans="1:11" ht="12" customHeight="1" x14ac:dyDescent="0.25">
      <c r="A131" s="31"/>
      <c r="B131" s="31"/>
      <c r="C131" s="43"/>
    </row>
    <row r="132" spans="1:11" ht="12" customHeight="1" x14ac:dyDescent="0.25">
      <c r="A132" s="31"/>
      <c r="B132" s="31"/>
      <c r="C132" s="43"/>
    </row>
    <row r="133" spans="1:11" ht="12" customHeight="1" x14ac:dyDescent="0.25">
      <c r="A133" s="38" t="s">
        <v>97</v>
      </c>
      <c r="B133" s="39"/>
      <c r="C133" s="43"/>
      <c r="J133" s="41" t="s">
        <v>99</v>
      </c>
      <c r="K133" s="42"/>
    </row>
    <row r="134" spans="1:11" ht="12" customHeight="1" x14ac:dyDescent="0.25">
      <c r="A134" s="24" t="s">
        <v>100</v>
      </c>
      <c r="B134" s="24" t="s">
        <v>101</v>
      </c>
      <c r="C134" s="43"/>
      <c r="D134" s="40" t="s">
        <v>107</v>
      </c>
      <c r="E134" s="40"/>
      <c r="F134" s="40"/>
      <c r="J134" s="24" t="s">
        <v>100</v>
      </c>
      <c r="K134" s="24" t="s">
        <v>101</v>
      </c>
    </row>
    <row r="135" spans="1:11" ht="12" customHeight="1" x14ac:dyDescent="0.25">
      <c r="A135" s="24">
        <v>0</v>
      </c>
      <c r="B135" s="24">
        <v>13.96</v>
      </c>
      <c r="C135" s="43"/>
      <c r="J135" s="24">
        <v>0</v>
      </c>
      <c r="K135" s="24">
        <v>13.96</v>
      </c>
    </row>
    <row r="136" spans="1:11" ht="12" customHeight="1" x14ac:dyDescent="0.25">
      <c r="A136" s="24">
        <v>5</v>
      </c>
      <c r="B136" s="24">
        <v>14.05</v>
      </c>
      <c r="C136" s="43"/>
      <c r="J136" s="24">
        <v>5</v>
      </c>
      <c r="K136" s="24">
        <v>14.05</v>
      </c>
    </row>
    <row r="137" spans="1:11" ht="12" customHeight="1" x14ac:dyDescent="0.25">
      <c r="A137" s="24">
        <v>8</v>
      </c>
      <c r="B137" s="24">
        <v>14</v>
      </c>
      <c r="C137" s="43" t="s">
        <v>116</v>
      </c>
      <c r="J137" s="24">
        <v>6.89</v>
      </c>
      <c r="K137" s="24">
        <v>14.02</v>
      </c>
    </row>
    <row r="138" spans="1:11" ht="12" customHeight="1" x14ac:dyDescent="0.25">
      <c r="A138" s="24">
        <v>9</v>
      </c>
      <c r="B138" s="24">
        <v>13.59</v>
      </c>
      <c r="C138" s="43"/>
      <c r="J138" s="24">
        <v>12.5</v>
      </c>
      <c r="K138" s="24">
        <v>10.28</v>
      </c>
    </row>
    <row r="139" spans="1:11" ht="12" customHeight="1" x14ac:dyDescent="0.25">
      <c r="A139" s="24">
        <v>10</v>
      </c>
      <c r="B139" s="24">
        <v>12.67</v>
      </c>
      <c r="C139" s="43"/>
      <c r="J139" s="24">
        <v>14</v>
      </c>
      <c r="K139" s="24">
        <v>10.28</v>
      </c>
    </row>
    <row r="140" spans="1:11" ht="12" customHeight="1" x14ac:dyDescent="0.25">
      <c r="A140" s="24">
        <v>11</v>
      </c>
      <c r="B140" s="24">
        <v>12.15</v>
      </c>
      <c r="C140" s="43"/>
      <c r="J140" s="24">
        <v>15.5</v>
      </c>
      <c r="K140" s="24">
        <v>10.28</v>
      </c>
    </row>
    <row r="141" spans="1:11" ht="12" customHeight="1" x14ac:dyDescent="0.25">
      <c r="A141" s="24">
        <v>12</v>
      </c>
      <c r="B141" s="24">
        <v>11.682000000000002</v>
      </c>
      <c r="C141" s="43"/>
      <c r="J141" s="24">
        <v>21.785000000000004</v>
      </c>
      <c r="K141" s="24">
        <v>14.47</v>
      </c>
    </row>
    <row r="142" spans="1:11" ht="12" customHeight="1" x14ac:dyDescent="0.25">
      <c r="A142" s="24">
        <v>13</v>
      </c>
      <c r="B142" s="24">
        <v>11.492000000000003</v>
      </c>
      <c r="C142" s="43" t="s">
        <v>118</v>
      </c>
      <c r="J142" s="24">
        <v>24</v>
      </c>
      <c r="K142" s="24">
        <v>14.46</v>
      </c>
    </row>
    <row r="143" spans="1:11" ht="12" customHeight="1" x14ac:dyDescent="0.25">
      <c r="A143" s="24">
        <v>14</v>
      </c>
      <c r="B143" s="24">
        <v>11.332000000000003</v>
      </c>
      <c r="C143" s="43"/>
      <c r="J143" s="24">
        <v>25</v>
      </c>
      <c r="K143" s="24">
        <v>14.02</v>
      </c>
    </row>
    <row r="144" spans="1:11" ht="12" customHeight="1" x14ac:dyDescent="0.25">
      <c r="A144" s="24">
        <v>15</v>
      </c>
      <c r="B144" s="24">
        <v>11.422000000000002</v>
      </c>
      <c r="C144" s="43"/>
      <c r="J144" s="24">
        <v>30</v>
      </c>
      <c r="K144" s="24">
        <v>13.88</v>
      </c>
    </row>
    <row r="145" spans="1:11" ht="12" customHeight="1" x14ac:dyDescent="0.25">
      <c r="A145" s="24">
        <v>16</v>
      </c>
      <c r="B145" s="24">
        <v>11.682000000000002</v>
      </c>
      <c r="C145" s="43"/>
      <c r="J145" s="24"/>
      <c r="K145" s="24"/>
    </row>
    <row r="146" spans="1:11" ht="12" customHeight="1" x14ac:dyDescent="0.25">
      <c r="A146" s="24">
        <v>17</v>
      </c>
      <c r="B146" s="24">
        <v>12.26</v>
      </c>
      <c r="C146" s="43"/>
      <c r="F146" s="20"/>
      <c r="H146" s="32"/>
      <c r="J146" s="24"/>
      <c r="K146" s="24"/>
    </row>
    <row r="147" spans="1:11" ht="12" customHeight="1" x14ac:dyDescent="0.25">
      <c r="A147" s="24">
        <v>18</v>
      </c>
      <c r="B147" s="24">
        <v>12.94</v>
      </c>
      <c r="C147" s="43"/>
      <c r="F147" s="20"/>
      <c r="H147" s="32"/>
      <c r="J147" s="24"/>
      <c r="K147" s="24"/>
    </row>
    <row r="148" spans="1:11" ht="12" customHeight="1" x14ac:dyDescent="0.25">
      <c r="A148" s="24">
        <v>19</v>
      </c>
      <c r="B148" s="24">
        <v>13.87</v>
      </c>
      <c r="C148" s="43"/>
      <c r="F148" s="20"/>
      <c r="H148" s="32"/>
      <c r="J148" s="31"/>
      <c r="K148" s="31"/>
    </row>
    <row r="149" spans="1:11" ht="12" customHeight="1" x14ac:dyDescent="0.25">
      <c r="A149" s="24">
        <v>21</v>
      </c>
      <c r="B149" s="24">
        <v>14.47</v>
      </c>
      <c r="C149" s="43"/>
      <c r="F149" s="20"/>
      <c r="H149" s="32"/>
      <c r="J149" s="31"/>
      <c r="K149" s="31"/>
    </row>
    <row r="150" spans="1:11" ht="12" customHeight="1" x14ac:dyDescent="0.25">
      <c r="A150" s="24">
        <v>24</v>
      </c>
      <c r="B150" s="24">
        <v>14.46</v>
      </c>
      <c r="C150" s="43"/>
      <c r="F150" s="20"/>
      <c r="H150" s="32"/>
      <c r="J150" s="31"/>
      <c r="K150" s="31"/>
    </row>
    <row r="151" spans="1:11" ht="12" customHeight="1" x14ac:dyDescent="0.25">
      <c r="A151" s="24">
        <v>25</v>
      </c>
      <c r="B151" s="24">
        <v>14.02</v>
      </c>
      <c r="C151" s="43" t="s">
        <v>117</v>
      </c>
      <c r="F151" s="20"/>
      <c r="H151" s="32"/>
      <c r="J151" s="31"/>
      <c r="K151" s="31"/>
    </row>
    <row r="152" spans="1:11" ht="12" customHeight="1" x14ac:dyDescent="0.25">
      <c r="A152" s="24">
        <v>30</v>
      </c>
      <c r="B152" s="24">
        <v>13.88</v>
      </c>
      <c r="C152" s="43"/>
      <c r="J152" s="31"/>
      <c r="K152" s="31"/>
    </row>
    <row r="153" spans="1:11" ht="12" customHeight="1" x14ac:dyDescent="0.25">
      <c r="A153" s="31"/>
      <c r="B153" s="31"/>
      <c r="C153" s="43"/>
      <c r="J153" s="31"/>
      <c r="K153" s="31"/>
    </row>
    <row r="154" spans="1:11" ht="12" customHeight="1" x14ac:dyDescent="0.25">
      <c r="A154" s="31"/>
      <c r="B154" s="31"/>
      <c r="C154" s="43"/>
      <c r="J154" s="31"/>
      <c r="K154" s="31"/>
    </row>
    <row r="155" spans="1:11" ht="12" customHeight="1" x14ac:dyDescent="0.25">
      <c r="A155" s="38" t="s">
        <v>97</v>
      </c>
      <c r="B155" s="39"/>
      <c r="C155" s="43"/>
      <c r="D155" s="40" t="s">
        <v>108</v>
      </c>
      <c r="E155" s="40"/>
      <c r="F155" s="40"/>
      <c r="J155" s="41" t="s">
        <v>99</v>
      </c>
      <c r="K155" s="42"/>
    </row>
    <row r="156" spans="1:11" ht="12" customHeight="1" x14ac:dyDescent="0.25">
      <c r="A156" s="24" t="s">
        <v>100</v>
      </c>
      <c r="B156" s="24" t="s">
        <v>101</v>
      </c>
      <c r="C156" s="43"/>
      <c r="J156" s="24" t="s">
        <v>100</v>
      </c>
      <c r="K156" s="24" t="s">
        <v>101</v>
      </c>
    </row>
    <row r="157" spans="1:11" ht="12" customHeight="1" x14ac:dyDescent="0.25">
      <c r="A157" s="24">
        <v>0</v>
      </c>
      <c r="B157" s="24">
        <v>13.36</v>
      </c>
      <c r="C157" s="43"/>
      <c r="J157" s="24">
        <v>0</v>
      </c>
      <c r="K157" s="24">
        <v>13.36</v>
      </c>
    </row>
    <row r="158" spans="1:11" ht="12" customHeight="1" x14ac:dyDescent="0.25">
      <c r="A158" s="24">
        <v>5</v>
      </c>
      <c r="B158" s="24">
        <v>13.32</v>
      </c>
      <c r="C158" s="43"/>
      <c r="J158" s="24">
        <v>5</v>
      </c>
      <c r="K158" s="24">
        <v>13.32</v>
      </c>
    </row>
    <row r="159" spans="1:11" ht="12" customHeight="1" x14ac:dyDescent="0.25">
      <c r="A159" s="24">
        <v>7</v>
      </c>
      <c r="B159" s="24">
        <v>13.43</v>
      </c>
      <c r="C159" s="43"/>
      <c r="J159" s="24">
        <v>7</v>
      </c>
      <c r="K159" s="24">
        <v>13.43</v>
      </c>
    </row>
    <row r="160" spans="1:11" ht="12" customHeight="1" x14ac:dyDescent="0.25">
      <c r="A160" s="24">
        <v>8</v>
      </c>
      <c r="B160" s="24">
        <v>12.29</v>
      </c>
      <c r="C160" s="43" t="s">
        <v>116</v>
      </c>
      <c r="J160" s="24">
        <v>8</v>
      </c>
      <c r="K160" s="24">
        <v>12.29</v>
      </c>
    </row>
    <row r="161" spans="1:11" ht="12" customHeight="1" x14ac:dyDescent="0.25">
      <c r="A161" s="24">
        <v>9</v>
      </c>
      <c r="B161" s="24">
        <v>11.909000000000001</v>
      </c>
      <c r="C161" s="43"/>
      <c r="J161" s="24">
        <v>8.4500000000000011</v>
      </c>
      <c r="K161" s="24">
        <v>12.1</v>
      </c>
    </row>
    <row r="162" spans="1:11" ht="12" customHeight="1" x14ac:dyDescent="0.25">
      <c r="A162" s="24">
        <v>11</v>
      </c>
      <c r="B162" s="24">
        <v>11.779</v>
      </c>
      <c r="C162" s="43"/>
      <c r="J162" s="24">
        <v>11</v>
      </c>
      <c r="K162" s="24">
        <v>10.4</v>
      </c>
    </row>
    <row r="163" spans="1:11" ht="12" customHeight="1" x14ac:dyDescent="0.25">
      <c r="A163" s="24">
        <v>12.5</v>
      </c>
      <c r="B163" s="24">
        <v>11.76</v>
      </c>
      <c r="C163" s="43"/>
      <c r="J163" s="24">
        <v>12.5</v>
      </c>
      <c r="K163" s="24">
        <v>10.4</v>
      </c>
    </row>
    <row r="164" spans="1:11" ht="12" customHeight="1" x14ac:dyDescent="0.25">
      <c r="A164" s="24">
        <v>13.5</v>
      </c>
      <c r="B164" s="24">
        <v>11.739000000000001</v>
      </c>
      <c r="C164" s="43"/>
      <c r="J164" s="24">
        <v>14</v>
      </c>
      <c r="K164" s="24">
        <v>10.4</v>
      </c>
    </row>
    <row r="165" spans="1:11" ht="12" customHeight="1" x14ac:dyDescent="0.25">
      <c r="A165" s="24">
        <v>14</v>
      </c>
      <c r="B165" s="24">
        <v>11.759</v>
      </c>
      <c r="C165" s="43" t="s">
        <v>118</v>
      </c>
      <c r="J165" s="24">
        <v>19.324999999999999</v>
      </c>
      <c r="K165" s="24">
        <v>13.95</v>
      </c>
    </row>
    <row r="166" spans="1:11" ht="12" customHeight="1" x14ac:dyDescent="0.25">
      <c r="A166" s="24">
        <v>15</v>
      </c>
      <c r="B166" s="24">
        <v>11.799000000000001</v>
      </c>
      <c r="C166" s="43"/>
      <c r="J166" s="24">
        <v>22</v>
      </c>
      <c r="K166" s="24">
        <v>13.93</v>
      </c>
    </row>
    <row r="167" spans="1:11" ht="12" customHeight="1" x14ac:dyDescent="0.25">
      <c r="A167" s="24">
        <v>16</v>
      </c>
      <c r="B167" s="24">
        <v>11.909000000000001</v>
      </c>
      <c r="C167" s="43"/>
      <c r="J167" s="24">
        <v>23</v>
      </c>
      <c r="K167" s="24">
        <v>13.59</v>
      </c>
    </row>
    <row r="168" spans="1:11" ht="12" customHeight="1" x14ac:dyDescent="0.25">
      <c r="A168" s="24">
        <v>17</v>
      </c>
      <c r="B168" s="24">
        <v>12.46</v>
      </c>
      <c r="C168" s="43"/>
      <c r="J168" s="24">
        <v>30</v>
      </c>
      <c r="K168" s="24">
        <v>13.45</v>
      </c>
    </row>
    <row r="169" spans="1:11" ht="12" customHeight="1" x14ac:dyDescent="0.25">
      <c r="A169" s="24">
        <v>18</v>
      </c>
      <c r="B169" s="24">
        <v>13.13</v>
      </c>
      <c r="C169" s="43"/>
      <c r="J169" s="24"/>
      <c r="K169" s="24"/>
    </row>
    <row r="170" spans="1:11" ht="12" customHeight="1" x14ac:dyDescent="0.25">
      <c r="A170" s="24">
        <v>19</v>
      </c>
      <c r="B170" s="24">
        <v>13.96</v>
      </c>
      <c r="C170" s="43"/>
      <c r="J170" s="31"/>
      <c r="K170" s="31"/>
    </row>
    <row r="171" spans="1:11" ht="12" customHeight="1" x14ac:dyDescent="0.25">
      <c r="A171" s="24">
        <v>22</v>
      </c>
      <c r="B171" s="24">
        <v>13.93</v>
      </c>
      <c r="C171" s="43" t="s">
        <v>117</v>
      </c>
      <c r="F171" s="20"/>
      <c r="H171" s="32"/>
      <c r="J171" s="31"/>
      <c r="K171" s="31"/>
    </row>
    <row r="172" spans="1:11" x14ac:dyDescent="0.25">
      <c r="A172" s="24">
        <v>23</v>
      </c>
      <c r="B172" s="24">
        <v>13.59</v>
      </c>
      <c r="C172" s="43"/>
      <c r="J172" s="31"/>
      <c r="K172" s="31"/>
    </row>
    <row r="173" spans="1:11" x14ac:dyDescent="0.25">
      <c r="A173" s="24">
        <v>30</v>
      </c>
      <c r="B173" s="24">
        <v>13.45</v>
      </c>
      <c r="C173" s="43"/>
      <c r="J173" s="31"/>
      <c r="K173" s="31"/>
    </row>
    <row r="174" spans="1:11" x14ac:dyDescent="0.25">
      <c r="A174" s="31"/>
      <c r="B174" s="31"/>
      <c r="C174" s="43"/>
      <c r="J174" s="31"/>
      <c r="K174" s="31"/>
    </row>
    <row r="175" spans="1:11" x14ac:dyDescent="0.25">
      <c r="C175" s="43"/>
      <c r="J175" s="31"/>
      <c r="K175" s="31"/>
    </row>
    <row r="176" spans="1:11" x14ac:dyDescent="0.25">
      <c r="A176" s="38" t="s">
        <v>97</v>
      </c>
      <c r="B176" s="39"/>
      <c r="C176" s="43"/>
      <c r="D176" s="40" t="s">
        <v>109</v>
      </c>
      <c r="E176" s="40"/>
      <c r="F176" s="40"/>
      <c r="J176" s="41" t="s">
        <v>99</v>
      </c>
      <c r="K176" s="42"/>
    </row>
    <row r="177" spans="1:11" x14ac:dyDescent="0.25">
      <c r="A177" s="24" t="s">
        <v>100</v>
      </c>
      <c r="B177" s="24" t="s">
        <v>101</v>
      </c>
      <c r="C177" s="43"/>
      <c r="J177" s="36" t="s">
        <v>100</v>
      </c>
      <c r="K177" s="36" t="s">
        <v>101</v>
      </c>
    </row>
    <row r="178" spans="1:11" x14ac:dyDescent="0.25">
      <c r="A178" s="24">
        <v>0</v>
      </c>
      <c r="B178" s="24">
        <v>13.5</v>
      </c>
      <c r="C178" s="43"/>
      <c r="J178" s="24">
        <v>0</v>
      </c>
      <c r="K178" s="24">
        <v>13.5</v>
      </c>
    </row>
    <row r="179" spans="1:11" x14ac:dyDescent="0.25">
      <c r="A179" s="24">
        <v>5</v>
      </c>
      <c r="B179" s="24">
        <v>13.7</v>
      </c>
      <c r="C179" s="43" t="s">
        <v>116</v>
      </c>
      <c r="J179" s="24">
        <v>5</v>
      </c>
      <c r="K179" s="24">
        <v>13.7</v>
      </c>
    </row>
    <row r="180" spans="1:11" x14ac:dyDescent="0.25">
      <c r="A180" s="24">
        <v>10</v>
      </c>
      <c r="B180" s="24">
        <v>13.7</v>
      </c>
      <c r="C180" s="43"/>
      <c r="J180" s="24">
        <v>10</v>
      </c>
      <c r="K180" s="24">
        <v>13.7</v>
      </c>
    </row>
    <row r="181" spans="1:11" x14ac:dyDescent="0.25">
      <c r="A181" s="24">
        <v>13</v>
      </c>
      <c r="B181" s="24">
        <v>13.8</v>
      </c>
      <c r="C181" s="43"/>
      <c r="J181" s="24">
        <v>12.080000000000002</v>
      </c>
      <c r="K181" s="24">
        <v>13.76</v>
      </c>
    </row>
    <row r="182" spans="1:11" x14ac:dyDescent="0.25">
      <c r="A182" s="24">
        <v>14</v>
      </c>
      <c r="B182" s="24">
        <v>13.12</v>
      </c>
      <c r="C182" s="43" t="s">
        <v>118</v>
      </c>
      <c r="J182" s="24">
        <v>17</v>
      </c>
      <c r="K182" s="24">
        <v>10.48</v>
      </c>
    </row>
    <row r="183" spans="1:11" x14ac:dyDescent="0.25">
      <c r="A183" s="24">
        <v>15</v>
      </c>
      <c r="B183" s="24">
        <v>12.164999999999999</v>
      </c>
      <c r="C183" s="43"/>
      <c r="J183" s="24">
        <v>18.5</v>
      </c>
      <c r="K183" s="24">
        <v>10.48</v>
      </c>
    </row>
    <row r="184" spans="1:11" x14ac:dyDescent="0.25">
      <c r="A184" s="24">
        <v>16</v>
      </c>
      <c r="B184" s="24">
        <v>11.86</v>
      </c>
      <c r="C184" s="43"/>
      <c r="J184" s="24">
        <v>20</v>
      </c>
      <c r="K184" s="24">
        <v>10.48</v>
      </c>
    </row>
    <row r="185" spans="1:11" x14ac:dyDescent="0.25">
      <c r="A185" s="24">
        <v>17</v>
      </c>
      <c r="B185" s="24">
        <v>11.75</v>
      </c>
      <c r="C185" s="43"/>
      <c r="J185" s="24">
        <v>26.18</v>
      </c>
      <c r="K185" s="24">
        <v>14.6</v>
      </c>
    </row>
    <row r="186" spans="1:11" x14ac:dyDescent="0.25">
      <c r="A186" s="24">
        <v>18</v>
      </c>
      <c r="B186" s="24">
        <v>11.74</v>
      </c>
      <c r="C186" s="43"/>
      <c r="J186" s="24">
        <v>28</v>
      </c>
      <c r="K186" s="24">
        <v>14.59</v>
      </c>
    </row>
    <row r="187" spans="1:11" x14ac:dyDescent="0.25">
      <c r="A187" s="24">
        <v>19</v>
      </c>
      <c r="B187" s="24">
        <v>11.74</v>
      </c>
      <c r="C187" s="43"/>
      <c r="J187" s="24">
        <v>29</v>
      </c>
      <c r="K187" s="24">
        <v>13.66</v>
      </c>
    </row>
    <row r="188" spans="1:11" x14ac:dyDescent="0.25">
      <c r="A188" s="24">
        <v>20</v>
      </c>
      <c r="B188" s="24">
        <v>11.79</v>
      </c>
      <c r="C188" s="43"/>
      <c r="J188" s="24">
        <v>35</v>
      </c>
      <c r="K188" s="24">
        <v>13.54</v>
      </c>
    </row>
    <row r="189" spans="1:11" x14ac:dyDescent="0.25">
      <c r="A189" s="24">
        <v>21</v>
      </c>
      <c r="B189" s="24">
        <v>11.91</v>
      </c>
      <c r="C189" s="43"/>
      <c r="J189" s="24"/>
      <c r="K189" s="24"/>
    </row>
    <row r="190" spans="1:11" x14ac:dyDescent="0.25">
      <c r="A190" s="24">
        <v>22</v>
      </c>
      <c r="B190" s="24">
        <v>12.164999999999999</v>
      </c>
      <c r="C190" s="43"/>
      <c r="J190" s="24"/>
      <c r="K190" s="24"/>
    </row>
    <row r="191" spans="1:11" x14ac:dyDescent="0.25">
      <c r="A191" s="24">
        <v>23</v>
      </c>
      <c r="B191" s="24">
        <v>12.84</v>
      </c>
      <c r="C191" s="43"/>
      <c r="J191" s="24"/>
      <c r="K191" s="24"/>
    </row>
    <row r="192" spans="1:11" x14ac:dyDescent="0.25">
      <c r="A192" s="24">
        <v>24</v>
      </c>
      <c r="B192" s="24">
        <v>13.7</v>
      </c>
      <c r="C192" s="43"/>
      <c r="F192" s="20"/>
      <c r="H192" s="32"/>
      <c r="J192" s="31"/>
      <c r="K192" s="31"/>
    </row>
    <row r="193" spans="1:14" x14ac:dyDescent="0.25">
      <c r="A193" s="24">
        <v>25</v>
      </c>
      <c r="B193" s="24">
        <v>14.6</v>
      </c>
      <c r="C193" s="43"/>
      <c r="J193" s="31"/>
      <c r="K193" s="31"/>
    </row>
    <row r="194" spans="1:14" x14ac:dyDescent="0.25">
      <c r="A194" s="24">
        <v>28</v>
      </c>
      <c r="B194" s="24">
        <v>14.59</v>
      </c>
      <c r="C194" s="43" t="s">
        <v>117</v>
      </c>
      <c r="J194" s="31"/>
      <c r="K194" s="31"/>
    </row>
    <row r="195" spans="1:14" x14ac:dyDescent="0.25">
      <c r="A195" s="24">
        <v>29</v>
      </c>
      <c r="B195" s="24">
        <v>13.66</v>
      </c>
      <c r="C195" s="43"/>
      <c r="J195" s="31"/>
      <c r="K195" s="31"/>
    </row>
    <row r="196" spans="1:14" x14ac:dyDescent="0.25">
      <c r="A196" s="24">
        <v>35</v>
      </c>
      <c r="B196" s="24">
        <v>13.54</v>
      </c>
      <c r="C196" s="43"/>
    </row>
    <row r="197" spans="1:14" x14ac:dyDescent="0.25">
      <c r="A197" s="38" t="s">
        <v>97</v>
      </c>
      <c r="B197" s="39"/>
      <c r="C197" s="43"/>
      <c r="D197" s="40" t="s">
        <v>110</v>
      </c>
      <c r="E197" s="40"/>
      <c r="F197" s="40"/>
      <c r="J197" s="41" t="s">
        <v>99</v>
      </c>
      <c r="K197" s="42"/>
    </row>
    <row r="198" spans="1:14" ht="14.25" customHeight="1" x14ac:dyDescent="0.25">
      <c r="A198" s="24" t="s">
        <v>100</v>
      </c>
      <c r="B198" s="24" t="s">
        <v>101</v>
      </c>
      <c r="C198" s="43"/>
      <c r="J198" s="24" t="s">
        <v>100</v>
      </c>
      <c r="K198" s="24" t="s">
        <v>101</v>
      </c>
    </row>
    <row r="199" spans="1:14" ht="14.25" customHeight="1" x14ac:dyDescent="0.25">
      <c r="A199" s="24">
        <v>0</v>
      </c>
      <c r="B199" s="24">
        <v>13.49</v>
      </c>
      <c r="C199" s="43"/>
      <c r="J199" s="24"/>
      <c r="K199" s="24"/>
    </row>
    <row r="200" spans="1:14" ht="14.25" customHeight="1" x14ac:dyDescent="0.25">
      <c r="A200" s="24">
        <v>5</v>
      </c>
      <c r="B200" s="24">
        <v>13.54</v>
      </c>
      <c r="C200" s="43" t="s">
        <v>116</v>
      </c>
      <c r="J200" s="24">
        <v>0</v>
      </c>
      <c r="K200" s="24">
        <v>13.49</v>
      </c>
    </row>
    <row r="201" spans="1:14" ht="14.25" customHeight="1" x14ac:dyDescent="0.25">
      <c r="A201" s="24">
        <v>10</v>
      </c>
      <c r="B201" s="24">
        <v>13.59</v>
      </c>
      <c r="C201" s="43"/>
      <c r="J201" s="24">
        <v>5</v>
      </c>
      <c r="K201" s="24">
        <v>13.54</v>
      </c>
    </row>
    <row r="202" spans="1:14" ht="14.25" customHeight="1" x14ac:dyDescent="0.25">
      <c r="A202" s="24">
        <v>11</v>
      </c>
      <c r="B202" s="24">
        <v>13.26</v>
      </c>
      <c r="C202" s="43"/>
      <c r="J202" s="24">
        <v>8.9700000000000006</v>
      </c>
      <c r="K202" s="24">
        <v>13.58</v>
      </c>
      <c r="N202" s="21">
        <f>20-7</f>
        <v>13</v>
      </c>
    </row>
    <row r="203" spans="1:14" ht="14.25" customHeight="1" x14ac:dyDescent="0.25">
      <c r="A203" s="24">
        <v>11.5</v>
      </c>
      <c r="B203" s="24">
        <v>12.164999999999999</v>
      </c>
      <c r="C203" s="43"/>
      <c r="J203" s="24">
        <v>13.5</v>
      </c>
      <c r="K203" s="24">
        <v>10.56</v>
      </c>
    </row>
    <row r="204" spans="1:14" ht="14.25" customHeight="1" x14ac:dyDescent="0.25">
      <c r="A204" s="24">
        <v>12</v>
      </c>
      <c r="B204" s="24">
        <v>11.84</v>
      </c>
      <c r="C204" s="43" t="s">
        <v>118</v>
      </c>
      <c r="J204" s="24">
        <v>15</v>
      </c>
      <c r="K204" s="24">
        <v>10.56</v>
      </c>
    </row>
    <row r="205" spans="1:14" ht="14.25" customHeight="1" x14ac:dyDescent="0.25">
      <c r="A205" s="24">
        <v>13</v>
      </c>
      <c r="B205" s="24">
        <v>11.6</v>
      </c>
      <c r="C205" s="43"/>
      <c r="J205" s="24">
        <v>16.5</v>
      </c>
      <c r="K205" s="24">
        <v>10.56</v>
      </c>
    </row>
    <row r="206" spans="1:14" ht="14.25" customHeight="1" x14ac:dyDescent="0.25">
      <c r="A206" s="24">
        <v>14</v>
      </c>
      <c r="B206" s="24">
        <v>11.45</v>
      </c>
      <c r="C206" s="43"/>
      <c r="J206" s="24">
        <v>22.184999999999999</v>
      </c>
      <c r="K206" s="24">
        <v>14.35</v>
      </c>
    </row>
    <row r="207" spans="1:14" ht="14.25" customHeight="1" x14ac:dyDescent="0.25">
      <c r="A207" s="24">
        <v>15</v>
      </c>
      <c r="B207" s="24">
        <v>11.44</v>
      </c>
      <c r="C207" s="43"/>
      <c r="J207" s="24">
        <v>25</v>
      </c>
      <c r="K207" s="24">
        <v>14.37</v>
      </c>
    </row>
    <row r="208" spans="1:14" ht="14.25" customHeight="1" x14ac:dyDescent="0.25">
      <c r="A208" s="24">
        <v>16</v>
      </c>
      <c r="B208" s="24">
        <v>11.48</v>
      </c>
      <c r="C208" s="43"/>
      <c r="J208" s="24">
        <v>26</v>
      </c>
      <c r="K208" s="24">
        <v>13.25</v>
      </c>
    </row>
    <row r="209" spans="1:11" ht="14.25" customHeight="1" x14ac:dyDescent="0.25">
      <c r="A209" s="24">
        <v>17</v>
      </c>
      <c r="B209" s="24">
        <v>11.55</v>
      </c>
      <c r="C209" s="43"/>
      <c r="J209" s="24">
        <v>35</v>
      </c>
      <c r="K209" s="24">
        <v>13.2</v>
      </c>
    </row>
    <row r="210" spans="1:11" ht="14.25" customHeight="1" x14ac:dyDescent="0.25">
      <c r="A210" s="24">
        <v>18</v>
      </c>
      <c r="B210" s="24">
        <v>11.8</v>
      </c>
      <c r="C210" s="43"/>
      <c r="J210" s="24"/>
      <c r="K210" s="24"/>
    </row>
    <row r="211" spans="1:11" ht="14.25" customHeight="1" x14ac:dyDescent="0.25">
      <c r="A211" s="24">
        <v>18.5</v>
      </c>
      <c r="B211" s="24">
        <v>12.164999999999999</v>
      </c>
      <c r="C211" s="43"/>
      <c r="J211" s="31"/>
      <c r="K211" s="31"/>
    </row>
    <row r="212" spans="1:11" ht="14.25" customHeight="1" x14ac:dyDescent="0.25">
      <c r="A212" s="24">
        <v>19</v>
      </c>
      <c r="B212" s="24">
        <v>12.51</v>
      </c>
      <c r="C212" s="43"/>
      <c r="J212" s="31"/>
      <c r="K212" s="31"/>
    </row>
    <row r="213" spans="1:11" ht="14.25" customHeight="1" x14ac:dyDescent="0.25">
      <c r="A213" s="24">
        <v>20</v>
      </c>
      <c r="B213" s="24">
        <v>13.18</v>
      </c>
      <c r="C213" s="43"/>
      <c r="J213" s="31"/>
      <c r="K213" s="31"/>
    </row>
    <row r="214" spans="1:11" ht="14.25" customHeight="1" x14ac:dyDescent="0.25">
      <c r="A214" s="24">
        <v>21</v>
      </c>
      <c r="B214" s="24">
        <v>14.06</v>
      </c>
      <c r="C214" s="43"/>
      <c r="J214" s="31"/>
      <c r="K214" s="31"/>
    </row>
    <row r="215" spans="1:11" ht="14.25" customHeight="1" x14ac:dyDescent="0.25">
      <c r="A215" s="24">
        <v>22</v>
      </c>
      <c r="B215" s="24">
        <v>14.35</v>
      </c>
      <c r="C215" s="43"/>
      <c r="J215" s="31"/>
      <c r="K215" s="31"/>
    </row>
    <row r="216" spans="1:11" ht="14.25" customHeight="1" x14ac:dyDescent="0.25">
      <c r="A216" s="24">
        <v>25</v>
      </c>
      <c r="B216" s="24">
        <v>14.37</v>
      </c>
      <c r="C216" s="43" t="s">
        <v>117</v>
      </c>
      <c r="J216" s="31"/>
      <c r="K216" s="31"/>
    </row>
    <row r="217" spans="1:11" ht="14.25" customHeight="1" x14ac:dyDescent="0.25">
      <c r="A217" s="24">
        <v>26</v>
      </c>
      <c r="B217" s="24">
        <v>13.25</v>
      </c>
      <c r="C217" s="43"/>
    </row>
    <row r="218" spans="1:11" ht="14.25" customHeight="1" x14ac:dyDescent="0.25">
      <c r="A218" s="24">
        <v>35</v>
      </c>
      <c r="B218" s="24">
        <v>13.2</v>
      </c>
      <c r="C218" s="43"/>
    </row>
    <row r="219" spans="1:11" ht="14.25" customHeight="1" x14ac:dyDescent="0.25">
      <c r="C219" s="43"/>
    </row>
    <row r="220" spans="1:11" ht="14.25" customHeight="1" x14ac:dyDescent="0.25">
      <c r="A220" s="38" t="s">
        <v>97</v>
      </c>
      <c r="B220" s="39"/>
      <c r="C220" s="43"/>
      <c r="D220" s="40" t="s">
        <v>111</v>
      </c>
      <c r="E220" s="40"/>
      <c r="F220" s="40"/>
      <c r="J220" s="41" t="s">
        <v>99</v>
      </c>
      <c r="K220" s="42"/>
    </row>
    <row r="221" spans="1:11" ht="14.25" customHeight="1" x14ac:dyDescent="0.25">
      <c r="A221" s="24" t="s">
        <v>100</v>
      </c>
      <c r="B221" s="24" t="s">
        <v>101</v>
      </c>
      <c r="C221" s="43"/>
      <c r="J221" s="24" t="s">
        <v>100</v>
      </c>
      <c r="K221" s="24" t="s">
        <v>101</v>
      </c>
    </row>
    <row r="222" spans="1:11" ht="13.2" customHeight="1" x14ac:dyDescent="0.25">
      <c r="A222" s="24">
        <v>0</v>
      </c>
      <c r="B222" s="24">
        <v>13.087999999999997</v>
      </c>
      <c r="C222" s="43"/>
      <c r="J222" s="24"/>
      <c r="K222" s="24"/>
    </row>
    <row r="223" spans="1:11" ht="13.2" customHeight="1" x14ac:dyDescent="0.25">
      <c r="A223" s="24">
        <v>5</v>
      </c>
      <c r="B223" s="24">
        <v>13.067999999999998</v>
      </c>
      <c r="C223" s="43" t="s">
        <v>116</v>
      </c>
      <c r="J223" s="24">
        <v>0</v>
      </c>
      <c r="K223" s="24">
        <v>13.087999999999997</v>
      </c>
    </row>
    <row r="224" spans="1:11" ht="13.2" customHeight="1" x14ac:dyDescent="0.25">
      <c r="A224" s="24">
        <v>10</v>
      </c>
      <c r="B224" s="24">
        <v>13.277999999999997</v>
      </c>
      <c r="C224" s="43"/>
      <c r="J224" s="24">
        <v>5</v>
      </c>
      <c r="K224" s="24">
        <v>13.067999999999998</v>
      </c>
    </row>
    <row r="225" spans="1:15" ht="13.2" customHeight="1" x14ac:dyDescent="0.25">
      <c r="A225" s="24">
        <v>11</v>
      </c>
      <c r="B225" s="24">
        <v>12.185999999999998</v>
      </c>
      <c r="C225" s="43"/>
      <c r="J225" s="24">
        <v>9.16</v>
      </c>
      <c r="K225" s="24">
        <v>13.24</v>
      </c>
    </row>
    <row r="226" spans="1:15" ht="13.2" customHeight="1" x14ac:dyDescent="0.25">
      <c r="A226" s="24">
        <v>12</v>
      </c>
      <c r="B226" s="24">
        <v>11.685999999999998</v>
      </c>
      <c r="C226" s="43"/>
      <c r="J226" s="24">
        <v>13</v>
      </c>
      <c r="K226" s="24">
        <v>10.68</v>
      </c>
      <c r="N226" s="21">
        <f>22-9</f>
        <v>13</v>
      </c>
    </row>
    <row r="227" spans="1:15" ht="13.2" customHeight="1" x14ac:dyDescent="0.25">
      <c r="A227" s="24">
        <v>14</v>
      </c>
      <c r="B227" s="24">
        <v>11.415999999999999</v>
      </c>
      <c r="C227" s="43" t="s">
        <v>118</v>
      </c>
      <c r="J227" s="24">
        <v>14.5</v>
      </c>
      <c r="K227" s="24">
        <v>10.68</v>
      </c>
    </row>
    <row r="228" spans="1:15" ht="13.2" customHeight="1" x14ac:dyDescent="0.25">
      <c r="A228" s="24">
        <v>14.5</v>
      </c>
      <c r="B228" s="24">
        <v>11.395999999999997</v>
      </c>
      <c r="C228" s="43"/>
      <c r="J228" s="24">
        <v>16</v>
      </c>
      <c r="K228" s="24">
        <v>10.68</v>
      </c>
    </row>
    <row r="229" spans="1:15" ht="13.2" customHeight="1" x14ac:dyDescent="0.25">
      <c r="A229" s="24">
        <v>17</v>
      </c>
      <c r="B229" s="24">
        <v>11.535999999999998</v>
      </c>
      <c r="C229" s="43"/>
      <c r="J229" s="24">
        <v>19.21</v>
      </c>
      <c r="K229" s="24">
        <v>12.82</v>
      </c>
    </row>
    <row r="230" spans="1:15" ht="13.2" customHeight="1" x14ac:dyDescent="0.25">
      <c r="A230" s="24">
        <v>18</v>
      </c>
      <c r="B230" s="24">
        <v>12.185999999999998</v>
      </c>
      <c r="C230" s="43"/>
      <c r="J230" s="24">
        <v>25</v>
      </c>
      <c r="K230" s="24">
        <v>12.807999999999998</v>
      </c>
    </row>
    <row r="231" spans="1:15" ht="13.2" customHeight="1" x14ac:dyDescent="0.25">
      <c r="A231" s="24">
        <v>19</v>
      </c>
      <c r="B231" s="24">
        <v>12.827999999999998</v>
      </c>
      <c r="C231" s="43"/>
      <c r="J231" s="24">
        <v>35</v>
      </c>
      <c r="K231" s="24">
        <v>12.797999999999998</v>
      </c>
    </row>
    <row r="232" spans="1:15" ht="13.2" customHeight="1" x14ac:dyDescent="0.25">
      <c r="A232" s="24">
        <v>25</v>
      </c>
      <c r="B232" s="24">
        <v>12.807999999999998</v>
      </c>
      <c r="C232" s="43" t="s">
        <v>117</v>
      </c>
      <c r="J232" s="24"/>
      <c r="K232" s="24"/>
    </row>
    <row r="233" spans="1:15" ht="13.2" customHeight="1" x14ac:dyDescent="0.25">
      <c r="A233" s="24">
        <v>35</v>
      </c>
      <c r="B233" s="24">
        <v>12.797999999999998</v>
      </c>
      <c r="C233" s="43"/>
      <c r="J233" s="24"/>
      <c r="K233" s="24"/>
    </row>
    <row r="234" spans="1:15" ht="14.25" customHeight="1" x14ac:dyDescent="0.25">
      <c r="A234" s="31"/>
      <c r="B234" s="31"/>
      <c r="C234" s="43"/>
      <c r="J234" s="31"/>
      <c r="K234" s="31"/>
    </row>
    <row r="235" spans="1:15" ht="14.25" customHeight="1" x14ac:dyDescent="0.25">
      <c r="A235" s="38" t="s">
        <v>97</v>
      </c>
      <c r="B235" s="39"/>
      <c r="C235" s="43"/>
      <c r="D235" s="40" t="s">
        <v>112</v>
      </c>
      <c r="E235" s="40"/>
      <c r="F235" s="40"/>
      <c r="J235" s="41" t="s">
        <v>99</v>
      </c>
      <c r="K235" s="42"/>
    </row>
    <row r="236" spans="1:15" ht="14.25" customHeight="1" x14ac:dyDescent="0.25">
      <c r="A236" s="24" t="s">
        <v>100</v>
      </c>
      <c r="B236" s="24" t="s">
        <v>101</v>
      </c>
      <c r="C236" s="43"/>
      <c r="J236" s="24" t="s">
        <v>100</v>
      </c>
      <c r="K236" s="24" t="s">
        <v>101</v>
      </c>
    </row>
    <row r="237" spans="1:15" ht="14.25" customHeight="1" x14ac:dyDescent="0.25">
      <c r="A237" s="24">
        <v>0</v>
      </c>
      <c r="B237" s="24">
        <v>13.92</v>
      </c>
      <c r="C237" s="43"/>
      <c r="J237" s="24">
        <v>0</v>
      </c>
      <c r="K237" s="24">
        <v>13.92</v>
      </c>
    </row>
    <row r="238" spans="1:15" ht="14.25" customHeight="1" x14ac:dyDescent="0.25">
      <c r="A238" s="24">
        <v>5</v>
      </c>
      <c r="B238" s="24">
        <v>14.17</v>
      </c>
      <c r="C238" s="43" t="s">
        <v>116</v>
      </c>
      <c r="J238" s="24">
        <v>5</v>
      </c>
      <c r="K238" s="24">
        <v>14.17</v>
      </c>
      <c r="O238" s="21">
        <f>24-9</f>
        <v>15</v>
      </c>
    </row>
    <row r="239" spans="1:15" ht="14.25" customHeight="1" x14ac:dyDescent="0.25">
      <c r="A239" s="24">
        <v>10</v>
      </c>
      <c r="B239" s="24">
        <v>14.17</v>
      </c>
      <c r="C239" s="43"/>
      <c r="J239" s="24">
        <v>9.3849999999999998</v>
      </c>
      <c r="K239" s="24">
        <v>14.17</v>
      </c>
    </row>
    <row r="240" spans="1:15" ht="14.25" customHeight="1" x14ac:dyDescent="0.25">
      <c r="A240" s="24">
        <v>11</v>
      </c>
      <c r="B240" s="24">
        <v>13.62</v>
      </c>
      <c r="C240" s="43"/>
      <c r="J240" s="24">
        <v>14.5</v>
      </c>
      <c r="K240" s="24">
        <v>10.76</v>
      </c>
    </row>
    <row r="241" spans="1:11" ht="14.25" customHeight="1" x14ac:dyDescent="0.25">
      <c r="A241" s="24">
        <v>12</v>
      </c>
      <c r="B241" s="24">
        <v>12.199999999999998</v>
      </c>
      <c r="C241" s="43"/>
      <c r="J241" s="24">
        <v>16</v>
      </c>
      <c r="K241" s="24">
        <v>10.76</v>
      </c>
    </row>
    <row r="242" spans="1:11" ht="14.25" customHeight="1" x14ac:dyDescent="0.25">
      <c r="A242" s="24">
        <v>13</v>
      </c>
      <c r="B242" s="24">
        <v>11.78</v>
      </c>
      <c r="C242" s="43" t="s">
        <v>118</v>
      </c>
      <c r="J242" s="24">
        <v>17.5</v>
      </c>
      <c r="K242" s="24">
        <v>10.76</v>
      </c>
    </row>
    <row r="243" spans="1:11" ht="14.25" customHeight="1" x14ac:dyDescent="0.25">
      <c r="A243" s="24">
        <v>14</v>
      </c>
      <c r="B243" s="24">
        <v>11.79</v>
      </c>
      <c r="C243" s="43"/>
      <c r="J243" s="24">
        <v>22.465</v>
      </c>
      <c r="K243" s="24">
        <v>14.07</v>
      </c>
    </row>
    <row r="244" spans="1:11" ht="14.25" customHeight="1" x14ac:dyDescent="0.25">
      <c r="A244" s="24">
        <v>15</v>
      </c>
      <c r="B244" s="24">
        <v>11.76</v>
      </c>
      <c r="C244" s="43"/>
      <c r="J244" s="24">
        <v>23</v>
      </c>
      <c r="K244" s="24">
        <v>14.15</v>
      </c>
    </row>
    <row r="245" spans="1:11" ht="14.25" customHeight="1" x14ac:dyDescent="0.25">
      <c r="A245" s="24">
        <v>16</v>
      </c>
      <c r="B245" s="24">
        <v>11.78</v>
      </c>
      <c r="C245" s="43"/>
      <c r="J245" s="24">
        <v>30</v>
      </c>
      <c r="K245" s="24">
        <v>14.08</v>
      </c>
    </row>
    <row r="246" spans="1:11" ht="14.25" customHeight="1" x14ac:dyDescent="0.25">
      <c r="A246" s="24">
        <v>17</v>
      </c>
      <c r="B246" s="24">
        <v>11.76</v>
      </c>
      <c r="C246" s="43"/>
      <c r="J246" s="24">
        <v>35</v>
      </c>
      <c r="K246" s="24">
        <v>14.09</v>
      </c>
    </row>
    <row r="247" spans="1:11" ht="14.25" customHeight="1" x14ac:dyDescent="0.25">
      <c r="A247" s="24">
        <v>18</v>
      </c>
      <c r="B247" s="24">
        <v>11.83</v>
      </c>
      <c r="C247" s="43"/>
      <c r="J247" s="24"/>
      <c r="K247" s="24"/>
    </row>
    <row r="248" spans="1:11" ht="14.25" customHeight="1" x14ac:dyDescent="0.25">
      <c r="A248" s="24">
        <v>18.5</v>
      </c>
      <c r="B248" s="24">
        <v>12.199999999999998</v>
      </c>
      <c r="C248" s="43"/>
      <c r="J248" s="31"/>
      <c r="K248" s="31"/>
    </row>
    <row r="249" spans="1:11" ht="14.25" customHeight="1" x14ac:dyDescent="0.25">
      <c r="A249" s="24">
        <v>19</v>
      </c>
      <c r="B249" s="24">
        <v>12.54</v>
      </c>
      <c r="C249" s="43"/>
      <c r="J249" s="31"/>
      <c r="K249" s="31"/>
    </row>
    <row r="250" spans="1:11" ht="14.25" customHeight="1" x14ac:dyDescent="0.25">
      <c r="A250" s="24">
        <v>20</v>
      </c>
      <c r="B250" s="24">
        <v>13.08</v>
      </c>
      <c r="C250" s="43"/>
      <c r="J250" s="31"/>
      <c r="K250" s="31"/>
    </row>
    <row r="251" spans="1:11" ht="14.25" customHeight="1" x14ac:dyDescent="0.25">
      <c r="A251" s="24">
        <v>22</v>
      </c>
      <c r="B251" s="24">
        <v>13.97</v>
      </c>
      <c r="C251" s="43"/>
      <c r="J251" s="31"/>
      <c r="K251" s="31"/>
    </row>
    <row r="252" spans="1:11" ht="14.25" customHeight="1" x14ac:dyDescent="0.25">
      <c r="A252" s="24">
        <v>23</v>
      </c>
      <c r="B252" s="24">
        <v>14.15</v>
      </c>
      <c r="C252" s="43"/>
      <c r="J252" s="31"/>
      <c r="K252" s="31"/>
    </row>
    <row r="253" spans="1:11" ht="14.25" customHeight="1" x14ac:dyDescent="0.25">
      <c r="A253" s="24">
        <v>30</v>
      </c>
      <c r="B253" s="24">
        <v>14.08</v>
      </c>
      <c r="C253" s="43" t="s">
        <v>117</v>
      </c>
      <c r="J253" s="31"/>
      <c r="K253" s="31"/>
    </row>
    <row r="254" spans="1:11" x14ac:dyDescent="0.25">
      <c r="A254" s="24">
        <v>35</v>
      </c>
      <c r="B254" s="24">
        <v>14.09</v>
      </c>
      <c r="C254" s="43"/>
      <c r="J254" s="31"/>
      <c r="K254" s="31"/>
    </row>
    <row r="255" spans="1:11" x14ac:dyDescent="0.25">
      <c r="C255" s="43"/>
    </row>
    <row r="256" spans="1:11" x14ac:dyDescent="0.25">
      <c r="A256" s="38" t="s">
        <v>97</v>
      </c>
      <c r="B256" s="39"/>
      <c r="C256" s="43"/>
      <c r="D256" s="40" t="s">
        <v>113</v>
      </c>
      <c r="E256" s="40"/>
      <c r="F256" s="40"/>
      <c r="J256" s="41" t="s">
        <v>99</v>
      </c>
      <c r="K256" s="42"/>
    </row>
    <row r="257" spans="1:15" x14ac:dyDescent="0.25">
      <c r="A257" s="24" t="s">
        <v>100</v>
      </c>
      <c r="B257" s="24" t="s">
        <v>101</v>
      </c>
      <c r="C257" s="43"/>
      <c r="J257" s="24" t="s">
        <v>100</v>
      </c>
      <c r="K257" s="24" t="s">
        <v>101</v>
      </c>
    </row>
    <row r="258" spans="1:15" x14ac:dyDescent="0.25">
      <c r="A258" s="24">
        <v>0</v>
      </c>
      <c r="B258" s="24">
        <v>13.36</v>
      </c>
      <c r="C258" s="43"/>
      <c r="J258" s="24">
        <v>0</v>
      </c>
      <c r="K258" s="24">
        <v>13.36</v>
      </c>
    </row>
    <row r="259" spans="1:15" x14ac:dyDescent="0.25">
      <c r="A259" s="24">
        <v>5</v>
      </c>
      <c r="B259" s="24">
        <v>13.44</v>
      </c>
      <c r="C259" s="43" t="s">
        <v>116</v>
      </c>
      <c r="J259" s="24">
        <v>5</v>
      </c>
      <c r="K259" s="24">
        <v>13.44</v>
      </c>
    </row>
    <row r="260" spans="1:15" x14ac:dyDescent="0.25">
      <c r="A260" s="24">
        <v>6</v>
      </c>
      <c r="B260" s="24">
        <v>13.87</v>
      </c>
      <c r="C260" s="43"/>
      <c r="J260" s="24">
        <v>6</v>
      </c>
      <c r="K260" s="24">
        <v>13.87</v>
      </c>
      <c r="O260" s="21">
        <f>21-8</f>
        <v>13</v>
      </c>
    </row>
    <row r="261" spans="1:15" x14ac:dyDescent="0.25">
      <c r="A261" s="24">
        <v>8</v>
      </c>
      <c r="B261" s="24">
        <v>14.09</v>
      </c>
      <c r="C261" s="43"/>
      <c r="J261" s="24">
        <v>8</v>
      </c>
      <c r="K261" s="24">
        <v>14.09</v>
      </c>
    </row>
    <row r="262" spans="1:15" x14ac:dyDescent="0.25">
      <c r="A262" s="24">
        <v>10</v>
      </c>
      <c r="B262" s="24">
        <v>13.61</v>
      </c>
      <c r="C262" s="43"/>
      <c r="J262" s="24">
        <v>10</v>
      </c>
      <c r="K262" s="24">
        <v>13.61</v>
      </c>
    </row>
    <row r="263" spans="1:15" x14ac:dyDescent="0.25">
      <c r="A263" s="24">
        <v>11</v>
      </c>
      <c r="B263" s="24">
        <v>12.381999999999996</v>
      </c>
      <c r="C263" s="43" t="s">
        <v>118</v>
      </c>
      <c r="J263" s="24">
        <v>11</v>
      </c>
      <c r="K263" s="24">
        <v>12.381999999999996</v>
      </c>
    </row>
    <row r="264" spans="1:15" x14ac:dyDescent="0.25">
      <c r="A264" s="24">
        <v>13</v>
      </c>
      <c r="B264" s="24">
        <v>12.06</v>
      </c>
      <c r="C264" s="43"/>
      <c r="J264" s="24">
        <v>11.945</v>
      </c>
      <c r="K264" s="24">
        <v>12.25</v>
      </c>
    </row>
    <row r="265" spans="1:15" x14ac:dyDescent="0.25">
      <c r="A265" s="24">
        <v>15</v>
      </c>
      <c r="B265" s="24">
        <v>11.96</v>
      </c>
      <c r="C265" s="43"/>
      <c r="J265" s="24">
        <v>14</v>
      </c>
      <c r="K265" s="24">
        <v>10.88</v>
      </c>
    </row>
    <row r="266" spans="1:15" x14ac:dyDescent="0.25">
      <c r="A266" s="24">
        <v>15.5</v>
      </c>
      <c r="B266" s="24">
        <v>11.68</v>
      </c>
      <c r="C266" s="43"/>
      <c r="J266" s="24">
        <v>15.5</v>
      </c>
      <c r="K266" s="24">
        <v>10.88</v>
      </c>
    </row>
    <row r="267" spans="1:15" x14ac:dyDescent="0.25">
      <c r="A267" s="24">
        <v>16.5</v>
      </c>
      <c r="B267" s="24">
        <v>11.91</v>
      </c>
      <c r="C267" s="43"/>
      <c r="J267" s="24">
        <v>17</v>
      </c>
      <c r="K267" s="24">
        <v>10.88</v>
      </c>
    </row>
    <row r="268" spans="1:15" x14ac:dyDescent="0.25">
      <c r="A268" s="24">
        <v>17.5</v>
      </c>
      <c r="B268" s="24">
        <v>12.03</v>
      </c>
      <c r="C268" s="43"/>
      <c r="J268" s="24">
        <v>20.599999999999998</v>
      </c>
      <c r="K268" s="24">
        <v>13.28</v>
      </c>
    </row>
    <row r="269" spans="1:15" x14ac:dyDescent="0.25">
      <c r="A269" s="24">
        <v>18.5</v>
      </c>
      <c r="B269" s="24">
        <v>12.381999999999996</v>
      </c>
      <c r="C269" s="43"/>
      <c r="J269" s="24">
        <v>21.5</v>
      </c>
      <c r="K269" s="24">
        <v>13.72</v>
      </c>
    </row>
    <row r="270" spans="1:15" x14ac:dyDescent="0.25">
      <c r="A270" s="24">
        <v>19.5</v>
      </c>
      <c r="B270" s="24">
        <v>12.82</v>
      </c>
      <c r="C270" s="43"/>
      <c r="J270" s="24">
        <v>22</v>
      </c>
      <c r="K270" s="24">
        <v>13.96</v>
      </c>
    </row>
    <row r="271" spans="1:15" x14ac:dyDescent="0.25">
      <c r="A271" s="24">
        <v>20.5</v>
      </c>
      <c r="B271" s="24">
        <v>13.23</v>
      </c>
      <c r="C271" s="43"/>
      <c r="J271" s="24">
        <v>28</v>
      </c>
      <c r="K271" s="24">
        <v>14.06</v>
      </c>
    </row>
    <row r="272" spans="1:15" x14ac:dyDescent="0.25">
      <c r="A272" s="24">
        <v>21.5</v>
      </c>
      <c r="B272" s="24">
        <v>13.72</v>
      </c>
      <c r="C272" s="43"/>
      <c r="J272" s="24">
        <v>35</v>
      </c>
      <c r="K272" s="24">
        <v>13.72</v>
      </c>
    </row>
    <row r="273" spans="1:16" x14ac:dyDescent="0.25">
      <c r="A273" s="24">
        <v>22</v>
      </c>
      <c r="B273" s="24">
        <v>13.96</v>
      </c>
      <c r="C273" s="43"/>
      <c r="J273" s="24"/>
      <c r="K273" s="24"/>
    </row>
    <row r="274" spans="1:16" x14ac:dyDescent="0.25">
      <c r="A274" s="24">
        <v>28</v>
      </c>
      <c r="B274" s="24">
        <v>14.06</v>
      </c>
      <c r="C274" s="43" t="s">
        <v>117</v>
      </c>
    </row>
    <row r="275" spans="1:16" x14ac:dyDescent="0.25">
      <c r="A275" s="24">
        <v>35</v>
      </c>
      <c r="B275" s="24">
        <v>13.72</v>
      </c>
      <c r="C275" s="43"/>
    </row>
    <row r="276" spans="1:16" x14ac:dyDescent="0.25">
      <c r="C276" s="43"/>
    </row>
    <row r="277" spans="1:16" x14ac:dyDescent="0.25">
      <c r="C277" s="43"/>
    </row>
    <row r="278" spans="1:16" x14ac:dyDescent="0.25">
      <c r="A278" s="38" t="s">
        <v>97</v>
      </c>
      <c r="B278" s="39"/>
      <c r="C278" s="43"/>
      <c r="D278" s="40" t="s">
        <v>114</v>
      </c>
      <c r="E278" s="40"/>
      <c r="F278" s="40"/>
      <c r="J278" s="41" t="s">
        <v>99</v>
      </c>
      <c r="K278" s="42"/>
    </row>
    <row r="279" spans="1:16" x14ac:dyDescent="0.25">
      <c r="A279" s="24" t="s">
        <v>100</v>
      </c>
      <c r="B279" s="24" t="s">
        <v>101</v>
      </c>
      <c r="C279" s="43"/>
      <c r="J279" s="24" t="s">
        <v>100</v>
      </c>
      <c r="K279" s="24" t="s">
        <v>101</v>
      </c>
    </row>
    <row r="280" spans="1:16" x14ac:dyDescent="0.25">
      <c r="A280" s="24">
        <v>0</v>
      </c>
      <c r="B280" s="24">
        <v>12.45</v>
      </c>
      <c r="C280" s="43"/>
      <c r="J280" s="24">
        <v>0</v>
      </c>
      <c r="K280" s="24">
        <v>12.45</v>
      </c>
    </row>
    <row r="281" spans="1:16" x14ac:dyDescent="0.25">
      <c r="A281" s="24">
        <v>10</v>
      </c>
      <c r="B281" s="24">
        <v>12.43</v>
      </c>
      <c r="C281" s="43" t="s">
        <v>116</v>
      </c>
      <c r="J281" s="24">
        <v>10</v>
      </c>
      <c r="K281" s="24">
        <v>12.43</v>
      </c>
    </row>
    <row r="282" spans="1:16" x14ac:dyDescent="0.25">
      <c r="A282" s="24">
        <v>15</v>
      </c>
      <c r="B282" s="24">
        <v>12.35</v>
      </c>
      <c r="C282" s="43"/>
      <c r="J282" s="24">
        <v>14.445</v>
      </c>
      <c r="K282" s="24">
        <v>12.37</v>
      </c>
    </row>
    <row r="283" spans="1:16" x14ac:dyDescent="0.25">
      <c r="A283" s="24">
        <v>16</v>
      </c>
      <c r="B283" s="24">
        <v>12.11</v>
      </c>
      <c r="C283" s="43" t="s">
        <v>118</v>
      </c>
      <c r="J283" s="24">
        <v>16.5</v>
      </c>
      <c r="K283" s="24">
        <v>11</v>
      </c>
      <c r="P283" s="21">
        <f>23-7</f>
        <v>16</v>
      </c>
    </row>
    <row r="284" spans="1:16" x14ac:dyDescent="0.25">
      <c r="A284" s="24">
        <v>17</v>
      </c>
      <c r="B284" s="24">
        <v>12.08</v>
      </c>
      <c r="C284" s="43"/>
      <c r="J284" s="24">
        <v>18</v>
      </c>
      <c r="K284" s="24">
        <v>11</v>
      </c>
    </row>
    <row r="285" spans="1:16" x14ac:dyDescent="0.25">
      <c r="A285" s="24">
        <v>18</v>
      </c>
      <c r="B285" s="24">
        <v>12.22</v>
      </c>
      <c r="C285" s="43"/>
      <c r="J285" s="24">
        <v>19.5</v>
      </c>
      <c r="K285" s="24">
        <v>11</v>
      </c>
      <c r="M285" s="21">
        <f>23-7</f>
        <v>16</v>
      </c>
    </row>
    <row r="286" spans="1:16" x14ac:dyDescent="0.25">
      <c r="A286" s="24">
        <v>19</v>
      </c>
      <c r="B286" s="24">
        <v>12.17</v>
      </c>
      <c r="C286" s="43"/>
      <c r="J286" s="24">
        <v>21.509999999999998</v>
      </c>
      <c r="K286" s="24">
        <v>12.34</v>
      </c>
    </row>
    <row r="287" spans="1:16" x14ac:dyDescent="0.25">
      <c r="A287" s="24">
        <v>20</v>
      </c>
      <c r="B287" s="24">
        <v>12.34</v>
      </c>
      <c r="C287" s="43"/>
      <c r="J287" s="24">
        <v>30</v>
      </c>
      <c r="K287" s="24">
        <v>12.32</v>
      </c>
    </row>
    <row r="288" spans="1:16" x14ac:dyDescent="0.25">
      <c r="A288" s="24">
        <v>21</v>
      </c>
      <c r="B288" s="24">
        <v>12.38</v>
      </c>
      <c r="C288" s="43"/>
      <c r="J288" s="24">
        <v>35</v>
      </c>
      <c r="K288" s="24">
        <v>12.34</v>
      </c>
    </row>
    <row r="289" spans="1:16" x14ac:dyDescent="0.25">
      <c r="A289" s="24">
        <v>30</v>
      </c>
      <c r="B289" s="24">
        <v>12.32</v>
      </c>
      <c r="C289" s="43"/>
      <c r="J289" s="24"/>
      <c r="K289" s="24"/>
    </row>
    <row r="290" spans="1:16" x14ac:dyDescent="0.25">
      <c r="A290" s="24">
        <v>35</v>
      </c>
      <c r="B290" s="24">
        <v>12.34</v>
      </c>
      <c r="C290" s="43" t="s">
        <v>117</v>
      </c>
      <c r="J290" s="31"/>
      <c r="K290" s="31"/>
    </row>
    <row r="291" spans="1:16" x14ac:dyDescent="0.25">
      <c r="A291" s="24"/>
      <c r="B291" s="24"/>
      <c r="C291" s="43"/>
      <c r="J291" s="31"/>
      <c r="K291" s="31"/>
    </row>
    <row r="297" spans="1:16" x14ac:dyDescent="0.25">
      <c r="P297" s="37"/>
    </row>
    <row r="298" spans="1:16" x14ac:dyDescent="0.25">
      <c r="P298" s="37"/>
    </row>
    <row r="299" spans="1:16" x14ac:dyDescent="0.25">
      <c r="P299" s="37"/>
    </row>
    <row r="300" spans="1:16" x14ac:dyDescent="0.25">
      <c r="P300" s="37"/>
    </row>
    <row r="301" spans="1:16" x14ac:dyDescent="0.25">
      <c r="P301" s="37"/>
    </row>
  </sheetData>
  <mergeCells count="40">
    <mergeCell ref="D155:F155"/>
    <mergeCell ref="J155:K155"/>
    <mergeCell ref="A176:B176"/>
    <mergeCell ref="D176:F176"/>
    <mergeCell ref="A3:B3"/>
    <mergeCell ref="J3:K3"/>
    <mergeCell ref="A31:B31"/>
    <mergeCell ref="J32:K32"/>
    <mergeCell ref="A52:B52"/>
    <mergeCell ref="D53:F53"/>
    <mergeCell ref="J53:K53"/>
    <mergeCell ref="A235:B235"/>
    <mergeCell ref="D235:F235"/>
    <mergeCell ref="J235:K235"/>
    <mergeCell ref="A68:B68"/>
    <mergeCell ref="J68:K68"/>
    <mergeCell ref="D69:F69"/>
    <mergeCell ref="A89:B89"/>
    <mergeCell ref="D90:F90"/>
    <mergeCell ref="J90:K90"/>
    <mergeCell ref="A109:B109"/>
    <mergeCell ref="D110:F110"/>
    <mergeCell ref="J110:K110"/>
    <mergeCell ref="A133:B133"/>
    <mergeCell ref="J133:K133"/>
    <mergeCell ref="D134:F134"/>
    <mergeCell ref="A155:B155"/>
    <mergeCell ref="J176:K176"/>
    <mergeCell ref="A197:B197"/>
    <mergeCell ref="D197:F197"/>
    <mergeCell ref="J197:K197"/>
    <mergeCell ref="A220:B220"/>
    <mergeCell ref="D220:F220"/>
    <mergeCell ref="J220:K220"/>
    <mergeCell ref="A256:B256"/>
    <mergeCell ref="D256:F256"/>
    <mergeCell ref="J256:K256"/>
    <mergeCell ref="A278:B278"/>
    <mergeCell ref="D278:F278"/>
    <mergeCell ref="J278:K27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235" zoomScaleNormal="235" workbookViewId="0">
      <selection activeCell="B5" sqref="B5"/>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120</v>
      </c>
    </row>
    <row r="3" spans="1:2" x14ac:dyDescent="0.25">
      <c r="A3" s="4" t="s">
        <v>21</v>
      </c>
      <c r="B3" s="4"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
  <sheetViews>
    <sheetView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66</v>
      </c>
      <c r="L1" s="3" t="s">
        <v>20</v>
      </c>
      <c r="M1" s="2"/>
    </row>
    <row r="2" spans="1:13" x14ac:dyDescent="0.3">
      <c r="A2" s="3" t="s">
        <v>121</v>
      </c>
      <c r="B2" s="3">
        <v>0</v>
      </c>
      <c r="C2" s="3">
        <v>5</v>
      </c>
      <c r="D2" s="3">
        <v>28</v>
      </c>
      <c r="E2" s="3" t="s">
        <v>135</v>
      </c>
      <c r="F2" s="3" t="s">
        <v>136</v>
      </c>
      <c r="G2" s="16" t="s">
        <v>119</v>
      </c>
      <c r="H2" s="3">
        <v>12.8</v>
      </c>
      <c r="I2" s="3">
        <v>11.12</v>
      </c>
      <c r="J2" s="3">
        <v>0.6</v>
      </c>
      <c r="K2" s="3">
        <v>30</v>
      </c>
      <c r="L2" s="3">
        <v>1</v>
      </c>
    </row>
    <row r="3" spans="1:13" x14ac:dyDescent="0.3">
      <c r="A3" s="3" t="s">
        <v>122</v>
      </c>
      <c r="B3" s="3">
        <v>80</v>
      </c>
      <c r="C3" s="3">
        <v>33</v>
      </c>
      <c r="D3" s="3">
        <v>49</v>
      </c>
      <c r="E3" s="3" t="s">
        <v>135</v>
      </c>
      <c r="F3" s="3" t="s">
        <v>136</v>
      </c>
      <c r="G3" s="16" t="s">
        <v>119</v>
      </c>
      <c r="H3" s="3">
        <v>12.8</v>
      </c>
      <c r="I3" s="3">
        <v>11.12</v>
      </c>
      <c r="J3" s="3">
        <v>0.6</v>
      </c>
      <c r="K3" s="3">
        <v>30</v>
      </c>
      <c r="L3" s="3">
        <v>1</v>
      </c>
    </row>
    <row r="4" spans="1:13" x14ac:dyDescent="0.3">
      <c r="A4" s="3" t="s">
        <v>123</v>
      </c>
      <c r="B4" s="3">
        <v>300</v>
      </c>
      <c r="C4" s="3">
        <v>54</v>
      </c>
      <c r="D4" s="3">
        <v>67</v>
      </c>
      <c r="E4" s="3" t="s">
        <v>135</v>
      </c>
      <c r="F4" s="3" t="s">
        <v>136</v>
      </c>
      <c r="G4" s="16" t="s">
        <v>119</v>
      </c>
      <c r="H4" s="3">
        <v>12.8</v>
      </c>
      <c r="I4" s="3">
        <v>11.12</v>
      </c>
      <c r="J4" s="3">
        <v>0.6</v>
      </c>
      <c r="K4" s="3">
        <v>30</v>
      </c>
      <c r="L4" s="3">
        <v>1</v>
      </c>
    </row>
    <row r="5" spans="1:13" x14ac:dyDescent="0.3">
      <c r="A5" s="3" t="s">
        <v>124</v>
      </c>
      <c r="B5" s="3">
        <v>600</v>
      </c>
      <c r="C5" s="3">
        <v>70</v>
      </c>
      <c r="D5" s="3">
        <v>86</v>
      </c>
      <c r="E5" s="3" t="s">
        <v>135</v>
      </c>
      <c r="F5" s="3" t="s">
        <v>136</v>
      </c>
      <c r="G5" s="16" t="s">
        <v>119</v>
      </c>
      <c r="H5" s="3">
        <v>12.8</v>
      </c>
      <c r="I5" s="3">
        <v>11.12</v>
      </c>
      <c r="J5" s="3">
        <v>0.6</v>
      </c>
      <c r="K5" s="3">
        <v>30</v>
      </c>
      <c r="L5" s="3">
        <v>1</v>
      </c>
    </row>
    <row r="6" spans="1:13" x14ac:dyDescent="0.3">
      <c r="A6" s="3" t="s">
        <v>125</v>
      </c>
      <c r="B6" s="3">
        <v>900</v>
      </c>
      <c r="C6" s="3">
        <v>91</v>
      </c>
      <c r="D6" s="3">
        <v>106</v>
      </c>
      <c r="E6" s="3" t="s">
        <v>135</v>
      </c>
      <c r="F6" s="3" t="s">
        <v>136</v>
      </c>
      <c r="G6" s="16" t="s">
        <v>119</v>
      </c>
      <c r="H6" s="3">
        <v>12.8</v>
      </c>
      <c r="I6" s="3">
        <v>11.12</v>
      </c>
      <c r="J6" s="3">
        <v>0.6</v>
      </c>
      <c r="K6" s="3">
        <v>30</v>
      </c>
      <c r="L6" s="3">
        <v>1</v>
      </c>
    </row>
    <row r="7" spans="1:13" x14ac:dyDescent="0.3">
      <c r="A7" s="3" t="s">
        <v>126</v>
      </c>
      <c r="B7" s="3">
        <v>1200</v>
      </c>
      <c r="C7" s="3">
        <v>111</v>
      </c>
      <c r="D7" s="3">
        <v>130</v>
      </c>
      <c r="E7" s="3" t="s">
        <v>135</v>
      </c>
      <c r="F7" s="3" t="s">
        <v>136</v>
      </c>
      <c r="G7" s="16" t="s">
        <v>119</v>
      </c>
      <c r="H7" s="3">
        <v>12.8</v>
      </c>
      <c r="I7" s="3">
        <v>11.12</v>
      </c>
      <c r="J7" s="3">
        <v>0.6</v>
      </c>
      <c r="K7" s="3">
        <v>30</v>
      </c>
      <c r="L7" s="3">
        <v>1</v>
      </c>
    </row>
    <row r="8" spans="1:13" x14ac:dyDescent="0.3">
      <c r="A8" s="3" t="s">
        <v>127</v>
      </c>
      <c r="B8" s="3">
        <v>1500</v>
      </c>
      <c r="C8" s="3">
        <v>135</v>
      </c>
      <c r="D8" s="3">
        <v>152</v>
      </c>
      <c r="E8" s="3" t="s">
        <v>135</v>
      </c>
      <c r="F8" s="3" t="s">
        <v>136</v>
      </c>
      <c r="G8" s="16" t="s">
        <v>119</v>
      </c>
      <c r="H8" s="3">
        <v>12.8</v>
      </c>
      <c r="I8" s="3">
        <v>11.12</v>
      </c>
      <c r="J8" s="3">
        <v>0.6</v>
      </c>
      <c r="K8" s="3">
        <v>30</v>
      </c>
      <c r="L8" s="3">
        <v>1</v>
      </c>
    </row>
    <row r="9" spans="1:13" x14ac:dyDescent="0.3">
      <c r="A9" s="3" t="s">
        <v>128</v>
      </c>
      <c r="B9" s="3">
        <v>1800</v>
      </c>
      <c r="C9" s="3">
        <v>157</v>
      </c>
      <c r="D9" s="3">
        <v>173</v>
      </c>
      <c r="E9" s="3" t="s">
        <v>135</v>
      </c>
      <c r="F9" s="3" t="s">
        <v>136</v>
      </c>
      <c r="G9" s="16" t="s">
        <v>119</v>
      </c>
      <c r="H9" s="3">
        <v>12.8</v>
      </c>
      <c r="I9" s="3">
        <v>11.12</v>
      </c>
      <c r="J9" s="3">
        <v>0.6</v>
      </c>
      <c r="K9" s="3">
        <v>30</v>
      </c>
      <c r="L9" s="3">
        <v>1</v>
      </c>
    </row>
    <row r="10" spans="1:13" x14ac:dyDescent="0.3">
      <c r="A10" s="3" t="s">
        <v>129</v>
      </c>
      <c r="B10" s="3">
        <v>2000</v>
      </c>
      <c r="C10" s="3">
        <v>178</v>
      </c>
      <c r="D10" s="3">
        <v>196</v>
      </c>
      <c r="E10" s="3" t="s">
        <v>135</v>
      </c>
      <c r="F10" s="3" t="s">
        <v>136</v>
      </c>
      <c r="G10" s="16" t="s">
        <v>119</v>
      </c>
      <c r="H10" s="3">
        <v>12.8</v>
      </c>
      <c r="I10" s="3">
        <v>11.12</v>
      </c>
      <c r="J10" s="3">
        <v>0.6</v>
      </c>
      <c r="K10" s="3">
        <v>30</v>
      </c>
      <c r="L10" s="3">
        <v>1</v>
      </c>
    </row>
    <row r="11" spans="1:13" x14ac:dyDescent="0.3">
      <c r="A11" s="3" t="s">
        <v>130</v>
      </c>
      <c r="B11" s="3">
        <v>2200</v>
      </c>
      <c r="C11" s="3">
        <v>199</v>
      </c>
      <c r="D11" s="3">
        <v>218</v>
      </c>
      <c r="E11" s="3" t="s">
        <v>135</v>
      </c>
      <c r="F11" s="3" t="s">
        <v>136</v>
      </c>
      <c r="G11" s="16" t="s">
        <v>119</v>
      </c>
      <c r="H11" s="3">
        <v>12.8</v>
      </c>
      <c r="I11" s="3">
        <v>11.12</v>
      </c>
      <c r="J11" s="3">
        <v>0.6</v>
      </c>
      <c r="K11" s="3">
        <v>30</v>
      </c>
      <c r="L11" s="3">
        <v>1</v>
      </c>
    </row>
    <row r="12" spans="1:13" x14ac:dyDescent="0.3">
      <c r="A12" s="3" t="s">
        <v>131</v>
      </c>
      <c r="B12" s="3">
        <v>2500</v>
      </c>
      <c r="C12" s="3">
        <v>222</v>
      </c>
      <c r="D12" s="3">
        <v>233</v>
      </c>
      <c r="E12" s="3" t="s">
        <v>135</v>
      </c>
      <c r="F12" s="3" t="s">
        <v>136</v>
      </c>
      <c r="G12" s="16" t="s">
        <v>119</v>
      </c>
      <c r="H12" s="3">
        <v>12.8</v>
      </c>
      <c r="I12" s="3">
        <v>11.12</v>
      </c>
      <c r="J12" s="3">
        <v>0.6</v>
      </c>
      <c r="K12" s="3">
        <v>30</v>
      </c>
      <c r="L12" s="3">
        <v>1</v>
      </c>
    </row>
    <row r="13" spans="1:13" x14ac:dyDescent="0.3">
      <c r="A13" s="3" t="s">
        <v>132</v>
      </c>
      <c r="B13" s="3">
        <v>2700</v>
      </c>
      <c r="C13" s="3">
        <v>237</v>
      </c>
      <c r="D13" s="3">
        <v>254</v>
      </c>
      <c r="E13" s="3" t="s">
        <v>135</v>
      </c>
      <c r="F13" s="3" t="s">
        <v>136</v>
      </c>
      <c r="G13" s="16" t="s">
        <v>119</v>
      </c>
      <c r="H13" s="3">
        <v>12.8</v>
      </c>
      <c r="I13" s="3">
        <v>11.12</v>
      </c>
      <c r="J13" s="3">
        <v>0.6</v>
      </c>
      <c r="K13" s="3">
        <v>30</v>
      </c>
      <c r="L13" s="3">
        <v>1</v>
      </c>
    </row>
    <row r="14" spans="1:13" x14ac:dyDescent="0.3">
      <c r="A14" s="3" t="s">
        <v>133</v>
      </c>
      <c r="B14" s="3">
        <v>3000</v>
      </c>
      <c r="C14" s="3">
        <v>258</v>
      </c>
      <c r="D14" s="3">
        <v>275</v>
      </c>
      <c r="E14" s="3" t="s">
        <v>135</v>
      </c>
      <c r="F14" s="3" t="s">
        <v>136</v>
      </c>
      <c r="G14" s="16" t="s">
        <v>119</v>
      </c>
      <c r="H14" s="3">
        <v>12.8</v>
      </c>
      <c r="I14" s="3">
        <v>11.12</v>
      </c>
      <c r="J14" s="3">
        <v>0.6</v>
      </c>
      <c r="K14" s="3">
        <v>30</v>
      </c>
      <c r="L14" s="3">
        <v>1</v>
      </c>
    </row>
    <row r="15" spans="1:13" x14ac:dyDescent="0.3">
      <c r="A15" s="3" t="s">
        <v>134</v>
      </c>
      <c r="B15" s="3">
        <v>3300</v>
      </c>
      <c r="C15" s="3">
        <v>280</v>
      </c>
      <c r="D15" s="3">
        <v>290</v>
      </c>
      <c r="E15" s="3" t="s">
        <v>135</v>
      </c>
      <c r="F15" s="3" t="s">
        <v>136</v>
      </c>
      <c r="G15" s="16" t="s">
        <v>119</v>
      </c>
      <c r="H15" s="3">
        <v>12.8</v>
      </c>
      <c r="I15" s="3">
        <v>11.12</v>
      </c>
      <c r="J15" s="3">
        <v>0.6</v>
      </c>
      <c r="K15" s="3">
        <v>30</v>
      </c>
      <c r="L15" s="3">
        <v>1</v>
      </c>
    </row>
    <row r="16" spans="1:13" x14ac:dyDescent="0.3">
      <c r="B16" s="15"/>
    </row>
  </sheetData>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opLeftCell="B1" zoomScale="190" zoomScaleNormal="190" workbookViewId="0">
      <selection activeCell="H13" sqref="H13"/>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95</v>
      </c>
      <c r="E1" s="5" t="s">
        <v>12</v>
      </c>
      <c r="F1" s="5" t="s">
        <v>13</v>
      </c>
      <c r="G1" s="5" t="s">
        <v>14</v>
      </c>
      <c r="H1" s="5" t="s">
        <v>15</v>
      </c>
    </row>
    <row r="2" spans="1:8" ht="14.4" x14ac:dyDescent="0.3">
      <c r="A2" s="16" t="s">
        <v>119</v>
      </c>
      <c r="B2" s="6">
        <v>-8.7200000000000006</v>
      </c>
      <c r="C2" s="7">
        <v>3</v>
      </c>
      <c r="D2" s="7">
        <v>2</v>
      </c>
      <c r="E2" s="7">
        <v>5</v>
      </c>
      <c r="F2" s="7" t="s">
        <v>137</v>
      </c>
      <c r="G2" s="7" t="s">
        <v>16</v>
      </c>
      <c r="H2" s="8">
        <v>45608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1" t="s">
        <v>35</v>
      </c>
      <c r="B1" s="11" t="s">
        <v>36</v>
      </c>
    </row>
    <row r="2" spans="1:2" ht="19.2" customHeight="1" x14ac:dyDescent="0.3">
      <c r="A2" s="11" t="s">
        <v>37</v>
      </c>
      <c r="B2" s="11" t="s">
        <v>38</v>
      </c>
    </row>
    <row r="3" spans="1:2" ht="19.2" customHeight="1" x14ac:dyDescent="0.3">
      <c r="A3" s="11">
        <v>1</v>
      </c>
      <c r="B3" s="11" t="s">
        <v>39</v>
      </c>
    </row>
    <row r="4" spans="1:2" ht="19.2" customHeight="1" x14ac:dyDescent="0.3">
      <c r="A4" s="11">
        <v>2</v>
      </c>
      <c r="B4" s="11" t="s">
        <v>40</v>
      </c>
    </row>
    <row r="5" spans="1:2" ht="19.2" customHeight="1" x14ac:dyDescent="0.3">
      <c r="A5" s="11">
        <v>3</v>
      </c>
      <c r="B5" s="11" t="s">
        <v>41</v>
      </c>
    </row>
    <row r="6" spans="1:2" ht="19.2" customHeight="1" x14ac:dyDescent="0.3">
      <c r="A6" s="11">
        <v>4</v>
      </c>
      <c r="B6" s="11" t="s">
        <v>42</v>
      </c>
    </row>
    <row r="7" spans="1:2" ht="19.2" customHeight="1" x14ac:dyDescent="0.3">
      <c r="A7" t="s">
        <v>43</v>
      </c>
      <c r="B7" s="11" t="s">
        <v>38</v>
      </c>
    </row>
    <row r="8" spans="1:2" ht="19.2" customHeight="1" x14ac:dyDescent="0.3">
      <c r="A8" s="12">
        <v>1</v>
      </c>
      <c r="B8" s="12" t="s">
        <v>44</v>
      </c>
    </row>
    <row r="9" spans="1:2" ht="19.2" customHeight="1" x14ac:dyDescent="0.3">
      <c r="A9" s="12">
        <v>2</v>
      </c>
      <c r="B9" s="12" t="s">
        <v>45</v>
      </c>
    </row>
    <row r="10" spans="1:2" ht="31.95" customHeight="1" x14ac:dyDescent="0.3">
      <c r="A10" s="12">
        <v>3</v>
      </c>
      <c r="B10" s="13" t="s">
        <v>46</v>
      </c>
    </row>
    <row r="11" spans="1:2" ht="58.2" customHeight="1" x14ac:dyDescent="0.3">
      <c r="A11" s="12">
        <v>4</v>
      </c>
      <c r="B11" s="13" t="s">
        <v>47</v>
      </c>
    </row>
    <row r="12" spans="1:2" ht="29.4" customHeight="1" x14ac:dyDescent="0.3">
      <c r="A12" s="12">
        <v>5</v>
      </c>
      <c r="B12" s="11" t="s">
        <v>48</v>
      </c>
    </row>
    <row r="13" spans="1:2" ht="21.6" customHeight="1" x14ac:dyDescent="0.3">
      <c r="A13" s="12">
        <v>6</v>
      </c>
      <c r="B13" t="s">
        <v>49</v>
      </c>
    </row>
    <row r="14" spans="1:2" ht="33" customHeight="1" x14ac:dyDescent="0.3">
      <c r="A14" s="12">
        <v>7</v>
      </c>
      <c r="B14" s="13" t="s">
        <v>50</v>
      </c>
    </row>
    <row r="15" spans="1:2" ht="10.95" customHeight="1" x14ac:dyDescent="0.3">
      <c r="A15" s="12">
        <v>8</v>
      </c>
      <c r="B15" t="s">
        <v>51</v>
      </c>
    </row>
    <row r="16" spans="1:2" ht="29.4" customHeight="1" x14ac:dyDescent="0.3">
      <c r="A16" s="12">
        <v>9</v>
      </c>
      <c r="B16" s="11" t="s">
        <v>52</v>
      </c>
    </row>
    <row r="17" spans="1:2" ht="18" customHeight="1" x14ac:dyDescent="0.3">
      <c r="A17" s="12">
        <v>10</v>
      </c>
      <c r="B17" t="s">
        <v>53</v>
      </c>
    </row>
    <row r="18" spans="1:2" ht="27.6" customHeight="1" x14ac:dyDescent="0.3">
      <c r="A18" s="12">
        <v>11</v>
      </c>
      <c r="B18" s="11" t="s">
        <v>54</v>
      </c>
    </row>
    <row r="19" spans="1:2" ht="27.6" customHeight="1" x14ac:dyDescent="0.3">
      <c r="A19" s="12">
        <v>12</v>
      </c>
      <c r="B19" s="11" t="s">
        <v>55</v>
      </c>
    </row>
    <row r="20" spans="1:2" ht="27.6" customHeight="1" x14ac:dyDescent="0.3">
      <c r="A20" s="12">
        <v>13</v>
      </c>
      <c r="B20" s="11" t="s">
        <v>56</v>
      </c>
    </row>
    <row r="21" spans="1:2" ht="27.6" customHeight="1" x14ac:dyDescent="0.3">
      <c r="A21" s="12">
        <v>14</v>
      </c>
      <c r="B21" s="11" t="s">
        <v>57</v>
      </c>
    </row>
    <row r="22" spans="1:2" ht="27.6" customHeight="1" x14ac:dyDescent="0.3">
      <c r="A22" s="12">
        <v>15</v>
      </c>
      <c r="B22" s="11" t="s">
        <v>58</v>
      </c>
    </row>
    <row r="23" spans="1:2" ht="27.6" customHeight="1" x14ac:dyDescent="0.3">
      <c r="A23" s="12">
        <v>16</v>
      </c>
      <c r="B23" t="s">
        <v>59</v>
      </c>
    </row>
    <row r="24" spans="1:2" ht="32.4" customHeight="1" x14ac:dyDescent="0.3">
      <c r="A24" s="12">
        <v>17</v>
      </c>
      <c r="B24" s="14" t="s">
        <v>60</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D7" sqref="D7"/>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23</v>
      </c>
      <c r="B1" s="3" t="s">
        <v>24</v>
      </c>
    </row>
    <row r="2" spans="1:2" x14ac:dyDescent="0.3">
      <c r="A2" s="9" t="s">
        <v>25</v>
      </c>
      <c r="B2" s="3" t="s">
        <v>26</v>
      </c>
    </row>
    <row r="3" spans="1:2" x14ac:dyDescent="0.3">
      <c r="A3" s="9" t="s">
        <v>27</v>
      </c>
      <c r="B3" s="3" t="s">
        <v>61</v>
      </c>
    </row>
    <row r="4" spans="1:2" x14ac:dyDescent="0.3">
      <c r="A4" s="9" t="s">
        <v>28</v>
      </c>
      <c r="B4" s="15" t="s">
        <v>138</v>
      </c>
    </row>
    <row r="5" spans="1:2" ht="60" customHeight="1" x14ac:dyDescent="0.3">
      <c r="A5" s="9" t="s">
        <v>29</v>
      </c>
      <c r="B5" s="10" t="s">
        <v>139</v>
      </c>
    </row>
    <row r="6" spans="1:2" x14ac:dyDescent="0.3">
      <c r="A6" s="9" t="s">
        <v>30</v>
      </c>
      <c r="B6" s="3" t="s">
        <v>62</v>
      </c>
    </row>
    <row r="7" spans="1:2" x14ac:dyDescent="0.3">
      <c r="A7" s="9" t="s">
        <v>31</v>
      </c>
      <c r="B7" s="3" t="s">
        <v>63</v>
      </c>
    </row>
    <row r="8" spans="1:2" x14ac:dyDescent="0.3">
      <c r="A8" s="9" t="s">
        <v>32</v>
      </c>
      <c r="B8" s="3" t="s">
        <v>64</v>
      </c>
    </row>
    <row r="9" spans="1:2" x14ac:dyDescent="0.3">
      <c r="A9" s="9" t="s">
        <v>33</v>
      </c>
      <c r="B9" s="10" t="s">
        <v>140</v>
      </c>
    </row>
    <row r="10" spans="1:2" x14ac:dyDescent="0.3">
      <c r="A10" s="9" t="s">
        <v>34</v>
      </c>
      <c r="B10" s="3" t="s">
        <v>65</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1" t="s">
        <v>35</v>
      </c>
      <c r="B1" s="11" t="s">
        <v>36</v>
      </c>
    </row>
    <row r="2" spans="1:8" ht="24.75" customHeight="1" x14ac:dyDescent="0.3">
      <c r="A2" s="11" t="s">
        <v>37</v>
      </c>
      <c r="B2" s="11" t="s">
        <v>38</v>
      </c>
    </row>
    <row r="3" spans="1:8" ht="21.75" customHeight="1" x14ac:dyDescent="0.3">
      <c r="A3" s="11">
        <v>1</v>
      </c>
      <c r="B3" s="11" t="s">
        <v>70</v>
      </c>
    </row>
    <row r="4" spans="1:8" ht="34.5" customHeight="1" x14ac:dyDescent="0.3">
      <c r="A4" s="11">
        <v>2</v>
      </c>
      <c r="B4" s="11" t="s">
        <v>69</v>
      </c>
    </row>
    <row r="5" spans="1:8" ht="24.75" customHeight="1" x14ac:dyDescent="0.3">
      <c r="A5" s="11">
        <v>3</v>
      </c>
      <c r="B5" s="11" t="s">
        <v>68</v>
      </c>
    </row>
    <row r="6" spans="1:8" ht="18.75" customHeight="1" x14ac:dyDescent="0.3">
      <c r="A6" s="11">
        <v>4</v>
      </c>
      <c r="B6" s="11" t="s">
        <v>71</v>
      </c>
    </row>
    <row r="7" spans="1:8" x14ac:dyDescent="0.3">
      <c r="A7" s="11">
        <v>5</v>
      </c>
      <c r="B7" s="11" t="s">
        <v>72</v>
      </c>
    </row>
    <row r="8" spans="1:8" x14ac:dyDescent="0.3">
      <c r="A8" s="12">
        <v>6</v>
      </c>
      <c r="B8" s="12" t="s">
        <v>73</v>
      </c>
    </row>
    <row r="9" spans="1:8" ht="24" customHeight="1" x14ac:dyDescent="0.3">
      <c r="A9" s="12">
        <v>7</v>
      </c>
      <c r="B9" s="13" t="s">
        <v>74</v>
      </c>
    </row>
    <row r="10" spans="1:8" ht="23.25" customHeight="1" x14ac:dyDescent="0.3">
      <c r="A10" s="12">
        <v>8</v>
      </c>
      <c r="B10" s="13" t="s">
        <v>75</v>
      </c>
      <c r="H10" t="s">
        <v>67</v>
      </c>
    </row>
    <row r="11" spans="1:8" ht="30" customHeight="1" x14ac:dyDescent="0.3">
      <c r="A11" s="12">
        <v>9</v>
      </c>
      <c r="B11" s="11" t="s">
        <v>76</v>
      </c>
    </row>
    <row r="12" spans="1:8" ht="22.5" customHeight="1" x14ac:dyDescent="0.3">
      <c r="A12" s="12">
        <v>10</v>
      </c>
      <c r="B12" t="s">
        <v>77</v>
      </c>
    </row>
    <row r="13" spans="1:8" ht="39.75" customHeight="1" x14ac:dyDescent="0.3">
      <c r="A13" s="12">
        <v>11</v>
      </c>
      <c r="B13" s="13" t="s">
        <v>78</v>
      </c>
    </row>
    <row r="14" spans="1:8" ht="16.5" customHeight="1" x14ac:dyDescent="0.3">
      <c r="A14" s="12">
        <v>12</v>
      </c>
      <c r="B14" s="11" t="s">
        <v>79</v>
      </c>
    </row>
    <row r="15" spans="1:8" x14ac:dyDescent="0.3">
      <c r="A15" s="12">
        <v>13</v>
      </c>
      <c r="B15" t="s">
        <v>80</v>
      </c>
    </row>
    <row r="16" spans="1:8" ht="42" customHeight="1" x14ac:dyDescent="0.3">
      <c r="A16" s="12"/>
      <c r="B16" s="11" t="s">
        <v>81</v>
      </c>
    </row>
    <row r="17" spans="1:2" ht="34.5" customHeight="1" x14ac:dyDescent="0.3">
      <c r="A17" s="12"/>
      <c r="B17" s="11" t="s">
        <v>84</v>
      </c>
    </row>
    <row r="18" spans="1:2" ht="32.25" customHeight="1" x14ac:dyDescent="0.3">
      <c r="A18" s="12"/>
      <c r="B18" s="11" t="s">
        <v>83</v>
      </c>
    </row>
    <row r="19" spans="1:2" ht="19.5" customHeight="1" x14ac:dyDescent="0.3">
      <c r="A19" s="12"/>
      <c r="B19" s="11" t="s">
        <v>82</v>
      </c>
    </row>
    <row r="20" spans="1:2" ht="29.25" customHeight="1" x14ac:dyDescent="0.3">
      <c r="A20" s="12">
        <v>14</v>
      </c>
      <c r="B20" s="11" t="s">
        <v>85</v>
      </c>
    </row>
    <row r="21" spans="1:2" ht="23.25" customHeight="1" x14ac:dyDescent="0.3">
      <c r="A21">
        <v>15</v>
      </c>
      <c r="B21" t="s">
        <v>86</v>
      </c>
    </row>
    <row r="22" spans="1:2" x14ac:dyDescent="0.3">
      <c r="A22">
        <v>16</v>
      </c>
      <c r="B22" t="s">
        <v>87</v>
      </c>
    </row>
    <row r="23" spans="1:2" x14ac:dyDescent="0.3">
      <c r="A23" t="s">
        <v>88</v>
      </c>
      <c r="B23" s="11" t="s">
        <v>38</v>
      </c>
    </row>
    <row r="24" spans="1:2" ht="28.8" x14ac:dyDescent="0.3">
      <c r="A24">
        <v>1</v>
      </c>
      <c r="B24" s="11" t="s">
        <v>89</v>
      </c>
    </row>
    <row r="25" spans="1:2" x14ac:dyDescent="0.3">
      <c r="A25">
        <v>2</v>
      </c>
      <c r="B25" t="s">
        <v>90</v>
      </c>
    </row>
    <row r="26" spans="1:2" ht="43.5" customHeight="1" x14ac:dyDescent="0.3">
      <c r="A26">
        <v>3</v>
      </c>
      <c r="B26" s="11" t="s">
        <v>94</v>
      </c>
    </row>
    <row r="27" spans="1:2" ht="28.8" x14ac:dyDescent="0.3">
      <c r="A27">
        <v>4</v>
      </c>
      <c r="B27" s="11" t="s">
        <v>91</v>
      </c>
    </row>
    <row r="28" spans="1:2" ht="57.6" x14ac:dyDescent="0.3">
      <c r="A28">
        <v>5</v>
      </c>
      <c r="B28" s="11" t="s">
        <v>92</v>
      </c>
    </row>
    <row r="29" spans="1:2" ht="41.25" customHeight="1" x14ac:dyDescent="0.3">
      <c r="A29" s="17">
        <v>6</v>
      </c>
      <c r="B29" s="1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2024-12-11T15:04:57Z</dcterms:modified>
</cp:coreProperties>
</file>