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From My Laptop\SE_DC_5\SE_DC_5\Kustia O&amp;M Division\Talbaria\Revetment Drawings\Test Input for Programme\"/>
    </mc:Choice>
  </mc:AlternateContent>
  <xr:revisionPtr revIDLastSave="0" documentId="13_ncr:1_{5090584D-3C93-454A-A486-5575D432014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A_11" sheetId="1" r:id="rId1"/>
    <sheet name="XS_2" sheetId="2" r:id="rId2"/>
    <sheet name="XS_3" sheetId="3" r:id="rId3"/>
    <sheet name="XS_4" sheetId="6" r:id="rId4"/>
    <sheet name="Data" sheetId="7" r:id="rId5"/>
    <sheet name="Sheet4" sheetId="4" r:id="rId6"/>
    <sheet name="Drawing Calcualtio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5" l="1"/>
  <c r="D48" i="5"/>
  <c r="D43" i="5"/>
  <c r="F38" i="5"/>
  <c r="F30" i="5"/>
  <c r="F29" i="5"/>
  <c r="F27" i="5"/>
  <c r="D38" i="5"/>
  <c r="E34" i="5"/>
  <c r="E35" i="5" s="1"/>
  <c r="E26" i="5"/>
  <c r="F25" i="5"/>
  <c r="D23" i="5"/>
  <c r="F23" i="5" s="1"/>
  <c r="F21" i="5"/>
  <c r="D22" i="5"/>
  <c r="D24" i="5" s="1"/>
  <c r="F20" i="5"/>
  <c r="D17" i="5"/>
  <c r="D19" i="5" s="1"/>
  <c r="F15" i="5"/>
  <c r="F16" i="5"/>
  <c r="F14" i="5"/>
  <c r="F13" i="5"/>
  <c r="C36" i="5" l="1"/>
  <c r="E36" i="5" s="1"/>
  <c r="F24" i="5"/>
  <c r="F22" i="5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2" i="7"/>
  <c r="G2" i="7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2" i="7"/>
  <c r="H10" i="5"/>
  <c r="J9" i="5"/>
  <c r="I8" i="5"/>
  <c r="F8" i="5" l="1"/>
  <c r="F7" i="5"/>
  <c r="F6" i="5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K9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2" i="1"/>
  <c r="H2" i="1" s="1"/>
</calcChain>
</file>

<file path=xl/sharedStrings.xml><?xml version="1.0" encoding="utf-8"?>
<sst xmlns="http://schemas.openxmlformats.org/spreadsheetml/2006/main" count="1082" uniqueCount="821">
  <si>
    <t>No.</t>
  </si>
  <si>
    <t>PVI Station</t>
  </si>
  <si>
    <t>PVI Elevation</t>
  </si>
  <si>
    <t>Grade In</t>
  </si>
  <si>
    <t>3.588m</t>
  </si>
  <si>
    <t>3.165m</t>
  </si>
  <si>
    <t>2.594m</t>
  </si>
  <si>
    <t>1.366m</t>
  </si>
  <si>
    <t>1.306m</t>
  </si>
  <si>
    <t>1.222m</t>
  </si>
  <si>
    <t>1.133m</t>
  </si>
  <si>
    <t>1.025m</t>
  </si>
  <si>
    <t>0.915m</t>
  </si>
  <si>
    <t>0.723m</t>
  </si>
  <si>
    <t>0.508m</t>
  </si>
  <si>
    <t>0.285m</t>
  </si>
  <si>
    <t>0.051m</t>
  </si>
  <si>
    <t>0.016m</t>
  </si>
  <si>
    <t>-0.233m</t>
  </si>
  <si>
    <t>-0.496m</t>
  </si>
  <si>
    <t>-0.517m</t>
  </si>
  <si>
    <t>-0.783m</t>
  </si>
  <si>
    <t>-0.806m</t>
  </si>
  <si>
    <t>-1.069m</t>
  </si>
  <si>
    <t>-1.096m</t>
  </si>
  <si>
    <t>-1.364m</t>
  </si>
  <si>
    <t>-1.394m</t>
  </si>
  <si>
    <t>-1.643m</t>
  </si>
  <si>
    <t>-1.673m</t>
  </si>
  <si>
    <t>-1.919m</t>
  </si>
  <si>
    <t>-1.963m</t>
  </si>
  <si>
    <t>-2.006m</t>
  </si>
  <si>
    <t>-2.220m</t>
  </si>
  <si>
    <t>-2.257m</t>
  </si>
  <si>
    <t>-2.453m</t>
  </si>
  <si>
    <t>-2.484m</t>
  </si>
  <si>
    <t>-2.513m</t>
  </si>
  <si>
    <t>-2.679m</t>
  </si>
  <si>
    <t>-2.704m</t>
  </si>
  <si>
    <t>-2.751m</t>
  </si>
  <si>
    <t>-2.875m</t>
  </si>
  <si>
    <t>-2.865m</t>
  </si>
  <si>
    <t>-2.967m</t>
  </si>
  <si>
    <t>-2.956m</t>
  </si>
  <si>
    <t>-2.986m</t>
  </si>
  <si>
    <t>-3.063m</t>
  </si>
  <si>
    <t>-3.067m</t>
  </si>
  <si>
    <t>-3.069m</t>
  </si>
  <si>
    <t>-3.119m</t>
  </si>
  <si>
    <t>-3.120m</t>
  </si>
  <si>
    <t>-3.145m</t>
  </si>
  <si>
    <t>-3.143m</t>
  </si>
  <si>
    <t>-3.140m</t>
  </si>
  <si>
    <t>-3.138m</t>
  </si>
  <si>
    <t>-3.152m</t>
  </si>
  <si>
    <t>-3.150m</t>
  </si>
  <si>
    <t>-3.136m</t>
  </si>
  <si>
    <t>-3.117m</t>
  </si>
  <si>
    <t>-3.116m</t>
  </si>
  <si>
    <t>-3.083m</t>
  </si>
  <si>
    <t>-3.043m</t>
  </si>
  <si>
    <t>-3.044m</t>
  </si>
  <si>
    <t>-2.990m</t>
  </si>
  <si>
    <t>-2.991m</t>
  </si>
  <si>
    <t>-2.946m</t>
  </si>
  <si>
    <t>-2.930m</t>
  </si>
  <si>
    <t>-2.906m</t>
  </si>
  <si>
    <t>-2.871m</t>
  </si>
  <si>
    <t>-2.869m</t>
  </si>
  <si>
    <t>-2.845m</t>
  </si>
  <si>
    <t>-2.841m</t>
  </si>
  <si>
    <t>-2.835m</t>
  </si>
  <si>
    <t>-2.809m</t>
  </si>
  <si>
    <t>-2.803m</t>
  </si>
  <si>
    <t>-2.790m</t>
  </si>
  <si>
    <t>-2.775m</t>
  </si>
  <si>
    <t>-2.756m</t>
  </si>
  <si>
    <t>-2.754m</t>
  </si>
  <si>
    <t>-2.732m</t>
  </si>
  <si>
    <t>-2.710m</t>
  </si>
  <si>
    <t>-2.702m</t>
  </si>
  <si>
    <t>-2.674m</t>
  </si>
  <si>
    <t>-2.661m</t>
  </si>
  <si>
    <t>-2.627m</t>
  </si>
  <si>
    <t>-2.615m</t>
  </si>
  <si>
    <t>-2.583m</t>
  </si>
  <si>
    <t>-2.562m</t>
  </si>
  <si>
    <t>-2.544m</t>
  </si>
  <si>
    <t>-2.514m</t>
  </si>
  <si>
    <t>-2.488m</t>
  </si>
  <si>
    <t>-2.457m</t>
  </si>
  <si>
    <t>-2.426m</t>
  </si>
  <si>
    <t>-2.405m</t>
  </si>
  <si>
    <t>-2.369m</t>
  </si>
  <si>
    <t>-2.328m</t>
  </si>
  <si>
    <t>-2.307m</t>
  </si>
  <si>
    <t>-2.263m</t>
  </si>
  <si>
    <t>-2.248m</t>
  </si>
  <si>
    <t>-2.193m</t>
  </si>
  <si>
    <t>-2.187m</t>
  </si>
  <si>
    <t>-2.134m</t>
  </si>
  <si>
    <t>-2.133m</t>
  </si>
  <si>
    <t>-2.076m</t>
  </si>
  <si>
    <t>-2.080m</t>
  </si>
  <si>
    <t>-2.027m</t>
  </si>
  <si>
    <t>-2.041m</t>
  </si>
  <si>
    <t>-1.989m</t>
  </si>
  <si>
    <t>-2.010m</t>
  </si>
  <si>
    <t>-1.962m</t>
  </si>
  <si>
    <t>-1.980m</t>
  </si>
  <si>
    <t>-2.008m</t>
  </si>
  <si>
    <t>-1.966m</t>
  </si>
  <si>
    <t>-1.993m</t>
  </si>
  <si>
    <t>-1.957m</t>
  </si>
  <si>
    <t>-1.984m</t>
  </si>
  <si>
    <t>-1.955m</t>
  </si>
  <si>
    <t>-1.985m</t>
  </si>
  <si>
    <t>-1.965m</t>
  </si>
  <si>
    <t>-1.990m</t>
  </si>
  <si>
    <t>-1.974m</t>
  </si>
  <si>
    <t>-1.994m</t>
  </si>
  <si>
    <t>-1.992m</t>
  </si>
  <si>
    <t>-2.011m</t>
  </si>
  <si>
    <t>-2.013m</t>
  </si>
  <si>
    <t>-2.018m</t>
  </si>
  <si>
    <t>-2.028m</t>
  </si>
  <si>
    <t>-2.026m</t>
  </si>
  <si>
    <t>-2.005m</t>
  </si>
  <si>
    <t>-2.025m</t>
  </si>
  <si>
    <t>-2.016m</t>
  </si>
  <si>
    <t>-1.982m</t>
  </si>
  <si>
    <t>-1.947m</t>
  </si>
  <si>
    <t>-1.912m</t>
  </si>
  <si>
    <t>-1.930m</t>
  </si>
  <si>
    <t>-1.898m</t>
  </si>
  <si>
    <t>-1.913m</t>
  </si>
  <si>
    <t>-1.891m</t>
  </si>
  <si>
    <t>000.00m</t>
  </si>
  <si>
    <t>002.38m</t>
  </si>
  <si>
    <t>007.91m</t>
  </si>
  <si>
    <t>009.42m</t>
  </si>
  <si>
    <t>009.63m</t>
  </si>
  <si>
    <t>009.89m</t>
  </si>
  <si>
    <t>010.22m</t>
  </si>
  <si>
    <t>010.60m</t>
  </si>
  <si>
    <t>011.06m</t>
  </si>
  <si>
    <t>011.57m</t>
  </si>
  <si>
    <t>012.17m</t>
  </si>
  <si>
    <t>012.85m</t>
  </si>
  <si>
    <t>013.63m</t>
  </si>
  <si>
    <t>014.13m</t>
  </si>
  <si>
    <t>015.94m</t>
  </si>
  <si>
    <t>017.01m</t>
  </si>
  <si>
    <t>017.54m</t>
  </si>
  <si>
    <t>018.78m</t>
  </si>
  <si>
    <t>019.31m</t>
  </si>
  <si>
    <t>020.72m</t>
  </si>
  <si>
    <t>021.25m</t>
  </si>
  <si>
    <t>022.87m</t>
  </si>
  <si>
    <t>023.38m</t>
  </si>
  <si>
    <t>025.15m</t>
  </si>
  <si>
    <t>025.65m</t>
  </si>
  <si>
    <t>027.50m</t>
  </si>
  <si>
    <t>027.97m</t>
  </si>
  <si>
    <t>028.41m</t>
  </si>
  <si>
    <t>030.27m</t>
  </si>
  <si>
    <t>030.68m</t>
  </si>
  <si>
    <t>032.59m</t>
  </si>
  <si>
    <t>032.97m</t>
  </si>
  <si>
    <t>033.32m</t>
  </si>
  <si>
    <t>035.23m</t>
  </si>
  <si>
    <t>035.56m</t>
  </si>
  <si>
    <t>035.88m</t>
  </si>
  <si>
    <t>037.83m</t>
  </si>
  <si>
    <t>038.12m</t>
  </si>
  <si>
    <t>040.13m</t>
  </si>
  <si>
    <t>040.40m</t>
  </si>
  <si>
    <t>040.67m</t>
  </si>
  <si>
    <t>042.67m</t>
  </si>
  <si>
    <t>042.91m</t>
  </si>
  <si>
    <t>043.14m</t>
  </si>
  <si>
    <t>045.19m</t>
  </si>
  <si>
    <t>045.39m</t>
  </si>
  <si>
    <t>047.40m</t>
  </si>
  <si>
    <t>047.56m</t>
  </si>
  <si>
    <t>047.73m</t>
  </si>
  <si>
    <t>047.89m</t>
  </si>
  <si>
    <t>048.05m</t>
  </si>
  <si>
    <t>052.13m</t>
  </si>
  <si>
    <t>052.25m</t>
  </si>
  <si>
    <t>054.31m</t>
  </si>
  <si>
    <t>054.41m</t>
  </si>
  <si>
    <t>056.48m</t>
  </si>
  <si>
    <t>056.56m</t>
  </si>
  <si>
    <t>056.63m</t>
  </si>
  <si>
    <t>058.83m</t>
  </si>
  <si>
    <t>061.00m</t>
  </si>
  <si>
    <t>061.04m</t>
  </si>
  <si>
    <t>061.08m</t>
  </si>
  <si>
    <t>063.32m</t>
  </si>
  <si>
    <t>063.34m</t>
  </si>
  <si>
    <t>065.55m</t>
  </si>
  <si>
    <t>065.56m</t>
  </si>
  <si>
    <t>066.37m</t>
  </si>
  <si>
    <t>067.82m</t>
  </si>
  <si>
    <t>070.02m</t>
  </si>
  <si>
    <t>070.09m</t>
  </si>
  <si>
    <t>072.22m</t>
  </si>
  <si>
    <t>072.34m</t>
  </si>
  <si>
    <t>072.47m</t>
  </si>
  <si>
    <t>074.56m</t>
  </si>
  <si>
    <t>076.58m</t>
  </si>
  <si>
    <t>076.82m</t>
  </si>
  <si>
    <t>077.06m</t>
  </si>
  <si>
    <t>078.99m</t>
  </si>
  <si>
    <t>080.88m</t>
  </si>
  <si>
    <t>081.25m</t>
  </si>
  <si>
    <t>081.65m</t>
  </si>
  <si>
    <t>083.44m</t>
  </si>
  <si>
    <t>083.92m</t>
  </si>
  <si>
    <t>087.30m</t>
  </si>
  <si>
    <t>087.89m</t>
  </si>
  <si>
    <t>089.54m</t>
  </si>
  <si>
    <t>090.21m</t>
  </si>
  <si>
    <t>091.67m</t>
  </si>
  <si>
    <t>093.23m</t>
  </si>
  <si>
    <t>093.97m</t>
  </si>
  <si>
    <t>095.37m</t>
  </si>
  <si>
    <t>096.18m</t>
  </si>
  <si>
    <t>097.66m</t>
  </si>
  <si>
    <t>098.51m</t>
  </si>
  <si>
    <t>099.92m</t>
  </si>
  <si>
    <t>101.32m</t>
  </si>
  <si>
    <t>103.16m</t>
  </si>
  <si>
    <t>104.55m</t>
  </si>
  <si>
    <t>105.50m</t>
  </si>
  <si>
    <t>106.87m</t>
  </si>
  <si>
    <t>107.88m</t>
  </si>
  <si>
    <t>109.25m</t>
  </si>
  <si>
    <t>110.28m</t>
  </si>
  <si>
    <t>111.63m</t>
  </si>
  <si>
    <t>112.69m</t>
  </si>
  <si>
    <t>113.99m</t>
  </si>
  <si>
    <t>115.09m</t>
  </si>
  <si>
    <t>116.39m</t>
  </si>
  <si>
    <t>117.50m</t>
  </si>
  <si>
    <t>120.03m</t>
  </si>
  <si>
    <t>121.12m</t>
  </si>
  <si>
    <t>122.24m</t>
  </si>
  <si>
    <t>123.50m</t>
  </si>
  <si>
    <t>124.66m</t>
  </si>
  <si>
    <t>125.90m</t>
  </si>
  <si>
    <t>127.08m</t>
  </si>
  <si>
    <t>128.32m</t>
  </si>
  <si>
    <t>129.52m</t>
  </si>
  <si>
    <t>130.72m</t>
  </si>
  <si>
    <t>131.95m</t>
  </si>
  <si>
    <t>133.13m</t>
  </si>
  <si>
    <t>134.37m</t>
  </si>
  <si>
    <t>135.53m</t>
  </si>
  <si>
    <t>138.08m</t>
  </si>
  <si>
    <t>139.19m</t>
  </si>
  <si>
    <t>140.52m</t>
  </si>
  <si>
    <t>141.59m</t>
  </si>
  <si>
    <t>142.93m</t>
  </si>
  <si>
    <t>144.33m</t>
  </si>
  <si>
    <t>145.34m</t>
  </si>
  <si>
    <t>146.81m</t>
  </si>
  <si>
    <t>147.77m</t>
  </si>
  <si>
    <t>149.26m</t>
  </si>
  <si>
    <t>150.16m</t>
  </si>
  <si>
    <t>151.69m</t>
  </si>
  <si>
    <t>153.31m</t>
  </si>
  <si>
    <t>155.05m</t>
  </si>
  <si>
    <t>156.50m</t>
  </si>
  <si>
    <t>158.23m</t>
  </si>
  <si>
    <t>158.85m</t>
  </si>
  <si>
    <t>160.00m</t>
  </si>
  <si>
    <t>dist</t>
  </si>
  <si>
    <t>rl</t>
  </si>
  <si>
    <t>disat</t>
  </si>
  <si>
    <t>remarks</t>
  </si>
  <si>
    <t>W</t>
  </si>
  <si>
    <t>L</t>
  </si>
  <si>
    <t>Land</t>
  </si>
  <si>
    <t>Connection2</t>
  </si>
  <si>
    <t>006.10m</t>
  </si>
  <si>
    <t>2.855m</t>
  </si>
  <si>
    <t>000.01m</t>
  </si>
  <si>
    <t>2.894m</t>
  </si>
  <si>
    <t>000.02m</t>
  </si>
  <si>
    <t>2.926m</t>
  </si>
  <si>
    <t>000.07m</t>
  </si>
  <si>
    <t>2.957m</t>
  </si>
  <si>
    <t>000.13m</t>
  </si>
  <si>
    <t>2.980m</t>
  </si>
  <si>
    <t>000.54m</t>
  </si>
  <si>
    <t>3.054m</t>
  </si>
  <si>
    <t>000.61m</t>
  </si>
  <si>
    <t>3.057m</t>
  </si>
  <si>
    <t>000.94m</t>
  </si>
  <si>
    <t>3.022m</t>
  </si>
  <si>
    <t>001.12m</t>
  </si>
  <si>
    <t>2.936m</t>
  </si>
  <si>
    <t>001.30m</t>
  </si>
  <si>
    <t>2.877m</t>
  </si>
  <si>
    <t>001.55m</t>
  </si>
  <si>
    <t>2.816m</t>
  </si>
  <si>
    <t>001.79m</t>
  </si>
  <si>
    <t>2.709m</t>
  </si>
  <si>
    <t>002.03m</t>
  </si>
  <si>
    <t>2.592m</t>
  </si>
  <si>
    <t>002.28m</t>
  </si>
  <si>
    <t>2.456m</t>
  </si>
  <si>
    <t>002.55m</t>
  </si>
  <si>
    <t>2.302m</t>
  </si>
  <si>
    <t>002.83m</t>
  </si>
  <si>
    <t>2.136m</t>
  </si>
  <si>
    <t>003.85m</t>
  </si>
  <si>
    <t>0.926m</t>
  </si>
  <si>
    <t>004.09m</t>
  </si>
  <si>
    <t>0.805m</t>
  </si>
  <si>
    <t>004.37m</t>
  </si>
  <si>
    <t>0.672m</t>
  </si>
  <si>
    <t>004.67m</t>
  </si>
  <si>
    <t>0.528m</t>
  </si>
  <si>
    <t>005.00m</t>
  </si>
  <si>
    <t>0.372m</t>
  </si>
  <si>
    <t>005.34m</t>
  </si>
  <si>
    <t>0.202m</t>
  </si>
  <si>
    <t>005.70m</t>
  </si>
  <si>
    <t>0.027m</t>
  </si>
  <si>
    <t>-0.171m</t>
  </si>
  <si>
    <t>006.52m</t>
  </si>
  <si>
    <t>-0.377m</t>
  </si>
  <si>
    <t>006.60m</t>
  </si>
  <si>
    <t>-0.408m</t>
  </si>
  <si>
    <t>007.04m</t>
  </si>
  <si>
    <t>-0.626m</t>
  </si>
  <si>
    <t>007.49m</t>
  </si>
  <si>
    <t>-0.864m</t>
  </si>
  <si>
    <t>007.55m</t>
  </si>
  <si>
    <t>-0.879m</t>
  </si>
  <si>
    <t>008.03m</t>
  </si>
  <si>
    <t>-1.134m</t>
  </si>
  <si>
    <t>008.55m</t>
  </si>
  <si>
    <t>-1.420m</t>
  </si>
  <si>
    <t>009.10m</t>
  </si>
  <si>
    <t>-1.733m</t>
  </si>
  <si>
    <t>009.12m</t>
  </si>
  <si>
    <t>-1.739m</t>
  </si>
  <si>
    <t>009.71m</t>
  </si>
  <si>
    <t>-2.095m</t>
  </si>
  <si>
    <t>009.72m</t>
  </si>
  <si>
    <t>-2.097m</t>
  </si>
  <si>
    <t>010.03m</t>
  </si>
  <si>
    <t>-2.294m</t>
  </si>
  <si>
    <t>010.53m</t>
  </si>
  <si>
    <t>-2.598m</t>
  </si>
  <si>
    <t>010.56m</t>
  </si>
  <si>
    <t>-2.617m</t>
  </si>
  <si>
    <t>011.63m</t>
  </si>
  <si>
    <t>-3.294m</t>
  </si>
  <si>
    <t>012.67m</t>
  </si>
  <si>
    <t>-3.952m</t>
  </si>
  <si>
    <t>013.66m</t>
  </si>
  <si>
    <t>-4.591m</t>
  </si>
  <si>
    <t>014.61m</t>
  </si>
  <si>
    <t>-5.216m</t>
  </si>
  <si>
    <t>014.95m</t>
  </si>
  <si>
    <t>-5.468m</t>
  </si>
  <si>
    <t>016.91m</t>
  </si>
  <si>
    <t>-6.322m</t>
  </si>
  <si>
    <t>017.88m</t>
  </si>
  <si>
    <t>-6.931m</t>
  </si>
  <si>
    <t>018.85m</t>
  </si>
  <si>
    <t>-7.531m</t>
  </si>
  <si>
    <t>019.81m</t>
  </si>
  <si>
    <t>-8.116m</t>
  </si>
  <si>
    <t>020.77m</t>
  </si>
  <si>
    <t>-8.686m</t>
  </si>
  <si>
    <t>021.40m</t>
  </si>
  <si>
    <t>-8.584m</t>
  </si>
  <si>
    <t>022.35m</t>
  </si>
  <si>
    <t>-9.127m</t>
  </si>
  <si>
    <t>023.28m</t>
  </si>
  <si>
    <t>-9.653m</t>
  </si>
  <si>
    <t>024.06m</t>
  </si>
  <si>
    <t>-10.168m</t>
  </si>
  <si>
    <t>024.98m</t>
  </si>
  <si>
    <t>-10.694m</t>
  </si>
  <si>
    <t>025.89m</t>
  </si>
  <si>
    <t>-11.204m</t>
  </si>
  <si>
    <t>026.81m</t>
  </si>
  <si>
    <t>-11.529m</t>
  </si>
  <si>
    <t>027.70m</t>
  </si>
  <si>
    <t>-12.013m</t>
  </si>
  <si>
    <t>028.59m</t>
  </si>
  <si>
    <t>-12.477m</t>
  </si>
  <si>
    <t>029.66m</t>
  </si>
  <si>
    <t>-12.815m</t>
  </si>
  <si>
    <t>030.53m</t>
  </si>
  <si>
    <t>-13.244m</t>
  </si>
  <si>
    <t>031.42m</t>
  </si>
  <si>
    <t>-14.001m</t>
  </si>
  <si>
    <t>032.65m</t>
  </si>
  <si>
    <t>-14.320m</t>
  </si>
  <si>
    <t>033.55m</t>
  </si>
  <si>
    <t>-14.033m</t>
  </si>
  <si>
    <t>034.46m</t>
  </si>
  <si>
    <t>-14.702m</t>
  </si>
  <si>
    <t>035.87m</t>
  </si>
  <si>
    <t>-15.032m</t>
  </si>
  <si>
    <t>036.79m</t>
  </si>
  <si>
    <t>-15.337m</t>
  </si>
  <si>
    <t>038.46m</t>
  </si>
  <si>
    <t>-15.664m</t>
  </si>
  <si>
    <t>039.36m</t>
  </si>
  <si>
    <t>-15.919m</t>
  </si>
  <si>
    <t>040.26m</t>
  </si>
  <si>
    <t>-16.154m</t>
  </si>
  <si>
    <t>042.13m</t>
  </si>
  <si>
    <t>-16.433m</t>
  </si>
  <si>
    <t>042.95m</t>
  </si>
  <si>
    <t>-16.617m</t>
  </si>
  <si>
    <t>047.79m</t>
  </si>
  <si>
    <t>-17.006m</t>
  </si>
  <si>
    <t>048.30m</t>
  </si>
  <si>
    <t>-17.106m</t>
  </si>
  <si>
    <t>048.77m</t>
  </si>
  <si>
    <t>-17.247m</t>
  </si>
  <si>
    <t>051.70m</t>
  </si>
  <si>
    <t>-17.414m</t>
  </si>
  <si>
    <t>051.94m</t>
  </si>
  <si>
    <t>-17.389m</t>
  </si>
  <si>
    <t>052.16m</t>
  </si>
  <si>
    <t>-17.449m</t>
  </si>
  <si>
    <t>055.22m</t>
  </si>
  <si>
    <t>-17.526m</t>
  </si>
  <si>
    <t>055.28m</t>
  </si>
  <si>
    <t>-17.525m</t>
  </si>
  <si>
    <t>058.57m</t>
  </si>
  <si>
    <t>-17.443m</t>
  </si>
  <si>
    <t>058.78m</t>
  </si>
  <si>
    <t>-17.410m</t>
  </si>
  <si>
    <t>061.72m</t>
  </si>
  <si>
    <t>-17.133m</t>
  </si>
  <si>
    <t>062.12m</t>
  </si>
  <si>
    <t>-17.162m</t>
  </si>
  <si>
    <t>064.70m</t>
  </si>
  <si>
    <t>-17.261m</t>
  </si>
  <si>
    <t>065.28m</t>
  </si>
  <si>
    <t>-17.158m</t>
  </si>
  <si>
    <t>067.60m</t>
  </si>
  <si>
    <t>-16.847m</t>
  </si>
  <si>
    <t>068.33m</t>
  </si>
  <si>
    <t>-16.770m</t>
  </si>
  <si>
    <t>070.44m</t>
  </si>
  <si>
    <t>-16.578m</t>
  </si>
  <si>
    <t>071.29m</t>
  </si>
  <si>
    <t>-16.481m</t>
  </si>
  <si>
    <t>072.17m</t>
  </si>
  <si>
    <t>-16.372m</t>
  </si>
  <si>
    <t>074.12m</t>
  </si>
  <si>
    <t>-16.160m</t>
  </si>
  <si>
    <t>075.11m</t>
  </si>
  <si>
    <t>-16.041m</t>
  </si>
  <si>
    <t>076.84m</t>
  </si>
  <si>
    <t>-15.845m</t>
  </si>
  <si>
    <t>079.06m</t>
  </si>
  <si>
    <t>-15.686m</t>
  </si>
  <si>
    <t>080.63m</t>
  </si>
  <si>
    <t>-15.347m</t>
  </si>
  <si>
    <t>081.77m</t>
  </si>
  <si>
    <t>-15.205m</t>
  </si>
  <si>
    <t>083.16m</t>
  </si>
  <si>
    <t>-15.332m</t>
  </si>
  <si>
    <t>084.47m</t>
  </si>
  <si>
    <t>-15.163m</t>
  </si>
  <si>
    <t>085.67m</t>
  </si>
  <si>
    <t>-14.881m</t>
  </si>
  <si>
    <t>087.03m</t>
  </si>
  <si>
    <t>-14.721m</t>
  </si>
  <si>
    <t>088.47m</t>
  </si>
  <si>
    <t>-14.555m</t>
  </si>
  <si>
    <t>089.44m</t>
  </si>
  <si>
    <t>-14.438m</t>
  </si>
  <si>
    <t>090.86m</t>
  </si>
  <si>
    <t>-14.276m</t>
  </si>
  <si>
    <t>092.41m</t>
  </si>
  <si>
    <t>-14.102m</t>
  </si>
  <si>
    <t>093.16m</t>
  </si>
  <si>
    <t>-14.018m</t>
  </si>
  <si>
    <t>096.68m</t>
  </si>
  <si>
    <t>-13.682m</t>
  </si>
  <si>
    <t>097.11m</t>
  </si>
  <si>
    <t>-13.635m</t>
  </si>
  <si>
    <t>099.05m</t>
  </si>
  <si>
    <t>-13.730m</t>
  </si>
  <si>
    <t>101.21m</t>
  </si>
  <si>
    <t>-13.404m</t>
  </si>
  <si>
    <t>101.27m</t>
  </si>
  <si>
    <t>-13.399m</t>
  </si>
  <si>
    <t>101.88m</t>
  </si>
  <si>
    <t>-13.351m</t>
  </si>
  <si>
    <t>103.34m</t>
  </si>
  <si>
    <t>-13.227m</t>
  </si>
  <si>
    <t>103.54m</t>
  </si>
  <si>
    <t>-13.216m</t>
  </si>
  <si>
    <t>105.48m</t>
  </si>
  <si>
    <t>-13.064m</t>
  </si>
  <si>
    <t>105.96m</t>
  </si>
  <si>
    <t>-13.038m</t>
  </si>
  <si>
    <t>107.80m</t>
  </si>
  <si>
    <t>-12.916m</t>
  </si>
  <si>
    <t>109.31m</t>
  </si>
  <si>
    <t>110.26m</t>
  </si>
  <si>
    <t>-12.758m</t>
  </si>
  <si>
    <t>-12.680m</t>
  </si>
  <si>
    <t>112.83m</t>
  </si>
  <si>
    <t>-12.608m</t>
  </si>
  <si>
    <t>113.87m</t>
  </si>
  <si>
    <t>-12.551m</t>
  </si>
  <si>
    <t>118.69m</t>
  </si>
  <si>
    <t>-12.422m</t>
  </si>
  <si>
    <t>120.53m</t>
  </si>
  <si>
    <t>-12.367m</t>
  </si>
  <si>
    <t>121.26m</t>
  </si>
  <si>
    <t>-12.331m</t>
  </si>
  <si>
    <t>123.43m</t>
  </si>
  <si>
    <t>-12.200m</t>
  </si>
  <si>
    <t>124.02m</t>
  </si>
  <si>
    <t>-12.173m</t>
  </si>
  <si>
    <t>126.52m</t>
  </si>
  <si>
    <t>-12.011m</t>
  </si>
  <si>
    <t>126.94m</t>
  </si>
  <si>
    <t>-11.989m</t>
  </si>
  <si>
    <t>129.81m</t>
  </si>
  <si>
    <t>-11.650m</t>
  </si>
  <si>
    <t>130.05m</t>
  </si>
  <si>
    <t>-11.635m</t>
  </si>
  <si>
    <t>130.25m</t>
  </si>
  <si>
    <t>-11.624m</t>
  </si>
  <si>
    <t>133.39m</t>
  </si>
  <si>
    <t>-11.735m</t>
  </si>
  <si>
    <t>133.42m</t>
  </si>
  <si>
    <t>-11.734m</t>
  </si>
  <si>
    <t>133.45m</t>
  </si>
  <si>
    <t>-11.733m</t>
  </si>
  <si>
    <t>133.95m</t>
  </si>
  <si>
    <t>-11.665m</t>
  </si>
  <si>
    <t>136.74m</t>
  </si>
  <si>
    <t>-11.290m</t>
  </si>
  <si>
    <t>136.93m</t>
  </si>
  <si>
    <t>-11.274m</t>
  </si>
  <si>
    <t>139.88m</t>
  </si>
  <si>
    <t>-11.016m</t>
  </si>
  <si>
    <t>140.28m</t>
  </si>
  <si>
    <t>-10.991m</t>
  </si>
  <si>
    <t>142.81m</t>
  </si>
  <si>
    <t>-10.766m</t>
  </si>
  <si>
    <t>144.06m</t>
  </si>
  <si>
    <t>-10.715m</t>
  </si>
  <si>
    <t>146.32m</t>
  </si>
  <si>
    <t>-10.518m</t>
  </si>
  <si>
    <t>147.16m</t>
  </si>
  <si>
    <t>-10.446m</t>
  </si>
  <si>
    <t>148.12m</t>
  </si>
  <si>
    <t>-10.360m</t>
  </si>
  <si>
    <t>150.02m</t>
  </si>
  <si>
    <t>-10.188m</t>
  </si>
  <si>
    <t>151.15m</t>
  </si>
  <si>
    <t>-10.056m</t>
  </si>
  <si>
    <t>152.43m</t>
  </si>
  <si>
    <t>-9.899m</t>
  </si>
  <si>
    <t>155.24m</t>
  </si>
  <si>
    <t>-9.735m</t>
  </si>
  <si>
    <t>156.63m</t>
  </si>
  <si>
    <t>-9.575m</t>
  </si>
  <si>
    <t>158.17m</t>
  </si>
  <si>
    <t>-9.378m</t>
  </si>
  <si>
    <t>159.15m</t>
  </si>
  <si>
    <t>-9.273m</t>
  </si>
  <si>
    <t>-9.226m</t>
  </si>
  <si>
    <t>subject</t>
  </si>
  <si>
    <t>Bermn</t>
  </si>
  <si>
    <t>XS3</t>
  </si>
  <si>
    <t>actula dim</t>
  </si>
  <si>
    <t>sf</t>
  </si>
  <si>
    <t>drafting dim</t>
  </si>
  <si>
    <t>bullah dia</t>
  </si>
  <si>
    <t>bullah_length</t>
  </si>
  <si>
    <t>2.835m</t>
  </si>
  <si>
    <t>2.730m</t>
  </si>
  <si>
    <t>2.355m</t>
  </si>
  <si>
    <t>2.193m</t>
  </si>
  <si>
    <t>1.346m</t>
  </si>
  <si>
    <t>1.357m</t>
  </si>
  <si>
    <t>1.299m</t>
  </si>
  <si>
    <t>1.273m</t>
  </si>
  <si>
    <t>1.245m</t>
  </si>
  <si>
    <t>1.214m</t>
  </si>
  <si>
    <t>1.182m</t>
  </si>
  <si>
    <t>0.579m</t>
  </si>
  <si>
    <t>-0.341m</t>
  </si>
  <si>
    <t>-0.449m</t>
  </si>
  <si>
    <t>-0.561m</t>
  </si>
  <si>
    <t>-0.683m</t>
  </si>
  <si>
    <t>-0.810m</t>
  </si>
  <si>
    <t>-0.943m</t>
  </si>
  <si>
    <t>-1.084m</t>
  </si>
  <si>
    <t>-1.231m</t>
  </si>
  <si>
    <t>-1.382m</t>
  </si>
  <si>
    <t>-1.539m</t>
  </si>
  <si>
    <t>-1.697m</t>
  </si>
  <si>
    <t>-1.861m</t>
  </si>
  <si>
    <t>-4.175m</t>
  </si>
  <si>
    <t>-4.387m</t>
  </si>
  <si>
    <t>-4.458m</t>
  </si>
  <si>
    <t>-4.672m</t>
  </si>
  <si>
    <t>-4.742m</t>
  </si>
  <si>
    <t>-4.810m</t>
  </si>
  <si>
    <t>-5.018m</t>
  </si>
  <si>
    <t>-5.085m</t>
  </si>
  <si>
    <t>-5.294m</t>
  </si>
  <si>
    <t>-5.363m</t>
  </si>
  <si>
    <t>-5.566m</t>
  </si>
  <si>
    <t>-5.764m</t>
  </si>
  <si>
    <t>-5.817m</t>
  </si>
  <si>
    <t>-6.007m</t>
  </si>
  <si>
    <t>-6.369m</t>
  </si>
  <si>
    <t>-6.423m</t>
  </si>
  <si>
    <t>-6.256m</t>
  </si>
  <si>
    <t>-6.605m</t>
  </si>
  <si>
    <t>-6.664m</t>
  </si>
  <si>
    <t>-6.827m</t>
  </si>
  <si>
    <t>-6.992m</t>
  </si>
  <si>
    <t>-7.046m</t>
  </si>
  <si>
    <t>-7.199m</t>
  </si>
  <si>
    <t>-7.351m</t>
  </si>
  <si>
    <t>-7.406m</t>
  </si>
  <si>
    <t>-7.548m</t>
  </si>
  <si>
    <t>-7.686m</t>
  </si>
  <si>
    <t>-7.742m</t>
  </si>
  <si>
    <t>-7.873m</t>
  </si>
  <si>
    <t>-8.001m</t>
  </si>
  <si>
    <t>-8.123m</t>
  </si>
  <si>
    <t>-8.179m</t>
  </si>
  <si>
    <t>-8.293m</t>
  </si>
  <si>
    <t>-8.402m</t>
  </si>
  <si>
    <t>-8.462m</t>
  </si>
  <si>
    <t>-8.562m</t>
  </si>
  <si>
    <t>-8.661m</t>
  </si>
  <si>
    <t>-8.730m</t>
  </si>
  <si>
    <t>-8.813m</t>
  </si>
  <si>
    <t>-8.895m</t>
  </si>
  <si>
    <t>-8.975m</t>
  </si>
  <si>
    <t>-9.047m</t>
  </si>
  <si>
    <t>-9.201m</t>
  </si>
  <si>
    <t>-9.285m</t>
  </si>
  <si>
    <t>-9.356m</t>
  </si>
  <si>
    <t>-9.430m</t>
  </si>
  <si>
    <t>-9.513m</t>
  </si>
  <si>
    <t>-9.592m</t>
  </si>
  <si>
    <t>-9.718m</t>
  </si>
  <si>
    <t>-9.801m</t>
  </si>
  <si>
    <t>-9.805m</t>
  </si>
  <si>
    <t>-9.925m</t>
  </si>
  <si>
    <t>-10.009m</t>
  </si>
  <si>
    <t>-10.099m</t>
  </si>
  <si>
    <t>-10.182m</t>
  </si>
  <si>
    <t>-10.273m</t>
  </si>
  <si>
    <t>-10.380m</t>
  </si>
  <si>
    <t>-10.461m</t>
  </si>
  <si>
    <t>-10.564m</t>
  </si>
  <si>
    <t>-10.642m</t>
  </si>
  <si>
    <t>-10.754m</t>
  </si>
  <si>
    <t>-10.873m</t>
  </si>
  <si>
    <t>-10.943m</t>
  </si>
  <si>
    <t>-11.107m</t>
  </si>
  <si>
    <t>-11.171m</t>
  </si>
  <si>
    <t>-11.282m</t>
  </si>
  <si>
    <t>-11.409m</t>
  </si>
  <si>
    <t>-11.462m</t>
  </si>
  <si>
    <t>-11.578m</t>
  </si>
  <si>
    <t>-11.630m</t>
  </si>
  <si>
    <t>-11.755m</t>
  </si>
  <si>
    <t>-11.806m</t>
  </si>
  <si>
    <t>-11.941m</t>
  </si>
  <si>
    <t>-12.073m</t>
  </si>
  <si>
    <t>-12.175m</t>
  </si>
  <si>
    <t>-12.468m</t>
  </si>
  <si>
    <t>-12.417m</t>
  </si>
  <si>
    <t>-12.272m</t>
  </si>
  <si>
    <t>-12.378m</t>
  </si>
  <si>
    <t>-12.672m</t>
  </si>
  <si>
    <t>-12.730m</t>
  </si>
  <si>
    <t>-12.889m</t>
  </si>
  <si>
    <t>-12.936m</t>
  </si>
  <si>
    <t>049.08m</t>
  </si>
  <si>
    <t>055.50m</t>
  </si>
  <si>
    <t>082.57m</t>
  </si>
  <si>
    <t>091.38m</t>
  </si>
  <si>
    <t>091.48m</t>
  </si>
  <si>
    <t>091.55m</t>
  </si>
  <si>
    <t>091.62m</t>
  </si>
  <si>
    <t>091.70m</t>
  </si>
  <si>
    <t>091.79m</t>
  </si>
  <si>
    <t>096.35m</t>
  </si>
  <si>
    <t>100.79m</t>
  </si>
  <si>
    <t>101.22m</t>
  </si>
  <si>
    <t>101.65m</t>
  </si>
  <si>
    <t>102.09m</t>
  </si>
  <si>
    <t>102.53m</t>
  </si>
  <si>
    <t>102.97m</t>
  </si>
  <si>
    <t>103.42m</t>
  </si>
  <si>
    <t>103.88m</t>
  </si>
  <si>
    <t>104.33m</t>
  </si>
  <si>
    <t>104.80m</t>
  </si>
  <si>
    <t>105.29m</t>
  </si>
  <si>
    <t>105.80m</t>
  </si>
  <si>
    <t>106.33m</t>
  </si>
  <si>
    <t>114.61m</t>
  </si>
  <si>
    <t>115.28m</t>
  </si>
  <si>
    <t>115.92m</t>
  </si>
  <si>
    <t>116.61m</t>
  </si>
  <si>
    <t>117.29m</t>
  </si>
  <si>
    <t>118.01m</t>
  </si>
  <si>
    <t>119.44m</t>
  </si>
  <si>
    <t>120.11m</t>
  </si>
  <si>
    <t>120.89m</t>
  </si>
  <si>
    <t>121.58m</t>
  </si>
  <si>
    <t>122.26m</t>
  </si>
  <si>
    <t>123.97m</t>
  </si>
  <si>
    <t>124.63m</t>
  </si>
  <si>
    <t>125.31m</t>
  </si>
  <si>
    <t>126.24m</t>
  </si>
  <si>
    <t>126.91m</t>
  </si>
  <si>
    <t>127.61m</t>
  </si>
  <si>
    <t>128.59m</t>
  </si>
  <si>
    <t>129.30m</t>
  </si>
  <si>
    <t>130.01m</t>
  </si>
  <si>
    <t>131.04m</t>
  </si>
  <si>
    <t>131.76m</t>
  </si>
  <si>
    <t>132.49m</t>
  </si>
  <si>
    <t>133.58m</t>
  </si>
  <si>
    <t>134.32m</t>
  </si>
  <si>
    <t>135.08m</t>
  </si>
  <si>
    <t>136.22m</t>
  </si>
  <si>
    <t>136.96m</t>
  </si>
  <si>
    <t>137.72m</t>
  </si>
  <si>
    <t>138.49m</t>
  </si>
  <si>
    <t>139.62m</t>
  </si>
  <si>
    <t>140.40m</t>
  </si>
  <si>
    <t>141.18m</t>
  </si>
  <si>
    <t>142.32m</t>
  </si>
  <si>
    <t>143.11m</t>
  </si>
  <si>
    <t>143.92m</t>
  </si>
  <si>
    <t>145.05m</t>
  </si>
  <si>
    <t>145.86m</t>
  </si>
  <si>
    <t>146.74m</t>
  </si>
  <si>
    <t>147.65m</t>
  </si>
  <si>
    <t>148.76m</t>
  </si>
  <si>
    <t>149.67m</t>
  </si>
  <si>
    <t>150.63m</t>
  </si>
  <si>
    <t>151.73m</t>
  </si>
  <si>
    <t>152.69m</t>
  </si>
  <si>
    <t>153.70m</t>
  </si>
  <si>
    <t>154.78m</t>
  </si>
  <si>
    <t>155.80m</t>
  </si>
  <si>
    <t>156.87m</t>
  </si>
  <si>
    <t>157.92m</t>
  </si>
  <si>
    <t>159.01m</t>
  </si>
  <si>
    <t>160.18m</t>
  </si>
  <si>
    <t>161.15m</t>
  </si>
  <si>
    <t>162.36m</t>
  </si>
  <si>
    <t>163.31m</t>
  </si>
  <si>
    <t>164.60m</t>
  </si>
  <si>
    <t>165.99m</t>
  </si>
  <si>
    <t>166.86m</t>
  </si>
  <si>
    <t>168.29m</t>
  </si>
  <si>
    <t>169.11m</t>
  </si>
  <si>
    <t>170.58m</t>
  </si>
  <si>
    <t>172.15m</t>
  </si>
  <si>
    <t>172.86m</t>
  </si>
  <si>
    <t>176.20m</t>
  </si>
  <si>
    <t>177.42m</t>
  </si>
  <si>
    <t>179.15m</t>
  </si>
  <si>
    <t>180.95m</t>
  </si>
  <si>
    <t>181.47m</t>
  </si>
  <si>
    <t>183.31m</t>
  </si>
  <si>
    <t>183.81m</t>
  </si>
  <si>
    <t>185.64m</t>
  </si>
  <si>
    <t>186.10m</t>
  </si>
  <si>
    <t>187.97m</t>
  </si>
  <si>
    <t>189.87m</t>
  </si>
  <si>
    <t>190.29m</t>
  </si>
  <si>
    <t>192.22m</t>
  </si>
  <si>
    <t>192.64m</t>
  </si>
  <si>
    <t>194.59m</t>
  </si>
  <si>
    <t>195.00m</t>
  </si>
  <si>
    <t>197.00m</t>
  </si>
  <si>
    <t>197.41m</t>
  </si>
  <si>
    <t>199.42m</t>
  </si>
  <si>
    <t>200.00m</t>
  </si>
  <si>
    <t>XS4</t>
  </si>
  <si>
    <t>sand filter</t>
  </si>
  <si>
    <t>Khoa Filter</t>
  </si>
  <si>
    <t>Placing block length</t>
  </si>
  <si>
    <t>Placing block height</t>
  </si>
  <si>
    <t>Slope Angle</t>
  </si>
  <si>
    <t>Geotube dia</t>
  </si>
  <si>
    <t>Geotube height</t>
  </si>
  <si>
    <t>Geotube radius</t>
  </si>
  <si>
    <t>Geotube height/2</t>
  </si>
  <si>
    <t>Aprron length</t>
  </si>
  <si>
    <t>Geotube_appron_length</t>
  </si>
  <si>
    <t>Berm</t>
  </si>
  <si>
    <t>476.4000,  Delta Y = -138.0000,</t>
  </si>
  <si>
    <t>sheet width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</si>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</sst>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zoomScale="70" zoomScaleNormal="70" workbookViewId="0">
      <selection activeCell="O19" sqref="O19"/>
    </sheetView>
  </sheetViews>
  <sheetFormatPr defaultRowHeight="14.4" x14ac:dyDescent="0.3"/>
  <cols>
    <col min="1" max="1" width="16.77734375" customWidth="1"/>
    <col min="2" max="5" width="24.77734375" customWidth="1"/>
    <col min="6" max="6" width="22" customWidth="1"/>
  </cols>
  <sheetData>
    <row r="1" spans="1:11" x14ac:dyDescent="0.3">
      <c r="A1" t="s">
        <v>0</v>
      </c>
      <c r="B1" t="s">
        <v>1</v>
      </c>
      <c r="E1" t="s">
        <v>278</v>
      </c>
      <c r="F1" t="s">
        <v>2</v>
      </c>
      <c r="H1" t="s">
        <v>279</v>
      </c>
    </row>
    <row r="2" spans="1:11" x14ac:dyDescent="0.3">
      <c r="A2">
        <v>1</v>
      </c>
      <c r="B2">
        <v>0</v>
      </c>
      <c r="C2" t="s">
        <v>137</v>
      </c>
      <c r="D2" t="str">
        <f>SUBSTITUTE(C2,"m","")</f>
        <v>000.00</v>
      </c>
      <c r="E2">
        <f>VALUE(D2)</f>
        <v>0</v>
      </c>
      <c r="F2" t="s">
        <v>4</v>
      </c>
      <c r="G2" t="str">
        <f>SUBSTITUTE(F2,"m","")</f>
        <v>3.588</v>
      </c>
      <c r="H2">
        <f>VALUE(G2)</f>
        <v>3.5880000000000001</v>
      </c>
    </row>
    <row r="3" spans="1:11" x14ac:dyDescent="0.3">
      <c r="A3">
        <v>2</v>
      </c>
      <c r="B3">
        <v>0</v>
      </c>
      <c r="C3" t="s">
        <v>138</v>
      </c>
      <c r="D3" t="str">
        <f t="shared" ref="D3:D66" si="0">SUBSTITUTE(C3,"m","")</f>
        <v>002.38</v>
      </c>
      <c r="E3">
        <f t="shared" ref="E3:E66" si="1">VALUE(D3)</f>
        <v>2.38</v>
      </c>
      <c r="F3" t="s">
        <v>5</v>
      </c>
      <c r="G3" t="str">
        <f t="shared" ref="G3:G66" si="2">SUBSTITUTE(F3,"m","")</f>
        <v>3.165</v>
      </c>
      <c r="H3">
        <f t="shared" ref="H3:H66" si="3">VALUE(G3)</f>
        <v>3.165</v>
      </c>
    </row>
    <row r="4" spans="1:11" x14ac:dyDescent="0.3">
      <c r="A4">
        <v>3</v>
      </c>
      <c r="B4">
        <v>0</v>
      </c>
      <c r="C4" t="s">
        <v>139</v>
      </c>
      <c r="D4" t="str">
        <f t="shared" si="0"/>
        <v>007.91</v>
      </c>
      <c r="E4">
        <f t="shared" si="1"/>
        <v>7.91</v>
      </c>
      <c r="F4" t="s">
        <v>6</v>
      </c>
      <c r="G4" t="str">
        <f t="shared" si="2"/>
        <v>2.594</v>
      </c>
      <c r="H4">
        <f t="shared" si="3"/>
        <v>2.5939999999999999</v>
      </c>
    </row>
    <row r="5" spans="1:11" x14ac:dyDescent="0.3">
      <c r="A5">
        <v>4</v>
      </c>
      <c r="B5">
        <v>0</v>
      </c>
      <c r="C5" t="s">
        <v>140</v>
      </c>
      <c r="D5" t="str">
        <f t="shared" si="0"/>
        <v>009.42</v>
      </c>
      <c r="E5">
        <f t="shared" si="1"/>
        <v>9.42</v>
      </c>
      <c r="F5" t="s">
        <v>7</v>
      </c>
      <c r="G5" t="str">
        <f t="shared" si="2"/>
        <v>1.366</v>
      </c>
      <c r="H5">
        <f t="shared" si="3"/>
        <v>1.3660000000000001</v>
      </c>
    </row>
    <row r="6" spans="1:11" x14ac:dyDescent="0.3">
      <c r="A6">
        <v>5</v>
      </c>
      <c r="B6">
        <v>0</v>
      </c>
      <c r="C6" t="s">
        <v>141</v>
      </c>
      <c r="D6" t="str">
        <f t="shared" si="0"/>
        <v>009.63</v>
      </c>
      <c r="E6">
        <f t="shared" si="1"/>
        <v>9.6300000000000008</v>
      </c>
      <c r="F6" t="s">
        <v>8</v>
      </c>
      <c r="G6" t="str">
        <f t="shared" si="2"/>
        <v>1.306</v>
      </c>
      <c r="H6">
        <f t="shared" si="3"/>
        <v>1.306</v>
      </c>
    </row>
    <row r="7" spans="1:11" x14ac:dyDescent="0.3">
      <c r="A7">
        <v>6</v>
      </c>
      <c r="B7">
        <v>0</v>
      </c>
      <c r="C7" t="s">
        <v>142</v>
      </c>
      <c r="D7" t="str">
        <f t="shared" si="0"/>
        <v>009.89</v>
      </c>
      <c r="E7">
        <f t="shared" si="1"/>
        <v>9.89</v>
      </c>
      <c r="F7" t="s">
        <v>9</v>
      </c>
      <c r="G7" t="str">
        <f t="shared" si="2"/>
        <v>1.222</v>
      </c>
      <c r="H7">
        <f t="shared" si="3"/>
        <v>1.222</v>
      </c>
    </row>
    <row r="8" spans="1:11" x14ac:dyDescent="0.3">
      <c r="A8">
        <v>7</v>
      </c>
      <c r="B8">
        <v>0</v>
      </c>
      <c r="C8" t="s">
        <v>143</v>
      </c>
      <c r="D8" t="str">
        <f t="shared" si="0"/>
        <v>010.22</v>
      </c>
      <c r="E8">
        <f t="shared" si="1"/>
        <v>10.220000000000001</v>
      </c>
      <c r="F8" t="s">
        <v>10</v>
      </c>
      <c r="G8" t="str">
        <f t="shared" si="2"/>
        <v>1.133</v>
      </c>
      <c r="H8">
        <f t="shared" si="3"/>
        <v>1.133</v>
      </c>
    </row>
    <row r="9" spans="1:11" x14ac:dyDescent="0.3">
      <c r="A9">
        <v>8</v>
      </c>
      <c r="B9">
        <v>0</v>
      </c>
      <c r="C9" t="s">
        <v>144</v>
      </c>
      <c r="D9" t="str">
        <f t="shared" si="0"/>
        <v>010.60</v>
      </c>
      <c r="E9">
        <f t="shared" si="1"/>
        <v>10.6</v>
      </c>
      <c r="F9" t="s">
        <v>11</v>
      </c>
      <c r="G9" t="str">
        <f t="shared" si="2"/>
        <v>1.025</v>
      </c>
      <c r="H9">
        <f t="shared" si="3"/>
        <v>1.0249999999999999</v>
      </c>
      <c r="K9">
        <f>784*3</f>
        <v>2352</v>
      </c>
    </row>
    <row r="10" spans="1:11" x14ac:dyDescent="0.3">
      <c r="A10">
        <v>9</v>
      </c>
      <c r="B10">
        <v>0</v>
      </c>
      <c r="C10" t="s">
        <v>145</v>
      </c>
      <c r="D10" t="str">
        <f t="shared" si="0"/>
        <v>011.06</v>
      </c>
      <c r="E10">
        <f t="shared" si="1"/>
        <v>11.06</v>
      </c>
      <c r="F10" t="s">
        <v>12</v>
      </c>
      <c r="G10" t="str">
        <f t="shared" si="2"/>
        <v>0.915</v>
      </c>
      <c r="H10">
        <f t="shared" si="3"/>
        <v>0.91500000000000004</v>
      </c>
    </row>
    <row r="11" spans="1:11" x14ac:dyDescent="0.3">
      <c r="A11">
        <v>10</v>
      </c>
      <c r="B11">
        <v>0</v>
      </c>
      <c r="C11" t="s">
        <v>146</v>
      </c>
      <c r="D11" t="str">
        <f t="shared" si="0"/>
        <v>011.57</v>
      </c>
      <c r="E11">
        <f t="shared" si="1"/>
        <v>11.57</v>
      </c>
      <c r="F11" t="s">
        <v>13</v>
      </c>
      <c r="G11" t="str">
        <f t="shared" si="2"/>
        <v>0.723</v>
      </c>
      <c r="H11">
        <f t="shared" si="3"/>
        <v>0.72299999999999998</v>
      </c>
    </row>
    <row r="12" spans="1:11" x14ac:dyDescent="0.3">
      <c r="A12">
        <v>11</v>
      </c>
      <c r="B12">
        <v>0</v>
      </c>
      <c r="C12" t="s">
        <v>147</v>
      </c>
      <c r="D12" t="str">
        <f t="shared" si="0"/>
        <v>012.17</v>
      </c>
      <c r="E12">
        <f t="shared" si="1"/>
        <v>12.17</v>
      </c>
      <c r="F12" t="s">
        <v>14</v>
      </c>
      <c r="G12" t="str">
        <f t="shared" si="2"/>
        <v>0.508</v>
      </c>
      <c r="H12">
        <f t="shared" si="3"/>
        <v>0.50800000000000001</v>
      </c>
    </row>
    <row r="13" spans="1:11" x14ac:dyDescent="0.3">
      <c r="A13">
        <v>12</v>
      </c>
      <c r="B13">
        <v>0</v>
      </c>
      <c r="C13" t="s">
        <v>148</v>
      </c>
      <c r="D13" t="str">
        <f t="shared" si="0"/>
        <v>012.85</v>
      </c>
      <c r="E13">
        <f t="shared" si="1"/>
        <v>12.85</v>
      </c>
      <c r="F13" t="s">
        <v>15</v>
      </c>
      <c r="G13" t="str">
        <f t="shared" si="2"/>
        <v>0.285</v>
      </c>
      <c r="H13">
        <f t="shared" si="3"/>
        <v>0.28499999999999998</v>
      </c>
    </row>
    <row r="14" spans="1:11" x14ac:dyDescent="0.3">
      <c r="A14">
        <v>13</v>
      </c>
      <c r="B14">
        <v>0</v>
      </c>
      <c r="C14" t="s">
        <v>149</v>
      </c>
      <c r="D14" t="str">
        <f t="shared" si="0"/>
        <v>013.63</v>
      </c>
      <c r="E14">
        <f t="shared" si="1"/>
        <v>13.63</v>
      </c>
      <c r="F14" t="s">
        <v>16</v>
      </c>
      <c r="G14" t="str">
        <f t="shared" si="2"/>
        <v>0.051</v>
      </c>
      <c r="H14">
        <f t="shared" si="3"/>
        <v>5.0999999999999997E-2</v>
      </c>
    </row>
    <row r="15" spans="1:11" x14ac:dyDescent="0.3">
      <c r="A15">
        <v>14</v>
      </c>
      <c r="B15">
        <v>0</v>
      </c>
      <c r="C15" t="s">
        <v>150</v>
      </c>
      <c r="D15" t="str">
        <f t="shared" si="0"/>
        <v>014.13</v>
      </c>
      <c r="E15">
        <f t="shared" si="1"/>
        <v>14.13</v>
      </c>
      <c r="F15" t="s">
        <v>17</v>
      </c>
      <c r="G15" t="str">
        <f t="shared" si="2"/>
        <v>0.016</v>
      </c>
      <c r="H15">
        <f t="shared" si="3"/>
        <v>1.6E-2</v>
      </c>
    </row>
    <row r="16" spans="1:11" x14ac:dyDescent="0.3">
      <c r="A16">
        <v>15</v>
      </c>
      <c r="B16">
        <v>0</v>
      </c>
      <c r="C16" t="s">
        <v>151</v>
      </c>
      <c r="D16" t="str">
        <f t="shared" si="0"/>
        <v>015.94</v>
      </c>
      <c r="E16">
        <f t="shared" si="1"/>
        <v>15.94</v>
      </c>
      <c r="F16" t="s">
        <v>18</v>
      </c>
      <c r="G16" t="str">
        <f t="shared" si="2"/>
        <v>-0.233</v>
      </c>
      <c r="H16">
        <f t="shared" si="3"/>
        <v>-0.23300000000000001</v>
      </c>
    </row>
    <row r="17" spans="1:8" x14ac:dyDescent="0.3">
      <c r="A17">
        <v>16</v>
      </c>
      <c r="B17">
        <v>0</v>
      </c>
      <c r="C17" t="s">
        <v>152</v>
      </c>
      <c r="D17" t="str">
        <f t="shared" si="0"/>
        <v>017.01</v>
      </c>
      <c r="E17">
        <f t="shared" si="1"/>
        <v>17.010000000000002</v>
      </c>
      <c r="F17" t="s">
        <v>19</v>
      </c>
      <c r="G17" t="str">
        <f t="shared" si="2"/>
        <v>-0.496</v>
      </c>
      <c r="H17">
        <f t="shared" si="3"/>
        <v>-0.496</v>
      </c>
    </row>
    <row r="18" spans="1:8" x14ac:dyDescent="0.3">
      <c r="A18">
        <v>17</v>
      </c>
      <c r="B18">
        <v>0</v>
      </c>
      <c r="C18" t="s">
        <v>153</v>
      </c>
      <c r="D18" t="str">
        <f t="shared" si="0"/>
        <v>017.54</v>
      </c>
      <c r="E18">
        <f t="shared" si="1"/>
        <v>17.54</v>
      </c>
      <c r="F18" t="s">
        <v>20</v>
      </c>
      <c r="G18" t="str">
        <f t="shared" si="2"/>
        <v>-0.517</v>
      </c>
      <c r="H18">
        <f t="shared" si="3"/>
        <v>-0.51700000000000002</v>
      </c>
    </row>
    <row r="19" spans="1:8" x14ac:dyDescent="0.3">
      <c r="A19">
        <v>18</v>
      </c>
      <c r="B19">
        <v>0</v>
      </c>
      <c r="C19" t="s">
        <v>154</v>
      </c>
      <c r="D19" t="str">
        <f t="shared" si="0"/>
        <v>018.78</v>
      </c>
      <c r="E19">
        <f t="shared" si="1"/>
        <v>18.78</v>
      </c>
      <c r="F19" t="s">
        <v>21</v>
      </c>
      <c r="G19" t="str">
        <f t="shared" si="2"/>
        <v>-0.783</v>
      </c>
      <c r="H19">
        <f t="shared" si="3"/>
        <v>-0.78300000000000003</v>
      </c>
    </row>
    <row r="20" spans="1:8" x14ac:dyDescent="0.3">
      <c r="A20">
        <v>19</v>
      </c>
      <c r="B20">
        <v>0</v>
      </c>
      <c r="C20" t="s">
        <v>155</v>
      </c>
      <c r="D20" t="str">
        <f t="shared" si="0"/>
        <v>019.31</v>
      </c>
      <c r="E20">
        <f t="shared" si="1"/>
        <v>19.309999999999999</v>
      </c>
      <c r="F20" t="s">
        <v>22</v>
      </c>
      <c r="G20" t="str">
        <f t="shared" si="2"/>
        <v>-0.806</v>
      </c>
      <c r="H20">
        <f t="shared" si="3"/>
        <v>-0.80600000000000005</v>
      </c>
    </row>
    <row r="21" spans="1:8" x14ac:dyDescent="0.3">
      <c r="A21">
        <v>20</v>
      </c>
      <c r="B21">
        <v>0</v>
      </c>
      <c r="C21" t="s">
        <v>156</v>
      </c>
      <c r="D21" t="str">
        <f t="shared" si="0"/>
        <v>020.72</v>
      </c>
      <c r="E21">
        <f t="shared" si="1"/>
        <v>20.72</v>
      </c>
      <c r="F21" t="s">
        <v>23</v>
      </c>
      <c r="G21" t="str">
        <f t="shared" si="2"/>
        <v>-1.069</v>
      </c>
      <c r="H21">
        <f t="shared" si="3"/>
        <v>-1.069</v>
      </c>
    </row>
    <row r="22" spans="1:8" x14ac:dyDescent="0.3">
      <c r="A22">
        <v>21</v>
      </c>
      <c r="B22">
        <v>0</v>
      </c>
      <c r="C22" t="s">
        <v>157</v>
      </c>
      <c r="D22" t="str">
        <f t="shared" si="0"/>
        <v>021.25</v>
      </c>
      <c r="E22">
        <f t="shared" si="1"/>
        <v>21.25</v>
      </c>
      <c r="F22" t="s">
        <v>24</v>
      </c>
      <c r="G22" t="str">
        <f t="shared" si="2"/>
        <v>-1.096</v>
      </c>
      <c r="H22">
        <f t="shared" si="3"/>
        <v>-1.0960000000000001</v>
      </c>
    </row>
    <row r="23" spans="1:8" x14ac:dyDescent="0.3">
      <c r="A23">
        <v>22</v>
      </c>
      <c r="B23">
        <v>0</v>
      </c>
      <c r="C23" t="s">
        <v>158</v>
      </c>
      <c r="D23" t="str">
        <f t="shared" si="0"/>
        <v>022.87</v>
      </c>
      <c r="E23">
        <f t="shared" si="1"/>
        <v>22.87</v>
      </c>
      <c r="F23" t="s">
        <v>25</v>
      </c>
      <c r="G23" t="str">
        <f t="shared" si="2"/>
        <v>-1.364</v>
      </c>
      <c r="H23">
        <f t="shared" si="3"/>
        <v>-1.3640000000000001</v>
      </c>
    </row>
    <row r="24" spans="1:8" x14ac:dyDescent="0.3">
      <c r="A24">
        <v>23</v>
      </c>
      <c r="B24">
        <v>0</v>
      </c>
      <c r="C24" t="s">
        <v>159</v>
      </c>
      <c r="D24" t="str">
        <f t="shared" si="0"/>
        <v>023.38</v>
      </c>
      <c r="E24">
        <f t="shared" si="1"/>
        <v>23.38</v>
      </c>
      <c r="F24" t="s">
        <v>26</v>
      </c>
      <c r="G24" t="str">
        <f t="shared" si="2"/>
        <v>-1.394</v>
      </c>
      <c r="H24">
        <f t="shared" si="3"/>
        <v>-1.3939999999999999</v>
      </c>
    </row>
    <row r="25" spans="1:8" x14ac:dyDescent="0.3">
      <c r="A25">
        <v>24</v>
      </c>
      <c r="B25">
        <v>0</v>
      </c>
      <c r="C25" t="s">
        <v>160</v>
      </c>
      <c r="D25" t="str">
        <f t="shared" si="0"/>
        <v>025.15</v>
      </c>
      <c r="E25">
        <f t="shared" si="1"/>
        <v>25.15</v>
      </c>
      <c r="F25" t="s">
        <v>27</v>
      </c>
      <c r="G25" t="str">
        <f t="shared" si="2"/>
        <v>-1.643</v>
      </c>
      <c r="H25">
        <f t="shared" si="3"/>
        <v>-1.643</v>
      </c>
    </row>
    <row r="26" spans="1:8" x14ac:dyDescent="0.3">
      <c r="A26">
        <v>25</v>
      </c>
      <c r="B26">
        <v>0</v>
      </c>
      <c r="C26" t="s">
        <v>161</v>
      </c>
      <c r="D26" t="str">
        <f t="shared" si="0"/>
        <v>025.65</v>
      </c>
      <c r="E26">
        <f t="shared" si="1"/>
        <v>25.65</v>
      </c>
      <c r="F26" t="s">
        <v>28</v>
      </c>
      <c r="G26" t="str">
        <f t="shared" si="2"/>
        <v>-1.673</v>
      </c>
      <c r="H26">
        <f t="shared" si="3"/>
        <v>-1.673</v>
      </c>
    </row>
    <row r="27" spans="1:8" x14ac:dyDescent="0.3">
      <c r="A27">
        <v>26</v>
      </c>
      <c r="B27">
        <v>0</v>
      </c>
      <c r="C27" t="s">
        <v>162</v>
      </c>
      <c r="D27" t="str">
        <f t="shared" si="0"/>
        <v>027.50</v>
      </c>
      <c r="E27">
        <f t="shared" si="1"/>
        <v>27.5</v>
      </c>
      <c r="F27" t="s">
        <v>29</v>
      </c>
      <c r="G27" t="str">
        <f t="shared" si="2"/>
        <v>-1.919</v>
      </c>
      <c r="H27">
        <f t="shared" si="3"/>
        <v>-1.919</v>
      </c>
    </row>
    <row r="28" spans="1:8" x14ac:dyDescent="0.3">
      <c r="A28">
        <v>27</v>
      </c>
      <c r="B28">
        <v>0</v>
      </c>
      <c r="C28" t="s">
        <v>163</v>
      </c>
      <c r="D28" t="str">
        <f t="shared" si="0"/>
        <v>027.97</v>
      </c>
      <c r="E28">
        <f t="shared" si="1"/>
        <v>27.97</v>
      </c>
      <c r="F28" t="s">
        <v>30</v>
      </c>
      <c r="G28" t="str">
        <f t="shared" si="2"/>
        <v>-1.963</v>
      </c>
      <c r="H28">
        <f t="shared" si="3"/>
        <v>-1.9630000000000001</v>
      </c>
    </row>
    <row r="29" spans="1:8" x14ac:dyDescent="0.3">
      <c r="A29">
        <v>28</v>
      </c>
      <c r="B29">
        <v>0</v>
      </c>
      <c r="C29" t="s">
        <v>164</v>
      </c>
      <c r="D29" t="str">
        <f t="shared" si="0"/>
        <v>028.41</v>
      </c>
      <c r="E29">
        <f t="shared" si="1"/>
        <v>28.41</v>
      </c>
      <c r="F29" t="s">
        <v>31</v>
      </c>
      <c r="G29" t="str">
        <f t="shared" si="2"/>
        <v>-2.006</v>
      </c>
      <c r="H29">
        <f t="shared" si="3"/>
        <v>-2.0059999999999998</v>
      </c>
    </row>
    <row r="30" spans="1:8" x14ac:dyDescent="0.3">
      <c r="A30">
        <v>29</v>
      </c>
      <c r="B30">
        <v>0</v>
      </c>
      <c r="C30" t="s">
        <v>165</v>
      </c>
      <c r="D30" t="str">
        <f t="shared" si="0"/>
        <v>030.27</v>
      </c>
      <c r="E30">
        <f t="shared" si="1"/>
        <v>30.27</v>
      </c>
      <c r="F30" t="s">
        <v>32</v>
      </c>
      <c r="G30" t="str">
        <f t="shared" si="2"/>
        <v>-2.220</v>
      </c>
      <c r="H30">
        <f t="shared" si="3"/>
        <v>-2.2200000000000002</v>
      </c>
    </row>
    <row r="31" spans="1:8" x14ac:dyDescent="0.3">
      <c r="A31">
        <v>30</v>
      </c>
      <c r="B31">
        <v>0</v>
      </c>
      <c r="C31" t="s">
        <v>166</v>
      </c>
      <c r="D31" t="str">
        <f t="shared" si="0"/>
        <v>030.68</v>
      </c>
      <c r="E31">
        <f t="shared" si="1"/>
        <v>30.68</v>
      </c>
      <c r="F31" t="s">
        <v>33</v>
      </c>
      <c r="G31" t="str">
        <f t="shared" si="2"/>
        <v>-2.257</v>
      </c>
      <c r="H31">
        <f t="shared" si="3"/>
        <v>-2.2570000000000001</v>
      </c>
    </row>
    <row r="32" spans="1:8" x14ac:dyDescent="0.3">
      <c r="A32">
        <v>31</v>
      </c>
      <c r="B32">
        <v>0</v>
      </c>
      <c r="C32" t="s">
        <v>167</v>
      </c>
      <c r="D32" t="str">
        <f t="shared" si="0"/>
        <v>032.59</v>
      </c>
      <c r="E32">
        <f t="shared" si="1"/>
        <v>32.590000000000003</v>
      </c>
      <c r="F32" t="s">
        <v>34</v>
      </c>
      <c r="G32" t="str">
        <f t="shared" si="2"/>
        <v>-2.453</v>
      </c>
      <c r="H32">
        <f t="shared" si="3"/>
        <v>-2.4529999999999998</v>
      </c>
    </row>
    <row r="33" spans="1:8" x14ac:dyDescent="0.3">
      <c r="A33">
        <v>32</v>
      </c>
      <c r="B33">
        <v>0</v>
      </c>
      <c r="C33" t="s">
        <v>168</v>
      </c>
      <c r="D33" t="str">
        <f t="shared" si="0"/>
        <v>032.97</v>
      </c>
      <c r="E33">
        <f t="shared" si="1"/>
        <v>32.97</v>
      </c>
      <c r="F33" t="s">
        <v>35</v>
      </c>
      <c r="G33" t="str">
        <f t="shared" si="2"/>
        <v>-2.484</v>
      </c>
      <c r="H33">
        <f t="shared" si="3"/>
        <v>-2.484</v>
      </c>
    </row>
    <row r="34" spans="1:8" x14ac:dyDescent="0.3">
      <c r="A34">
        <v>33</v>
      </c>
      <c r="B34">
        <v>0</v>
      </c>
      <c r="C34" t="s">
        <v>169</v>
      </c>
      <c r="D34" t="str">
        <f t="shared" si="0"/>
        <v>033.32</v>
      </c>
      <c r="E34">
        <f t="shared" si="1"/>
        <v>33.32</v>
      </c>
      <c r="F34" t="s">
        <v>36</v>
      </c>
      <c r="G34" t="str">
        <f t="shared" si="2"/>
        <v>-2.513</v>
      </c>
      <c r="H34">
        <f t="shared" si="3"/>
        <v>-2.5129999999999999</v>
      </c>
    </row>
    <row r="35" spans="1:8" x14ac:dyDescent="0.3">
      <c r="A35">
        <v>34</v>
      </c>
      <c r="B35">
        <v>0</v>
      </c>
      <c r="C35" t="s">
        <v>170</v>
      </c>
      <c r="D35" t="str">
        <f t="shared" si="0"/>
        <v>035.23</v>
      </c>
      <c r="E35">
        <f t="shared" si="1"/>
        <v>35.229999999999997</v>
      </c>
      <c r="F35" t="s">
        <v>37</v>
      </c>
      <c r="G35" t="str">
        <f t="shared" si="2"/>
        <v>-2.679</v>
      </c>
      <c r="H35">
        <f t="shared" si="3"/>
        <v>-2.6789999999999998</v>
      </c>
    </row>
    <row r="36" spans="1:8" x14ac:dyDescent="0.3">
      <c r="A36">
        <v>35</v>
      </c>
      <c r="B36">
        <v>0</v>
      </c>
      <c r="C36" t="s">
        <v>171</v>
      </c>
      <c r="D36" t="str">
        <f t="shared" si="0"/>
        <v>035.56</v>
      </c>
      <c r="E36">
        <f t="shared" si="1"/>
        <v>35.56</v>
      </c>
      <c r="F36" t="s">
        <v>38</v>
      </c>
      <c r="G36" t="str">
        <f t="shared" si="2"/>
        <v>-2.704</v>
      </c>
      <c r="H36">
        <f t="shared" si="3"/>
        <v>-2.7040000000000002</v>
      </c>
    </row>
    <row r="37" spans="1:8" x14ac:dyDescent="0.3">
      <c r="A37">
        <v>36</v>
      </c>
      <c r="B37">
        <v>0</v>
      </c>
      <c r="C37" t="s">
        <v>172</v>
      </c>
      <c r="D37" t="str">
        <f t="shared" si="0"/>
        <v>035.88</v>
      </c>
      <c r="E37">
        <f t="shared" si="1"/>
        <v>35.880000000000003</v>
      </c>
      <c r="F37" t="s">
        <v>39</v>
      </c>
      <c r="G37" t="str">
        <f t="shared" si="2"/>
        <v>-2.751</v>
      </c>
      <c r="H37">
        <f t="shared" si="3"/>
        <v>-2.7509999999999999</v>
      </c>
    </row>
    <row r="38" spans="1:8" x14ac:dyDescent="0.3">
      <c r="A38">
        <v>37</v>
      </c>
      <c r="B38">
        <v>0</v>
      </c>
      <c r="C38" t="s">
        <v>173</v>
      </c>
      <c r="D38" t="str">
        <f t="shared" si="0"/>
        <v>037.83</v>
      </c>
      <c r="E38">
        <f t="shared" si="1"/>
        <v>37.83</v>
      </c>
      <c r="F38" t="s">
        <v>40</v>
      </c>
      <c r="G38" t="str">
        <f t="shared" si="2"/>
        <v>-2.875</v>
      </c>
      <c r="H38">
        <f t="shared" si="3"/>
        <v>-2.875</v>
      </c>
    </row>
    <row r="39" spans="1:8" x14ac:dyDescent="0.3">
      <c r="A39">
        <v>38</v>
      </c>
      <c r="B39">
        <v>0</v>
      </c>
      <c r="C39" t="s">
        <v>174</v>
      </c>
      <c r="D39" t="str">
        <f t="shared" si="0"/>
        <v>038.12</v>
      </c>
      <c r="E39">
        <f t="shared" si="1"/>
        <v>38.119999999999997</v>
      </c>
      <c r="F39" t="s">
        <v>41</v>
      </c>
      <c r="G39" t="str">
        <f t="shared" si="2"/>
        <v>-2.865</v>
      </c>
      <c r="H39">
        <f t="shared" si="3"/>
        <v>-2.8650000000000002</v>
      </c>
    </row>
    <row r="40" spans="1:8" x14ac:dyDescent="0.3">
      <c r="A40">
        <v>39</v>
      </c>
      <c r="B40">
        <v>0</v>
      </c>
      <c r="C40" t="s">
        <v>175</v>
      </c>
      <c r="D40" t="str">
        <f t="shared" si="0"/>
        <v>040.13</v>
      </c>
      <c r="E40">
        <f t="shared" si="1"/>
        <v>40.130000000000003</v>
      </c>
      <c r="F40" t="s">
        <v>42</v>
      </c>
      <c r="G40" t="str">
        <f t="shared" si="2"/>
        <v>-2.967</v>
      </c>
      <c r="H40">
        <f t="shared" si="3"/>
        <v>-2.9670000000000001</v>
      </c>
    </row>
    <row r="41" spans="1:8" x14ac:dyDescent="0.3">
      <c r="A41">
        <v>40</v>
      </c>
      <c r="B41">
        <v>0</v>
      </c>
      <c r="C41" t="s">
        <v>176</v>
      </c>
      <c r="D41" t="str">
        <f t="shared" si="0"/>
        <v>040.40</v>
      </c>
      <c r="E41">
        <f t="shared" si="1"/>
        <v>40.4</v>
      </c>
      <c r="F41" t="s">
        <v>43</v>
      </c>
      <c r="G41" t="str">
        <f t="shared" si="2"/>
        <v>-2.956</v>
      </c>
      <c r="H41">
        <f t="shared" si="3"/>
        <v>-2.956</v>
      </c>
    </row>
    <row r="42" spans="1:8" x14ac:dyDescent="0.3">
      <c r="A42">
        <v>41</v>
      </c>
      <c r="B42">
        <v>0</v>
      </c>
      <c r="C42" t="s">
        <v>177</v>
      </c>
      <c r="D42" t="str">
        <f t="shared" si="0"/>
        <v>040.67</v>
      </c>
      <c r="E42">
        <f t="shared" si="1"/>
        <v>40.67</v>
      </c>
      <c r="F42" t="s">
        <v>44</v>
      </c>
      <c r="G42" t="str">
        <f t="shared" si="2"/>
        <v>-2.986</v>
      </c>
      <c r="H42">
        <f t="shared" si="3"/>
        <v>-2.9860000000000002</v>
      </c>
    </row>
    <row r="43" spans="1:8" x14ac:dyDescent="0.3">
      <c r="A43">
        <v>42</v>
      </c>
      <c r="B43">
        <v>0</v>
      </c>
      <c r="C43" t="s">
        <v>178</v>
      </c>
      <c r="D43" t="str">
        <f t="shared" si="0"/>
        <v>042.67</v>
      </c>
      <c r="E43">
        <f t="shared" si="1"/>
        <v>42.67</v>
      </c>
      <c r="F43" t="s">
        <v>45</v>
      </c>
      <c r="G43" t="str">
        <f t="shared" si="2"/>
        <v>-3.063</v>
      </c>
      <c r="H43">
        <f t="shared" si="3"/>
        <v>-3.0630000000000002</v>
      </c>
    </row>
    <row r="44" spans="1:8" x14ac:dyDescent="0.3">
      <c r="A44">
        <v>43</v>
      </c>
      <c r="B44">
        <v>0</v>
      </c>
      <c r="C44" t="s">
        <v>179</v>
      </c>
      <c r="D44" t="str">
        <f t="shared" si="0"/>
        <v>042.91</v>
      </c>
      <c r="E44">
        <f t="shared" si="1"/>
        <v>42.91</v>
      </c>
      <c r="F44" t="s">
        <v>46</v>
      </c>
      <c r="G44" t="str">
        <f t="shared" si="2"/>
        <v>-3.067</v>
      </c>
      <c r="H44">
        <f t="shared" si="3"/>
        <v>-3.0670000000000002</v>
      </c>
    </row>
    <row r="45" spans="1:8" x14ac:dyDescent="0.3">
      <c r="A45">
        <v>44</v>
      </c>
      <c r="B45">
        <v>0</v>
      </c>
      <c r="C45" t="s">
        <v>180</v>
      </c>
      <c r="D45" t="str">
        <f t="shared" si="0"/>
        <v>043.14</v>
      </c>
      <c r="E45">
        <f t="shared" si="1"/>
        <v>43.14</v>
      </c>
      <c r="F45" t="s">
        <v>47</v>
      </c>
      <c r="G45" t="str">
        <f t="shared" si="2"/>
        <v>-3.069</v>
      </c>
      <c r="H45">
        <f t="shared" si="3"/>
        <v>-3.069</v>
      </c>
    </row>
    <row r="46" spans="1:8" x14ac:dyDescent="0.3">
      <c r="A46">
        <v>45</v>
      </c>
      <c r="B46">
        <v>0</v>
      </c>
      <c r="C46" t="s">
        <v>181</v>
      </c>
      <c r="D46" t="str">
        <f t="shared" si="0"/>
        <v>045.19</v>
      </c>
      <c r="E46">
        <f t="shared" si="1"/>
        <v>45.19</v>
      </c>
      <c r="F46" t="s">
        <v>48</v>
      </c>
      <c r="G46" t="str">
        <f t="shared" si="2"/>
        <v>-3.119</v>
      </c>
      <c r="H46">
        <f t="shared" si="3"/>
        <v>-3.1190000000000002</v>
      </c>
    </row>
    <row r="47" spans="1:8" x14ac:dyDescent="0.3">
      <c r="A47">
        <v>46</v>
      </c>
      <c r="B47">
        <v>0</v>
      </c>
      <c r="C47" t="s">
        <v>182</v>
      </c>
      <c r="D47" t="str">
        <f t="shared" si="0"/>
        <v>045.39</v>
      </c>
      <c r="E47">
        <f t="shared" si="1"/>
        <v>45.39</v>
      </c>
      <c r="F47" t="s">
        <v>49</v>
      </c>
      <c r="G47" t="str">
        <f t="shared" si="2"/>
        <v>-3.120</v>
      </c>
      <c r="H47">
        <f t="shared" si="3"/>
        <v>-3.12</v>
      </c>
    </row>
    <row r="48" spans="1:8" x14ac:dyDescent="0.3">
      <c r="A48">
        <v>47</v>
      </c>
      <c r="B48">
        <v>0</v>
      </c>
      <c r="C48" t="s">
        <v>183</v>
      </c>
      <c r="D48" t="str">
        <f t="shared" si="0"/>
        <v>047.40</v>
      </c>
      <c r="E48">
        <f t="shared" si="1"/>
        <v>47.4</v>
      </c>
      <c r="F48" t="s">
        <v>50</v>
      </c>
      <c r="G48" t="str">
        <f t="shared" si="2"/>
        <v>-3.145</v>
      </c>
      <c r="H48">
        <f t="shared" si="3"/>
        <v>-3.145</v>
      </c>
    </row>
    <row r="49" spans="1:8" x14ac:dyDescent="0.3">
      <c r="A49">
        <v>48</v>
      </c>
      <c r="B49">
        <v>0</v>
      </c>
      <c r="C49" t="s">
        <v>184</v>
      </c>
      <c r="D49" t="str">
        <f t="shared" si="0"/>
        <v>047.56</v>
      </c>
      <c r="E49">
        <f t="shared" si="1"/>
        <v>47.56</v>
      </c>
      <c r="F49" t="s">
        <v>50</v>
      </c>
      <c r="G49" t="str">
        <f t="shared" si="2"/>
        <v>-3.145</v>
      </c>
      <c r="H49">
        <f t="shared" si="3"/>
        <v>-3.145</v>
      </c>
    </row>
    <row r="50" spans="1:8" x14ac:dyDescent="0.3">
      <c r="A50">
        <v>49</v>
      </c>
      <c r="B50">
        <v>0</v>
      </c>
      <c r="C50" t="s">
        <v>185</v>
      </c>
      <c r="D50" t="str">
        <f t="shared" si="0"/>
        <v>047.73</v>
      </c>
      <c r="E50">
        <f t="shared" si="1"/>
        <v>47.73</v>
      </c>
      <c r="F50" t="s">
        <v>51</v>
      </c>
      <c r="G50" t="str">
        <f t="shared" si="2"/>
        <v>-3.143</v>
      </c>
      <c r="H50">
        <f t="shared" si="3"/>
        <v>-3.1429999999999998</v>
      </c>
    </row>
    <row r="51" spans="1:8" x14ac:dyDescent="0.3">
      <c r="A51">
        <v>50</v>
      </c>
      <c r="B51">
        <v>0</v>
      </c>
      <c r="C51" t="s">
        <v>186</v>
      </c>
      <c r="D51" t="str">
        <f t="shared" si="0"/>
        <v>047.89</v>
      </c>
      <c r="E51">
        <f t="shared" si="1"/>
        <v>47.89</v>
      </c>
      <c r="F51" t="s">
        <v>52</v>
      </c>
      <c r="G51" t="str">
        <f t="shared" si="2"/>
        <v>-3.140</v>
      </c>
      <c r="H51">
        <f t="shared" si="3"/>
        <v>-3.14</v>
      </c>
    </row>
    <row r="52" spans="1:8" x14ac:dyDescent="0.3">
      <c r="A52">
        <v>51</v>
      </c>
      <c r="B52">
        <v>0</v>
      </c>
      <c r="C52" t="s">
        <v>187</v>
      </c>
      <c r="D52" t="str">
        <f t="shared" si="0"/>
        <v>048.05</v>
      </c>
      <c r="E52">
        <f t="shared" si="1"/>
        <v>48.05</v>
      </c>
      <c r="F52" t="s">
        <v>53</v>
      </c>
      <c r="G52" t="str">
        <f t="shared" si="2"/>
        <v>-3.138</v>
      </c>
      <c r="H52">
        <f t="shared" si="3"/>
        <v>-3.1379999999999999</v>
      </c>
    </row>
    <row r="53" spans="1:8" x14ac:dyDescent="0.3">
      <c r="A53">
        <v>52</v>
      </c>
      <c r="B53">
        <v>0</v>
      </c>
      <c r="C53" t="s">
        <v>188</v>
      </c>
      <c r="D53" t="str">
        <f t="shared" si="0"/>
        <v>052.13</v>
      </c>
      <c r="E53">
        <f t="shared" si="1"/>
        <v>52.13</v>
      </c>
      <c r="F53" t="s">
        <v>54</v>
      </c>
      <c r="G53" t="str">
        <f t="shared" si="2"/>
        <v>-3.152</v>
      </c>
      <c r="H53">
        <f t="shared" si="3"/>
        <v>-3.1520000000000001</v>
      </c>
    </row>
    <row r="54" spans="1:8" x14ac:dyDescent="0.3">
      <c r="A54">
        <v>53</v>
      </c>
      <c r="B54">
        <v>0</v>
      </c>
      <c r="C54" t="s">
        <v>189</v>
      </c>
      <c r="D54" t="str">
        <f t="shared" si="0"/>
        <v>052.25</v>
      </c>
      <c r="E54">
        <f t="shared" si="1"/>
        <v>52.25</v>
      </c>
      <c r="F54" t="s">
        <v>55</v>
      </c>
      <c r="G54" t="str">
        <f t="shared" si="2"/>
        <v>-3.150</v>
      </c>
      <c r="H54">
        <f t="shared" si="3"/>
        <v>-3.15</v>
      </c>
    </row>
    <row r="55" spans="1:8" x14ac:dyDescent="0.3">
      <c r="A55">
        <v>54</v>
      </c>
      <c r="B55">
        <v>0</v>
      </c>
      <c r="C55" t="s">
        <v>190</v>
      </c>
      <c r="D55" t="str">
        <f t="shared" si="0"/>
        <v>054.31</v>
      </c>
      <c r="E55">
        <f t="shared" si="1"/>
        <v>54.31</v>
      </c>
      <c r="F55" t="s">
        <v>53</v>
      </c>
      <c r="G55" t="str">
        <f t="shared" si="2"/>
        <v>-3.138</v>
      </c>
      <c r="H55">
        <f t="shared" si="3"/>
        <v>-3.1379999999999999</v>
      </c>
    </row>
    <row r="56" spans="1:8" x14ac:dyDescent="0.3">
      <c r="A56">
        <v>55</v>
      </c>
      <c r="B56">
        <v>0</v>
      </c>
      <c r="C56" t="s">
        <v>191</v>
      </c>
      <c r="D56" t="str">
        <f t="shared" si="0"/>
        <v>054.41</v>
      </c>
      <c r="E56">
        <f t="shared" si="1"/>
        <v>54.41</v>
      </c>
      <c r="F56" t="s">
        <v>56</v>
      </c>
      <c r="G56" t="str">
        <f t="shared" si="2"/>
        <v>-3.136</v>
      </c>
      <c r="H56">
        <f t="shared" si="3"/>
        <v>-3.1360000000000001</v>
      </c>
    </row>
    <row r="57" spans="1:8" x14ac:dyDescent="0.3">
      <c r="A57">
        <v>56</v>
      </c>
      <c r="B57">
        <v>0</v>
      </c>
      <c r="C57" t="s">
        <v>192</v>
      </c>
      <c r="D57" t="str">
        <f t="shared" si="0"/>
        <v>056.48</v>
      </c>
      <c r="E57">
        <f t="shared" si="1"/>
        <v>56.48</v>
      </c>
      <c r="F57" t="s">
        <v>57</v>
      </c>
      <c r="G57" t="str">
        <f t="shared" si="2"/>
        <v>-3.117</v>
      </c>
      <c r="H57">
        <f t="shared" si="3"/>
        <v>-3.117</v>
      </c>
    </row>
    <row r="58" spans="1:8" x14ac:dyDescent="0.3">
      <c r="A58">
        <v>57</v>
      </c>
      <c r="B58">
        <v>0</v>
      </c>
      <c r="C58" t="s">
        <v>193</v>
      </c>
      <c r="D58" t="str">
        <f t="shared" si="0"/>
        <v>056.56</v>
      </c>
      <c r="E58">
        <f t="shared" si="1"/>
        <v>56.56</v>
      </c>
      <c r="F58" t="s">
        <v>58</v>
      </c>
      <c r="G58" t="str">
        <f t="shared" si="2"/>
        <v>-3.116</v>
      </c>
      <c r="H58">
        <f t="shared" si="3"/>
        <v>-3.1160000000000001</v>
      </c>
    </row>
    <row r="59" spans="1:8" x14ac:dyDescent="0.3">
      <c r="A59">
        <v>58</v>
      </c>
      <c r="B59">
        <v>0</v>
      </c>
      <c r="C59" t="s">
        <v>194</v>
      </c>
      <c r="D59" t="str">
        <f t="shared" si="0"/>
        <v>056.63</v>
      </c>
      <c r="E59">
        <f t="shared" si="1"/>
        <v>56.63</v>
      </c>
      <c r="F59" t="s">
        <v>58</v>
      </c>
      <c r="G59" t="str">
        <f t="shared" si="2"/>
        <v>-3.116</v>
      </c>
      <c r="H59">
        <f t="shared" si="3"/>
        <v>-3.1160000000000001</v>
      </c>
    </row>
    <row r="60" spans="1:8" x14ac:dyDescent="0.3">
      <c r="A60">
        <v>59</v>
      </c>
      <c r="B60">
        <v>0</v>
      </c>
      <c r="C60" t="s">
        <v>195</v>
      </c>
      <c r="D60" t="str">
        <f t="shared" si="0"/>
        <v>058.83</v>
      </c>
      <c r="E60">
        <f t="shared" si="1"/>
        <v>58.83</v>
      </c>
      <c r="F60" t="s">
        <v>59</v>
      </c>
      <c r="G60" t="str">
        <f t="shared" si="2"/>
        <v>-3.083</v>
      </c>
      <c r="H60">
        <f t="shared" si="3"/>
        <v>-3.0830000000000002</v>
      </c>
    </row>
    <row r="61" spans="1:8" x14ac:dyDescent="0.3">
      <c r="A61">
        <v>60</v>
      </c>
      <c r="B61">
        <v>0</v>
      </c>
      <c r="C61" t="s">
        <v>196</v>
      </c>
      <c r="D61" t="str">
        <f t="shared" si="0"/>
        <v>061.00</v>
      </c>
      <c r="E61">
        <f t="shared" si="1"/>
        <v>61</v>
      </c>
      <c r="F61" t="s">
        <v>60</v>
      </c>
      <c r="G61" t="str">
        <f t="shared" si="2"/>
        <v>-3.043</v>
      </c>
      <c r="H61">
        <f t="shared" si="3"/>
        <v>-3.0430000000000001</v>
      </c>
    </row>
    <row r="62" spans="1:8" x14ac:dyDescent="0.3">
      <c r="A62">
        <v>61</v>
      </c>
      <c r="B62">
        <v>0</v>
      </c>
      <c r="C62" t="s">
        <v>197</v>
      </c>
      <c r="D62" t="str">
        <f t="shared" si="0"/>
        <v>061.04</v>
      </c>
      <c r="E62">
        <f t="shared" si="1"/>
        <v>61.04</v>
      </c>
      <c r="F62" t="s">
        <v>60</v>
      </c>
      <c r="G62" t="str">
        <f t="shared" si="2"/>
        <v>-3.043</v>
      </c>
      <c r="H62">
        <f t="shared" si="3"/>
        <v>-3.0430000000000001</v>
      </c>
    </row>
    <row r="63" spans="1:8" x14ac:dyDescent="0.3">
      <c r="A63">
        <v>62</v>
      </c>
      <c r="B63">
        <v>0</v>
      </c>
      <c r="C63" t="s">
        <v>198</v>
      </c>
      <c r="D63" t="str">
        <f t="shared" si="0"/>
        <v>061.08</v>
      </c>
      <c r="E63">
        <f t="shared" si="1"/>
        <v>61.08</v>
      </c>
      <c r="F63" t="s">
        <v>61</v>
      </c>
      <c r="G63" t="str">
        <f t="shared" si="2"/>
        <v>-3.044</v>
      </c>
      <c r="H63">
        <f t="shared" si="3"/>
        <v>-3.044</v>
      </c>
    </row>
    <row r="64" spans="1:8" x14ac:dyDescent="0.3">
      <c r="A64">
        <v>63</v>
      </c>
      <c r="B64">
        <v>0</v>
      </c>
      <c r="C64" t="s">
        <v>199</v>
      </c>
      <c r="D64" t="str">
        <f t="shared" si="0"/>
        <v>063.32</v>
      </c>
      <c r="E64">
        <f t="shared" si="1"/>
        <v>63.32</v>
      </c>
      <c r="F64" t="s">
        <v>62</v>
      </c>
      <c r="G64" t="str">
        <f t="shared" si="2"/>
        <v>-2.990</v>
      </c>
      <c r="H64">
        <f t="shared" si="3"/>
        <v>-2.99</v>
      </c>
    </row>
    <row r="65" spans="1:8" x14ac:dyDescent="0.3">
      <c r="A65">
        <v>64</v>
      </c>
      <c r="B65">
        <v>0</v>
      </c>
      <c r="C65" t="s">
        <v>200</v>
      </c>
      <c r="D65" t="str">
        <f t="shared" si="0"/>
        <v>063.34</v>
      </c>
      <c r="E65">
        <f t="shared" si="1"/>
        <v>63.34</v>
      </c>
      <c r="F65" t="s">
        <v>63</v>
      </c>
      <c r="G65" t="str">
        <f t="shared" si="2"/>
        <v>-2.991</v>
      </c>
      <c r="H65">
        <f t="shared" si="3"/>
        <v>-2.9910000000000001</v>
      </c>
    </row>
    <row r="66" spans="1:8" x14ac:dyDescent="0.3">
      <c r="A66">
        <v>65</v>
      </c>
      <c r="B66">
        <v>0</v>
      </c>
      <c r="C66" t="s">
        <v>201</v>
      </c>
      <c r="D66" t="str">
        <f t="shared" si="0"/>
        <v>065.55</v>
      </c>
      <c r="E66">
        <f t="shared" si="1"/>
        <v>65.55</v>
      </c>
      <c r="F66" t="s">
        <v>64</v>
      </c>
      <c r="G66" t="str">
        <f t="shared" si="2"/>
        <v>-2.946</v>
      </c>
      <c r="H66">
        <f t="shared" si="3"/>
        <v>-2.9460000000000002</v>
      </c>
    </row>
    <row r="67" spans="1:8" x14ac:dyDescent="0.3">
      <c r="A67">
        <v>66</v>
      </c>
      <c r="B67">
        <v>0</v>
      </c>
      <c r="C67" t="s">
        <v>202</v>
      </c>
      <c r="D67" t="str">
        <f t="shared" ref="D67:D130" si="4">SUBSTITUTE(C67,"m","")</f>
        <v>065.56</v>
      </c>
      <c r="E67">
        <f t="shared" ref="E67:E130" si="5">VALUE(D67)</f>
        <v>65.56</v>
      </c>
      <c r="F67" t="s">
        <v>64</v>
      </c>
      <c r="G67" t="str">
        <f t="shared" ref="G67:G130" si="6">SUBSTITUTE(F67,"m","")</f>
        <v>-2.946</v>
      </c>
      <c r="H67">
        <f t="shared" ref="H67:H130" si="7">VALUE(G67)</f>
        <v>-2.9460000000000002</v>
      </c>
    </row>
    <row r="68" spans="1:8" x14ac:dyDescent="0.3">
      <c r="A68">
        <v>67</v>
      </c>
      <c r="B68">
        <v>0</v>
      </c>
      <c r="C68" t="s">
        <v>203</v>
      </c>
      <c r="D68" t="str">
        <f t="shared" si="4"/>
        <v>066.37</v>
      </c>
      <c r="E68">
        <f t="shared" si="5"/>
        <v>66.37</v>
      </c>
      <c r="F68" t="s">
        <v>65</v>
      </c>
      <c r="G68" t="str">
        <f t="shared" si="6"/>
        <v>-2.930</v>
      </c>
      <c r="H68">
        <f t="shared" si="7"/>
        <v>-2.93</v>
      </c>
    </row>
    <row r="69" spans="1:8" x14ac:dyDescent="0.3">
      <c r="A69">
        <v>68</v>
      </c>
      <c r="B69">
        <v>0</v>
      </c>
      <c r="C69" t="s">
        <v>204</v>
      </c>
      <c r="D69" t="str">
        <f t="shared" si="4"/>
        <v>067.82</v>
      </c>
      <c r="E69">
        <f t="shared" si="5"/>
        <v>67.819999999999993</v>
      </c>
      <c r="F69" t="s">
        <v>66</v>
      </c>
      <c r="G69" t="str">
        <f t="shared" si="6"/>
        <v>-2.906</v>
      </c>
      <c r="H69">
        <f t="shared" si="7"/>
        <v>-2.9060000000000001</v>
      </c>
    </row>
    <row r="70" spans="1:8" x14ac:dyDescent="0.3">
      <c r="A70">
        <v>69</v>
      </c>
      <c r="B70">
        <v>0</v>
      </c>
      <c r="C70" t="s">
        <v>205</v>
      </c>
      <c r="D70" t="str">
        <f t="shared" si="4"/>
        <v>070.02</v>
      </c>
      <c r="E70">
        <f t="shared" si="5"/>
        <v>70.02</v>
      </c>
      <c r="F70" t="s">
        <v>67</v>
      </c>
      <c r="G70" t="str">
        <f t="shared" si="6"/>
        <v>-2.871</v>
      </c>
      <c r="H70">
        <f t="shared" si="7"/>
        <v>-2.871</v>
      </c>
    </row>
    <row r="71" spans="1:8" x14ac:dyDescent="0.3">
      <c r="A71">
        <v>70</v>
      </c>
      <c r="B71">
        <v>0</v>
      </c>
      <c r="C71" t="s">
        <v>206</v>
      </c>
      <c r="D71" t="str">
        <f t="shared" si="4"/>
        <v>070.09</v>
      </c>
      <c r="E71">
        <f t="shared" si="5"/>
        <v>70.09</v>
      </c>
      <c r="F71" t="s">
        <v>68</v>
      </c>
      <c r="G71" t="str">
        <f t="shared" si="6"/>
        <v>-2.869</v>
      </c>
      <c r="H71">
        <f t="shared" si="7"/>
        <v>-2.8690000000000002</v>
      </c>
    </row>
    <row r="72" spans="1:8" x14ac:dyDescent="0.3">
      <c r="A72">
        <v>71</v>
      </c>
      <c r="B72">
        <v>0</v>
      </c>
      <c r="C72" t="s">
        <v>207</v>
      </c>
      <c r="D72" t="str">
        <f t="shared" si="4"/>
        <v>072.22</v>
      </c>
      <c r="E72">
        <f t="shared" si="5"/>
        <v>72.22</v>
      </c>
      <c r="F72" t="s">
        <v>69</v>
      </c>
      <c r="G72" t="str">
        <f t="shared" si="6"/>
        <v>-2.845</v>
      </c>
      <c r="H72">
        <f t="shared" si="7"/>
        <v>-2.8450000000000002</v>
      </c>
    </row>
    <row r="73" spans="1:8" x14ac:dyDescent="0.3">
      <c r="A73">
        <v>72</v>
      </c>
      <c r="B73">
        <v>0</v>
      </c>
      <c r="C73" t="s">
        <v>208</v>
      </c>
      <c r="D73" t="str">
        <f t="shared" si="4"/>
        <v>072.34</v>
      </c>
      <c r="E73">
        <f t="shared" si="5"/>
        <v>72.34</v>
      </c>
      <c r="F73" t="s">
        <v>70</v>
      </c>
      <c r="G73" t="str">
        <f t="shared" si="6"/>
        <v>-2.841</v>
      </c>
      <c r="H73">
        <f t="shared" si="7"/>
        <v>-2.8410000000000002</v>
      </c>
    </row>
    <row r="74" spans="1:8" x14ac:dyDescent="0.3">
      <c r="A74">
        <v>73</v>
      </c>
      <c r="B74">
        <v>0</v>
      </c>
      <c r="C74" t="s">
        <v>209</v>
      </c>
      <c r="D74" t="str">
        <f t="shared" si="4"/>
        <v>072.47</v>
      </c>
      <c r="E74">
        <f t="shared" si="5"/>
        <v>72.47</v>
      </c>
      <c r="F74" t="s">
        <v>71</v>
      </c>
      <c r="G74" t="str">
        <f t="shared" si="6"/>
        <v>-2.835</v>
      </c>
      <c r="H74">
        <f t="shared" si="7"/>
        <v>-2.835</v>
      </c>
    </row>
    <row r="75" spans="1:8" x14ac:dyDescent="0.3">
      <c r="A75">
        <v>74</v>
      </c>
      <c r="B75">
        <v>0</v>
      </c>
      <c r="C75" t="s">
        <v>210</v>
      </c>
      <c r="D75" t="str">
        <f t="shared" si="4"/>
        <v>074.56</v>
      </c>
      <c r="E75">
        <f t="shared" si="5"/>
        <v>74.56</v>
      </c>
      <c r="F75" t="s">
        <v>72</v>
      </c>
      <c r="G75" t="str">
        <f t="shared" si="6"/>
        <v>-2.809</v>
      </c>
      <c r="H75">
        <f t="shared" si="7"/>
        <v>-2.8090000000000002</v>
      </c>
    </row>
    <row r="76" spans="1:8" x14ac:dyDescent="0.3">
      <c r="A76">
        <v>75</v>
      </c>
      <c r="B76">
        <v>0</v>
      </c>
      <c r="C76" t="s">
        <v>211</v>
      </c>
      <c r="D76" t="str">
        <f t="shared" si="4"/>
        <v>076.58</v>
      </c>
      <c r="E76">
        <f t="shared" si="5"/>
        <v>76.58</v>
      </c>
      <c r="F76" t="s">
        <v>73</v>
      </c>
      <c r="G76" t="str">
        <f t="shared" si="6"/>
        <v>-2.803</v>
      </c>
      <c r="H76">
        <f t="shared" si="7"/>
        <v>-2.8029999999999999</v>
      </c>
    </row>
    <row r="77" spans="1:8" x14ac:dyDescent="0.3">
      <c r="A77">
        <v>76</v>
      </c>
      <c r="B77">
        <v>0</v>
      </c>
      <c r="C77" t="s">
        <v>212</v>
      </c>
      <c r="D77" t="str">
        <f t="shared" si="4"/>
        <v>076.82</v>
      </c>
      <c r="E77">
        <f t="shared" si="5"/>
        <v>76.819999999999993</v>
      </c>
      <c r="F77" t="s">
        <v>74</v>
      </c>
      <c r="G77" t="str">
        <f t="shared" si="6"/>
        <v>-2.790</v>
      </c>
      <c r="H77">
        <f t="shared" si="7"/>
        <v>-2.79</v>
      </c>
    </row>
    <row r="78" spans="1:8" x14ac:dyDescent="0.3">
      <c r="A78">
        <v>77</v>
      </c>
      <c r="B78">
        <v>0</v>
      </c>
      <c r="C78" t="s">
        <v>213</v>
      </c>
      <c r="D78" t="str">
        <f t="shared" si="4"/>
        <v>077.06</v>
      </c>
      <c r="E78">
        <f t="shared" si="5"/>
        <v>77.06</v>
      </c>
      <c r="F78" t="s">
        <v>75</v>
      </c>
      <c r="G78" t="str">
        <f t="shared" si="6"/>
        <v>-2.775</v>
      </c>
      <c r="H78">
        <f t="shared" si="7"/>
        <v>-2.7749999999999999</v>
      </c>
    </row>
    <row r="79" spans="1:8" x14ac:dyDescent="0.3">
      <c r="A79">
        <v>78</v>
      </c>
      <c r="B79">
        <v>0</v>
      </c>
      <c r="C79" t="s">
        <v>214</v>
      </c>
      <c r="D79" t="str">
        <f t="shared" si="4"/>
        <v>078.99</v>
      </c>
      <c r="E79">
        <f t="shared" si="5"/>
        <v>78.989999999999995</v>
      </c>
      <c r="F79" t="s">
        <v>76</v>
      </c>
      <c r="G79" t="str">
        <f t="shared" si="6"/>
        <v>-2.756</v>
      </c>
      <c r="H79">
        <f t="shared" si="7"/>
        <v>-2.7559999999999998</v>
      </c>
    </row>
    <row r="80" spans="1:8" x14ac:dyDescent="0.3">
      <c r="A80">
        <v>79</v>
      </c>
      <c r="B80">
        <v>0</v>
      </c>
      <c r="C80" t="s">
        <v>215</v>
      </c>
      <c r="D80" t="str">
        <f t="shared" si="4"/>
        <v>080.88</v>
      </c>
      <c r="E80">
        <f t="shared" si="5"/>
        <v>80.88</v>
      </c>
      <c r="F80" t="s">
        <v>77</v>
      </c>
      <c r="G80" t="str">
        <f t="shared" si="6"/>
        <v>-2.754</v>
      </c>
      <c r="H80">
        <f t="shared" si="7"/>
        <v>-2.754</v>
      </c>
    </row>
    <row r="81" spans="1:8" x14ac:dyDescent="0.3">
      <c r="A81">
        <v>80</v>
      </c>
      <c r="B81">
        <v>0</v>
      </c>
      <c r="C81" t="s">
        <v>216</v>
      </c>
      <c r="D81" t="str">
        <f t="shared" si="4"/>
        <v>081.25</v>
      </c>
      <c r="E81">
        <f t="shared" si="5"/>
        <v>81.25</v>
      </c>
      <c r="F81" t="s">
        <v>78</v>
      </c>
      <c r="G81" t="str">
        <f t="shared" si="6"/>
        <v>-2.732</v>
      </c>
      <c r="H81">
        <f t="shared" si="7"/>
        <v>-2.7320000000000002</v>
      </c>
    </row>
    <row r="82" spans="1:8" x14ac:dyDescent="0.3">
      <c r="A82">
        <v>81</v>
      </c>
      <c r="B82">
        <v>0</v>
      </c>
      <c r="C82" t="s">
        <v>217</v>
      </c>
      <c r="D82" t="str">
        <f t="shared" si="4"/>
        <v>081.65</v>
      </c>
      <c r="E82">
        <f t="shared" si="5"/>
        <v>81.650000000000006</v>
      </c>
      <c r="F82" t="s">
        <v>79</v>
      </c>
      <c r="G82" t="str">
        <f t="shared" si="6"/>
        <v>-2.710</v>
      </c>
      <c r="H82">
        <f t="shared" si="7"/>
        <v>-2.71</v>
      </c>
    </row>
    <row r="83" spans="1:8" x14ac:dyDescent="0.3">
      <c r="A83">
        <v>82</v>
      </c>
      <c r="B83">
        <v>0</v>
      </c>
      <c r="C83" t="s">
        <v>218</v>
      </c>
      <c r="D83" t="str">
        <f t="shared" si="4"/>
        <v>083.44</v>
      </c>
      <c r="E83">
        <f t="shared" si="5"/>
        <v>83.44</v>
      </c>
      <c r="F83" t="s">
        <v>80</v>
      </c>
      <c r="G83" t="str">
        <f t="shared" si="6"/>
        <v>-2.702</v>
      </c>
      <c r="H83">
        <f t="shared" si="7"/>
        <v>-2.702</v>
      </c>
    </row>
    <row r="84" spans="1:8" x14ac:dyDescent="0.3">
      <c r="A84">
        <v>83</v>
      </c>
      <c r="B84">
        <v>0</v>
      </c>
      <c r="C84" t="s">
        <v>219</v>
      </c>
      <c r="D84" t="str">
        <f t="shared" si="4"/>
        <v>083.92</v>
      </c>
      <c r="E84">
        <f t="shared" si="5"/>
        <v>83.92</v>
      </c>
      <c r="F84" t="s">
        <v>81</v>
      </c>
      <c r="G84" t="str">
        <f t="shared" si="6"/>
        <v>-2.674</v>
      </c>
      <c r="H84">
        <f t="shared" si="7"/>
        <v>-2.6739999999999999</v>
      </c>
    </row>
    <row r="85" spans="1:8" x14ac:dyDescent="0.3">
      <c r="A85">
        <v>84</v>
      </c>
      <c r="B85">
        <v>0</v>
      </c>
      <c r="C85" t="s">
        <v>220</v>
      </c>
      <c r="D85" t="str">
        <f t="shared" si="4"/>
        <v>087.30</v>
      </c>
      <c r="E85">
        <f t="shared" si="5"/>
        <v>87.3</v>
      </c>
      <c r="F85" t="s">
        <v>82</v>
      </c>
      <c r="G85" t="str">
        <f t="shared" si="6"/>
        <v>-2.661</v>
      </c>
      <c r="H85">
        <f t="shared" si="7"/>
        <v>-2.661</v>
      </c>
    </row>
    <row r="86" spans="1:8" x14ac:dyDescent="0.3">
      <c r="A86">
        <v>85</v>
      </c>
      <c r="B86">
        <v>0</v>
      </c>
      <c r="C86" t="s">
        <v>221</v>
      </c>
      <c r="D86" t="str">
        <f t="shared" si="4"/>
        <v>087.89</v>
      </c>
      <c r="E86">
        <f t="shared" si="5"/>
        <v>87.89</v>
      </c>
      <c r="F86" t="s">
        <v>83</v>
      </c>
      <c r="G86" t="str">
        <f t="shared" si="6"/>
        <v>-2.627</v>
      </c>
      <c r="H86">
        <f t="shared" si="7"/>
        <v>-2.6269999999999998</v>
      </c>
    </row>
    <row r="87" spans="1:8" x14ac:dyDescent="0.3">
      <c r="A87">
        <v>86</v>
      </c>
      <c r="B87">
        <v>0</v>
      </c>
      <c r="C87" t="s">
        <v>222</v>
      </c>
      <c r="D87" t="str">
        <f t="shared" si="4"/>
        <v>089.54</v>
      </c>
      <c r="E87">
        <f t="shared" si="5"/>
        <v>89.54</v>
      </c>
      <c r="F87" t="s">
        <v>84</v>
      </c>
      <c r="G87" t="str">
        <f t="shared" si="6"/>
        <v>-2.615</v>
      </c>
      <c r="H87">
        <f t="shared" si="7"/>
        <v>-2.6150000000000002</v>
      </c>
    </row>
    <row r="88" spans="1:8" x14ac:dyDescent="0.3">
      <c r="A88">
        <v>87</v>
      </c>
      <c r="B88">
        <v>0</v>
      </c>
      <c r="C88" t="s">
        <v>223</v>
      </c>
      <c r="D88" t="str">
        <f t="shared" si="4"/>
        <v>090.21</v>
      </c>
      <c r="E88">
        <f t="shared" si="5"/>
        <v>90.21</v>
      </c>
      <c r="F88" t="s">
        <v>85</v>
      </c>
      <c r="G88" t="str">
        <f t="shared" si="6"/>
        <v>-2.583</v>
      </c>
      <c r="H88">
        <f t="shared" si="7"/>
        <v>-2.5830000000000002</v>
      </c>
    </row>
    <row r="89" spans="1:8" x14ac:dyDescent="0.3">
      <c r="A89">
        <v>88</v>
      </c>
      <c r="B89">
        <v>0</v>
      </c>
      <c r="C89" t="s">
        <v>224</v>
      </c>
      <c r="D89" t="str">
        <f t="shared" si="4"/>
        <v>091.67</v>
      </c>
      <c r="E89">
        <f t="shared" si="5"/>
        <v>91.67</v>
      </c>
      <c r="F89" t="s">
        <v>86</v>
      </c>
      <c r="G89" t="str">
        <f t="shared" si="6"/>
        <v>-2.562</v>
      </c>
      <c r="H89">
        <f t="shared" si="7"/>
        <v>-2.5619999999999998</v>
      </c>
    </row>
    <row r="90" spans="1:8" x14ac:dyDescent="0.3">
      <c r="A90">
        <v>89</v>
      </c>
      <c r="B90">
        <v>0</v>
      </c>
      <c r="C90" t="s">
        <v>225</v>
      </c>
      <c r="D90" t="str">
        <f t="shared" si="4"/>
        <v>093.23</v>
      </c>
      <c r="E90">
        <f t="shared" si="5"/>
        <v>93.23</v>
      </c>
      <c r="F90" t="s">
        <v>87</v>
      </c>
      <c r="G90" t="str">
        <f t="shared" si="6"/>
        <v>-2.544</v>
      </c>
      <c r="H90">
        <f t="shared" si="7"/>
        <v>-2.544</v>
      </c>
    </row>
    <row r="91" spans="1:8" x14ac:dyDescent="0.3">
      <c r="A91">
        <v>90</v>
      </c>
      <c r="B91">
        <v>0</v>
      </c>
      <c r="C91" t="s">
        <v>226</v>
      </c>
      <c r="D91" t="str">
        <f t="shared" si="4"/>
        <v>093.97</v>
      </c>
      <c r="E91">
        <f t="shared" si="5"/>
        <v>93.97</v>
      </c>
      <c r="F91" t="s">
        <v>88</v>
      </c>
      <c r="G91" t="str">
        <f t="shared" si="6"/>
        <v>-2.514</v>
      </c>
      <c r="H91">
        <f t="shared" si="7"/>
        <v>-2.5139999999999998</v>
      </c>
    </row>
    <row r="92" spans="1:8" x14ac:dyDescent="0.3">
      <c r="A92">
        <v>91</v>
      </c>
      <c r="B92">
        <v>0</v>
      </c>
      <c r="C92" t="s">
        <v>227</v>
      </c>
      <c r="D92" t="str">
        <f t="shared" si="4"/>
        <v>095.37</v>
      </c>
      <c r="E92">
        <f t="shared" si="5"/>
        <v>95.37</v>
      </c>
      <c r="F92" t="s">
        <v>89</v>
      </c>
      <c r="G92" t="str">
        <f t="shared" si="6"/>
        <v>-2.488</v>
      </c>
      <c r="H92">
        <f t="shared" si="7"/>
        <v>-2.488</v>
      </c>
    </row>
    <row r="93" spans="1:8" x14ac:dyDescent="0.3">
      <c r="A93">
        <v>92</v>
      </c>
      <c r="B93">
        <v>0</v>
      </c>
      <c r="C93" t="s">
        <v>228</v>
      </c>
      <c r="D93" t="str">
        <f t="shared" si="4"/>
        <v>096.18</v>
      </c>
      <c r="E93">
        <f t="shared" si="5"/>
        <v>96.18</v>
      </c>
      <c r="F93" t="s">
        <v>90</v>
      </c>
      <c r="G93" t="str">
        <f t="shared" si="6"/>
        <v>-2.457</v>
      </c>
      <c r="H93">
        <f t="shared" si="7"/>
        <v>-2.4569999999999999</v>
      </c>
    </row>
    <row r="94" spans="1:8" x14ac:dyDescent="0.3">
      <c r="A94">
        <v>93</v>
      </c>
      <c r="B94">
        <v>0</v>
      </c>
      <c r="C94" t="s">
        <v>229</v>
      </c>
      <c r="D94" t="str">
        <f t="shared" si="4"/>
        <v>097.66</v>
      </c>
      <c r="E94">
        <f t="shared" si="5"/>
        <v>97.66</v>
      </c>
      <c r="F94" t="s">
        <v>91</v>
      </c>
      <c r="G94" t="str">
        <f t="shared" si="6"/>
        <v>-2.426</v>
      </c>
      <c r="H94">
        <f t="shared" si="7"/>
        <v>-2.4260000000000002</v>
      </c>
    </row>
    <row r="95" spans="1:8" x14ac:dyDescent="0.3">
      <c r="A95">
        <v>94</v>
      </c>
      <c r="B95">
        <v>0</v>
      </c>
      <c r="C95" t="s">
        <v>230</v>
      </c>
      <c r="D95" t="str">
        <f t="shared" si="4"/>
        <v>098.51</v>
      </c>
      <c r="E95">
        <f t="shared" si="5"/>
        <v>98.51</v>
      </c>
      <c r="F95" t="s">
        <v>92</v>
      </c>
      <c r="G95" t="str">
        <f t="shared" si="6"/>
        <v>-2.405</v>
      </c>
      <c r="H95">
        <f t="shared" si="7"/>
        <v>-2.4049999999999998</v>
      </c>
    </row>
    <row r="96" spans="1:8" x14ac:dyDescent="0.3">
      <c r="A96">
        <v>95</v>
      </c>
      <c r="B96">
        <v>0</v>
      </c>
      <c r="C96" t="s">
        <v>231</v>
      </c>
      <c r="D96" t="str">
        <f t="shared" si="4"/>
        <v>099.92</v>
      </c>
      <c r="E96">
        <f t="shared" si="5"/>
        <v>99.92</v>
      </c>
      <c r="F96" t="s">
        <v>93</v>
      </c>
      <c r="G96" t="str">
        <f t="shared" si="6"/>
        <v>-2.369</v>
      </c>
      <c r="H96">
        <f t="shared" si="7"/>
        <v>-2.3690000000000002</v>
      </c>
    </row>
    <row r="97" spans="1:8" x14ac:dyDescent="0.3">
      <c r="A97">
        <v>96</v>
      </c>
      <c r="B97">
        <v>0</v>
      </c>
      <c r="C97" t="s">
        <v>232</v>
      </c>
      <c r="D97" t="str">
        <f t="shared" si="4"/>
        <v>101.32</v>
      </c>
      <c r="E97">
        <f t="shared" si="5"/>
        <v>101.32</v>
      </c>
      <c r="F97" t="s">
        <v>94</v>
      </c>
      <c r="G97" t="str">
        <f t="shared" si="6"/>
        <v>-2.328</v>
      </c>
      <c r="H97">
        <f t="shared" si="7"/>
        <v>-2.3279999999999998</v>
      </c>
    </row>
    <row r="98" spans="1:8" x14ac:dyDescent="0.3">
      <c r="A98">
        <v>97</v>
      </c>
      <c r="B98">
        <v>0</v>
      </c>
      <c r="C98" t="s">
        <v>233</v>
      </c>
      <c r="D98" t="str">
        <f t="shared" si="4"/>
        <v>103.16</v>
      </c>
      <c r="E98">
        <f t="shared" si="5"/>
        <v>103.16</v>
      </c>
      <c r="F98" t="s">
        <v>95</v>
      </c>
      <c r="G98" t="str">
        <f t="shared" si="6"/>
        <v>-2.307</v>
      </c>
      <c r="H98">
        <f t="shared" si="7"/>
        <v>-2.3069999999999999</v>
      </c>
    </row>
    <row r="99" spans="1:8" x14ac:dyDescent="0.3">
      <c r="A99">
        <v>98</v>
      </c>
      <c r="B99">
        <v>0</v>
      </c>
      <c r="C99" t="s">
        <v>234</v>
      </c>
      <c r="D99" t="str">
        <f t="shared" si="4"/>
        <v>104.55</v>
      </c>
      <c r="E99">
        <f t="shared" si="5"/>
        <v>104.55</v>
      </c>
      <c r="F99" t="s">
        <v>96</v>
      </c>
      <c r="G99" t="str">
        <f t="shared" si="6"/>
        <v>-2.263</v>
      </c>
      <c r="H99">
        <f t="shared" si="7"/>
        <v>-2.2629999999999999</v>
      </c>
    </row>
    <row r="100" spans="1:8" x14ac:dyDescent="0.3">
      <c r="A100">
        <v>99</v>
      </c>
      <c r="B100">
        <v>0</v>
      </c>
      <c r="C100" t="s">
        <v>235</v>
      </c>
      <c r="D100" t="str">
        <f t="shared" si="4"/>
        <v>105.50</v>
      </c>
      <c r="E100">
        <f t="shared" si="5"/>
        <v>105.5</v>
      </c>
      <c r="F100" t="s">
        <v>97</v>
      </c>
      <c r="G100" t="str">
        <f t="shared" si="6"/>
        <v>-2.248</v>
      </c>
      <c r="H100">
        <f t="shared" si="7"/>
        <v>-2.2480000000000002</v>
      </c>
    </row>
    <row r="101" spans="1:8" x14ac:dyDescent="0.3">
      <c r="A101">
        <v>100</v>
      </c>
      <c r="B101">
        <v>0</v>
      </c>
      <c r="C101" t="s">
        <v>236</v>
      </c>
      <c r="D101" t="str">
        <f t="shared" si="4"/>
        <v>106.87</v>
      </c>
      <c r="E101">
        <f t="shared" si="5"/>
        <v>106.87</v>
      </c>
      <c r="F101" t="s">
        <v>98</v>
      </c>
      <c r="G101" t="str">
        <f t="shared" si="6"/>
        <v>-2.193</v>
      </c>
      <c r="H101">
        <f t="shared" si="7"/>
        <v>-2.1930000000000001</v>
      </c>
    </row>
    <row r="102" spans="1:8" x14ac:dyDescent="0.3">
      <c r="A102">
        <v>101</v>
      </c>
      <c r="B102">
        <v>0</v>
      </c>
      <c r="C102" t="s">
        <v>237</v>
      </c>
      <c r="D102" t="str">
        <f t="shared" si="4"/>
        <v>107.88</v>
      </c>
      <c r="E102">
        <f t="shared" si="5"/>
        <v>107.88</v>
      </c>
      <c r="F102" t="s">
        <v>99</v>
      </c>
      <c r="G102" t="str">
        <f t="shared" si="6"/>
        <v>-2.187</v>
      </c>
      <c r="H102">
        <f t="shared" si="7"/>
        <v>-2.1869999999999998</v>
      </c>
    </row>
    <row r="103" spans="1:8" x14ac:dyDescent="0.3">
      <c r="A103">
        <v>102</v>
      </c>
      <c r="B103">
        <v>0</v>
      </c>
      <c r="C103" t="s">
        <v>238</v>
      </c>
      <c r="D103" t="str">
        <f t="shared" si="4"/>
        <v>109.25</v>
      </c>
      <c r="E103">
        <f t="shared" si="5"/>
        <v>109.25</v>
      </c>
      <c r="F103" t="s">
        <v>100</v>
      </c>
      <c r="G103" t="str">
        <f t="shared" si="6"/>
        <v>-2.134</v>
      </c>
      <c r="H103">
        <f t="shared" si="7"/>
        <v>-2.1339999999999999</v>
      </c>
    </row>
    <row r="104" spans="1:8" x14ac:dyDescent="0.3">
      <c r="A104">
        <v>103</v>
      </c>
      <c r="B104">
        <v>0</v>
      </c>
      <c r="C104" t="s">
        <v>239</v>
      </c>
      <c r="D104" t="str">
        <f t="shared" si="4"/>
        <v>110.28</v>
      </c>
      <c r="E104">
        <f t="shared" si="5"/>
        <v>110.28</v>
      </c>
      <c r="F104" t="s">
        <v>101</v>
      </c>
      <c r="G104" t="str">
        <f t="shared" si="6"/>
        <v>-2.133</v>
      </c>
      <c r="H104">
        <f t="shared" si="7"/>
        <v>-2.133</v>
      </c>
    </row>
    <row r="105" spans="1:8" x14ac:dyDescent="0.3">
      <c r="A105">
        <v>104</v>
      </c>
      <c r="B105">
        <v>0</v>
      </c>
      <c r="C105" t="s">
        <v>240</v>
      </c>
      <c r="D105" t="str">
        <f t="shared" si="4"/>
        <v>111.63</v>
      </c>
      <c r="E105">
        <f t="shared" si="5"/>
        <v>111.63</v>
      </c>
      <c r="F105" t="s">
        <v>102</v>
      </c>
      <c r="G105" t="str">
        <f t="shared" si="6"/>
        <v>-2.076</v>
      </c>
      <c r="H105">
        <f t="shared" si="7"/>
        <v>-2.0760000000000001</v>
      </c>
    </row>
    <row r="106" spans="1:8" x14ac:dyDescent="0.3">
      <c r="A106">
        <v>105</v>
      </c>
      <c r="B106">
        <v>0</v>
      </c>
      <c r="C106" t="s">
        <v>241</v>
      </c>
      <c r="D106" t="str">
        <f t="shared" si="4"/>
        <v>112.69</v>
      </c>
      <c r="E106">
        <f t="shared" si="5"/>
        <v>112.69</v>
      </c>
      <c r="F106" t="s">
        <v>103</v>
      </c>
      <c r="G106" t="str">
        <f t="shared" si="6"/>
        <v>-2.080</v>
      </c>
      <c r="H106">
        <f t="shared" si="7"/>
        <v>-2.08</v>
      </c>
    </row>
    <row r="107" spans="1:8" x14ac:dyDescent="0.3">
      <c r="A107">
        <v>106</v>
      </c>
      <c r="B107">
        <v>0</v>
      </c>
      <c r="C107" t="s">
        <v>242</v>
      </c>
      <c r="D107" t="str">
        <f t="shared" si="4"/>
        <v>113.99</v>
      </c>
      <c r="E107">
        <f t="shared" si="5"/>
        <v>113.99</v>
      </c>
      <c r="F107" t="s">
        <v>104</v>
      </c>
      <c r="G107" t="str">
        <f t="shared" si="6"/>
        <v>-2.027</v>
      </c>
      <c r="H107">
        <f t="shared" si="7"/>
        <v>-2.0270000000000001</v>
      </c>
    </row>
    <row r="108" spans="1:8" x14ac:dyDescent="0.3">
      <c r="A108">
        <v>107</v>
      </c>
      <c r="B108">
        <v>0</v>
      </c>
      <c r="C108" t="s">
        <v>243</v>
      </c>
      <c r="D108" t="str">
        <f t="shared" si="4"/>
        <v>115.09</v>
      </c>
      <c r="E108">
        <f t="shared" si="5"/>
        <v>115.09</v>
      </c>
      <c r="F108" t="s">
        <v>105</v>
      </c>
      <c r="G108" t="str">
        <f t="shared" si="6"/>
        <v>-2.041</v>
      </c>
      <c r="H108">
        <f t="shared" si="7"/>
        <v>-2.0409999999999999</v>
      </c>
    </row>
    <row r="109" spans="1:8" x14ac:dyDescent="0.3">
      <c r="A109">
        <v>108</v>
      </c>
      <c r="B109">
        <v>0</v>
      </c>
      <c r="C109" t="s">
        <v>244</v>
      </c>
      <c r="D109" t="str">
        <f t="shared" si="4"/>
        <v>116.39</v>
      </c>
      <c r="E109">
        <f t="shared" si="5"/>
        <v>116.39</v>
      </c>
      <c r="F109" t="s">
        <v>106</v>
      </c>
      <c r="G109" t="str">
        <f t="shared" si="6"/>
        <v>-1.989</v>
      </c>
      <c r="H109">
        <f t="shared" si="7"/>
        <v>-1.9890000000000001</v>
      </c>
    </row>
    <row r="110" spans="1:8" x14ac:dyDescent="0.3">
      <c r="A110">
        <v>109</v>
      </c>
      <c r="B110">
        <v>0</v>
      </c>
      <c r="C110" t="s">
        <v>245</v>
      </c>
      <c r="D110" t="str">
        <f t="shared" si="4"/>
        <v>117.50</v>
      </c>
      <c r="E110">
        <f t="shared" si="5"/>
        <v>117.5</v>
      </c>
      <c r="F110" t="s">
        <v>107</v>
      </c>
      <c r="G110" t="str">
        <f t="shared" si="6"/>
        <v>-2.010</v>
      </c>
      <c r="H110">
        <f t="shared" si="7"/>
        <v>-2.0099999999999998</v>
      </c>
    </row>
    <row r="111" spans="1:8" x14ac:dyDescent="0.3">
      <c r="A111">
        <v>110</v>
      </c>
      <c r="B111">
        <v>0</v>
      </c>
      <c r="C111" t="s">
        <v>246</v>
      </c>
      <c r="D111" t="str">
        <f t="shared" si="4"/>
        <v>120.03</v>
      </c>
      <c r="E111">
        <f t="shared" si="5"/>
        <v>120.03</v>
      </c>
      <c r="F111" t="s">
        <v>108</v>
      </c>
      <c r="G111" t="str">
        <f t="shared" si="6"/>
        <v>-1.962</v>
      </c>
      <c r="H111">
        <f t="shared" si="7"/>
        <v>-1.962</v>
      </c>
    </row>
    <row r="112" spans="1:8" x14ac:dyDescent="0.3">
      <c r="A112">
        <v>111</v>
      </c>
      <c r="B112">
        <v>0</v>
      </c>
      <c r="C112" t="s">
        <v>247</v>
      </c>
      <c r="D112" t="str">
        <f t="shared" si="4"/>
        <v>121.12</v>
      </c>
      <c r="E112">
        <f t="shared" si="5"/>
        <v>121.12</v>
      </c>
      <c r="F112" t="s">
        <v>109</v>
      </c>
      <c r="G112" t="str">
        <f t="shared" si="6"/>
        <v>-1.980</v>
      </c>
      <c r="H112">
        <f t="shared" si="7"/>
        <v>-1.98</v>
      </c>
    </row>
    <row r="113" spans="1:8" x14ac:dyDescent="0.3">
      <c r="A113">
        <v>112</v>
      </c>
      <c r="B113">
        <v>0</v>
      </c>
      <c r="C113" t="s">
        <v>248</v>
      </c>
      <c r="D113" t="str">
        <f t="shared" si="4"/>
        <v>122.24</v>
      </c>
      <c r="E113">
        <f t="shared" si="5"/>
        <v>122.24</v>
      </c>
      <c r="F113" t="s">
        <v>110</v>
      </c>
      <c r="G113" t="str">
        <f t="shared" si="6"/>
        <v>-2.008</v>
      </c>
      <c r="H113">
        <f t="shared" si="7"/>
        <v>-2.008</v>
      </c>
    </row>
    <row r="114" spans="1:8" x14ac:dyDescent="0.3">
      <c r="A114">
        <v>113</v>
      </c>
      <c r="B114">
        <v>0</v>
      </c>
      <c r="C114" t="s">
        <v>249</v>
      </c>
      <c r="D114" t="str">
        <f t="shared" si="4"/>
        <v>123.50</v>
      </c>
      <c r="E114">
        <f t="shared" si="5"/>
        <v>123.5</v>
      </c>
      <c r="F114" t="s">
        <v>111</v>
      </c>
      <c r="G114" t="str">
        <f t="shared" si="6"/>
        <v>-1.966</v>
      </c>
      <c r="H114">
        <f t="shared" si="7"/>
        <v>-1.966</v>
      </c>
    </row>
    <row r="115" spans="1:8" x14ac:dyDescent="0.3">
      <c r="A115">
        <v>114</v>
      </c>
      <c r="B115">
        <v>0</v>
      </c>
      <c r="C115" t="s">
        <v>250</v>
      </c>
      <c r="D115" t="str">
        <f t="shared" si="4"/>
        <v>124.66</v>
      </c>
      <c r="E115">
        <f t="shared" si="5"/>
        <v>124.66</v>
      </c>
      <c r="F115" t="s">
        <v>112</v>
      </c>
      <c r="G115" t="str">
        <f t="shared" si="6"/>
        <v>-1.993</v>
      </c>
      <c r="H115">
        <f t="shared" si="7"/>
        <v>-1.9930000000000001</v>
      </c>
    </row>
    <row r="116" spans="1:8" x14ac:dyDescent="0.3">
      <c r="A116">
        <v>115</v>
      </c>
      <c r="B116">
        <v>0</v>
      </c>
      <c r="C116" t="s">
        <v>251</v>
      </c>
      <c r="D116" t="str">
        <f t="shared" si="4"/>
        <v>125.90</v>
      </c>
      <c r="E116">
        <f t="shared" si="5"/>
        <v>125.9</v>
      </c>
      <c r="F116" t="s">
        <v>113</v>
      </c>
      <c r="G116" t="str">
        <f t="shared" si="6"/>
        <v>-1.957</v>
      </c>
      <c r="H116">
        <f t="shared" si="7"/>
        <v>-1.9570000000000001</v>
      </c>
    </row>
    <row r="117" spans="1:8" x14ac:dyDescent="0.3">
      <c r="A117">
        <v>116</v>
      </c>
      <c r="B117">
        <v>0</v>
      </c>
      <c r="C117" t="s">
        <v>252</v>
      </c>
      <c r="D117" t="str">
        <f t="shared" si="4"/>
        <v>127.08</v>
      </c>
      <c r="E117">
        <f t="shared" si="5"/>
        <v>127.08</v>
      </c>
      <c r="F117" t="s">
        <v>114</v>
      </c>
      <c r="G117" t="str">
        <f t="shared" si="6"/>
        <v>-1.984</v>
      </c>
      <c r="H117">
        <f t="shared" si="7"/>
        <v>-1.984</v>
      </c>
    </row>
    <row r="118" spans="1:8" x14ac:dyDescent="0.3">
      <c r="A118">
        <v>117</v>
      </c>
      <c r="B118">
        <v>0</v>
      </c>
      <c r="C118" t="s">
        <v>253</v>
      </c>
      <c r="D118" t="str">
        <f t="shared" si="4"/>
        <v>128.32</v>
      </c>
      <c r="E118">
        <f t="shared" si="5"/>
        <v>128.32</v>
      </c>
      <c r="F118" t="s">
        <v>115</v>
      </c>
      <c r="G118" t="str">
        <f t="shared" si="6"/>
        <v>-1.955</v>
      </c>
      <c r="H118">
        <f t="shared" si="7"/>
        <v>-1.9550000000000001</v>
      </c>
    </row>
    <row r="119" spans="1:8" x14ac:dyDescent="0.3">
      <c r="A119">
        <v>118</v>
      </c>
      <c r="B119">
        <v>0</v>
      </c>
      <c r="C119" t="s">
        <v>254</v>
      </c>
      <c r="D119" t="str">
        <f t="shared" si="4"/>
        <v>129.52</v>
      </c>
      <c r="E119">
        <f t="shared" si="5"/>
        <v>129.52000000000001</v>
      </c>
      <c r="F119" t="s">
        <v>116</v>
      </c>
      <c r="G119" t="str">
        <f t="shared" si="6"/>
        <v>-1.985</v>
      </c>
      <c r="H119">
        <f t="shared" si="7"/>
        <v>-1.9850000000000001</v>
      </c>
    </row>
    <row r="120" spans="1:8" x14ac:dyDescent="0.3">
      <c r="A120">
        <v>119</v>
      </c>
      <c r="B120">
        <v>0</v>
      </c>
      <c r="C120" t="s">
        <v>255</v>
      </c>
      <c r="D120" t="str">
        <f t="shared" si="4"/>
        <v>130.72</v>
      </c>
      <c r="E120">
        <f t="shared" si="5"/>
        <v>130.72</v>
      </c>
      <c r="F120" t="s">
        <v>117</v>
      </c>
      <c r="G120" t="str">
        <f t="shared" si="6"/>
        <v>-1.965</v>
      </c>
      <c r="H120">
        <f t="shared" si="7"/>
        <v>-1.9650000000000001</v>
      </c>
    </row>
    <row r="121" spans="1:8" x14ac:dyDescent="0.3">
      <c r="A121">
        <v>120</v>
      </c>
      <c r="B121">
        <v>0</v>
      </c>
      <c r="C121" t="s">
        <v>256</v>
      </c>
      <c r="D121" t="str">
        <f t="shared" si="4"/>
        <v>131.95</v>
      </c>
      <c r="E121">
        <f t="shared" si="5"/>
        <v>131.94999999999999</v>
      </c>
      <c r="F121" t="s">
        <v>118</v>
      </c>
      <c r="G121" t="str">
        <f t="shared" si="6"/>
        <v>-1.990</v>
      </c>
      <c r="H121">
        <f t="shared" si="7"/>
        <v>-1.99</v>
      </c>
    </row>
    <row r="122" spans="1:8" x14ac:dyDescent="0.3">
      <c r="A122">
        <v>121</v>
      </c>
      <c r="B122">
        <v>0</v>
      </c>
      <c r="C122" t="s">
        <v>257</v>
      </c>
      <c r="D122" t="str">
        <f t="shared" si="4"/>
        <v>133.13</v>
      </c>
      <c r="E122">
        <f t="shared" si="5"/>
        <v>133.13</v>
      </c>
      <c r="F122" t="s">
        <v>119</v>
      </c>
      <c r="G122" t="str">
        <f t="shared" si="6"/>
        <v>-1.974</v>
      </c>
      <c r="H122">
        <f t="shared" si="7"/>
        <v>-1.974</v>
      </c>
    </row>
    <row r="123" spans="1:8" x14ac:dyDescent="0.3">
      <c r="A123">
        <v>122</v>
      </c>
      <c r="B123">
        <v>0</v>
      </c>
      <c r="C123" t="s">
        <v>258</v>
      </c>
      <c r="D123" t="str">
        <f t="shared" si="4"/>
        <v>134.37</v>
      </c>
      <c r="E123">
        <f t="shared" si="5"/>
        <v>134.37</v>
      </c>
      <c r="F123" t="s">
        <v>120</v>
      </c>
      <c r="G123" t="str">
        <f t="shared" si="6"/>
        <v>-1.994</v>
      </c>
      <c r="H123">
        <f t="shared" si="7"/>
        <v>-1.994</v>
      </c>
    </row>
    <row r="124" spans="1:8" x14ac:dyDescent="0.3">
      <c r="A124">
        <v>123</v>
      </c>
      <c r="B124">
        <v>0</v>
      </c>
      <c r="C124" t="s">
        <v>259</v>
      </c>
      <c r="D124" t="str">
        <f t="shared" si="4"/>
        <v>135.53</v>
      </c>
      <c r="E124">
        <f t="shared" si="5"/>
        <v>135.53</v>
      </c>
      <c r="F124" t="s">
        <v>121</v>
      </c>
      <c r="G124" t="str">
        <f t="shared" si="6"/>
        <v>-1.992</v>
      </c>
      <c r="H124">
        <f t="shared" si="7"/>
        <v>-1.992</v>
      </c>
    </row>
    <row r="125" spans="1:8" x14ac:dyDescent="0.3">
      <c r="A125">
        <v>124</v>
      </c>
      <c r="B125">
        <v>0</v>
      </c>
      <c r="C125" t="s">
        <v>260</v>
      </c>
      <c r="D125" t="str">
        <f t="shared" si="4"/>
        <v>138.08</v>
      </c>
      <c r="E125">
        <f t="shared" si="5"/>
        <v>138.08000000000001</v>
      </c>
      <c r="F125" t="s">
        <v>122</v>
      </c>
      <c r="G125" t="str">
        <f t="shared" si="6"/>
        <v>-2.011</v>
      </c>
      <c r="H125">
        <f t="shared" si="7"/>
        <v>-2.0110000000000001</v>
      </c>
    </row>
    <row r="126" spans="1:8" x14ac:dyDescent="0.3">
      <c r="A126">
        <v>125</v>
      </c>
      <c r="B126">
        <v>0</v>
      </c>
      <c r="C126" t="s">
        <v>261</v>
      </c>
      <c r="D126" t="str">
        <f t="shared" si="4"/>
        <v>139.19</v>
      </c>
      <c r="E126">
        <f t="shared" si="5"/>
        <v>139.19</v>
      </c>
      <c r="F126" t="s">
        <v>123</v>
      </c>
      <c r="G126" t="str">
        <f t="shared" si="6"/>
        <v>-2.013</v>
      </c>
      <c r="H126">
        <f t="shared" si="7"/>
        <v>-2.0129999999999999</v>
      </c>
    </row>
    <row r="127" spans="1:8" x14ac:dyDescent="0.3">
      <c r="A127">
        <v>126</v>
      </c>
      <c r="B127">
        <v>0</v>
      </c>
      <c r="C127" t="s">
        <v>262</v>
      </c>
      <c r="D127" t="str">
        <f t="shared" si="4"/>
        <v>140.52</v>
      </c>
      <c r="E127">
        <f t="shared" si="5"/>
        <v>140.52000000000001</v>
      </c>
      <c r="F127" t="s">
        <v>124</v>
      </c>
      <c r="G127" t="str">
        <f t="shared" si="6"/>
        <v>-2.018</v>
      </c>
      <c r="H127">
        <f t="shared" si="7"/>
        <v>-2.0179999999999998</v>
      </c>
    </row>
    <row r="128" spans="1:8" x14ac:dyDescent="0.3">
      <c r="A128">
        <v>127</v>
      </c>
      <c r="B128">
        <v>0</v>
      </c>
      <c r="C128" t="s">
        <v>263</v>
      </c>
      <c r="D128" t="str">
        <f t="shared" si="4"/>
        <v>141.59</v>
      </c>
      <c r="E128">
        <f t="shared" si="5"/>
        <v>141.59</v>
      </c>
      <c r="F128" t="s">
        <v>125</v>
      </c>
      <c r="G128" t="str">
        <f t="shared" si="6"/>
        <v>-2.028</v>
      </c>
      <c r="H128">
        <f t="shared" si="7"/>
        <v>-2.028</v>
      </c>
    </row>
    <row r="129" spans="1:8" x14ac:dyDescent="0.3">
      <c r="A129">
        <v>128</v>
      </c>
      <c r="B129">
        <v>0</v>
      </c>
      <c r="C129" t="s">
        <v>264</v>
      </c>
      <c r="D129" t="str">
        <f t="shared" si="4"/>
        <v>142.93</v>
      </c>
      <c r="E129">
        <f t="shared" si="5"/>
        <v>142.93</v>
      </c>
      <c r="F129" t="s">
        <v>126</v>
      </c>
      <c r="G129" t="str">
        <f t="shared" si="6"/>
        <v>-2.026</v>
      </c>
      <c r="H129">
        <f t="shared" si="7"/>
        <v>-2.0259999999999998</v>
      </c>
    </row>
    <row r="130" spans="1:8" x14ac:dyDescent="0.3">
      <c r="A130">
        <v>129</v>
      </c>
      <c r="B130">
        <v>0</v>
      </c>
      <c r="C130" t="s">
        <v>265</v>
      </c>
      <c r="D130" t="str">
        <f t="shared" si="4"/>
        <v>144.33</v>
      </c>
      <c r="E130">
        <f t="shared" si="5"/>
        <v>144.33000000000001</v>
      </c>
      <c r="F130" t="s">
        <v>122</v>
      </c>
      <c r="G130" t="str">
        <f t="shared" si="6"/>
        <v>-2.011</v>
      </c>
      <c r="H130">
        <f t="shared" si="7"/>
        <v>-2.0110000000000001</v>
      </c>
    </row>
    <row r="131" spans="1:8" x14ac:dyDescent="0.3">
      <c r="A131">
        <v>130</v>
      </c>
      <c r="B131">
        <v>0</v>
      </c>
      <c r="C131" t="s">
        <v>266</v>
      </c>
      <c r="D131" t="str">
        <f t="shared" ref="D131:D142" si="8">SUBSTITUTE(C131,"m","")</f>
        <v>145.34</v>
      </c>
      <c r="E131">
        <f t="shared" ref="E131:E142" si="9">VALUE(D131)</f>
        <v>145.34</v>
      </c>
      <c r="F131" t="s">
        <v>125</v>
      </c>
      <c r="G131" t="str">
        <f t="shared" ref="G131:G142" si="10">SUBSTITUTE(F131,"m","")</f>
        <v>-2.028</v>
      </c>
      <c r="H131">
        <f t="shared" ref="H131:H142" si="11">VALUE(G131)</f>
        <v>-2.028</v>
      </c>
    </row>
    <row r="132" spans="1:8" x14ac:dyDescent="0.3">
      <c r="A132">
        <v>131</v>
      </c>
      <c r="B132">
        <v>0</v>
      </c>
      <c r="C132" t="s">
        <v>267</v>
      </c>
      <c r="D132" t="str">
        <f t="shared" si="8"/>
        <v>146.81</v>
      </c>
      <c r="E132">
        <f t="shared" si="9"/>
        <v>146.81</v>
      </c>
      <c r="F132" t="s">
        <v>127</v>
      </c>
      <c r="G132" t="str">
        <f t="shared" si="10"/>
        <v>-2.005</v>
      </c>
      <c r="H132">
        <f t="shared" si="11"/>
        <v>-2.0049999999999999</v>
      </c>
    </row>
    <row r="133" spans="1:8" x14ac:dyDescent="0.3">
      <c r="A133">
        <v>132</v>
      </c>
      <c r="B133">
        <v>0</v>
      </c>
      <c r="C133" t="s">
        <v>268</v>
      </c>
      <c r="D133" t="str">
        <f t="shared" si="8"/>
        <v>147.77</v>
      </c>
      <c r="E133">
        <f t="shared" si="9"/>
        <v>147.77000000000001</v>
      </c>
      <c r="F133" t="s">
        <v>128</v>
      </c>
      <c r="G133" t="str">
        <f t="shared" si="10"/>
        <v>-2.025</v>
      </c>
      <c r="H133">
        <f t="shared" si="11"/>
        <v>-2.0249999999999999</v>
      </c>
    </row>
    <row r="134" spans="1:8" x14ac:dyDescent="0.3">
      <c r="A134">
        <v>133</v>
      </c>
      <c r="B134">
        <v>0</v>
      </c>
      <c r="C134" t="s">
        <v>269</v>
      </c>
      <c r="D134" t="str">
        <f t="shared" si="8"/>
        <v>149.26</v>
      </c>
      <c r="E134">
        <f t="shared" si="9"/>
        <v>149.26</v>
      </c>
      <c r="F134" t="s">
        <v>120</v>
      </c>
      <c r="G134" t="str">
        <f t="shared" si="10"/>
        <v>-1.994</v>
      </c>
      <c r="H134">
        <f t="shared" si="11"/>
        <v>-1.994</v>
      </c>
    </row>
    <row r="135" spans="1:8" x14ac:dyDescent="0.3">
      <c r="A135">
        <v>134</v>
      </c>
      <c r="B135">
        <v>0</v>
      </c>
      <c r="C135" t="s">
        <v>270</v>
      </c>
      <c r="D135" t="str">
        <f t="shared" si="8"/>
        <v>150.16</v>
      </c>
      <c r="E135">
        <f t="shared" si="9"/>
        <v>150.16</v>
      </c>
      <c r="F135" t="s">
        <v>129</v>
      </c>
      <c r="G135" t="str">
        <f t="shared" si="10"/>
        <v>-2.016</v>
      </c>
      <c r="H135">
        <f t="shared" si="11"/>
        <v>-2.016</v>
      </c>
    </row>
    <row r="136" spans="1:8" x14ac:dyDescent="0.3">
      <c r="A136">
        <v>135</v>
      </c>
      <c r="B136">
        <v>0</v>
      </c>
      <c r="C136" t="s">
        <v>271</v>
      </c>
      <c r="D136" t="str">
        <f t="shared" si="8"/>
        <v>151.69</v>
      </c>
      <c r="E136">
        <f t="shared" si="9"/>
        <v>151.69</v>
      </c>
      <c r="F136" t="s">
        <v>130</v>
      </c>
      <c r="G136" t="str">
        <f t="shared" si="10"/>
        <v>-1.982</v>
      </c>
      <c r="H136">
        <f t="shared" si="11"/>
        <v>-1.982</v>
      </c>
    </row>
    <row r="137" spans="1:8" x14ac:dyDescent="0.3">
      <c r="A137">
        <v>136</v>
      </c>
      <c r="B137">
        <v>0</v>
      </c>
      <c r="C137" t="s">
        <v>272</v>
      </c>
      <c r="D137" t="str">
        <f t="shared" si="8"/>
        <v>153.31</v>
      </c>
      <c r="E137">
        <f t="shared" si="9"/>
        <v>153.31</v>
      </c>
      <c r="F137" t="s">
        <v>131</v>
      </c>
      <c r="G137" t="str">
        <f t="shared" si="10"/>
        <v>-1.947</v>
      </c>
      <c r="H137">
        <f t="shared" si="11"/>
        <v>-1.9470000000000001</v>
      </c>
    </row>
    <row r="138" spans="1:8" x14ac:dyDescent="0.3">
      <c r="A138">
        <v>137</v>
      </c>
      <c r="B138">
        <v>0</v>
      </c>
      <c r="C138" t="s">
        <v>273</v>
      </c>
      <c r="D138" t="str">
        <f t="shared" si="8"/>
        <v>155.05</v>
      </c>
      <c r="E138">
        <f t="shared" si="9"/>
        <v>155.05000000000001</v>
      </c>
      <c r="F138" t="s">
        <v>132</v>
      </c>
      <c r="G138" t="str">
        <f t="shared" si="10"/>
        <v>-1.912</v>
      </c>
      <c r="H138">
        <f t="shared" si="11"/>
        <v>-1.9119999999999999</v>
      </c>
    </row>
    <row r="139" spans="1:8" x14ac:dyDescent="0.3">
      <c r="A139">
        <v>138</v>
      </c>
      <c r="B139">
        <v>0</v>
      </c>
      <c r="C139" t="s">
        <v>274</v>
      </c>
      <c r="D139" t="str">
        <f t="shared" si="8"/>
        <v>156.50</v>
      </c>
      <c r="E139">
        <f t="shared" si="9"/>
        <v>156.5</v>
      </c>
      <c r="F139" t="s">
        <v>133</v>
      </c>
      <c r="G139" t="str">
        <f t="shared" si="10"/>
        <v>-1.930</v>
      </c>
      <c r="H139">
        <f t="shared" si="11"/>
        <v>-1.93</v>
      </c>
    </row>
    <row r="140" spans="1:8" x14ac:dyDescent="0.3">
      <c r="A140">
        <v>139</v>
      </c>
      <c r="B140">
        <v>0</v>
      </c>
      <c r="C140" t="s">
        <v>275</v>
      </c>
      <c r="D140" t="str">
        <f t="shared" si="8"/>
        <v>158.23</v>
      </c>
      <c r="E140">
        <f t="shared" si="9"/>
        <v>158.22999999999999</v>
      </c>
      <c r="F140" t="s">
        <v>134</v>
      </c>
      <c r="G140" t="str">
        <f t="shared" si="10"/>
        <v>-1.898</v>
      </c>
      <c r="H140">
        <f t="shared" si="11"/>
        <v>-1.8979999999999999</v>
      </c>
    </row>
    <row r="141" spans="1:8" x14ac:dyDescent="0.3">
      <c r="A141">
        <v>140</v>
      </c>
      <c r="B141">
        <v>0</v>
      </c>
      <c r="C141" t="s">
        <v>276</v>
      </c>
      <c r="D141" t="str">
        <f t="shared" si="8"/>
        <v>158.85</v>
      </c>
      <c r="E141">
        <f t="shared" si="9"/>
        <v>158.85</v>
      </c>
      <c r="F141" t="s">
        <v>135</v>
      </c>
      <c r="G141" t="str">
        <f t="shared" si="10"/>
        <v>-1.913</v>
      </c>
      <c r="H141">
        <f t="shared" si="11"/>
        <v>-1.913</v>
      </c>
    </row>
    <row r="142" spans="1:8" x14ac:dyDescent="0.3">
      <c r="A142">
        <v>141</v>
      </c>
      <c r="B142">
        <v>0</v>
      </c>
      <c r="C142" t="s">
        <v>277</v>
      </c>
      <c r="D142" t="str">
        <f t="shared" si="8"/>
        <v>160.00</v>
      </c>
      <c r="E142">
        <f t="shared" si="9"/>
        <v>160</v>
      </c>
      <c r="F142" t="s">
        <v>136</v>
      </c>
      <c r="G142" t="str">
        <f t="shared" si="10"/>
        <v>-1.891</v>
      </c>
      <c r="H142">
        <f t="shared" si="11"/>
        <v>-1.891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985A-5EF0-40C8-886B-411B2C76D8D2}">
  <dimension ref="A1:C145"/>
  <sheetViews>
    <sheetView zoomScale="190" zoomScaleNormal="190" workbookViewId="0">
      <selection sqref="A1:C1"/>
    </sheetView>
  </sheetViews>
  <sheetFormatPr defaultRowHeight="14.4" x14ac:dyDescent="0.3"/>
  <cols>
    <col min="2" max="2" width="14.109375" customWidth="1"/>
    <col min="3" max="3" width="12.88671875" customWidth="1"/>
  </cols>
  <sheetData>
    <row r="1" spans="1:3" x14ac:dyDescent="0.3">
      <c r="A1" s="1" t="s">
        <v>280</v>
      </c>
      <c r="B1" s="1" t="s">
        <v>279</v>
      </c>
      <c r="C1" s="1" t="s">
        <v>281</v>
      </c>
    </row>
    <row r="2" spans="1:3" x14ac:dyDescent="0.3">
      <c r="A2" s="1">
        <v>0</v>
      </c>
      <c r="B2" s="1">
        <v>12.378</v>
      </c>
      <c r="C2" s="1" t="s">
        <v>283</v>
      </c>
    </row>
    <row r="3" spans="1:3" x14ac:dyDescent="0.3">
      <c r="A3" s="1">
        <v>5.49</v>
      </c>
      <c r="B3" s="1">
        <v>12.33</v>
      </c>
      <c r="C3" s="1" t="s">
        <v>283</v>
      </c>
    </row>
    <row r="4" spans="1:3" x14ac:dyDescent="0.3">
      <c r="A4" s="1">
        <v>8.76</v>
      </c>
      <c r="B4" s="1">
        <v>12.122</v>
      </c>
      <c r="C4" s="1" t="s">
        <v>283</v>
      </c>
    </row>
    <row r="5" spans="1:3" x14ac:dyDescent="0.3">
      <c r="A5" s="1">
        <v>15.55</v>
      </c>
      <c r="B5" s="1">
        <v>12.488</v>
      </c>
      <c r="C5" s="1" t="s">
        <v>283</v>
      </c>
    </row>
    <row r="6" spans="1:3" x14ac:dyDescent="0.3">
      <c r="A6" s="1">
        <v>18.760000000000002</v>
      </c>
      <c r="B6" s="1">
        <v>12.5</v>
      </c>
      <c r="C6" s="1" t="s">
        <v>283</v>
      </c>
    </row>
    <row r="7" spans="1:3" x14ac:dyDescent="0.3">
      <c r="A7" s="1">
        <v>20.12</v>
      </c>
      <c r="B7" s="1">
        <v>11.18</v>
      </c>
      <c r="C7" s="1" t="s">
        <v>283</v>
      </c>
    </row>
    <row r="8" spans="1:3" x14ac:dyDescent="0.3">
      <c r="A8" s="1">
        <v>21.4</v>
      </c>
      <c r="B8" s="1">
        <v>11.57</v>
      </c>
      <c r="C8" s="1" t="s">
        <v>283</v>
      </c>
    </row>
    <row r="9" spans="1:3" x14ac:dyDescent="0.3">
      <c r="A9" s="1">
        <v>22.76</v>
      </c>
      <c r="B9" s="1">
        <v>11.29</v>
      </c>
      <c r="C9" s="1" t="s">
        <v>283</v>
      </c>
    </row>
    <row r="10" spans="1:3" x14ac:dyDescent="0.3">
      <c r="A10" s="1">
        <v>24.81</v>
      </c>
      <c r="B10" s="1">
        <v>11.29</v>
      </c>
      <c r="C10" s="1" t="s">
        <v>283</v>
      </c>
    </row>
    <row r="11" spans="1:3" x14ac:dyDescent="0.3">
      <c r="A11" s="1">
        <v>25.76</v>
      </c>
      <c r="B11" s="1">
        <v>10.606999999999999</v>
      </c>
      <c r="C11" s="1" t="s">
        <v>283</v>
      </c>
    </row>
    <row r="12" spans="1:3" x14ac:dyDescent="0.3">
      <c r="A12" s="1">
        <v>27.07</v>
      </c>
      <c r="B12" s="1">
        <v>10.175000000000001</v>
      </c>
      <c r="C12" s="1" t="s">
        <v>283</v>
      </c>
    </row>
    <row r="13" spans="1:3" x14ac:dyDescent="0.3">
      <c r="A13" s="1">
        <v>28.1</v>
      </c>
      <c r="B13" s="1">
        <v>10.208</v>
      </c>
      <c r="C13" s="1" t="s">
        <v>283</v>
      </c>
    </row>
    <row r="14" spans="1:3" x14ac:dyDescent="0.3">
      <c r="A14" s="1">
        <v>29.1</v>
      </c>
      <c r="B14" s="1">
        <v>10.208</v>
      </c>
      <c r="C14" s="1" t="s">
        <v>283</v>
      </c>
    </row>
    <row r="15" spans="1:3" x14ac:dyDescent="0.3">
      <c r="A15" s="1">
        <v>30.1</v>
      </c>
      <c r="B15" s="1">
        <v>10.153</v>
      </c>
      <c r="C15" s="1" t="s">
        <v>283</v>
      </c>
    </row>
    <row r="16" spans="1:3" x14ac:dyDescent="0.3">
      <c r="A16" s="1">
        <v>31.44</v>
      </c>
      <c r="B16" s="1">
        <v>9.3510000000000009</v>
      </c>
      <c r="C16" s="1" t="s">
        <v>283</v>
      </c>
    </row>
    <row r="17" spans="1:3" x14ac:dyDescent="0.3">
      <c r="A17" s="1">
        <v>32</v>
      </c>
      <c r="B17" s="1">
        <v>8.7840000000000007</v>
      </c>
      <c r="C17" s="1" t="s">
        <v>283</v>
      </c>
    </row>
    <row r="18" spans="1:3" x14ac:dyDescent="0.3">
      <c r="A18" s="1">
        <v>34.75</v>
      </c>
      <c r="B18" s="1">
        <v>8.42</v>
      </c>
      <c r="C18" s="1" t="s">
        <v>283</v>
      </c>
    </row>
    <row r="19" spans="1:3" x14ac:dyDescent="0.3">
      <c r="A19" s="1">
        <v>35.89</v>
      </c>
      <c r="B19" s="1">
        <v>6.2309999999999999</v>
      </c>
      <c r="C19" s="1" t="s">
        <v>283</v>
      </c>
    </row>
    <row r="20" spans="1:3" x14ac:dyDescent="0.3">
      <c r="A20" s="1">
        <v>42.3</v>
      </c>
      <c r="B20" s="1">
        <v>-0.67200000000000004</v>
      </c>
      <c r="C20" s="1" t="s">
        <v>282</v>
      </c>
    </row>
    <row r="21" spans="1:3" x14ac:dyDescent="0.3">
      <c r="A21" s="1">
        <v>59.839999999999996</v>
      </c>
      <c r="B21" s="1">
        <v>-0.51700000000000002</v>
      </c>
      <c r="C21" s="1" t="s">
        <v>282</v>
      </c>
    </row>
    <row r="22" spans="1:3" x14ac:dyDescent="0.3">
      <c r="A22" s="1">
        <v>61.08</v>
      </c>
      <c r="B22" s="1">
        <v>-0.78300000000000003</v>
      </c>
      <c r="C22" s="1" t="s">
        <v>282</v>
      </c>
    </row>
    <row r="23" spans="1:3" x14ac:dyDescent="0.3">
      <c r="A23" s="1">
        <v>61.61</v>
      </c>
      <c r="B23" s="1">
        <v>-0.80600000000000005</v>
      </c>
      <c r="C23" s="1" t="s">
        <v>282</v>
      </c>
    </row>
    <row r="24" spans="1:3" x14ac:dyDescent="0.3">
      <c r="A24" s="1">
        <v>63.019999999999996</v>
      </c>
      <c r="B24" s="1">
        <v>-1.069</v>
      </c>
      <c r="C24" s="1" t="s">
        <v>282</v>
      </c>
    </row>
    <row r="25" spans="1:3" x14ac:dyDescent="0.3">
      <c r="A25" s="1">
        <v>63.55</v>
      </c>
      <c r="B25" s="1">
        <v>-1.0960000000000001</v>
      </c>
      <c r="C25" s="1" t="s">
        <v>282</v>
      </c>
    </row>
    <row r="26" spans="1:3" x14ac:dyDescent="0.3">
      <c r="A26" s="1">
        <v>65.17</v>
      </c>
      <c r="B26" s="1">
        <v>-1.3640000000000001</v>
      </c>
      <c r="C26" s="1" t="s">
        <v>282</v>
      </c>
    </row>
    <row r="27" spans="1:3" x14ac:dyDescent="0.3">
      <c r="A27" s="1">
        <v>65.679999999999993</v>
      </c>
      <c r="B27" s="1">
        <v>-1.3939999999999999</v>
      </c>
      <c r="C27" s="1" t="s">
        <v>282</v>
      </c>
    </row>
    <row r="28" spans="1:3" x14ac:dyDescent="0.3">
      <c r="A28" s="1">
        <v>67.449999999999989</v>
      </c>
      <c r="B28" s="1">
        <v>-1.643</v>
      </c>
      <c r="C28" s="1" t="s">
        <v>282</v>
      </c>
    </row>
    <row r="29" spans="1:3" x14ac:dyDescent="0.3">
      <c r="A29" s="1">
        <v>67.949999999999989</v>
      </c>
      <c r="B29" s="1">
        <v>-1.673</v>
      </c>
      <c r="C29" s="1" t="s">
        <v>282</v>
      </c>
    </row>
    <row r="30" spans="1:3" x14ac:dyDescent="0.3">
      <c r="A30" s="1">
        <v>69.8</v>
      </c>
      <c r="B30" s="1">
        <v>-1.919</v>
      </c>
      <c r="C30" s="1" t="s">
        <v>282</v>
      </c>
    </row>
    <row r="31" spans="1:3" x14ac:dyDescent="0.3">
      <c r="A31" s="1">
        <v>70.27</v>
      </c>
      <c r="B31" s="1">
        <v>-1.9630000000000001</v>
      </c>
      <c r="C31" s="1" t="s">
        <v>282</v>
      </c>
    </row>
    <row r="32" spans="1:3" x14ac:dyDescent="0.3">
      <c r="A32" s="1">
        <v>70.709999999999994</v>
      </c>
      <c r="B32" s="1">
        <v>-2.0059999999999998</v>
      </c>
      <c r="C32" s="1" t="s">
        <v>282</v>
      </c>
    </row>
    <row r="33" spans="1:3" x14ac:dyDescent="0.3">
      <c r="A33" s="1">
        <v>72.569999999999993</v>
      </c>
      <c r="B33" s="1">
        <v>-2.2200000000000002</v>
      </c>
      <c r="C33" s="1" t="s">
        <v>282</v>
      </c>
    </row>
    <row r="34" spans="1:3" x14ac:dyDescent="0.3">
      <c r="A34" s="1">
        <v>72.97999999999999</v>
      </c>
      <c r="B34" s="1">
        <v>-2.2570000000000001</v>
      </c>
      <c r="C34" s="1" t="s">
        <v>282</v>
      </c>
    </row>
    <row r="35" spans="1:3" x14ac:dyDescent="0.3">
      <c r="A35" s="1">
        <v>74.89</v>
      </c>
      <c r="B35" s="1">
        <v>-2.4529999999999998</v>
      </c>
      <c r="C35" s="1" t="s">
        <v>282</v>
      </c>
    </row>
    <row r="36" spans="1:3" x14ac:dyDescent="0.3">
      <c r="A36" s="1">
        <v>75.27</v>
      </c>
      <c r="B36" s="1">
        <v>-2.484</v>
      </c>
      <c r="C36" s="1" t="s">
        <v>282</v>
      </c>
    </row>
    <row r="37" spans="1:3" x14ac:dyDescent="0.3">
      <c r="A37" s="1">
        <v>75.62</v>
      </c>
      <c r="B37" s="1">
        <v>-2.5129999999999999</v>
      </c>
      <c r="C37" s="1" t="s">
        <v>282</v>
      </c>
    </row>
    <row r="38" spans="1:3" x14ac:dyDescent="0.3">
      <c r="A38" s="1">
        <v>77.53</v>
      </c>
      <c r="B38" s="1">
        <v>-2.6789999999999998</v>
      </c>
      <c r="C38" s="1" t="s">
        <v>282</v>
      </c>
    </row>
    <row r="39" spans="1:3" x14ac:dyDescent="0.3">
      <c r="A39" s="1">
        <v>77.86</v>
      </c>
      <c r="B39" s="1">
        <v>-2.7040000000000002</v>
      </c>
      <c r="C39" s="1" t="s">
        <v>282</v>
      </c>
    </row>
    <row r="40" spans="1:3" x14ac:dyDescent="0.3">
      <c r="A40" s="1">
        <v>78.180000000000007</v>
      </c>
      <c r="B40" s="1">
        <v>-2.7509999999999999</v>
      </c>
      <c r="C40" s="1" t="s">
        <v>282</v>
      </c>
    </row>
    <row r="41" spans="1:3" x14ac:dyDescent="0.3">
      <c r="A41" s="1">
        <v>80.13</v>
      </c>
      <c r="B41" s="1">
        <v>-2.875</v>
      </c>
      <c r="C41" s="1" t="s">
        <v>282</v>
      </c>
    </row>
    <row r="42" spans="1:3" x14ac:dyDescent="0.3">
      <c r="A42" s="1">
        <v>80.419999999999987</v>
      </c>
      <c r="B42" s="1">
        <v>-2.8650000000000002</v>
      </c>
      <c r="C42" s="1" t="s">
        <v>282</v>
      </c>
    </row>
    <row r="43" spans="1:3" x14ac:dyDescent="0.3">
      <c r="A43" s="1">
        <v>82.43</v>
      </c>
      <c r="B43" s="1">
        <v>-2.9670000000000001</v>
      </c>
      <c r="C43" s="1" t="s">
        <v>282</v>
      </c>
    </row>
    <row r="44" spans="1:3" x14ac:dyDescent="0.3">
      <c r="A44" s="1">
        <v>82.699999999999989</v>
      </c>
      <c r="B44" s="1">
        <v>-2.956</v>
      </c>
      <c r="C44" s="1" t="s">
        <v>282</v>
      </c>
    </row>
    <row r="45" spans="1:3" x14ac:dyDescent="0.3">
      <c r="A45" s="1">
        <v>82.97</v>
      </c>
      <c r="B45" s="1">
        <v>-2.9860000000000002</v>
      </c>
      <c r="C45" s="1" t="s">
        <v>282</v>
      </c>
    </row>
    <row r="46" spans="1:3" x14ac:dyDescent="0.3">
      <c r="A46" s="1">
        <v>84.97</v>
      </c>
      <c r="B46" s="1">
        <v>-3.0630000000000002</v>
      </c>
      <c r="C46" s="1" t="s">
        <v>282</v>
      </c>
    </row>
    <row r="47" spans="1:3" x14ac:dyDescent="0.3">
      <c r="A47" s="1">
        <v>85.21</v>
      </c>
      <c r="B47" s="1">
        <v>-3.0670000000000002</v>
      </c>
      <c r="C47" s="1" t="s">
        <v>282</v>
      </c>
    </row>
    <row r="48" spans="1:3" x14ac:dyDescent="0.3">
      <c r="A48" s="1">
        <v>85.44</v>
      </c>
      <c r="B48" s="1">
        <v>-3.069</v>
      </c>
      <c r="C48" s="1" t="s">
        <v>282</v>
      </c>
    </row>
    <row r="49" spans="1:3" x14ac:dyDescent="0.3">
      <c r="A49" s="1">
        <v>87.49</v>
      </c>
      <c r="B49" s="1">
        <v>-3.1190000000000002</v>
      </c>
      <c r="C49" s="1" t="s">
        <v>282</v>
      </c>
    </row>
    <row r="50" spans="1:3" x14ac:dyDescent="0.3">
      <c r="A50" s="1">
        <v>87.69</v>
      </c>
      <c r="B50" s="1">
        <v>-3.12</v>
      </c>
      <c r="C50" s="1" t="s">
        <v>282</v>
      </c>
    </row>
    <row r="51" spans="1:3" x14ac:dyDescent="0.3">
      <c r="A51" s="1">
        <v>89.699999999999989</v>
      </c>
      <c r="B51" s="1">
        <v>-3.145</v>
      </c>
      <c r="C51" s="1" t="s">
        <v>282</v>
      </c>
    </row>
    <row r="52" spans="1:3" x14ac:dyDescent="0.3">
      <c r="A52" s="1">
        <v>89.86</v>
      </c>
      <c r="B52" s="1">
        <v>-3.145</v>
      </c>
      <c r="C52" s="1" t="s">
        <v>282</v>
      </c>
    </row>
    <row r="53" spans="1:3" x14ac:dyDescent="0.3">
      <c r="A53" s="1">
        <v>90.03</v>
      </c>
      <c r="B53" s="1">
        <v>-3.1429999999999998</v>
      </c>
      <c r="C53" s="1" t="s">
        <v>282</v>
      </c>
    </row>
    <row r="54" spans="1:3" x14ac:dyDescent="0.3">
      <c r="A54" s="1">
        <v>90.19</v>
      </c>
      <c r="B54" s="1">
        <v>-3.14</v>
      </c>
      <c r="C54" s="1" t="s">
        <v>282</v>
      </c>
    </row>
    <row r="55" spans="1:3" x14ac:dyDescent="0.3">
      <c r="A55" s="1">
        <v>90.35</v>
      </c>
      <c r="B55" s="1">
        <v>-3.1379999999999999</v>
      </c>
      <c r="C55" s="1" t="s">
        <v>282</v>
      </c>
    </row>
    <row r="56" spans="1:3" x14ac:dyDescent="0.3">
      <c r="A56" s="1">
        <v>94.43</v>
      </c>
      <c r="B56" s="1">
        <v>-3.1520000000000001</v>
      </c>
      <c r="C56" s="1" t="s">
        <v>282</v>
      </c>
    </row>
    <row r="57" spans="1:3" x14ac:dyDescent="0.3">
      <c r="A57" s="1">
        <v>94.55</v>
      </c>
      <c r="B57" s="1">
        <v>-3.15</v>
      </c>
      <c r="C57" s="1" t="s">
        <v>282</v>
      </c>
    </row>
    <row r="58" spans="1:3" x14ac:dyDescent="0.3">
      <c r="A58" s="1">
        <v>96.61</v>
      </c>
      <c r="B58" s="1">
        <v>-3.1379999999999999</v>
      </c>
      <c r="C58" s="1" t="s">
        <v>282</v>
      </c>
    </row>
    <row r="59" spans="1:3" x14ac:dyDescent="0.3">
      <c r="A59" s="1">
        <v>96.71</v>
      </c>
      <c r="B59" s="1">
        <v>-3.1360000000000001</v>
      </c>
      <c r="C59" s="1" t="s">
        <v>282</v>
      </c>
    </row>
    <row r="60" spans="1:3" x14ac:dyDescent="0.3">
      <c r="A60" s="1">
        <v>98.78</v>
      </c>
      <c r="B60" s="1">
        <v>-3.117</v>
      </c>
      <c r="C60" s="1" t="s">
        <v>282</v>
      </c>
    </row>
    <row r="61" spans="1:3" x14ac:dyDescent="0.3">
      <c r="A61" s="1">
        <v>98.86</v>
      </c>
      <c r="B61" s="1">
        <v>-3.1160000000000001</v>
      </c>
      <c r="C61" s="1" t="s">
        <v>282</v>
      </c>
    </row>
    <row r="62" spans="1:3" x14ac:dyDescent="0.3">
      <c r="A62" s="1">
        <v>98.93</v>
      </c>
      <c r="B62" s="1">
        <v>-3.1160000000000001</v>
      </c>
      <c r="C62" s="1" t="s">
        <v>282</v>
      </c>
    </row>
    <row r="63" spans="1:3" x14ac:dyDescent="0.3">
      <c r="A63" s="1">
        <v>101.13</v>
      </c>
      <c r="B63" s="1">
        <v>-3.0830000000000002</v>
      </c>
      <c r="C63" s="1" t="s">
        <v>282</v>
      </c>
    </row>
    <row r="64" spans="1:3" x14ac:dyDescent="0.3">
      <c r="A64" s="1">
        <v>103.3</v>
      </c>
      <c r="B64" s="1">
        <v>-3.0430000000000001</v>
      </c>
      <c r="C64" s="1" t="s">
        <v>282</v>
      </c>
    </row>
    <row r="65" spans="1:3" x14ac:dyDescent="0.3">
      <c r="A65" s="1">
        <v>103.34</v>
      </c>
      <c r="B65" s="1">
        <v>-3.0430000000000001</v>
      </c>
      <c r="C65" s="1" t="s">
        <v>282</v>
      </c>
    </row>
    <row r="66" spans="1:3" x14ac:dyDescent="0.3">
      <c r="A66" s="1">
        <v>103.38</v>
      </c>
      <c r="B66" s="1">
        <v>-3.044</v>
      </c>
      <c r="C66" s="1" t="s">
        <v>282</v>
      </c>
    </row>
    <row r="67" spans="1:3" x14ac:dyDescent="0.3">
      <c r="A67" s="1">
        <v>105.62</v>
      </c>
      <c r="B67" s="1">
        <v>-2.99</v>
      </c>
      <c r="C67" s="1" t="s">
        <v>282</v>
      </c>
    </row>
    <row r="68" spans="1:3" x14ac:dyDescent="0.3">
      <c r="A68" s="1">
        <v>105.64</v>
      </c>
      <c r="B68" s="1">
        <v>-2.9910000000000001</v>
      </c>
      <c r="C68" s="1" t="s">
        <v>282</v>
      </c>
    </row>
    <row r="69" spans="1:3" x14ac:dyDescent="0.3">
      <c r="A69" s="1">
        <v>107.85</v>
      </c>
      <c r="B69" s="1">
        <v>-2.9460000000000002</v>
      </c>
      <c r="C69" s="1" t="s">
        <v>282</v>
      </c>
    </row>
    <row r="70" spans="1:3" x14ac:dyDescent="0.3">
      <c r="A70" s="1">
        <v>107.86</v>
      </c>
      <c r="B70" s="1">
        <v>-2.9460000000000002</v>
      </c>
      <c r="C70" s="1" t="s">
        <v>282</v>
      </c>
    </row>
    <row r="71" spans="1:3" x14ac:dyDescent="0.3">
      <c r="A71" s="1">
        <v>108.67</v>
      </c>
      <c r="B71" s="1">
        <v>-2.93</v>
      </c>
      <c r="C71" s="1" t="s">
        <v>282</v>
      </c>
    </row>
    <row r="72" spans="1:3" x14ac:dyDescent="0.3">
      <c r="A72" s="1">
        <v>110.11999999999999</v>
      </c>
      <c r="B72" s="1">
        <v>-2.9060000000000001</v>
      </c>
      <c r="C72" s="1" t="s">
        <v>282</v>
      </c>
    </row>
    <row r="73" spans="1:3" x14ac:dyDescent="0.3">
      <c r="A73" s="1">
        <v>112.32</v>
      </c>
      <c r="B73" s="1">
        <v>-2.871</v>
      </c>
      <c r="C73" s="1" t="s">
        <v>282</v>
      </c>
    </row>
    <row r="74" spans="1:3" x14ac:dyDescent="0.3">
      <c r="A74" s="1">
        <v>112.39</v>
      </c>
      <c r="B74" s="1">
        <v>-2.8690000000000002</v>
      </c>
      <c r="C74" s="1" t="s">
        <v>282</v>
      </c>
    </row>
    <row r="75" spans="1:3" x14ac:dyDescent="0.3">
      <c r="A75" s="1">
        <v>114.52</v>
      </c>
      <c r="B75" s="1">
        <v>-2.8450000000000002</v>
      </c>
      <c r="C75" s="1" t="s">
        <v>282</v>
      </c>
    </row>
    <row r="76" spans="1:3" x14ac:dyDescent="0.3">
      <c r="A76" s="1">
        <v>114.64</v>
      </c>
      <c r="B76" s="1">
        <v>-2.8410000000000002</v>
      </c>
      <c r="C76" s="1" t="s">
        <v>282</v>
      </c>
    </row>
    <row r="77" spans="1:3" x14ac:dyDescent="0.3">
      <c r="A77" s="1">
        <v>114.77</v>
      </c>
      <c r="B77" s="1">
        <v>-2.835</v>
      </c>
      <c r="C77" s="1" t="s">
        <v>282</v>
      </c>
    </row>
    <row r="78" spans="1:3" x14ac:dyDescent="0.3">
      <c r="A78" s="1">
        <v>116.86</v>
      </c>
      <c r="B78" s="1">
        <v>-2.8090000000000002</v>
      </c>
      <c r="C78" s="1" t="s">
        <v>282</v>
      </c>
    </row>
    <row r="79" spans="1:3" x14ac:dyDescent="0.3">
      <c r="A79" s="1">
        <v>118.88</v>
      </c>
      <c r="B79" s="1">
        <v>-2.8029999999999999</v>
      </c>
      <c r="C79" s="1" t="s">
        <v>282</v>
      </c>
    </row>
    <row r="80" spans="1:3" x14ac:dyDescent="0.3">
      <c r="A80" s="1">
        <v>119.11999999999999</v>
      </c>
      <c r="B80" s="1">
        <v>-2.79</v>
      </c>
      <c r="C80" s="1" t="s">
        <v>282</v>
      </c>
    </row>
    <row r="81" spans="1:3" x14ac:dyDescent="0.3">
      <c r="A81" s="1">
        <v>119.36</v>
      </c>
      <c r="B81" s="1">
        <v>-2.7749999999999999</v>
      </c>
      <c r="C81" s="1" t="s">
        <v>282</v>
      </c>
    </row>
    <row r="82" spans="1:3" x14ac:dyDescent="0.3">
      <c r="A82" s="1">
        <v>121.28999999999999</v>
      </c>
      <c r="B82" s="1">
        <v>-2.7559999999999998</v>
      </c>
      <c r="C82" s="1" t="s">
        <v>282</v>
      </c>
    </row>
    <row r="83" spans="1:3" x14ac:dyDescent="0.3">
      <c r="A83" s="1">
        <v>123.17999999999999</v>
      </c>
      <c r="B83" s="1">
        <v>-2.754</v>
      </c>
      <c r="C83" s="1" t="s">
        <v>282</v>
      </c>
    </row>
    <row r="84" spans="1:3" x14ac:dyDescent="0.3">
      <c r="A84" s="1">
        <v>123.55</v>
      </c>
      <c r="B84" s="1">
        <v>-2.7320000000000002</v>
      </c>
      <c r="C84" s="1" t="s">
        <v>282</v>
      </c>
    </row>
    <row r="85" spans="1:3" x14ac:dyDescent="0.3">
      <c r="A85" s="1">
        <v>123.95</v>
      </c>
      <c r="B85" s="1">
        <v>-2.71</v>
      </c>
      <c r="C85" s="1" t="s">
        <v>282</v>
      </c>
    </row>
    <row r="86" spans="1:3" x14ac:dyDescent="0.3">
      <c r="A86" s="1">
        <v>125.74</v>
      </c>
      <c r="B86" s="1">
        <v>-2.702</v>
      </c>
      <c r="C86" s="1" t="s">
        <v>282</v>
      </c>
    </row>
    <row r="87" spans="1:3" x14ac:dyDescent="0.3">
      <c r="A87" s="1">
        <v>126.22</v>
      </c>
      <c r="B87" s="1">
        <v>-2.6739999999999999</v>
      </c>
      <c r="C87" s="1" t="s">
        <v>282</v>
      </c>
    </row>
    <row r="88" spans="1:3" x14ac:dyDescent="0.3">
      <c r="A88" s="1">
        <v>129.6</v>
      </c>
      <c r="B88" s="1">
        <v>-2.661</v>
      </c>
      <c r="C88" s="1" t="s">
        <v>282</v>
      </c>
    </row>
    <row r="89" spans="1:3" x14ac:dyDescent="0.3">
      <c r="A89" s="1">
        <v>130.19</v>
      </c>
      <c r="B89" s="1">
        <v>-2.6269999999999998</v>
      </c>
      <c r="C89" s="1" t="s">
        <v>282</v>
      </c>
    </row>
    <row r="90" spans="1:3" x14ac:dyDescent="0.3">
      <c r="A90" s="1">
        <v>131.84</v>
      </c>
      <c r="B90" s="1">
        <v>-2.6150000000000002</v>
      </c>
      <c r="C90" s="1" t="s">
        <v>282</v>
      </c>
    </row>
    <row r="91" spans="1:3" x14ac:dyDescent="0.3">
      <c r="A91" s="1">
        <v>132.51</v>
      </c>
      <c r="B91" s="1">
        <v>-2.5830000000000002</v>
      </c>
      <c r="C91" s="1" t="s">
        <v>282</v>
      </c>
    </row>
    <row r="92" spans="1:3" x14ac:dyDescent="0.3">
      <c r="A92" s="1">
        <v>133.97</v>
      </c>
      <c r="B92" s="1">
        <v>-2.5619999999999998</v>
      </c>
      <c r="C92" s="1" t="s">
        <v>282</v>
      </c>
    </row>
    <row r="93" spans="1:3" x14ac:dyDescent="0.3">
      <c r="A93" s="1">
        <v>135.53</v>
      </c>
      <c r="B93" s="1">
        <v>-2.544</v>
      </c>
      <c r="C93" s="1" t="s">
        <v>282</v>
      </c>
    </row>
    <row r="94" spans="1:3" x14ac:dyDescent="0.3">
      <c r="A94" s="1">
        <v>136.26999999999998</v>
      </c>
      <c r="B94" s="1">
        <v>-2.5139999999999998</v>
      </c>
      <c r="C94" s="1" t="s">
        <v>282</v>
      </c>
    </row>
    <row r="95" spans="1:3" x14ac:dyDescent="0.3">
      <c r="A95" s="1">
        <v>137.67000000000002</v>
      </c>
      <c r="B95" s="1">
        <v>-2.488</v>
      </c>
      <c r="C95" s="1" t="s">
        <v>282</v>
      </c>
    </row>
    <row r="96" spans="1:3" x14ac:dyDescent="0.3">
      <c r="A96" s="1">
        <v>138.48000000000002</v>
      </c>
      <c r="B96" s="1">
        <v>-2.4569999999999999</v>
      </c>
      <c r="C96" s="1" t="s">
        <v>282</v>
      </c>
    </row>
    <row r="97" spans="1:3" x14ac:dyDescent="0.3">
      <c r="A97" s="1">
        <v>139.95999999999998</v>
      </c>
      <c r="B97" s="1">
        <v>-2.4260000000000002</v>
      </c>
      <c r="C97" s="1" t="s">
        <v>282</v>
      </c>
    </row>
    <row r="98" spans="1:3" x14ac:dyDescent="0.3">
      <c r="A98" s="1">
        <v>140.81</v>
      </c>
      <c r="B98" s="1">
        <v>-2.4049999999999998</v>
      </c>
      <c r="C98" s="1" t="s">
        <v>282</v>
      </c>
    </row>
    <row r="99" spans="1:3" x14ac:dyDescent="0.3">
      <c r="A99" s="1">
        <v>142.22</v>
      </c>
      <c r="B99" s="1">
        <v>-2.3690000000000002</v>
      </c>
      <c r="C99" s="1" t="s">
        <v>282</v>
      </c>
    </row>
    <row r="100" spans="1:3" x14ac:dyDescent="0.3">
      <c r="A100" s="1">
        <v>143.62</v>
      </c>
      <c r="B100" s="1">
        <v>-2.3279999999999998</v>
      </c>
      <c r="C100" s="1" t="s">
        <v>282</v>
      </c>
    </row>
    <row r="101" spans="1:3" x14ac:dyDescent="0.3">
      <c r="A101" s="1">
        <v>145.45999999999998</v>
      </c>
      <c r="B101" s="1">
        <v>-2.3069999999999999</v>
      </c>
      <c r="C101" s="1" t="s">
        <v>282</v>
      </c>
    </row>
    <row r="102" spans="1:3" x14ac:dyDescent="0.3">
      <c r="A102" s="1">
        <v>146.85</v>
      </c>
      <c r="B102" s="1">
        <v>-2.2629999999999999</v>
      </c>
      <c r="C102" s="1" t="s">
        <v>282</v>
      </c>
    </row>
    <row r="103" spans="1:3" x14ac:dyDescent="0.3">
      <c r="A103" s="1">
        <v>147.80000000000001</v>
      </c>
      <c r="B103" s="1">
        <v>-2.2480000000000002</v>
      </c>
      <c r="C103" s="1" t="s">
        <v>282</v>
      </c>
    </row>
    <row r="104" spans="1:3" x14ac:dyDescent="0.3">
      <c r="A104" s="1">
        <v>149.17000000000002</v>
      </c>
      <c r="B104" s="1">
        <v>-2.1930000000000001</v>
      </c>
      <c r="C104" s="1" t="s">
        <v>282</v>
      </c>
    </row>
    <row r="105" spans="1:3" x14ac:dyDescent="0.3">
      <c r="A105" s="1">
        <v>150.18</v>
      </c>
      <c r="B105" s="1">
        <v>-2.1869999999999998</v>
      </c>
      <c r="C105" s="1" t="s">
        <v>282</v>
      </c>
    </row>
    <row r="106" spans="1:3" x14ac:dyDescent="0.3">
      <c r="A106" s="1">
        <v>151.55000000000001</v>
      </c>
      <c r="B106" s="1">
        <v>-2.1339999999999999</v>
      </c>
      <c r="C106" s="1" t="s">
        <v>282</v>
      </c>
    </row>
    <row r="107" spans="1:3" x14ac:dyDescent="0.3">
      <c r="A107" s="1">
        <v>152.57999999999998</v>
      </c>
      <c r="B107" s="1">
        <v>-2.133</v>
      </c>
      <c r="C107" s="1" t="s">
        <v>282</v>
      </c>
    </row>
    <row r="108" spans="1:3" x14ac:dyDescent="0.3">
      <c r="A108" s="1">
        <v>153.93</v>
      </c>
      <c r="B108" s="1">
        <v>-2.0760000000000001</v>
      </c>
      <c r="C108" s="1" t="s">
        <v>282</v>
      </c>
    </row>
    <row r="109" spans="1:3" x14ac:dyDescent="0.3">
      <c r="A109" s="1">
        <v>154.99</v>
      </c>
      <c r="B109" s="1">
        <v>-2.08</v>
      </c>
      <c r="C109" s="1" t="s">
        <v>282</v>
      </c>
    </row>
    <row r="110" spans="1:3" x14ac:dyDescent="0.3">
      <c r="A110" s="1">
        <v>156.29</v>
      </c>
      <c r="B110" s="1">
        <v>-2.0270000000000001</v>
      </c>
      <c r="C110" s="1" t="s">
        <v>282</v>
      </c>
    </row>
    <row r="111" spans="1:3" x14ac:dyDescent="0.3">
      <c r="A111" s="1">
        <v>157.38999999999999</v>
      </c>
      <c r="B111" s="1">
        <v>-2.0409999999999999</v>
      </c>
      <c r="C111" s="1" t="s">
        <v>282</v>
      </c>
    </row>
    <row r="112" spans="1:3" x14ac:dyDescent="0.3">
      <c r="A112" s="1">
        <v>158.69</v>
      </c>
      <c r="B112" s="1">
        <v>-1.9890000000000001</v>
      </c>
      <c r="C112" s="1" t="s">
        <v>282</v>
      </c>
    </row>
    <row r="113" spans="1:3" x14ac:dyDescent="0.3">
      <c r="A113" s="1">
        <v>159.80000000000001</v>
      </c>
      <c r="B113" s="1">
        <v>-2.0099999999999998</v>
      </c>
      <c r="C113" s="1" t="s">
        <v>282</v>
      </c>
    </row>
    <row r="114" spans="1:3" x14ac:dyDescent="0.3">
      <c r="A114" s="1">
        <v>162.32999999999998</v>
      </c>
      <c r="B114" s="1">
        <v>-1.962</v>
      </c>
      <c r="C114" s="1" t="s">
        <v>282</v>
      </c>
    </row>
    <row r="115" spans="1:3" x14ac:dyDescent="0.3">
      <c r="A115" s="1">
        <v>163.42000000000002</v>
      </c>
      <c r="B115" s="1">
        <v>-1.98</v>
      </c>
      <c r="C115" s="1" t="s">
        <v>282</v>
      </c>
    </row>
    <row r="116" spans="1:3" x14ac:dyDescent="0.3">
      <c r="A116" s="1">
        <v>164.54</v>
      </c>
      <c r="B116" s="1">
        <v>-2.008</v>
      </c>
      <c r="C116" s="1" t="s">
        <v>282</v>
      </c>
    </row>
    <row r="117" spans="1:3" x14ac:dyDescent="0.3">
      <c r="A117" s="1">
        <v>165.8</v>
      </c>
      <c r="B117" s="1">
        <v>-1.966</v>
      </c>
      <c r="C117" s="1" t="s">
        <v>282</v>
      </c>
    </row>
    <row r="118" spans="1:3" x14ac:dyDescent="0.3">
      <c r="A118" s="1">
        <v>166.95999999999998</v>
      </c>
      <c r="B118" s="1">
        <v>-1.9930000000000001</v>
      </c>
      <c r="C118" s="1" t="s">
        <v>282</v>
      </c>
    </row>
    <row r="119" spans="1:3" x14ac:dyDescent="0.3">
      <c r="A119" s="1">
        <v>168.2</v>
      </c>
      <c r="B119" s="1">
        <v>-1.9570000000000001</v>
      </c>
      <c r="C119" s="1" t="s">
        <v>282</v>
      </c>
    </row>
    <row r="120" spans="1:3" x14ac:dyDescent="0.3">
      <c r="A120" s="1">
        <v>169.38</v>
      </c>
      <c r="B120" s="1">
        <v>-1.984</v>
      </c>
      <c r="C120" s="1" t="s">
        <v>282</v>
      </c>
    </row>
    <row r="121" spans="1:3" x14ac:dyDescent="0.3">
      <c r="A121" s="1">
        <v>170.62</v>
      </c>
      <c r="B121" s="1">
        <v>-1.9550000000000001</v>
      </c>
      <c r="C121" s="1" t="s">
        <v>282</v>
      </c>
    </row>
    <row r="122" spans="1:3" x14ac:dyDescent="0.3">
      <c r="A122" s="1">
        <v>171.82</v>
      </c>
      <c r="B122" s="1">
        <v>-1.9850000000000001</v>
      </c>
      <c r="C122" s="1" t="s">
        <v>282</v>
      </c>
    </row>
    <row r="123" spans="1:3" x14ac:dyDescent="0.3">
      <c r="A123" s="1">
        <v>173.01999999999998</v>
      </c>
      <c r="B123" s="1">
        <v>-1.9650000000000001</v>
      </c>
      <c r="C123" s="1" t="s">
        <v>282</v>
      </c>
    </row>
    <row r="124" spans="1:3" x14ac:dyDescent="0.3">
      <c r="A124" s="1">
        <v>174.25</v>
      </c>
      <c r="B124" s="1">
        <v>-1.99</v>
      </c>
      <c r="C124" s="1" t="s">
        <v>282</v>
      </c>
    </row>
    <row r="125" spans="1:3" x14ac:dyDescent="0.3">
      <c r="A125" s="1">
        <v>175.43</v>
      </c>
      <c r="B125" s="1">
        <v>-1.974</v>
      </c>
      <c r="C125" s="1" t="s">
        <v>282</v>
      </c>
    </row>
    <row r="126" spans="1:3" x14ac:dyDescent="0.3">
      <c r="A126" s="1">
        <v>176.67000000000002</v>
      </c>
      <c r="B126" s="1">
        <v>-1.994</v>
      </c>
      <c r="C126" s="1" t="s">
        <v>282</v>
      </c>
    </row>
    <row r="127" spans="1:3" x14ac:dyDescent="0.3">
      <c r="A127" s="1">
        <v>177.82999999999998</v>
      </c>
      <c r="B127" s="1">
        <v>-1.992</v>
      </c>
      <c r="C127" s="1" t="s">
        <v>282</v>
      </c>
    </row>
    <row r="128" spans="1:3" x14ac:dyDescent="0.3">
      <c r="A128" s="1">
        <v>180.38</v>
      </c>
      <c r="B128" s="1">
        <v>-2.0110000000000001</v>
      </c>
      <c r="C128" s="1" t="s">
        <v>282</v>
      </c>
    </row>
    <row r="129" spans="1:3" x14ac:dyDescent="0.3">
      <c r="A129" s="1">
        <v>181.49</v>
      </c>
      <c r="B129" s="1">
        <v>-2.0129999999999999</v>
      </c>
      <c r="C129" s="1" t="s">
        <v>282</v>
      </c>
    </row>
    <row r="130" spans="1:3" x14ac:dyDescent="0.3">
      <c r="A130" s="1">
        <v>182.82</v>
      </c>
      <c r="B130" s="1">
        <v>-2.0179999999999998</v>
      </c>
      <c r="C130" s="1" t="s">
        <v>282</v>
      </c>
    </row>
    <row r="131" spans="1:3" x14ac:dyDescent="0.3">
      <c r="A131" s="1">
        <v>183.89</v>
      </c>
      <c r="B131" s="1">
        <v>-2.028</v>
      </c>
      <c r="C131" s="1" t="s">
        <v>282</v>
      </c>
    </row>
    <row r="132" spans="1:3" x14ac:dyDescent="0.3">
      <c r="A132" s="1">
        <v>185.23000000000002</v>
      </c>
      <c r="B132" s="1">
        <v>-2.0259999999999998</v>
      </c>
      <c r="C132" s="1" t="s">
        <v>282</v>
      </c>
    </row>
    <row r="133" spans="1:3" x14ac:dyDescent="0.3">
      <c r="A133" s="1">
        <v>186.63</v>
      </c>
      <c r="B133" s="1">
        <v>-2.0110000000000001</v>
      </c>
      <c r="C133" s="1" t="s">
        <v>282</v>
      </c>
    </row>
    <row r="134" spans="1:3" x14ac:dyDescent="0.3">
      <c r="A134" s="1">
        <v>187.64</v>
      </c>
      <c r="B134" s="1">
        <v>-2.028</v>
      </c>
      <c r="C134" s="1" t="s">
        <v>282</v>
      </c>
    </row>
    <row r="135" spans="1:3" x14ac:dyDescent="0.3">
      <c r="A135" s="1">
        <v>189.11</v>
      </c>
      <c r="B135" s="1">
        <v>-2.0049999999999999</v>
      </c>
      <c r="C135" s="1" t="s">
        <v>282</v>
      </c>
    </row>
    <row r="136" spans="1:3" x14ac:dyDescent="0.3">
      <c r="A136" s="1">
        <v>190.07</v>
      </c>
      <c r="B136" s="1">
        <v>-2.0249999999999999</v>
      </c>
      <c r="C136" s="1" t="s">
        <v>282</v>
      </c>
    </row>
    <row r="137" spans="1:3" x14ac:dyDescent="0.3">
      <c r="A137" s="1">
        <v>191.56</v>
      </c>
      <c r="B137" s="1">
        <v>-1.994</v>
      </c>
      <c r="C137" s="1" t="s">
        <v>282</v>
      </c>
    </row>
    <row r="138" spans="1:3" x14ac:dyDescent="0.3">
      <c r="A138" s="1">
        <v>192.45999999999998</v>
      </c>
      <c r="B138" s="1">
        <v>-2.016</v>
      </c>
      <c r="C138" s="1" t="s">
        <v>282</v>
      </c>
    </row>
    <row r="139" spans="1:3" x14ac:dyDescent="0.3">
      <c r="A139" s="1">
        <v>193.99</v>
      </c>
      <c r="B139" s="1">
        <v>-1.982</v>
      </c>
      <c r="C139" s="1" t="s">
        <v>282</v>
      </c>
    </row>
    <row r="140" spans="1:3" x14ac:dyDescent="0.3">
      <c r="A140" s="1">
        <v>195.61</v>
      </c>
      <c r="B140" s="1">
        <v>-1.9470000000000001</v>
      </c>
      <c r="C140" s="1" t="s">
        <v>282</v>
      </c>
    </row>
    <row r="141" spans="1:3" x14ac:dyDescent="0.3">
      <c r="A141" s="1">
        <v>197.35000000000002</v>
      </c>
      <c r="B141" s="1">
        <v>-1.9119999999999999</v>
      </c>
      <c r="C141" s="1" t="s">
        <v>282</v>
      </c>
    </row>
    <row r="142" spans="1:3" x14ac:dyDescent="0.3">
      <c r="A142" s="1">
        <v>198.8</v>
      </c>
      <c r="B142" s="1">
        <v>-1.93</v>
      </c>
      <c r="C142" s="1" t="s">
        <v>282</v>
      </c>
    </row>
    <row r="143" spans="1:3" x14ac:dyDescent="0.3">
      <c r="A143" s="1">
        <v>200.52999999999997</v>
      </c>
      <c r="B143" s="1">
        <v>-1.8979999999999999</v>
      </c>
      <c r="C143" s="1" t="s">
        <v>282</v>
      </c>
    </row>
    <row r="144" spans="1:3" x14ac:dyDescent="0.3">
      <c r="A144" s="1">
        <v>201.14999999999998</v>
      </c>
      <c r="B144" s="1">
        <v>-1.913</v>
      </c>
      <c r="C144" s="1" t="s">
        <v>282</v>
      </c>
    </row>
    <row r="145" spans="1:3" x14ac:dyDescent="0.3">
      <c r="A145" s="1">
        <v>202.3</v>
      </c>
      <c r="B145" s="1">
        <v>-1.891</v>
      </c>
      <c r="C145" s="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A895-B155-427B-8DFD-5F686CB9162D}">
  <dimension ref="A1:B137"/>
  <sheetViews>
    <sheetView topLeftCell="A118" zoomScale="130" zoomScaleNormal="130" workbookViewId="0">
      <selection activeCell="G129" sqref="G129"/>
    </sheetView>
  </sheetViews>
  <sheetFormatPr defaultRowHeight="14.4" x14ac:dyDescent="0.3"/>
  <cols>
    <col min="2" max="2" width="14.6640625" customWidth="1"/>
  </cols>
  <sheetData>
    <row r="1" spans="1:2" x14ac:dyDescent="0.3">
      <c r="A1" s="1" t="s">
        <v>284</v>
      </c>
      <c r="B1" t="s">
        <v>285</v>
      </c>
    </row>
    <row r="2" spans="1:2" x14ac:dyDescent="0.3">
      <c r="A2" s="1">
        <v>0</v>
      </c>
      <c r="B2" s="1">
        <v>13.52</v>
      </c>
    </row>
    <row r="3" spans="1:2" x14ac:dyDescent="0.3">
      <c r="A3" s="1">
        <v>4.3</v>
      </c>
      <c r="B3" s="1">
        <v>13.52</v>
      </c>
    </row>
    <row r="4" spans="1:2" x14ac:dyDescent="0.3">
      <c r="A4" s="1">
        <v>10.44</v>
      </c>
      <c r="B4" s="1">
        <v>13.26</v>
      </c>
    </row>
    <row r="5" spans="1:2" x14ac:dyDescent="0.3">
      <c r="A5" s="1">
        <v>15.11</v>
      </c>
      <c r="B5" s="1">
        <v>12.62</v>
      </c>
    </row>
    <row r="6" spans="1:2" x14ac:dyDescent="0.3">
      <c r="A6" s="1">
        <v>19.27</v>
      </c>
      <c r="B6" s="1">
        <v>11.67</v>
      </c>
    </row>
    <row r="7" spans="1:2" x14ac:dyDescent="0.3">
      <c r="A7" s="1">
        <v>24.1</v>
      </c>
      <c r="B7" s="1">
        <v>10.24</v>
      </c>
    </row>
    <row r="8" spans="1:2" x14ac:dyDescent="0.3">
      <c r="A8" s="1">
        <v>29.13</v>
      </c>
      <c r="B8" s="1">
        <v>8.66</v>
      </c>
    </row>
    <row r="9" spans="1:2" x14ac:dyDescent="0.3">
      <c r="A9" s="1">
        <v>38.42</v>
      </c>
      <c r="B9" s="1">
        <v>2.855</v>
      </c>
    </row>
    <row r="10" spans="1:2" x14ac:dyDescent="0.3">
      <c r="A10" s="1">
        <v>39.97</v>
      </c>
      <c r="B10" s="1">
        <v>2.8159999999999998</v>
      </c>
    </row>
    <row r="11" spans="1:2" x14ac:dyDescent="0.3">
      <c r="A11" s="1">
        <v>40.450000000000003</v>
      </c>
      <c r="B11" s="1">
        <v>2.5920000000000001</v>
      </c>
    </row>
    <row r="12" spans="1:2" x14ac:dyDescent="0.3">
      <c r="A12" s="1">
        <v>40.700000000000003</v>
      </c>
      <c r="B12" s="1">
        <v>2.456</v>
      </c>
    </row>
    <row r="13" spans="1:2" x14ac:dyDescent="0.3">
      <c r="A13" s="1">
        <v>42.27</v>
      </c>
      <c r="B13" s="1">
        <v>0.92600000000000005</v>
      </c>
    </row>
    <row r="14" spans="1:2" x14ac:dyDescent="0.3">
      <c r="A14" s="1">
        <v>43.42</v>
      </c>
      <c r="B14" s="1">
        <v>0.372</v>
      </c>
    </row>
    <row r="15" spans="1:2" x14ac:dyDescent="0.3">
      <c r="A15" s="1">
        <v>44.94</v>
      </c>
      <c r="B15" s="1">
        <v>-0.377</v>
      </c>
    </row>
    <row r="16" spans="1:2" x14ac:dyDescent="0.3">
      <c r="A16" s="1">
        <v>45.02</v>
      </c>
      <c r="B16" s="1">
        <v>-0.40799999999999997</v>
      </c>
    </row>
    <row r="17" spans="1:2" x14ac:dyDescent="0.3">
      <c r="A17" s="1">
        <v>45.46</v>
      </c>
      <c r="B17" s="1">
        <v>-0.626</v>
      </c>
    </row>
    <row r="18" spans="1:2" x14ac:dyDescent="0.3">
      <c r="A18" s="1">
        <v>46.97</v>
      </c>
      <c r="B18" s="1">
        <v>-1.42</v>
      </c>
    </row>
    <row r="19" spans="1:2" x14ac:dyDescent="0.3">
      <c r="A19" s="1">
        <v>47.52</v>
      </c>
      <c r="B19" s="1">
        <v>-1.7330000000000001</v>
      </c>
    </row>
    <row r="20" spans="1:2" x14ac:dyDescent="0.3">
      <c r="A20" s="1">
        <v>47.54</v>
      </c>
      <c r="B20" s="1">
        <v>-1.7390000000000001</v>
      </c>
    </row>
    <row r="21" spans="1:2" x14ac:dyDescent="0.3">
      <c r="A21" s="1">
        <v>48.13</v>
      </c>
      <c r="B21" s="1">
        <v>-2.0950000000000002</v>
      </c>
    </row>
    <row r="22" spans="1:2" x14ac:dyDescent="0.3">
      <c r="A22" s="1">
        <v>48.14</v>
      </c>
      <c r="B22" s="1">
        <v>-2.097</v>
      </c>
    </row>
    <row r="23" spans="1:2" x14ac:dyDescent="0.3">
      <c r="A23" s="1">
        <v>48.45</v>
      </c>
      <c r="B23" s="1">
        <v>-2.294</v>
      </c>
    </row>
    <row r="24" spans="1:2" x14ac:dyDescent="0.3">
      <c r="A24" s="1">
        <v>48.95</v>
      </c>
      <c r="B24" s="1">
        <v>-2.5979999999999999</v>
      </c>
    </row>
    <row r="25" spans="1:2" x14ac:dyDescent="0.3">
      <c r="A25" s="1">
        <v>48.980000000000004</v>
      </c>
      <c r="B25" s="1">
        <v>-2.617</v>
      </c>
    </row>
    <row r="26" spans="1:2" x14ac:dyDescent="0.3">
      <c r="A26" s="1">
        <v>50.050000000000004</v>
      </c>
      <c r="B26" s="1">
        <v>-3.294</v>
      </c>
    </row>
    <row r="27" spans="1:2" x14ac:dyDescent="0.3">
      <c r="A27" s="1">
        <v>51.09</v>
      </c>
      <c r="B27" s="1">
        <v>-3.952</v>
      </c>
    </row>
    <row r="28" spans="1:2" x14ac:dyDescent="0.3">
      <c r="A28" s="1">
        <v>52.08</v>
      </c>
      <c r="B28" s="1">
        <v>-4.5910000000000002</v>
      </c>
    </row>
    <row r="29" spans="1:2" x14ac:dyDescent="0.3">
      <c r="A29" s="1">
        <v>53.03</v>
      </c>
      <c r="B29" s="1">
        <v>-5.2160000000000002</v>
      </c>
    </row>
    <row r="30" spans="1:2" x14ac:dyDescent="0.3">
      <c r="A30" s="1">
        <v>53.370000000000005</v>
      </c>
      <c r="B30" s="1">
        <v>-5.468</v>
      </c>
    </row>
    <row r="31" spans="1:2" x14ac:dyDescent="0.3">
      <c r="A31" s="1">
        <v>55.33</v>
      </c>
      <c r="B31" s="1">
        <v>-6.3220000000000001</v>
      </c>
    </row>
    <row r="32" spans="1:2" x14ac:dyDescent="0.3">
      <c r="A32" s="1">
        <v>56.3</v>
      </c>
      <c r="B32" s="1">
        <v>-6.931</v>
      </c>
    </row>
    <row r="33" spans="1:2" x14ac:dyDescent="0.3">
      <c r="A33" s="1">
        <v>57.27</v>
      </c>
      <c r="B33" s="1">
        <v>-7.5309999999999997</v>
      </c>
    </row>
    <row r="34" spans="1:2" x14ac:dyDescent="0.3">
      <c r="A34" s="1">
        <v>58.230000000000004</v>
      </c>
      <c r="B34" s="1">
        <v>-8.1159999999999997</v>
      </c>
    </row>
    <row r="35" spans="1:2" x14ac:dyDescent="0.3">
      <c r="A35" s="1">
        <v>59.19</v>
      </c>
      <c r="B35" s="1">
        <v>-8.6859999999999999</v>
      </c>
    </row>
    <row r="36" spans="1:2" x14ac:dyDescent="0.3">
      <c r="A36" s="1">
        <v>59.82</v>
      </c>
      <c r="B36" s="1">
        <v>-8.5839999999999996</v>
      </c>
    </row>
    <row r="37" spans="1:2" x14ac:dyDescent="0.3">
      <c r="A37" s="1">
        <v>60.77</v>
      </c>
      <c r="B37" s="1">
        <v>-9.1270000000000007</v>
      </c>
    </row>
    <row r="38" spans="1:2" x14ac:dyDescent="0.3">
      <c r="A38" s="1">
        <v>61.7</v>
      </c>
      <c r="B38" s="1">
        <v>-9.6530000000000005</v>
      </c>
    </row>
    <row r="39" spans="1:2" x14ac:dyDescent="0.3">
      <c r="A39" s="1">
        <v>62.480000000000004</v>
      </c>
      <c r="B39" s="1">
        <v>-10.167999999999999</v>
      </c>
    </row>
    <row r="40" spans="1:2" x14ac:dyDescent="0.3">
      <c r="A40" s="1">
        <v>63.400000000000006</v>
      </c>
      <c r="B40" s="1">
        <v>-10.694000000000001</v>
      </c>
    </row>
    <row r="41" spans="1:2" x14ac:dyDescent="0.3">
      <c r="A41" s="1">
        <v>64.31</v>
      </c>
      <c r="B41" s="1">
        <v>-11.204000000000001</v>
      </c>
    </row>
    <row r="42" spans="1:2" x14ac:dyDescent="0.3">
      <c r="A42" s="1">
        <v>65.23</v>
      </c>
      <c r="B42" s="1">
        <v>-11.529</v>
      </c>
    </row>
    <row r="43" spans="1:2" x14ac:dyDescent="0.3">
      <c r="A43" s="1">
        <v>66.12</v>
      </c>
      <c r="B43" s="1">
        <v>-12.013</v>
      </c>
    </row>
    <row r="44" spans="1:2" x14ac:dyDescent="0.3">
      <c r="A44" s="1">
        <v>67.010000000000005</v>
      </c>
      <c r="B44" s="1">
        <v>-12.477</v>
      </c>
    </row>
    <row r="45" spans="1:2" x14ac:dyDescent="0.3">
      <c r="A45" s="1">
        <v>68.08</v>
      </c>
      <c r="B45" s="1">
        <v>-12.815</v>
      </c>
    </row>
    <row r="46" spans="1:2" x14ac:dyDescent="0.3">
      <c r="A46" s="1">
        <v>68.95</v>
      </c>
      <c r="B46" s="1">
        <v>-13.244</v>
      </c>
    </row>
    <row r="47" spans="1:2" x14ac:dyDescent="0.3">
      <c r="A47" s="1">
        <v>69.84</v>
      </c>
      <c r="B47" s="1">
        <v>-14.000999999999999</v>
      </c>
    </row>
    <row r="48" spans="1:2" x14ac:dyDescent="0.3">
      <c r="A48" s="1">
        <v>71.069999999999993</v>
      </c>
      <c r="B48" s="1">
        <v>-14.32</v>
      </c>
    </row>
    <row r="49" spans="1:2" x14ac:dyDescent="0.3">
      <c r="A49" s="1">
        <v>71.97</v>
      </c>
      <c r="B49" s="1">
        <v>-14.032999999999999</v>
      </c>
    </row>
    <row r="50" spans="1:2" x14ac:dyDescent="0.3">
      <c r="A50" s="1">
        <v>72.88</v>
      </c>
      <c r="B50" s="1">
        <v>-14.702</v>
      </c>
    </row>
    <row r="51" spans="1:2" x14ac:dyDescent="0.3">
      <c r="A51" s="1">
        <v>74.289999999999992</v>
      </c>
      <c r="B51" s="1">
        <v>-15.032</v>
      </c>
    </row>
    <row r="52" spans="1:2" x14ac:dyDescent="0.3">
      <c r="A52" s="1">
        <v>75.210000000000008</v>
      </c>
      <c r="B52" s="1">
        <v>-15.337</v>
      </c>
    </row>
    <row r="53" spans="1:2" x14ac:dyDescent="0.3">
      <c r="A53" s="1">
        <v>76.88</v>
      </c>
      <c r="B53" s="1">
        <v>-15.664</v>
      </c>
    </row>
    <row r="54" spans="1:2" x14ac:dyDescent="0.3">
      <c r="A54" s="1">
        <v>77.78</v>
      </c>
      <c r="B54" s="1">
        <v>-15.919</v>
      </c>
    </row>
    <row r="55" spans="1:2" x14ac:dyDescent="0.3">
      <c r="A55" s="1">
        <v>78.680000000000007</v>
      </c>
      <c r="B55" s="1">
        <v>-16.154</v>
      </c>
    </row>
    <row r="56" spans="1:2" x14ac:dyDescent="0.3">
      <c r="A56" s="1">
        <v>80.550000000000011</v>
      </c>
      <c r="B56" s="1">
        <v>-16.433</v>
      </c>
    </row>
    <row r="57" spans="1:2" x14ac:dyDescent="0.3">
      <c r="A57" s="1">
        <v>81.37</v>
      </c>
      <c r="B57" s="1">
        <v>-16.617000000000001</v>
      </c>
    </row>
    <row r="58" spans="1:2" x14ac:dyDescent="0.3">
      <c r="A58" s="1">
        <v>86.210000000000008</v>
      </c>
      <c r="B58" s="1">
        <v>-17.006</v>
      </c>
    </row>
    <row r="59" spans="1:2" x14ac:dyDescent="0.3">
      <c r="A59" s="1">
        <v>86.72</v>
      </c>
      <c r="B59" s="1">
        <v>-17.106000000000002</v>
      </c>
    </row>
    <row r="60" spans="1:2" x14ac:dyDescent="0.3">
      <c r="A60" s="1">
        <v>87.19</v>
      </c>
      <c r="B60" s="1">
        <v>-17.247</v>
      </c>
    </row>
    <row r="61" spans="1:2" x14ac:dyDescent="0.3">
      <c r="A61" s="1">
        <v>90.12</v>
      </c>
      <c r="B61" s="1">
        <v>-17.414000000000001</v>
      </c>
    </row>
    <row r="62" spans="1:2" x14ac:dyDescent="0.3">
      <c r="A62" s="1">
        <v>90.36</v>
      </c>
      <c r="B62" s="1">
        <v>-17.388999999999999</v>
      </c>
    </row>
    <row r="63" spans="1:2" x14ac:dyDescent="0.3">
      <c r="A63" s="1">
        <v>90.58</v>
      </c>
      <c r="B63" s="1">
        <v>-17.449000000000002</v>
      </c>
    </row>
    <row r="64" spans="1:2" x14ac:dyDescent="0.3">
      <c r="A64" s="1">
        <v>93.64</v>
      </c>
      <c r="B64" s="1">
        <v>-17.526</v>
      </c>
    </row>
    <row r="65" spans="1:2" x14ac:dyDescent="0.3">
      <c r="A65" s="1">
        <v>93.7</v>
      </c>
      <c r="B65" s="1">
        <v>-17.524999999999999</v>
      </c>
    </row>
    <row r="66" spans="1:2" x14ac:dyDescent="0.3">
      <c r="A66" s="1">
        <v>93.7</v>
      </c>
      <c r="B66" s="1">
        <v>-17.524999999999999</v>
      </c>
    </row>
    <row r="67" spans="1:2" x14ac:dyDescent="0.3">
      <c r="A67" s="1">
        <v>93.7</v>
      </c>
      <c r="B67" s="1">
        <v>-17.524999999999999</v>
      </c>
    </row>
    <row r="68" spans="1:2" x14ac:dyDescent="0.3">
      <c r="A68" s="1">
        <v>96.990000000000009</v>
      </c>
      <c r="B68" s="1">
        <v>-17.443000000000001</v>
      </c>
    </row>
    <row r="69" spans="1:2" x14ac:dyDescent="0.3">
      <c r="A69" s="1">
        <v>97.2</v>
      </c>
      <c r="B69" s="1">
        <v>-17.41</v>
      </c>
    </row>
    <row r="70" spans="1:2" x14ac:dyDescent="0.3">
      <c r="A70" s="1">
        <v>100.14</v>
      </c>
      <c r="B70" s="1">
        <v>-17.132999999999999</v>
      </c>
    </row>
    <row r="71" spans="1:2" x14ac:dyDescent="0.3">
      <c r="A71" s="1">
        <v>100.53999999999999</v>
      </c>
      <c r="B71" s="1">
        <v>-17.161999999999999</v>
      </c>
    </row>
    <row r="72" spans="1:2" x14ac:dyDescent="0.3">
      <c r="A72" s="1">
        <v>103.12</v>
      </c>
      <c r="B72" s="1">
        <v>-17.260999999999999</v>
      </c>
    </row>
    <row r="73" spans="1:2" x14ac:dyDescent="0.3">
      <c r="A73" s="1">
        <v>103.7</v>
      </c>
      <c r="B73" s="1">
        <v>-17.158000000000001</v>
      </c>
    </row>
    <row r="74" spans="1:2" x14ac:dyDescent="0.3">
      <c r="A74" s="1">
        <v>106.02</v>
      </c>
      <c r="B74" s="1">
        <v>-16.847000000000001</v>
      </c>
    </row>
    <row r="75" spans="1:2" x14ac:dyDescent="0.3">
      <c r="A75" s="1">
        <v>106.75</v>
      </c>
      <c r="B75" s="1">
        <v>-16.77</v>
      </c>
    </row>
    <row r="76" spans="1:2" x14ac:dyDescent="0.3">
      <c r="A76" s="1">
        <v>108.86</v>
      </c>
      <c r="B76" s="1">
        <v>-16.577999999999999</v>
      </c>
    </row>
    <row r="77" spans="1:2" x14ac:dyDescent="0.3">
      <c r="A77" s="1">
        <v>109.71000000000001</v>
      </c>
      <c r="B77" s="1">
        <v>-16.481000000000002</v>
      </c>
    </row>
    <row r="78" spans="1:2" x14ac:dyDescent="0.3">
      <c r="A78" s="1">
        <v>110.59</v>
      </c>
      <c r="B78" s="1">
        <v>-16.372</v>
      </c>
    </row>
    <row r="79" spans="1:2" x14ac:dyDescent="0.3">
      <c r="A79" s="1">
        <v>112.54</v>
      </c>
      <c r="B79" s="1">
        <v>-16.16</v>
      </c>
    </row>
    <row r="80" spans="1:2" x14ac:dyDescent="0.3">
      <c r="A80" s="1">
        <v>113.53</v>
      </c>
      <c r="B80" s="1">
        <v>-16.041</v>
      </c>
    </row>
    <row r="81" spans="1:2" x14ac:dyDescent="0.3">
      <c r="A81" s="1">
        <v>115.26</v>
      </c>
      <c r="B81" s="1">
        <v>-15.845000000000001</v>
      </c>
    </row>
    <row r="82" spans="1:2" x14ac:dyDescent="0.3">
      <c r="A82" s="1">
        <v>117.48</v>
      </c>
      <c r="B82" s="1">
        <v>-15.686</v>
      </c>
    </row>
    <row r="83" spans="1:2" x14ac:dyDescent="0.3">
      <c r="A83" s="1">
        <v>119.05</v>
      </c>
      <c r="B83" s="1">
        <v>-15.347</v>
      </c>
    </row>
    <row r="84" spans="1:2" x14ac:dyDescent="0.3">
      <c r="A84" s="1">
        <v>120.19</v>
      </c>
      <c r="B84" s="1">
        <v>-15.205</v>
      </c>
    </row>
    <row r="85" spans="1:2" x14ac:dyDescent="0.3">
      <c r="A85" s="1">
        <v>121.58</v>
      </c>
      <c r="B85" s="1">
        <v>-15.332000000000001</v>
      </c>
    </row>
    <row r="86" spans="1:2" x14ac:dyDescent="0.3">
      <c r="A86" s="1">
        <v>122.89</v>
      </c>
      <c r="B86" s="1">
        <v>-15.163</v>
      </c>
    </row>
    <row r="87" spans="1:2" x14ac:dyDescent="0.3">
      <c r="A87" s="1">
        <v>124.09</v>
      </c>
      <c r="B87" s="1">
        <v>-14.881</v>
      </c>
    </row>
    <row r="88" spans="1:2" x14ac:dyDescent="0.3">
      <c r="A88" s="1">
        <v>125.45</v>
      </c>
      <c r="B88" s="1">
        <v>-14.721</v>
      </c>
    </row>
    <row r="89" spans="1:2" x14ac:dyDescent="0.3">
      <c r="A89" s="1">
        <v>126.89</v>
      </c>
      <c r="B89" s="1">
        <v>-14.555</v>
      </c>
    </row>
    <row r="90" spans="1:2" x14ac:dyDescent="0.3">
      <c r="A90" s="1">
        <v>127.86</v>
      </c>
      <c r="B90" s="1">
        <v>-14.438000000000001</v>
      </c>
    </row>
    <row r="91" spans="1:2" x14ac:dyDescent="0.3">
      <c r="A91" s="1">
        <v>129.28</v>
      </c>
      <c r="B91" s="1">
        <v>-14.276</v>
      </c>
    </row>
    <row r="92" spans="1:2" x14ac:dyDescent="0.3">
      <c r="A92" s="1">
        <v>130.82999999999998</v>
      </c>
      <c r="B92" s="1">
        <v>-14.102</v>
      </c>
    </row>
    <row r="93" spans="1:2" x14ac:dyDescent="0.3">
      <c r="A93" s="1">
        <v>131.57999999999998</v>
      </c>
      <c r="B93" s="1">
        <v>-14.018000000000001</v>
      </c>
    </row>
    <row r="94" spans="1:2" x14ac:dyDescent="0.3">
      <c r="A94" s="1">
        <v>135.10000000000002</v>
      </c>
      <c r="B94" s="1">
        <v>-13.682</v>
      </c>
    </row>
    <row r="95" spans="1:2" x14ac:dyDescent="0.3">
      <c r="A95" s="1">
        <v>135.53</v>
      </c>
      <c r="B95" s="1">
        <v>-13.635</v>
      </c>
    </row>
    <row r="96" spans="1:2" x14ac:dyDescent="0.3">
      <c r="A96" s="1">
        <v>137.47</v>
      </c>
      <c r="B96" s="1">
        <v>-13.73</v>
      </c>
    </row>
    <row r="97" spans="1:2" x14ac:dyDescent="0.3">
      <c r="A97" s="1">
        <v>139.63</v>
      </c>
      <c r="B97" s="1">
        <v>-13.404</v>
      </c>
    </row>
    <row r="98" spans="1:2" x14ac:dyDescent="0.3">
      <c r="A98" s="1">
        <v>139.69</v>
      </c>
      <c r="B98" s="1">
        <v>-13.398999999999999</v>
      </c>
    </row>
    <row r="99" spans="1:2" x14ac:dyDescent="0.3">
      <c r="A99" s="1">
        <v>140.30000000000001</v>
      </c>
      <c r="B99" s="1">
        <v>-13.351000000000001</v>
      </c>
    </row>
    <row r="100" spans="1:2" x14ac:dyDescent="0.3">
      <c r="A100" s="1">
        <v>141.76</v>
      </c>
      <c r="B100" s="1">
        <v>-13.227</v>
      </c>
    </row>
    <row r="101" spans="1:2" x14ac:dyDescent="0.3">
      <c r="A101" s="1">
        <v>141.96</v>
      </c>
      <c r="B101" s="1">
        <v>-13.215999999999999</v>
      </c>
    </row>
    <row r="102" spans="1:2" x14ac:dyDescent="0.3">
      <c r="A102" s="1">
        <v>143.9</v>
      </c>
      <c r="B102" s="1">
        <v>-13.064</v>
      </c>
    </row>
    <row r="103" spans="1:2" x14ac:dyDescent="0.3">
      <c r="A103" s="1">
        <v>144.38</v>
      </c>
      <c r="B103" s="1">
        <v>-13.038</v>
      </c>
    </row>
    <row r="104" spans="1:2" x14ac:dyDescent="0.3">
      <c r="A104" s="1">
        <v>146.22</v>
      </c>
      <c r="B104" s="1">
        <v>-12.916</v>
      </c>
    </row>
    <row r="105" spans="1:2" x14ac:dyDescent="0.3">
      <c r="A105" s="1">
        <v>147.73000000000002</v>
      </c>
      <c r="B105" s="1">
        <v>-12.815</v>
      </c>
    </row>
    <row r="106" spans="1:2" x14ac:dyDescent="0.3">
      <c r="A106" s="1">
        <v>148.68</v>
      </c>
      <c r="B106" s="1">
        <v>-12.757999999999999</v>
      </c>
    </row>
    <row r="107" spans="1:2" x14ac:dyDescent="0.3">
      <c r="A107" s="1">
        <v>150.05000000000001</v>
      </c>
      <c r="B107" s="1">
        <v>-12.68</v>
      </c>
    </row>
    <row r="108" spans="1:2" x14ac:dyDescent="0.3">
      <c r="A108" s="1">
        <v>151.25</v>
      </c>
      <c r="B108" s="1">
        <v>-12.608000000000001</v>
      </c>
    </row>
    <row r="109" spans="1:2" x14ac:dyDescent="0.3">
      <c r="A109" s="1">
        <v>152.29000000000002</v>
      </c>
      <c r="B109" s="1">
        <v>-12.551</v>
      </c>
    </row>
    <row r="110" spans="1:2" x14ac:dyDescent="0.3">
      <c r="A110" s="1">
        <v>157.11000000000001</v>
      </c>
      <c r="B110" s="1">
        <v>-12.422000000000001</v>
      </c>
    </row>
    <row r="111" spans="1:2" x14ac:dyDescent="0.3">
      <c r="A111" s="1">
        <v>158.94999999999999</v>
      </c>
      <c r="B111" s="1">
        <v>-12.367000000000001</v>
      </c>
    </row>
    <row r="112" spans="1:2" x14ac:dyDescent="0.3">
      <c r="A112" s="1">
        <v>159.68</v>
      </c>
      <c r="B112" s="1">
        <v>-12.331</v>
      </c>
    </row>
    <row r="113" spans="1:2" x14ac:dyDescent="0.3">
      <c r="A113" s="1">
        <v>161.85000000000002</v>
      </c>
      <c r="B113" s="1">
        <v>-12.2</v>
      </c>
    </row>
    <row r="114" spans="1:2" x14ac:dyDescent="0.3">
      <c r="A114" s="1">
        <v>162.44</v>
      </c>
      <c r="B114" s="1">
        <v>-12.173</v>
      </c>
    </row>
    <row r="115" spans="1:2" x14ac:dyDescent="0.3">
      <c r="A115" s="1">
        <v>164.94</v>
      </c>
      <c r="B115" s="1">
        <v>-12.010999999999999</v>
      </c>
    </row>
    <row r="116" spans="1:2" x14ac:dyDescent="0.3">
      <c r="A116" s="1">
        <v>165.36</v>
      </c>
      <c r="B116" s="1">
        <v>-11.989000000000001</v>
      </c>
    </row>
    <row r="117" spans="1:2" x14ac:dyDescent="0.3">
      <c r="A117" s="1">
        <v>168.23000000000002</v>
      </c>
      <c r="B117" s="1">
        <v>-11.65</v>
      </c>
    </row>
    <row r="118" spans="1:2" x14ac:dyDescent="0.3">
      <c r="A118" s="1">
        <v>168.47000000000003</v>
      </c>
      <c r="B118" s="1">
        <v>-11.635</v>
      </c>
    </row>
    <row r="119" spans="1:2" x14ac:dyDescent="0.3">
      <c r="A119" s="1">
        <v>168.67000000000002</v>
      </c>
      <c r="B119" s="1">
        <v>-11.624000000000001</v>
      </c>
    </row>
    <row r="120" spans="1:2" x14ac:dyDescent="0.3">
      <c r="A120" s="1">
        <v>171.81</v>
      </c>
      <c r="B120" s="1">
        <v>-11.734999999999999</v>
      </c>
    </row>
    <row r="121" spans="1:2" x14ac:dyDescent="0.3">
      <c r="A121" s="1">
        <v>171.83999999999997</v>
      </c>
      <c r="B121" s="1">
        <v>-11.734</v>
      </c>
    </row>
    <row r="122" spans="1:2" x14ac:dyDescent="0.3">
      <c r="A122" s="1">
        <v>171.87</v>
      </c>
      <c r="B122" s="1">
        <v>-11.733000000000001</v>
      </c>
    </row>
    <row r="123" spans="1:2" x14ac:dyDescent="0.3">
      <c r="A123" s="1">
        <v>172.37</v>
      </c>
      <c r="B123" s="1">
        <v>-11.664999999999999</v>
      </c>
    </row>
    <row r="124" spans="1:2" x14ac:dyDescent="0.3">
      <c r="A124" s="1">
        <v>175.16000000000003</v>
      </c>
      <c r="B124" s="1">
        <v>-11.29</v>
      </c>
    </row>
    <row r="125" spans="1:2" x14ac:dyDescent="0.3">
      <c r="A125" s="1">
        <v>175.35000000000002</v>
      </c>
      <c r="B125" s="1">
        <v>-11.273999999999999</v>
      </c>
    </row>
    <row r="126" spans="1:2" x14ac:dyDescent="0.3">
      <c r="A126" s="1">
        <v>178.3</v>
      </c>
      <c r="B126" s="1">
        <v>-11.016</v>
      </c>
    </row>
    <row r="127" spans="1:2" x14ac:dyDescent="0.3">
      <c r="A127" s="1">
        <v>178.7</v>
      </c>
      <c r="B127" s="1">
        <v>-10.991</v>
      </c>
    </row>
    <row r="128" spans="1:2" x14ac:dyDescent="0.3">
      <c r="A128" s="1">
        <v>181.23000000000002</v>
      </c>
      <c r="B128" s="1">
        <v>-10.766</v>
      </c>
    </row>
    <row r="129" spans="1:2" x14ac:dyDescent="0.3">
      <c r="A129" s="1">
        <v>182.48000000000002</v>
      </c>
      <c r="B129" s="1">
        <v>-10.715</v>
      </c>
    </row>
    <row r="130" spans="1:2" x14ac:dyDescent="0.3">
      <c r="A130" s="1">
        <v>184.74</v>
      </c>
      <c r="B130" s="1">
        <v>-10.518000000000001</v>
      </c>
    </row>
    <row r="131" spans="1:2" x14ac:dyDescent="0.3">
      <c r="A131" s="1">
        <v>185.57999999999998</v>
      </c>
      <c r="B131" s="1">
        <v>-10.446</v>
      </c>
    </row>
    <row r="132" spans="1:2" x14ac:dyDescent="0.3">
      <c r="A132" s="1">
        <v>186.54000000000002</v>
      </c>
      <c r="B132" s="1">
        <v>-10.36</v>
      </c>
    </row>
    <row r="133" spans="1:2" x14ac:dyDescent="0.3">
      <c r="A133" s="1">
        <v>188.44</v>
      </c>
      <c r="B133" s="1">
        <v>-10.188000000000001</v>
      </c>
    </row>
    <row r="134" spans="1:2" x14ac:dyDescent="0.3">
      <c r="A134" s="1">
        <v>189.57</v>
      </c>
      <c r="B134" s="1">
        <v>-10.055999999999999</v>
      </c>
    </row>
    <row r="135" spans="1:2" x14ac:dyDescent="0.3">
      <c r="A135" s="1">
        <v>190.85000000000002</v>
      </c>
      <c r="B135" s="1">
        <v>-9.8989999999999991</v>
      </c>
    </row>
    <row r="136" spans="1:2" x14ac:dyDescent="0.3">
      <c r="A136" s="1">
        <v>193.66000000000003</v>
      </c>
      <c r="B136" s="1">
        <v>-9.7349999999999994</v>
      </c>
    </row>
    <row r="137" spans="1:2" x14ac:dyDescent="0.3">
      <c r="A137" s="1">
        <v>195.05</v>
      </c>
      <c r="B137" s="1">
        <v>-9.5749999999999993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0F48-A7A2-45C8-A7A5-C2371471A0B7}">
  <dimension ref="A1:C86"/>
  <sheetViews>
    <sheetView topLeftCell="A79" zoomScale="220" zoomScaleNormal="220" workbookViewId="0">
      <selection activeCell="A2" sqref="A2:C86"/>
    </sheetView>
  </sheetViews>
  <sheetFormatPr defaultRowHeight="14.4" x14ac:dyDescent="0.3"/>
  <sheetData>
    <row r="1" spans="1:3" x14ac:dyDescent="0.3">
      <c r="A1" s="1" t="s">
        <v>278</v>
      </c>
      <c r="B1" s="1" t="s">
        <v>279</v>
      </c>
      <c r="C1" s="1" t="s">
        <v>281</v>
      </c>
    </row>
    <row r="2" spans="1:3" x14ac:dyDescent="0.3">
      <c r="A2">
        <v>0</v>
      </c>
      <c r="B2">
        <v>12.73</v>
      </c>
      <c r="C2" t="s">
        <v>283</v>
      </c>
    </row>
    <row r="3" spans="1:3" x14ac:dyDescent="0.3">
      <c r="A3">
        <v>7.38</v>
      </c>
      <c r="B3">
        <v>12.72</v>
      </c>
      <c r="C3" t="s">
        <v>283</v>
      </c>
    </row>
    <row r="4" spans="1:3" x14ac:dyDescent="0.3">
      <c r="A4">
        <v>13.6</v>
      </c>
      <c r="B4">
        <v>12.62</v>
      </c>
      <c r="C4" t="s">
        <v>283</v>
      </c>
    </row>
    <row r="5" spans="1:3" x14ac:dyDescent="0.3">
      <c r="A5">
        <v>16.78</v>
      </c>
      <c r="B5">
        <v>12.69</v>
      </c>
      <c r="C5" t="s">
        <v>283</v>
      </c>
    </row>
    <row r="6" spans="1:3" x14ac:dyDescent="0.3">
      <c r="A6">
        <v>19.100000000000001</v>
      </c>
      <c r="B6">
        <v>12.98</v>
      </c>
      <c r="C6" t="s">
        <v>283</v>
      </c>
    </row>
    <row r="7" spans="1:3" x14ac:dyDescent="0.3">
      <c r="A7">
        <v>20.48</v>
      </c>
      <c r="B7">
        <v>11.92</v>
      </c>
      <c r="C7" t="s">
        <v>283</v>
      </c>
    </row>
    <row r="8" spans="1:3" x14ac:dyDescent="0.3">
      <c r="A8">
        <v>24.99</v>
      </c>
      <c r="B8">
        <v>10.53</v>
      </c>
      <c r="C8" t="s">
        <v>283</v>
      </c>
    </row>
    <row r="9" spans="1:3" x14ac:dyDescent="0.3">
      <c r="A9">
        <v>29.99</v>
      </c>
      <c r="B9">
        <v>9.4600000000000009</v>
      </c>
      <c r="C9" t="s">
        <v>283</v>
      </c>
    </row>
    <row r="10" spans="1:3" x14ac:dyDescent="0.3">
      <c r="A10">
        <v>34.979999999999997</v>
      </c>
      <c r="B10">
        <v>8.3800000000000008</v>
      </c>
      <c r="C10" t="s">
        <v>283</v>
      </c>
    </row>
    <row r="11" spans="1:3" x14ac:dyDescent="0.3">
      <c r="A11">
        <v>40.799999999999997</v>
      </c>
      <c r="B11">
        <v>7.84</v>
      </c>
      <c r="C11" t="s">
        <v>283</v>
      </c>
    </row>
    <row r="12" spans="1:3" x14ac:dyDescent="0.3">
      <c r="A12">
        <v>50.63</v>
      </c>
      <c r="B12">
        <v>3.17</v>
      </c>
      <c r="C12" t="s">
        <v>283</v>
      </c>
    </row>
    <row r="13" spans="1:3" x14ac:dyDescent="0.3">
      <c r="A13">
        <v>65.14</v>
      </c>
      <c r="B13">
        <v>2.835</v>
      </c>
      <c r="C13" t="s">
        <v>282</v>
      </c>
    </row>
    <row r="14" spans="1:3" x14ac:dyDescent="0.3">
      <c r="A14">
        <v>66.69</v>
      </c>
      <c r="B14">
        <v>2.73</v>
      </c>
      <c r="C14" t="s">
        <v>282</v>
      </c>
    </row>
    <row r="15" spans="1:3" x14ac:dyDescent="0.3">
      <c r="A15">
        <v>114.22</v>
      </c>
      <c r="B15">
        <v>2.355</v>
      </c>
      <c r="C15" t="s">
        <v>282</v>
      </c>
    </row>
    <row r="16" spans="1:3" x14ac:dyDescent="0.3">
      <c r="A16">
        <v>120.64</v>
      </c>
      <c r="B16">
        <v>2.1930000000000001</v>
      </c>
      <c r="C16" t="s">
        <v>282</v>
      </c>
    </row>
    <row r="17" spans="1:3" x14ac:dyDescent="0.3">
      <c r="A17">
        <v>147.70999999999998</v>
      </c>
      <c r="B17">
        <v>1.3460000000000001</v>
      </c>
      <c r="C17" t="s">
        <v>282</v>
      </c>
    </row>
    <row r="18" spans="1:3" x14ac:dyDescent="0.3">
      <c r="A18">
        <v>156.51999999999998</v>
      </c>
      <c r="B18">
        <v>1.357</v>
      </c>
      <c r="C18" t="s">
        <v>282</v>
      </c>
    </row>
    <row r="19" spans="1:3" x14ac:dyDescent="0.3">
      <c r="A19">
        <v>156.62</v>
      </c>
      <c r="B19">
        <v>1.2989999999999999</v>
      </c>
      <c r="C19" t="s">
        <v>282</v>
      </c>
    </row>
    <row r="20" spans="1:3" x14ac:dyDescent="0.3">
      <c r="A20">
        <v>161.49</v>
      </c>
      <c r="B20">
        <v>0.57899999999999996</v>
      </c>
      <c r="C20" t="s">
        <v>282</v>
      </c>
    </row>
    <row r="21" spans="1:3" x14ac:dyDescent="0.3">
      <c r="A21">
        <v>165.93</v>
      </c>
      <c r="B21">
        <v>-0.34100000000000003</v>
      </c>
      <c r="C21" t="s">
        <v>282</v>
      </c>
    </row>
    <row r="22" spans="1:3" x14ac:dyDescent="0.3">
      <c r="A22">
        <v>168.56</v>
      </c>
      <c r="B22">
        <v>-1.0840000000000001</v>
      </c>
      <c r="C22" t="s">
        <v>282</v>
      </c>
    </row>
    <row r="23" spans="1:3" x14ac:dyDescent="0.3">
      <c r="A23">
        <v>179.75</v>
      </c>
      <c r="B23">
        <v>-4.1749999999999998</v>
      </c>
      <c r="C23" t="s">
        <v>282</v>
      </c>
    </row>
    <row r="24" spans="1:3" x14ac:dyDescent="0.3">
      <c r="A24">
        <v>180.42000000000002</v>
      </c>
      <c r="B24">
        <v>-4.3869999999999996</v>
      </c>
      <c r="C24" t="s">
        <v>282</v>
      </c>
    </row>
    <row r="25" spans="1:3" x14ac:dyDescent="0.3">
      <c r="A25">
        <v>181.06</v>
      </c>
      <c r="B25">
        <v>-4.4580000000000002</v>
      </c>
      <c r="C25" t="s">
        <v>282</v>
      </c>
    </row>
    <row r="26" spans="1:3" x14ac:dyDescent="0.3">
      <c r="A26">
        <v>181.75</v>
      </c>
      <c r="B26">
        <v>-4.6719999999999997</v>
      </c>
      <c r="C26" t="s">
        <v>282</v>
      </c>
    </row>
    <row r="27" spans="1:3" x14ac:dyDescent="0.3">
      <c r="A27">
        <v>182.43</v>
      </c>
      <c r="B27">
        <v>-4.742</v>
      </c>
      <c r="C27" t="s">
        <v>282</v>
      </c>
    </row>
    <row r="28" spans="1:3" x14ac:dyDescent="0.3">
      <c r="A28">
        <v>183.15</v>
      </c>
      <c r="B28">
        <v>-4.8099999999999996</v>
      </c>
      <c r="C28" t="s">
        <v>282</v>
      </c>
    </row>
    <row r="29" spans="1:3" x14ac:dyDescent="0.3">
      <c r="A29">
        <v>183.82999999999998</v>
      </c>
      <c r="B29">
        <v>-5.0179999999999998</v>
      </c>
      <c r="C29" t="s">
        <v>282</v>
      </c>
    </row>
    <row r="30" spans="1:3" x14ac:dyDescent="0.3">
      <c r="A30">
        <v>184.57999999999998</v>
      </c>
      <c r="B30">
        <v>-5.085</v>
      </c>
      <c r="C30" t="s">
        <v>282</v>
      </c>
    </row>
    <row r="31" spans="1:3" x14ac:dyDescent="0.3">
      <c r="A31">
        <v>185.25</v>
      </c>
      <c r="B31">
        <v>-5.2939999999999996</v>
      </c>
      <c r="C31" t="s">
        <v>282</v>
      </c>
    </row>
    <row r="32" spans="1:3" x14ac:dyDescent="0.3">
      <c r="A32">
        <v>186.03</v>
      </c>
      <c r="B32">
        <v>-5.3630000000000004</v>
      </c>
      <c r="C32" t="s">
        <v>282</v>
      </c>
    </row>
    <row r="33" spans="1:3" x14ac:dyDescent="0.3">
      <c r="A33">
        <v>186.72</v>
      </c>
      <c r="B33">
        <v>-5.5659999999999998</v>
      </c>
      <c r="C33" t="s">
        <v>282</v>
      </c>
    </row>
    <row r="34" spans="1:3" x14ac:dyDescent="0.3">
      <c r="A34">
        <v>187.4</v>
      </c>
      <c r="B34">
        <v>-5.7640000000000002</v>
      </c>
      <c r="C34" t="s">
        <v>282</v>
      </c>
    </row>
    <row r="35" spans="1:3" x14ac:dyDescent="0.3">
      <c r="A35">
        <v>189.11</v>
      </c>
      <c r="B35">
        <v>-5.8170000000000002</v>
      </c>
      <c r="C35" t="s">
        <v>282</v>
      </c>
    </row>
    <row r="36" spans="1:3" x14ac:dyDescent="0.3">
      <c r="A36">
        <v>189.76999999999998</v>
      </c>
      <c r="B36">
        <v>-6.0069999999999997</v>
      </c>
      <c r="C36" t="s">
        <v>282</v>
      </c>
    </row>
    <row r="37" spans="1:3" x14ac:dyDescent="0.3">
      <c r="A37">
        <v>190.45</v>
      </c>
      <c r="B37">
        <v>-6.3689999999999998</v>
      </c>
      <c r="C37" t="s">
        <v>282</v>
      </c>
    </row>
    <row r="38" spans="1:3" x14ac:dyDescent="0.3">
      <c r="A38">
        <v>191.38</v>
      </c>
      <c r="B38">
        <v>-6.423</v>
      </c>
      <c r="C38" t="s">
        <v>282</v>
      </c>
    </row>
    <row r="39" spans="1:3" x14ac:dyDescent="0.3">
      <c r="A39">
        <v>192.05</v>
      </c>
      <c r="B39">
        <v>-6.2560000000000002</v>
      </c>
      <c r="C39" t="s">
        <v>282</v>
      </c>
    </row>
    <row r="40" spans="1:3" x14ac:dyDescent="0.3">
      <c r="A40">
        <v>192.75</v>
      </c>
      <c r="B40">
        <v>-6.6050000000000004</v>
      </c>
      <c r="C40" t="s">
        <v>282</v>
      </c>
    </row>
    <row r="41" spans="1:3" x14ac:dyDescent="0.3">
      <c r="A41">
        <v>193.73000000000002</v>
      </c>
      <c r="B41">
        <v>-6.6639999999999997</v>
      </c>
      <c r="C41" t="s">
        <v>282</v>
      </c>
    </row>
    <row r="42" spans="1:3" x14ac:dyDescent="0.3">
      <c r="A42">
        <v>196.18</v>
      </c>
      <c r="B42">
        <v>-7.0460000000000003</v>
      </c>
      <c r="C42" t="s">
        <v>282</v>
      </c>
    </row>
    <row r="43" spans="1:3" x14ac:dyDescent="0.3">
      <c r="A43">
        <v>198.72000000000003</v>
      </c>
      <c r="B43">
        <v>-7.4059999999999997</v>
      </c>
      <c r="C43" t="s">
        <v>282</v>
      </c>
    </row>
    <row r="44" spans="1:3" x14ac:dyDescent="0.3">
      <c r="A44">
        <v>201.36</v>
      </c>
      <c r="B44">
        <v>-7.742</v>
      </c>
      <c r="C44" t="s">
        <v>282</v>
      </c>
    </row>
    <row r="45" spans="1:3" x14ac:dyDescent="0.3">
      <c r="A45">
        <v>203.63</v>
      </c>
      <c r="B45">
        <v>-8.1229999999999993</v>
      </c>
      <c r="C45" t="s">
        <v>282</v>
      </c>
    </row>
    <row r="46" spans="1:3" x14ac:dyDescent="0.3">
      <c r="A46">
        <v>204.76</v>
      </c>
      <c r="B46">
        <v>-8.1790000000000003</v>
      </c>
      <c r="C46" t="s">
        <v>282</v>
      </c>
    </row>
    <row r="47" spans="1:3" x14ac:dyDescent="0.3">
      <c r="A47">
        <v>207.45999999999998</v>
      </c>
      <c r="B47">
        <v>-8.4619999999999997</v>
      </c>
      <c r="C47" t="s">
        <v>282</v>
      </c>
    </row>
    <row r="48" spans="1:3" x14ac:dyDescent="0.3">
      <c r="A48">
        <v>210.19</v>
      </c>
      <c r="B48">
        <v>-8.73</v>
      </c>
      <c r="C48" t="s">
        <v>282</v>
      </c>
    </row>
    <row r="49" spans="1:3" x14ac:dyDescent="0.3">
      <c r="A49">
        <v>211</v>
      </c>
      <c r="B49">
        <v>-8.8130000000000006</v>
      </c>
      <c r="C49" t="s">
        <v>282</v>
      </c>
    </row>
    <row r="50" spans="1:3" x14ac:dyDescent="0.3">
      <c r="A50">
        <v>211.88</v>
      </c>
      <c r="B50">
        <v>-8.8949999999999996</v>
      </c>
      <c r="C50" t="s">
        <v>282</v>
      </c>
    </row>
    <row r="51" spans="1:3" x14ac:dyDescent="0.3">
      <c r="A51">
        <v>212.79000000000002</v>
      </c>
      <c r="B51">
        <v>-8.9749999999999996</v>
      </c>
      <c r="C51" t="s">
        <v>282</v>
      </c>
    </row>
    <row r="52" spans="1:3" x14ac:dyDescent="0.3">
      <c r="A52">
        <v>213.89999999999998</v>
      </c>
      <c r="B52">
        <v>-9.0470000000000006</v>
      </c>
      <c r="C52" t="s">
        <v>282</v>
      </c>
    </row>
    <row r="53" spans="1:3" x14ac:dyDescent="0.3">
      <c r="A53">
        <v>214.81</v>
      </c>
      <c r="B53">
        <v>-9.1270000000000007</v>
      </c>
      <c r="C53" t="s">
        <v>282</v>
      </c>
    </row>
    <row r="54" spans="1:3" x14ac:dyDescent="0.3">
      <c r="A54">
        <v>215.76999999999998</v>
      </c>
      <c r="B54">
        <v>-9.2010000000000005</v>
      </c>
      <c r="C54" t="s">
        <v>282</v>
      </c>
    </row>
    <row r="55" spans="1:3" x14ac:dyDescent="0.3">
      <c r="A55">
        <v>216.87</v>
      </c>
      <c r="B55">
        <v>-9.2850000000000001</v>
      </c>
      <c r="C55" t="s">
        <v>282</v>
      </c>
    </row>
    <row r="56" spans="1:3" x14ac:dyDescent="0.3">
      <c r="A56">
        <v>217.82999999999998</v>
      </c>
      <c r="B56">
        <v>-9.3559999999999999</v>
      </c>
      <c r="C56" t="s">
        <v>282</v>
      </c>
    </row>
    <row r="57" spans="1:3" x14ac:dyDescent="0.3">
      <c r="A57">
        <v>218.83999999999997</v>
      </c>
      <c r="B57">
        <v>-9.43</v>
      </c>
      <c r="C57" t="s">
        <v>282</v>
      </c>
    </row>
    <row r="58" spans="1:3" x14ac:dyDescent="0.3">
      <c r="A58">
        <v>219.92000000000002</v>
      </c>
      <c r="B58">
        <v>-9.5129999999999999</v>
      </c>
      <c r="C58" t="s">
        <v>282</v>
      </c>
    </row>
    <row r="59" spans="1:3" x14ac:dyDescent="0.3">
      <c r="A59">
        <v>220.94</v>
      </c>
      <c r="B59">
        <v>-9.5920000000000005</v>
      </c>
      <c r="C59" t="s">
        <v>282</v>
      </c>
    </row>
    <row r="60" spans="1:3" x14ac:dyDescent="0.3">
      <c r="A60">
        <v>222.01</v>
      </c>
      <c r="B60">
        <v>-9.718</v>
      </c>
      <c r="C60" t="s">
        <v>282</v>
      </c>
    </row>
    <row r="61" spans="1:3" x14ac:dyDescent="0.3">
      <c r="A61">
        <v>223.06</v>
      </c>
      <c r="B61">
        <v>-9.8010000000000002</v>
      </c>
      <c r="C61" t="s">
        <v>282</v>
      </c>
    </row>
    <row r="62" spans="1:3" x14ac:dyDescent="0.3">
      <c r="A62">
        <v>224.14999999999998</v>
      </c>
      <c r="B62">
        <v>-9.8049999999999997</v>
      </c>
      <c r="C62" t="s">
        <v>282</v>
      </c>
    </row>
    <row r="63" spans="1:3" x14ac:dyDescent="0.3">
      <c r="A63">
        <v>225.32</v>
      </c>
      <c r="B63">
        <v>-9.9250000000000007</v>
      </c>
      <c r="C63" t="s">
        <v>282</v>
      </c>
    </row>
    <row r="64" spans="1:3" x14ac:dyDescent="0.3">
      <c r="A64">
        <v>226.29000000000002</v>
      </c>
      <c r="B64">
        <v>-10.009</v>
      </c>
      <c r="C64" t="s">
        <v>282</v>
      </c>
    </row>
    <row r="65" spans="1:3" x14ac:dyDescent="0.3">
      <c r="A65">
        <v>227.5</v>
      </c>
      <c r="B65">
        <v>-10.099</v>
      </c>
      <c r="C65" t="s">
        <v>282</v>
      </c>
    </row>
    <row r="66" spans="1:3" x14ac:dyDescent="0.3">
      <c r="A66">
        <v>228.45</v>
      </c>
      <c r="B66">
        <v>-10.182</v>
      </c>
      <c r="C66" t="s">
        <v>282</v>
      </c>
    </row>
    <row r="67" spans="1:3" x14ac:dyDescent="0.3">
      <c r="A67">
        <v>229.74</v>
      </c>
      <c r="B67">
        <v>-10.273</v>
      </c>
      <c r="C67" t="s">
        <v>282</v>
      </c>
    </row>
    <row r="68" spans="1:3" x14ac:dyDescent="0.3">
      <c r="A68">
        <v>231.13</v>
      </c>
      <c r="B68">
        <v>-10.38</v>
      </c>
      <c r="C68" t="s">
        <v>282</v>
      </c>
    </row>
    <row r="69" spans="1:3" x14ac:dyDescent="0.3">
      <c r="A69">
        <v>232</v>
      </c>
      <c r="B69">
        <v>-10.461</v>
      </c>
      <c r="C69" t="s">
        <v>282</v>
      </c>
    </row>
    <row r="70" spans="1:3" x14ac:dyDescent="0.3">
      <c r="A70">
        <v>233.43</v>
      </c>
      <c r="B70">
        <v>-10.564</v>
      </c>
      <c r="C70" t="s">
        <v>282</v>
      </c>
    </row>
    <row r="71" spans="1:3" x14ac:dyDescent="0.3">
      <c r="A71">
        <v>234.25</v>
      </c>
      <c r="B71">
        <v>-10.641999999999999</v>
      </c>
      <c r="C71" t="s">
        <v>282</v>
      </c>
    </row>
    <row r="72" spans="1:3" x14ac:dyDescent="0.3">
      <c r="A72">
        <v>235.72000000000003</v>
      </c>
      <c r="B72">
        <v>-10.754</v>
      </c>
      <c r="C72" t="s">
        <v>282</v>
      </c>
    </row>
    <row r="73" spans="1:3" x14ac:dyDescent="0.3">
      <c r="A73">
        <v>237.29000000000002</v>
      </c>
      <c r="B73">
        <v>-10.872999999999999</v>
      </c>
      <c r="C73" t="s">
        <v>282</v>
      </c>
    </row>
    <row r="74" spans="1:3" x14ac:dyDescent="0.3">
      <c r="A74">
        <v>241.33999999999997</v>
      </c>
      <c r="B74">
        <v>-11.106999999999999</v>
      </c>
      <c r="C74" t="s">
        <v>282</v>
      </c>
    </row>
    <row r="75" spans="1:3" x14ac:dyDescent="0.3">
      <c r="A75">
        <v>242.56</v>
      </c>
      <c r="B75">
        <v>-11.170999999999999</v>
      </c>
      <c r="C75" t="s">
        <v>282</v>
      </c>
    </row>
    <row r="76" spans="1:3" x14ac:dyDescent="0.3">
      <c r="A76">
        <v>244.29000000000002</v>
      </c>
      <c r="B76">
        <v>-11.282</v>
      </c>
      <c r="C76" t="s">
        <v>282</v>
      </c>
    </row>
    <row r="77" spans="1:3" x14ac:dyDescent="0.3">
      <c r="A77">
        <v>246.08999999999997</v>
      </c>
      <c r="B77">
        <v>-11.409000000000001</v>
      </c>
      <c r="C77" t="s">
        <v>282</v>
      </c>
    </row>
    <row r="78" spans="1:3" x14ac:dyDescent="0.3">
      <c r="A78">
        <v>248.45</v>
      </c>
      <c r="B78">
        <v>-11.577999999999999</v>
      </c>
      <c r="C78" t="s">
        <v>282</v>
      </c>
    </row>
    <row r="79" spans="1:3" x14ac:dyDescent="0.3">
      <c r="A79">
        <v>250.77999999999997</v>
      </c>
      <c r="B79">
        <v>-11.755000000000001</v>
      </c>
      <c r="C79" t="s">
        <v>282</v>
      </c>
    </row>
    <row r="80" spans="1:3" x14ac:dyDescent="0.3">
      <c r="A80">
        <v>253.11</v>
      </c>
      <c r="B80">
        <v>-11.941000000000001</v>
      </c>
      <c r="C80" t="s">
        <v>282</v>
      </c>
    </row>
    <row r="81" spans="1:3" x14ac:dyDescent="0.3">
      <c r="A81">
        <v>255.01</v>
      </c>
      <c r="B81">
        <v>-12.073</v>
      </c>
      <c r="C81" t="s">
        <v>282</v>
      </c>
    </row>
    <row r="82" spans="1:3" x14ac:dyDescent="0.3">
      <c r="A82">
        <v>257.36</v>
      </c>
      <c r="B82">
        <v>-12.468</v>
      </c>
      <c r="C82" t="s">
        <v>282</v>
      </c>
    </row>
    <row r="83" spans="1:3" x14ac:dyDescent="0.3">
      <c r="A83">
        <v>259.73</v>
      </c>
      <c r="B83">
        <v>-12.272</v>
      </c>
      <c r="C83" t="s">
        <v>282</v>
      </c>
    </row>
    <row r="84" spans="1:3" x14ac:dyDescent="0.3">
      <c r="A84">
        <v>262.14</v>
      </c>
      <c r="B84">
        <v>-12.672000000000001</v>
      </c>
      <c r="C84" t="s">
        <v>282</v>
      </c>
    </row>
    <row r="85" spans="1:3" x14ac:dyDescent="0.3">
      <c r="A85">
        <v>264.56</v>
      </c>
      <c r="B85">
        <v>-12.888999999999999</v>
      </c>
      <c r="C85" t="s">
        <v>282</v>
      </c>
    </row>
    <row r="86" spans="1:3" x14ac:dyDescent="0.3">
      <c r="A86">
        <v>265.14</v>
      </c>
      <c r="B86">
        <v>-12.936</v>
      </c>
      <c r="C86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11F2-8E38-4BE7-97E9-0F33B1E1A1AA}">
  <dimension ref="A1:G110"/>
  <sheetViews>
    <sheetView topLeftCell="C95" zoomScale="145" zoomScaleNormal="145" workbookViewId="0">
      <selection activeCell="G2" sqref="G2:G110"/>
    </sheetView>
  </sheetViews>
  <sheetFormatPr defaultRowHeight="14.4" x14ac:dyDescent="0.3"/>
  <cols>
    <col min="1" max="4" width="28.6640625" customWidth="1"/>
    <col min="5" max="5" width="23" customWidth="1"/>
  </cols>
  <sheetData>
    <row r="1" spans="1:7" x14ac:dyDescent="0.3">
      <c r="A1" s="1" t="s">
        <v>1</v>
      </c>
      <c r="B1" s="1"/>
      <c r="C1" s="1"/>
      <c r="D1" s="1"/>
      <c r="E1" s="1" t="s">
        <v>2</v>
      </c>
    </row>
    <row r="2" spans="1:7" x14ac:dyDescent="0.3">
      <c r="A2" s="1">
        <v>0</v>
      </c>
      <c r="B2" s="1" t="s">
        <v>137</v>
      </c>
      <c r="C2" s="1" t="str">
        <f>SUBSTITUTE(B2,"m","")</f>
        <v>000.00</v>
      </c>
      <c r="D2" s="1">
        <f>VALUE(C2)</f>
        <v>0</v>
      </c>
      <c r="E2" s="1" t="s">
        <v>592</v>
      </c>
      <c r="F2" s="1" t="str">
        <f>SUBSTITUTE(E2,"m","")</f>
        <v>2.835</v>
      </c>
      <c r="G2" s="1">
        <f>VALUE(F2)</f>
        <v>2.835</v>
      </c>
    </row>
    <row r="3" spans="1:7" x14ac:dyDescent="0.3">
      <c r="A3" s="1">
        <v>0</v>
      </c>
      <c r="B3" s="1" t="s">
        <v>306</v>
      </c>
      <c r="C3" s="1" t="str">
        <f t="shared" ref="C3:C66" si="0">SUBSTITUTE(B3,"m","")</f>
        <v>001.55</v>
      </c>
      <c r="D3" s="1">
        <f t="shared" ref="D3:D66" si="1">VALUE(C3)</f>
        <v>1.55</v>
      </c>
      <c r="E3" s="1" t="s">
        <v>593</v>
      </c>
      <c r="F3" s="1" t="str">
        <f t="shared" ref="F3:F66" si="2">SUBSTITUTE(E3,"m","")</f>
        <v>2.730</v>
      </c>
      <c r="G3" s="1">
        <f t="shared" ref="G3:G66" si="3">VALUE(F3)</f>
        <v>2.73</v>
      </c>
    </row>
    <row r="4" spans="1:7" x14ac:dyDescent="0.3">
      <c r="A4" s="1">
        <v>0</v>
      </c>
      <c r="B4" s="1" t="s">
        <v>699</v>
      </c>
      <c r="C4" s="1" t="str">
        <f t="shared" si="0"/>
        <v>049.08</v>
      </c>
      <c r="D4" s="1">
        <f t="shared" si="1"/>
        <v>49.08</v>
      </c>
      <c r="E4" s="1" t="s">
        <v>594</v>
      </c>
      <c r="F4" s="1" t="str">
        <f t="shared" si="2"/>
        <v>2.355</v>
      </c>
      <c r="G4" s="1">
        <f t="shared" si="3"/>
        <v>2.355</v>
      </c>
    </row>
    <row r="5" spans="1:7" x14ac:dyDescent="0.3">
      <c r="A5" s="1">
        <v>0</v>
      </c>
      <c r="B5" s="1" t="s">
        <v>700</v>
      </c>
      <c r="C5" s="1" t="str">
        <f t="shared" si="0"/>
        <v>055.50</v>
      </c>
      <c r="D5" s="1">
        <f t="shared" si="1"/>
        <v>55.5</v>
      </c>
      <c r="E5" s="1" t="s">
        <v>595</v>
      </c>
      <c r="F5" s="1" t="str">
        <f t="shared" si="2"/>
        <v>2.193</v>
      </c>
      <c r="G5" s="1">
        <f t="shared" si="3"/>
        <v>2.1930000000000001</v>
      </c>
    </row>
    <row r="6" spans="1:7" x14ac:dyDescent="0.3">
      <c r="A6" s="1">
        <v>0</v>
      </c>
      <c r="B6" s="1" t="s">
        <v>701</v>
      </c>
      <c r="C6" s="1" t="str">
        <f t="shared" si="0"/>
        <v>082.57</v>
      </c>
      <c r="D6" s="1">
        <f t="shared" si="1"/>
        <v>82.57</v>
      </c>
      <c r="E6" s="1" t="s">
        <v>596</v>
      </c>
      <c r="F6" s="1" t="str">
        <f t="shared" si="2"/>
        <v>1.346</v>
      </c>
      <c r="G6" s="1">
        <f t="shared" si="3"/>
        <v>1.3460000000000001</v>
      </c>
    </row>
    <row r="7" spans="1:7" x14ac:dyDescent="0.3">
      <c r="A7" s="1">
        <v>0</v>
      </c>
      <c r="B7" s="1" t="s">
        <v>702</v>
      </c>
      <c r="C7" s="1" t="str">
        <f t="shared" si="0"/>
        <v>091.38</v>
      </c>
      <c r="D7" s="1">
        <f t="shared" si="1"/>
        <v>91.38</v>
      </c>
      <c r="E7" s="1" t="s">
        <v>597</v>
      </c>
      <c r="F7" s="1" t="str">
        <f t="shared" si="2"/>
        <v>1.357</v>
      </c>
      <c r="G7" s="1">
        <f t="shared" si="3"/>
        <v>1.357</v>
      </c>
    </row>
    <row r="8" spans="1:7" x14ac:dyDescent="0.3">
      <c r="A8" s="1">
        <v>0</v>
      </c>
      <c r="B8" s="1" t="s">
        <v>703</v>
      </c>
      <c r="C8" s="1" t="str">
        <f t="shared" si="0"/>
        <v>091.48</v>
      </c>
      <c r="D8" s="1">
        <f t="shared" si="1"/>
        <v>91.48</v>
      </c>
      <c r="E8" s="1" t="s">
        <v>598</v>
      </c>
      <c r="F8" s="1" t="str">
        <f t="shared" si="2"/>
        <v>1.299</v>
      </c>
      <c r="G8" s="1">
        <f t="shared" si="3"/>
        <v>1.2989999999999999</v>
      </c>
    </row>
    <row r="9" spans="1:7" x14ac:dyDescent="0.3">
      <c r="A9" s="1">
        <v>0</v>
      </c>
      <c r="B9" s="1" t="s">
        <v>704</v>
      </c>
      <c r="C9" s="1" t="str">
        <f t="shared" si="0"/>
        <v>091.55</v>
      </c>
      <c r="D9" s="1">
        <f t="shared" si="1"/>
        <v>91.55</v>
      </c>
      <c r="E9" s="1" t="s">
        <v>599</v>
      </c>
      <c r="F9" s="1" t="str">
        <f t="shared" si="2"/>
        <v>1.273</v>
      </c>
      <c r="G9" s="1">
        <f t="shared" si="3"/>
        <v>1.2729999999999999</v>
      </c>
    </row>
    <row r="10" spans="1:7" x14ac:dyDescent="0.3">
      <c r="A10" s="1">
        <v>0</v>
      </c>
      <c r="B10" s="1" t="s">
        <v>705</v>
      </c>
      <c r="C10" s="1" t="str">
        <f t="shared" si="0"/>
        <v>091.62</v>
      </c>
      <c r="D10" s="1">
        <f t="shared" si="1"/>
        <v>91.62</v>
      </c>
      <c r="E10" s="1" t="s">
        <v>600</v>
      </c>
      <c r="F10" s="1" t="str">
        <f t="shared" si="2"/>
        <v>1.245</v>
      </c>
      <c r="G10" s="1">
        <f t="shared" si="3"/>
        <v>1.2450000000000001</v>
      </c>
    </row>
    <row r="11" spans="1:7" x14ac:dyDescent="0.3">
      <c r="A11" s="1">
        <v>0</v>
      </c>
      <c r="B11" s="1" t="s">
        <v>706</v>
      </c>
      <c r="C11" s="1" t="str">
        <f t="shared" si="0"/>
        <v>091.70</v>
      </c>
      <c r="D11" s="1">
        <f t="shared" si="1"/>
        <v>91.7</v>
      </c>
      <c r="E11" s="1" t="s">
        <v>601</v>
      </c>
      <c r="F11" s="1" t="str">
        <f t="shared" si="2"/>
        <v>1.214</v>
      </c>
      <c r="G11" s="1">
        <f t="shared" si="3"/>
        <v>1.214</v>
      </c>
    </row>
    <row r="12" spans="1:7" x14ac:dyDescent="0.3">
      <c r="A12" s="1">
        <v>0</v>
      </c>
      <c r="B12" s="1" t="s">
        <v>707</v>
      </c>
      <c r="C12" s="1" t="str">
        <f t="shared" si="0"/>
        <v>091.79</v>
      </c>
      <c r="D12" s="1">
        <f t="shared" si="1"/>
        <v>91.79</v>
      </c>
      <c r="E12" s="1" t="s">
        <v>602</v>
      </c>
      <c r="F12" s="1" t="str">
        <f t="shared" si="2"/>
        <v>1.182</v>
      </c>
      <c r="G12" s="1">
        <f t="shared" si="3"/>
        <v>1.1819999999999999</v>
      </c>
    </row>
    <row r="13" spans="1:7" x14ac:dyDescent="0.3">
      <c r="A13" s="1">
        <v>0</v>
      </c>
      <c r="B13" s="1" t="s">
        <v>708</v>
      </c>
      <c r="C13" s="1" t="str">
        <f t="shared" si="0"/>
        <v>096.35</v>
      </c>
      <c r="D13" s="1">
        <f t="shared" si="1"/>
        <v>96.35</v>
      </c>
      <c r="E13" s="1" t="s">
        <v>603</v>
      </c>
      <c r="F13" s="1" t="str">
        <f t="shared" si="2"/>
        <v>0.579</v>
      </c>
      <c r="G13" s="1">
        <f t="shared" si="3"/>
        <v>0.57899999999999996</v>
      </c>
    </row>
    <row r="14" spans="1:7" x14ac:dyDescent="0.3">
      <c r="A14" s="1">
        <v>0</v>
      </c>
      <c r="B14" s="1" t="s">
        <v>709</v>
      </c>
      <c r="C14" s="1" t="str">
        <f t="shared" si="0"/>
        <v>100.79</v>
      </c>
      <c r="D14" s="1">
        <f t="shared" si="1"/>
        <v>100.79</v>
      </c>
      <c r="E14" s="1" t="s">
        <v>604</v>
      </c>
      <c r="F14" s="1" t="str">
        <f t="shared" si="2"/>
        <v>-0.341</v>
      </c>
      <c r="G14" s="1">
        <f t="shared" si="3"/>
        <v>-0.34100000000000003</v>
      </c>
    </row>
    <row r="15" spans="1:7" x14ac:dyDescent="0.3">
      <c r="A15" s="1">
        <v>0</v>
      </c>
      <c r="B15" s="1" t="s">
        <v>710</v>
      </c>
      <c r="C15" s="1" t="str">
        <f t="shared" si="0"/>
        <v>101.22</v>
      </c>
      <c r="D15" s="1">
        <f t="shared" si="1"/>
        <v>101.22</v>
      </c>
      <c r="E15" s="1" t="s">
        <v>605</v>
      </c>
      <c r="F15" s="1" t="str">
        <f t="shared" si="2"/>
        <v>-0.449</v>
      </c>
      <c r="G15" s="1">
        <f t="shared" si="3"/>
        <v>-0.44900000000000001</v>
      </c>
    </row>
    <row r="16" spans="1:7" x14ac:dyDescent="0.3">
      <c r="A16" s="1">
        <v>0</v>
      </c>
      <c r="B16" s="1" t="s">
        <v>711</v>
      </c>
      <c r="C16" s="1" t="str">
        <f t="shared" si="0"/>
        <v>101.65</v>
      </c>
      <c r="D16" s="1">
        <f t="shared" si="1"/>
        <v>101.65</v>
      </c>
      <c r="E16" s="1" t="s">
        <v>606</v>
      </c>
      <c r="F16" s="1" t="str">
        <f t="shared" si="2"/>
        <v>-0.561</v>
      </c>
      <c r="G16" s="1">
        <f t="shared" si="3"/>
        <v>-0.56100000000000005</v>
      </c>
    </row>
    <row r="17" spans="1:7" x14ac:dyDescent="0.3">
      <c r="A17" s="1">
        <v>0</v>
      </c>
      <c r="B17" s="1" t="s">
        <v>712</v>
      </c>
      <c r="C17" s="1" t="str">
        <f t="shared" si="0"/>
        <v>102.09</v>
      </c>
      <c r="D17" s="1">
        <f t="shared" si="1"/>
        <v>102.09</v>
      </c>
      <c r="E17" s="1" t="s">
        <v>607</v>
      </c>
      <c r="F17" s="1" t="str">
        <f t="shared" si="2"/>
        <v>-0.683</v>
      </c>
      <c r="G17" s="1">
        <f t="shared" si="3"/>
        <v>-0.68300000000000005</v>
      </c>
    </row>
    <row r="18" spans="1:7" x14ac:dyDescent="0.3">
      <c r="A18" s="1">
        <v>0</v>
      </c>
      <c r="B18" s="1" t="s">
        <v>713</v>
      </c>
      <c r="C18" s="1" t="str">
        <f t="shared" si="0"/>
        <v>102.53</v>
      </c>
      <c r="D18" s="1">
        <f t="shared" si="1"/>
        <v>102.53</v>
      </c>
      <c r="E18" s="1" t="s">
        <v>608</v>
      </c>
      <c r="F18" s="1" t="str">
        <f t="shared" si="2"/>
        <v>-0.810</v>
      </c>
      <c r="G18" s="1">
        <f t="shared" si="3"/>
        <v>-0.81</v>
      </c>
    </row>
    <row r="19" spans="1:7" x14ac:dyDescent="0.3">
      <c r="A19" s="1">
        <v>0</v>
      </c>
      <c r="B19" s="1" t="s">
        <v>714</v>
      </c>
      <c r="C19" s="1" t="str">
        <f t="shared" si="0"/>
        <v>102.97</v>
      </c>
      <c r="D19" s="1">
        <f t="shared" si="1"/>
        <v>102.97</v>
      </c>
      <c r="E19" s="1" t="s">
        <v>609</v>
      </c>
      <c r="F19" s="1" t="str">
        <f t="shared" si="2"/>
        <v>-0.943</v>
      </c>
      <c r="G19" s="1">
        <f t="shared" si="3"/>
        <v>-0.94299999999999995</v>
      </c>
    </row>
    <row r="20" spans="1:7" x14ac:dyDescent="0.3">
      <c r="A20" s="1">
        <v>0</v>
      </c>
      <c r="B20" s="1" t="s">
        <v>715</v>
      </c>
      <c r="C20" s="1" t="str">
        <f t="shared" si="0"/>
        <v>103.42</v>
      </c>
      <c r="D20" s="1">
        <f t="shared" si="1"/>
        <v>103.42</v>
      </c>
      <c r="E20" s="1" t="s">
        <v>610</v>
      </c>
      <c r="F20" s="1" t="str">
        <f t="shared" si="2"/>
        <v>-1.084</v>
      </c>
      <c r="G20" s="1">
        <f t="shared" si="3"/>
        <v>-1.0840000000000001</v>
      </c>
    </row>
    <row r="21" spans="1:7" x14ac:dyDescent="0.3">
      <c r="A21" s="1">
        <v>0</v>
      </c>
      <c r="B21" s="1" t="s">
        <v>716</v>
      </c>
      <c r="C21" s="1" t="str">
        <f t="shared" si="0"/>
        <v>103.88</v>
      </c>
      <c r="D21" s="1">
        <f t="shared" si="1"/>
        <v>103.88</v>
      </c>
      <c r="E21" s="1" t="s">
        <v>611</v>
      </c>
      <c r="F21" s="1" t="str">
        <f t="shared" si="2"/>
        <v>-1.231</v>
      </c>
      <c r="G21" s="1">
        <f t="shared" si="3"/>
        <v>-1.2310000000000001</v>
      </c>
    </row>
    <row r="22" spans="1:7" x14ac:dyDescent="0.3">
      <c r="A22" s="1">
        <v>0</v>
      </c>
      <c r="B22" s="1" t="s">
        <v>717</v>
      </c>
      <c r="C22" s="1" t="str">
        <f t="shared" si="0"/>
        <v>104.33</v>
      </c>
      <c r="D22" s="1">
        <f t="shared" si="1"/>
        <v>104.33</v>
      </c>
      <c r="E22" s="1" t="s">
        <v>612</v>
      </c>
      <c r="F22" s="1" t="str">
        <f t="shared" si="2"/>
        <v>-1.382</v>
      </c>
      <c r="G22" s="1">
        <f t="shared" si="3"/>
        <v>-1.3819999999999999</v>
      </c>
    </row>
    <row r="23" spans="1:7" x14ac:dyDescent="0.3">
      <c r="A23" s="1">
        <v>0</v>
      </c>
      <c r="B23" s="1" t="s">
        <v>718</v>
      </c>
      <c r="C23" s="1" t="str">
        <f t="shared" si="0"/>
        <v>104.80</v>
      </c>
      <c r="D23" s="1">
        <f t="shared" si="1"/>
        <v>104.8</v>
      </c>
      <c r="E23" s="1" t="s">
        <v>613</v>
      </c>
      <c r="F23" s="1" t="str">
        <f t="shared" si="2"/>
        <v>-1.539</v>
      </c>
      <c r="G23" s="1">
        <f t="shared" si="3"/>
        <v>-1.5389999999999999</v>
      </c>
    </row>
    <row r="24" spans="1:7" x14ac:dyDescent="0.3">
      <c r="A24" s="1">
        <v>0</v>
      </c>
      <c r="B24" s="1" t="s">
        <v>719</v>
      </c>
      <c r="C24" s="1" t="str">
        <f t="shared" si="0"/>
        <v>105.29</v>
      </c>
      <c r="D24" s="1">
        <f t="shared" si="1"/>
        <v>105.29</v>
      </c>
      <c r="E24" s="1" t="s">
        <v>614</v>
      </c>
      <c r="F24" s="1" t="str">
        <f t="shared" si="2"/>
        <v>-1.697</v>
      </c>
      <c r="G24" s="1">
        <f t="shared" si="3"/>
        <v>-1.6970000000000001</v>
      </c>
    </row>
    <row r="25" spans="1:7" x14ac:dyDescent="0.3">
      <c r="A25" s="1">
        <v>0</v>
      </c>
      <c r="B25" s="1" t="s">
        <v>720</v>
      </c>
      <c r="C25" s="1" t="str">
        <f t="shared" si="0"/>
        <v>105.80</v>
      </c>
      <c r="D25" s="1">
        <f t="shared" si="1"/>
        <v>105.8</v>
      </c>
      <c r="E25" s="1" t="s">
        <v>615</v>
      </c>
      <c r="F25" s="1" t="str">
        <f t="shared" si="2"/>
        <v>-1.861</v>
      </c>
      <c r="G25" s="1">
        <f t="shared" si="3"/>
        <v>-1.861</v>
      </c>
    </row>
    <row r="26" spans="1:7" x14ac:dyDescent="0.3">
      <c r="A26" s="1">
        <v>0</v>
      </c>
      <c r="B26" s="1" t="s">
        <v>721</v>
      </c>
      <c r="C26" s="1" t="str">
        <f t="shared" si="0"/>
        <v>106.33</v>
      </c>
      <c r="D26" s="1">
        <f t="shared" si="1"/>
        <v>106.33</v>
      </c>
      <c r="E26" s="1" t="s">
        <v>128</v>
      </c>
      <c r="F26" s="1" t="str">
        <f t="shared" si="2"/>
        <v>-2.025</v>
      </c>
      <c r="G26" s="1">
        <f t="shared" si="3"/>
        <v>-2.0249999999999999</v>
      </c>
    </row>
    <row r="27" spans="1:7" x14ac:dyDescent="0.3">
      <c r="A27" s="1">
        <v>0</v>
      </c>
      <c r="B27" s="1" t="s">
        <v>722</v>
      </c>
      <c r="C27" s="1" t="str">
        <f t="shared" si="0"/>
        <v>114.61</v>
      </c>
      <c r="D27" s="1">
        <f t="shared" si="1"/>
        <v>114.61</v>
      </c>
      <c r="E27" s="1" t="s">
        <v>616</v>
      </c>
      <c r="F27" s="1" t="str">
        <f t="shared" si="2"/>
        <v>-4.175</v>
      </c>
      <c r="G27" s="1">
        <f t="shared" si="3"/>
        <v>-4.1749999999999998</v>
      </c>
    </row>
    <row r="28" spans="1:7" x14ac:dyDescent="0.3">
      <c r="A28" s="1">
        <v>0</v>
      </c>
      <c r="B28" s="1" t="s">
        <v>723</v>
      </c>
      <c r="C28" s="1" t="str">
        <f t="shared" si="0"/>
        <v>115.28</v>
      </c>
      <c r="D28" s="1">
        <f t="shared" si="1"/>
        <v>115.28</v>
      </c>
      <c r="E28" s="1" t="s">
        <v>617</v>
      </c>
      <c r="F28" s="1" t="str">
        <f t="shared" si="2"/>
        <v>-4.387</v>
      </c>
      <c r="G28" s="1">
        <f t="shared" si="3"/>
        <v>-4.3869999999999996</v>
      </c>
    </row>
    <row r="29" spans="1:7" x14ac:dyDescent="0.3">
      <c r="A29" s="1">
        <v>0</v>
      </c>
      <c r="B29" s="1" t="s">
        <v>724</v>
      </c>
      <c r="C29" s="1" t="str">
        <f t="shared" si="0"/>
        <v>115.92</v>
      </c>
      <c r="D29" s="1">
        <f t="shared" si="1"/>
        <v>115.92</v>
      </c>
      <c r="E29" s="1" t="s">
        <v>618</v>
      </c>
      <c r="F29" s="1" t="str">
        <f t="shared" si="2"/>
        <v>-4.458</v>
      </c>
      <c r="G29" s="1">
        <f t="shared" si="3"/>
        <v>-4.4580000000000002</v>
      </c>
    </row>
    <row r="30" spans="1:7" x14ac:dyDescent="0.3">
      <c r="A30" s="1">
        <v>0</v>
      </c>
      <c r="B30" s="1" t="s">
        <v>725</v>
      </c>
      <c r="C30" s="1" t="str">
        <f t="shared" si="0"/>
        <v>116.61</v>
      </c>
      <c r="D30" s="1">
        <f t="shared" si="1"/>
        <v>116.61</v>
      </c>
      <c r="E30" s="1" t="s">
        <v>619</v>
      </c>
      <c r="F30" s="1" t="str">
        <f t="shared" si="2"/>
        <v>-4.672</v>
      </c>
      <c r="G30" s="1">
        <f t="shared" si="3"/>
        <v>-4.6719999999999997</v>
      </c>
    </row>
    <row r="31" spans="1:7" x14ac:dyDescent="0.3">
      <c r="A31" s="1">
        <v>0</v>
      </c>
      <c r="B31" s="1" t="s">
        <v>726</v>
      </c>
      <c r="C31" s="1" t="str">
        <f t="shared" si="0"/>
        <v>117.29</v>
      </c>
      <c r="D31" s="1">
        <f t="shared" si="1"/>
        <v>117.29</v>
      </c>
      <c r="E31" s="1" t="s">
        <v>620</v>
      </c>
      <c r="F31" s="1" t="str">
        <f t="shared" si="2"/>
        <v>-4.742</v>
      </c>
      <c r="G31" s="1">
        <f t="shared" si="3"/>
        <v>-4.742</v>
      </c>
    </row>
    <row r="32" spans="1:7" x14ac:dyDescent="0.3">
      <c r="A32" s="1">
        <v>0</v>
      </c>
      <c r="B32" s="1" t="s">
        <v>727</v>
      </c>
      <c r="C32" s="1" t="str">
        <f t="shared" si="0"/>
        <v>118.01</v>
      </c>
      <c r="D32" s="1">
        <f t="shared" si="1"/>
        <v>118.01</v>
      </c>
      <c r="E32" s="1" t="s">
        <v>621</v>
      </c>
      <c r="F32" s="1" t="str">
        <f t="shared" si="2"/>
        <v>-4.810</v>
      </c>
      <c r="G32" s="1">
        <f t="shared" si="3"/>
        <v>-4.8099999999999996</v>
      </c>
    </row>
    <row r="33" spans="1:7" x14ac:dyDescent="0.3">
      <c r="A33" s="1">
        <v>0</v>
      </c>
      <c r="B33" s="1" t="s">
        <v>523</v>
      </c>
      <c r="C33" s="1" t="str">
        <f t="shared" si="0"/>
        <v>118.69</v>
      </c>
      <c r="D33" s="1">
        <f t="shared" si="1"/>
        <v>118.69</v>
      </c>
      <c r="E33" s="1" t="s">
        <v>622</v>
      </c>
      <c r="F33" s="1" t="str">
        <f t="shared" si="2"/>
        <v>-5.018</v>
      </c>
      <c r="G33" s="1">
        <f t="shared" si="3"/>
        <v>-5.0179999999999998</v>
      </c>
    </row>
    <row r="34" spans="1:7" x14ac:dyDescent="0.3">
      <c r="A34" s="1">
        <v>0</v>
      </c>
      <c r="B34" s="1" t="s">
        <v>728</v>
      </c>
      <c r="C34" s="1" t="str">
        <f t="shared" si="0"/>
        <v>119.44</v>
      </c>
      <c r="D34" s="1">
        <f t="shared" si="1"/>
        <v>119.44</v>
      </c>
      <c r="E34" s="1" t="s">
        <v>623</v>
      </c>
      <c r="F34" s="1" t="str">
        <f t="shared" si="2"/>
        <v>-5.085</v>
      </c>
      <c r="G34" s="1">
        <f t="shared" si="3"/>
        <v>-5.085</v>
      </c>
    </row>
    <row r="35" spans="1:7" x14ac:dyDescent="0.3">
      <c r="A35" s="1">
        <v>0</v>
      </c>
      <c r="B35" s="1" t="s">
        <v>729</v>
      </c>
      <c r="C35" s="1" t="str">
        <f t="shared" si="0"/>
        <v>120.11</v>
      </c>
      <c r="D35" s="1">
        <f t="shared" si="1"/>
        <v>120.11</v>
      </c>
      <c r="E35" s="1" t="s">
        <v>624</v>
      </c>
      <c r="F35" s="1" t="str">
        <f t="shared" si="2"/>
        <v>-5.294</v>
      </c>
      <c r="G35" s="1">
        <f t="shared" si="3"/>
        <v>-5.2939999999999996</v>
      </c>
    </row>
    <row r="36" spans="1:7" x14ac:dyDescent="0.3">
      <c r="A36" s="1">
        <v>0</v>
      </c>
      <c r="B36" s="1" t="s">
        <v>730</v>
      </c>
      <c r="C36" s="1" t="str">
        <f t="shared" si="0"/>
        <v>120.89</v>
      </c>
      <c r="D36" s="1">
        <f t="shared" si="1"/>
        <v>120.89</v>
      </c>
      <c r="E36" s="1" t="s">
        <v>625</v>
      </c>
      <c r="F36" s="1" t="str">
        <f t="shared" si="2"/>
        <v>-5.363</v>
      </c>
      <c r="G36" s="1">
        <f t="shared" si="3"/>
        <v>-5.3630000000000004</v>
      </c>
    </row>
    <row r="37" spans="1:7" x14ac:dyDescent="0.3">
      <c r="A37" s="1">
        <v>0</v>
      </c>
      <c r="B37" s="1" t="s">
        <v>731</v>
      </c>
      <c r="C37" s="1" t="str">
        <f t="shared" si="0"/>
        <v>121.58</v>
      </c>
      <c r="D37" s="1">
        <f t="shared" si="1"/>
        <v>121.58</v>
      </c>
      <c r="E37" s="1" t="s">
        <v>626</v>
      </c>
      <c r="F37" s="1" t="str">
        <f t="shared" si="2"/>
        <v>-5.566</v>
      </c>
      <c r="G37" s="1">
        <f t="shared" si="3"/>
        <v>-5.5659999999999998</v>
      </c>
    </row>
    <row r="38" spans="1:7" x14ac:dyDescent="0.3">
      <c r="A38" s="1">
        <v>0</v>
      </c>
      <c r="B38" s="1" t="s">
        <v>732</v>
      </c>
      <c r="C38" s="1" t="str">
        <f t="shared" si="0"/>
        <v>122.26</v>
      </c>
      <c r="D38" s="1">
        <f t="shared" si="1"/>
        <v>122.26</v>
      </c>
      <c r="E38" s="1" t="s">
        <v>627</v>
      </c>
      <c r="F38" s="1" t="str">
        <f t="shared" si="2"/>
        <v>-5.764</v>
      </c>
      <c r="G38" s="1">
        <f t="shared" si="3"/>
        <v>-5.7640000000000002</v>
      </c>
    </row>
    <row r="39" spans="1:7" x14ac:dyDescent="0.3">
      <c r="A39" s="1">
        <v>0</v>
      </c>
      <c r="B39" s="1" t="s">
        <v>733</v>
      </c>
      <c r="C39" s="1" t="str">
        <f t="shared" si="0"/>
        <v>123.97</v>
      </c>
      <c r="D39" s="1">
        <f t="shared" si="1"/>
        <v>123.97</v>
      </c>
      <c r="E39" s="1" t="s">
        <v>628</v>
      </c>
      <c r="F39" s="1" t="str">
        <f t="shared" si="2"/>
        <v>-5.817</v>
      </c>
      <c r="G39" s="1">
        <f t="shared" si="3"/>
        <v>-5.8170000000000002</v>
      </c>
    </row>
    <row r="40" spans="1:7" x14ac:dyDescent="0.3">
      <c r="A40" s="1">
        <v>0</v>
      </c>
      <c r="B40" s="1" t="s">
        <v>734</v>
      </c>
      <c r="C40" s="1" t="str">
        <f t="shared" si="0"/>
        <v>124.63</v>
      </c>
      <c r="D40" s="1">
        <f t="shared" si="1"/>
        <v>124.63</v>
      </c>
      <c r="E40" s="1" t="s">
        <v>629</v>
      </c>
      <c r="F40" s="1" t="str">
        <f t="shared" si="2"/>
        <v>-6.007</v>
      </c>
      <c r="G40" s="1">
        <f t="shared" si="3"/>
        <v>-6.0069999999999997</v>
      </c>
    </row>
    <row r="41" spans="1:7" x14ac:dyDescent="0.3">
      <c r="A41" s="1">
        <v>0</v>
      </c>
      <c r="B41" s="1" t="s">
        <v>735</v>
      </c>
      <c r="C41" s="1" t="str">
        <f t="shared" si="0"/>
        <v>125.31</v>
      </c>
      <c r="D41" s="1">
        <f t="shared" si="1"/>
        <v>125.31</v>
      </c>
      <c r="E41" s="1" t="s">
        <v>630</v>
      </c>
      <c r="F41" s="1" t="str">
        <f t="shared" si="2"/>
        <v>-6.369</v>
      </c>
      <c r="G41" s="1">
        <f t="shared" si="3"/>
        <v>-6.3689999999999998</v>
      </c>
    </row>
    <row r="42" spans="1:7" x14ac:dyDescent="0.3">
      <c r="A42" s="1">
        <v>0</v>
      </c>
      <c r="B42" s="1" t="s">
        <v>736</v>
      </c>
      <c r="C42" s="1" t="str">
        <f t="shared" si="0"/>
        <v>126.24</v>
      </c>
      <c r="D42" s="1">
        <f t="shared" si="1"/>
        <v>126.24</v>
      </c>
      <c r="E42" s="1" t="s">
        <v>631</v>
      </c>
      <c r="F42" s="1" t="str">
        <f t="shared" si="2"/>
        <v>-6.423</v>
      </c>
      <c r="G42" s="1">
        <f t="shared" si="3"/>
        <v>-6.423</v>
      </c>
    </row>
    <row r="43" spans="1:7" x14ac:dyDescent="0.3">
      <c r="A43" s="1">
        <v>0</v>
      </c>
      <c r="B43" s="1" t="s">
        <v>737</v>
      </c>
      <c r="C43" s="1" t="str">
        <f t="shared" si="0"/>
        <v>126.91</v>
      </c>
      <c r="D43" s="1">
        <f t="shared" si="1"/>
        <v>126.91</v>
      </c>
      <c r="E43" s="1" t="s">
        <v>632</v>
      </c>
      <c r="F43" s="1" t="str">
        <f t="shared" si="2"/>
        <v>-6.256</v>
      </c>
      <c r="G43" s="1">
        <f t="shared" si="3"/>
        <v>-6.2560000000000002</v>
      </c>
    </row>
    <row r="44" spans="1:7" x14ac:dyDescent="0.3">
      <c r="A44" s="1">
        <v>0</v>
      </c>
      <c r="B44" s="1" t="s">
        <v>738</v>
      </c>
      <c r="C44" s="1" t="str">
        <f t="shared" si="0"/>
        <v>127.61</v>
      </c>
      <c r="D44" s="1">
        <f t="shared" si="1"/>
        <v>127.61</v>
      </c>
      <c r="E44" s="1" t="s">
        <v>633</v>
      </c>
      <c r="F44" s="1" t="str">
        <f t="shared" si="2"/>
        <v>-6.605</v>
      </c>
      <c r="G44" s="1">
        <f t="shared" si="3"/>
        <v>-6.6050000000000004</v>
      </c>
    </row>
    <row r="45" spans="1:7" x14ac:dyDescent="0.3">
      <c r="A45" s="1">
        <v>0</v>
      </c>
      <c r="B45" s="1" t="s">
        <v>739</v>
      </c>
      <c r="C45" s="1" t="str">
        <f t="shared" si="0"/>
        <v>128.59</v>
      </c>
      <c r="D45" s="1">
        <f t="shared" si="1"/>
        <v>128.59</v>
      </c>
      <c r="E45" s="1" t="s">
        <v>634</v>
      </c>
      <c r="F45" s="1" t="str">
        <f t="shared" si="2"/>
        <v>-6.664</v>
      </c>
      <c r="G45" s="1">
        <f t="shared" si="3"/>
        <v>-6.6639999999999997</v>
      </c>
    </row>
    <row r="46" spans="1:7" x14ac:dyDescent="0.3">
      <c r="A46" s="1">
        <v>0</v>
      </c>
      <c r="B46" s="1" t="s">
        <v>740</v>
      </c>
      <c r="C46" s="1" t="str">
        <f t="shared" si="0"/>
        <v>129.30</v>
      </c>
      <c r="D46" s="1">
        <f t="shared" si="1"/>
        <v>129.30000000000001</v>
      </c>
      <c r="E46" s="1" t="s">
        <v>635</v>
      </c>
      <c r="F46" s="1" t="str">
        <f t="shared" si="2"/>
        <v>-6.827</v>
      </c>
      <c r="G46" s="1">
        <f t="shared" si="3"/>
        <v>-6.827</v>
      </c>
    </row>
    <row r="47" spans="1:7" x14ac:dyDescent="0.3">
      <c r="A47" s="1">
        <v>0</v>
      </c>
      <c r="B47" s="1" t="s">
        <v>741</v>
      </c>
      <c r="C47" s="1" t="str">
        <f t="shared" si="0"/>
        <v>130.01</v>
      </c>
      <c r="D47" s="1">
        <f t="shared" si="1"/>
        <v>130.01</v>
      </c>
      <c r="E47" s="1" t="s">
        <v>636</v>
      </c>
      <c r="F47" s="1" t="str">
        <f t="shared" si="2"/>
        <v>-6.992</v>
      </c>
      <c r="G47" s="1">
        <f t="shared" si="3"/>
        <v>-6.992</v>
      </c>
    </row>
    <row r="48" spans="1:7" x14ac:dyDescent="0.3">
      <c r="A48" s="1">
        <v>0</v>
      </c>
      <c r="B48" s="1" t="s">
        <v>742</v>
      </c>
      <c r="C48" s="1" t="str">
        <f t="shared" si="0"/>
        <v>131.04</v>
      </c>
      <c r="D48" s="1">
        <f t="shared" si="1"/>
        <v>131.04</v>
      </c>
      <c r="E48" s="1" t="s">
        <v>637</v>
      </c>
      <c r="F48" s="1" t="str">
        <f t="shared" si="2"/>
        <v>-7.046</v>
      </c>
      <c r="G48" s="1">
        <f t="shared" si="3"/>
        <v>-7.0460000000000003</v>
      </c>
    </row>
    <row r="49" spans="1:7" x14ac:dyDescent="0.3">
      <c r="A49" s="1">
        <v>0</v>
      </c>
      <c r="B49" s="1" t="s">
        <v>743</v>
      </c>
      <c r="C49" s="1" t="str">
        <f t="shared" si="0"/>
        <v>131.76</v>
      </c>
      <c r="D49" s="1">
        <f t="shared" si="1"/>
        <v>131.76</v>
      </c>
      <c r="E49" s="1" t="s">
        <v>638</v>
      </c>
      <c r="F49" s="1" t="str">
        <f t="shared" si="2"/>
        <v>-7.199</v>
      </c>
      <c r="G49" s="1">
        <f t="shared" si="3"/>
        <v>-7.1989999999999998</v>
      </c>
    </row>
    <row r="50" spans="1:7" x14ac:dyDescent="0.3">
      <c r="A50" s="1">
        <v>0</v>
      </c>
      <c r="B50" s="1" t="s">
        <v>744</v>
      </c>
      <c r="C50" s="1" t="str">
        <f t="shared" si="0"/>
        <v>132.49</v>
      </c>
      <c r="D50" s="1">
        <f t="shared" si="1"/>
        <v>132.49</v>
      </c>
      <c r="E50" s="1" t="s">
        <v>639</v>
      </c>
      <c r="F50" s="1" t="str">
        <f t="shared" si="2"/>
        <v>-7.351</v>
      </c>
      <c r="G50" s="1">
        <f t="shared" si="3"/>
        <v>-7.351</v>
      </c>
    </row>
    <row r="51" spans="1:7" x14ac:dyDescent="0.3">
      <c r="A51" s="1">
        <v>0</v>
      </c>
      <c r="B51" s="1" t="s">
        <v>745</v>
      </c>
      <c r="C51" s="1" t="str">
        <f t="shared" si="0"/>
        <v>133.58</v>
      </c>
      <c r="D51" s="1">
        <f t="shared" si="1"/>
        <v>133.58000000000001</v>
      </c>
      <c r="E51" s="1" t="s">
        <v>640</v>
      </c>
      <c r="F51" s="1" t="str">
        <f t="shared" si="2"/>
        <v>-7.406</v>
      </c>
      <c r="G51" s="1">
        <f t="shared" si="3"/>
        <v>-7.4059999999999997</v>
      </c>
    </row>
    <row r="52" spans="1:7" x14ac:dyDescent="0.3">
      <c r="A52" s="1">
        <v>0</v>
      </c>
      <c r="B52" s="1" t="s">
        <v>746</v>
      </c>
      <c r="C52" s="1" t="str">
        <f t="shared" si="0"/>
        <v>134.32</v>
      </c>
      <c r="D52" s="1">
        <f t="shared" si="1"/>
        <v>134.32</v>
      </c>
      <c r="E52" s="1" t="s">
        <v>641</v>
      </c>
      <c r="F52" s="1" t="str">
        <f t="shared" si="2"/>
        <v>-7.548</v>
      </c>
      <c r="G52" s="1">
        <f t="shared" si="3"/>
        <v>-7.548</v>
      </c>
    </row>
    <row r="53" spans="1:7" x14ac:dyDescent="0.3">
      <c r="A53" s="1">
        <v>0</v>
      </c>
      <c r="B53" s="1" t="s">
        <v>747</v>
      </c>
      <c r="C53" s="1" t="str">
        <f t="shared" si="0"/>
        <v>135.08</v>
      </c>
      <c r="D53" s="1">
        <f t="shared" si="1"/>
        <v>135.08000000000001</v>
      </c>
      <c r="E53" s="1" t="s">
        <v>642</v>
      </c>
      <c r="F53" s="1" t="str">
        <f t="shared" si="2"/>
        <v>-7.686</v>
      </c>
      <c r="G53" s="1">
        <f t="shared" si="3"/>
        <v>-7.6859999999999999</v>
      </c>
    </row>
    <row r="54" spans="1:7" x14ac:dyDescent="0.3">
      <c r="A54" s="1">
        <v>0</v>
      </c>
      <c r="B54" s="1" t="s">
        <v>748</v>
      </c>
      <c r="C54" s="1" t="str">
        <f t="shared" si="0"/>
        <v>136.22</v>
      </c>
      <c r="D54" s="1">
        <f t="shared" si="1"/>
        <v>136.22</v>
      </c>
      <c r="E54" s="1" t="s">
        <v>643</v>
      </c>
      <c r="F54" s="1" t="str">
        <f t="shared" si="2"/>
        <v>-7.742</v>
      </c>
      <c r="G54" s="1">
        <f t="shared" si="3"/>
        <v>-7.742</v>
      </c>
    </row>
    <row r="55" spans="1:7" x14ac:dyDescent="0.3">
      <c r="A55" s="1">
        <v>0</v>
      </c>
      <c r="B55" s="1" t="s">
        <v>749</v>
      </c>
      <c r="C55" s="1" t="str">
        <f t="shared" si="0"/>
        <v>136.96</v>
      </c>
      <c r="D55" s="1">
        <f t="shared" si="1"/>
        <v>136.96</v>
      </c>
      <c r="E55" s="1" t="s">
        <v>644</v>
      </c>
      <c r="F55" s="1" t="str">
        <f t="shared" si="2"/>
        <v>-7.873</v>
      </c>
      <c r="G55" s="1">
        <f t="shared" si="3"/>
        <v>-7.8730000000000002</v>
      </c>
    </row>
    <row r="56" spans="1:7" x14ac:dyDescent="0.3">
      <c r="A56" s="1">
        <v>0</v>
      </c>
      <c r="B56" s="1" t="s">
        <v>750</v>
      </c>
      <c r="C56" s="1" t="str">
        <f t="shared" si="0"/>
        <v>137.72</v>
      </c>
      <c r="D56" s="1">
        <f t="shared" si="1"/>
        <v>137.72</v>
      </c>
      <c r="E56" s="1" t="s">
        <v>645</v>
      </c>
      <c r="F56" s="1" t="str">
        <f t="shared" si="2"/>
        <v>-8.001</v>
      </c>
      <c r="G56" s="1">
        <f t="shared" si="3"/>
        <v>-8.0009999999999994</v>
      </c>
    </row>
    <row r="57" spans="1:7" x14ac:dyDescent="0.3">
      <c r="A57" s="1">
        <v>0</v>
      </c>
      <c r="B57" s="1" t="s">
        <v>751</v>
      </c>
      <c r="C57" s="1" t="str">
        <f t="shared" si="0"/>
        <v>138.49</v>
      </c>
      <c r="D57" s="1">
        <f t="shared" si="1"/>
        <v>138.49</v>
      </c>
      <c r="E57" s="1" t="s">
        <v>646</v>
      </c>
      <c r="F57" s="1" t="str">
        <f t="shared" si="2"/>
        <v>-8.123</v>
      </c>
      <c r="G57" s="1">
        <f t="shared" si="3"/>
        <v>-8.1229999999999993</v>
      </c>
    </row>
    <row r="58" spans="1:7" x14ac:dyDescent="0.3">
      <c r="A58" s="1">
        <v>0</v>
      </c>
      <c r="B58" s="1" t="s">
        <v>752</v>
      </c>
      <c r="C58" s="1" t="str">
        <f t="shared" si="0"/>
        <v>139.62</v>
      </c>
      <c r="D58" s="1">
        <f t="shared" si="1"/>
        <v>139.62</v>
      </c>
      <c r="E58" s="1" t="s">
        <v>647</v>
      </c>
      <c r="F58" s="1" t="str">
        <f t="shared" si="2"/>
        <v>-8.179</v>
      </c>
      <c r="G58" s="1">
        <f t="shared" si="3"/>
        <v>-8.1790000000000003</v>
      </c>
    </row>
    <row r="59" spans="1:7" x14ac:dyDescent="0.3">
      <c r="A59" s="1">
        <v>0</v>
      </c>
      <c r="B59" s="1" t="s">
        <v>753</v>
      </c>
      <c r="C59" s="1" t="str">
        <f t="shared" si="0"/>
        <v>140.40</v>
      </c>
      <c r="D59" s="1">
        <f t="shared" si="1"/>
        <v>140.4</v>
      </c>
      <c r="E59" s="1" t="s">
        <v>648</v>
      </c>
      <c r="F59" s="1" t="str">
        <f t="shared" si="2"/>
        <v>-8.293</v>
      </c>
      <c r="G59" s="1">
        <f t="shared" si="3"/>
        <v>-8.2929999999999993</v>
      </c>
    </row>
    <row r="60" spans="1:7" x14ac:dyDescent="0.3">
      <c r="A60" s="1">
        <v>0</v>
      </c>
      <c r="B60" s="1" t="s">
        <v>754</v>
      </c>
      <c r="C60" s="1" t="str">
        <f t="shared" si="0"/>
        <v>141.18</v>
      </c>
      <c r="D60" s="1">
        <f t="shared" si="1"/>
        <v>141.18</v>
      </c>
      <c r="E60" s="1" t="s">
        <v>649</v>
      </c>
      <c r="F60" s="1" t="str">
        <f t="shared" si="2"/>
        <v>-8.402</v>
      </c>
      <c r="G60" s="1">
        <f t="shared" si="3"/>
        <v>-8.4019999999999992</v>
      </c>
    </row>
    <row r="61" spans="1:7" x14ac:dyDescent="0.3">
      <c r="A61" s="1">
        <v>0</v>
      </c>
      <c r="B61" s="1" t="s">
        <v>755</v>
      </c>
      <c r="C61" s="1" t="str">
        <f t="shared" si="0"/>
        <v>142.32</v>
      </c>
      <c r="D61" s="1">
        <f t="shared" si="1"/>
        <v>142.32</v>
      </c>
      <c r="E61" s="1" t="s">
        <v>650</v>
      </c>
      <c r="F61" s="1" t="str">
        <f t="shared" si="2"/>
        <v>-8.462</v>
      </c>
      <c r="G61" s="1">
        <f t="shared" si="3"/>
        <v>-8.4619999999999997</v>
      </c>
    </row>
    <row r="62" spans="1:7" x14ac:dyDescent="0.3">
      <c r="A62" s="1">
        <v>0</v>
      </c>
      <c r="B62" s="1" t="s">
        <v>756</v>
      </c>
      <c r="C62" s="1" t="str">
        <f t="shared" si="0"/>
        <v>143.11</v>
      </c>
      <c r="D62" s="1">
        <f t="shared" si="1"/>
        <v>143.11000000000001</v>
      </c>
      <c r="E62" s="1" t="s">
        <v>651</v>
      </c>
      <c r="F62" s="1" t="str">
        <f t="shared" si="2"/>
        <v>-8.562</v>
      </c>
      <c r="G62" s="1">
        <f t="shared" si="3"/>
        <v>-8.5619999999999994</v>
      </c>
    </row>
    <row r="63" spans="1:7" x14ac:dyDescent="0.3">
      <c r="A63" s="1">
        <v>0</v>
      </c>
      <c r="B63" s="1" t="s">
        <v>757</v>
      </c>
      <c r="C63" s="1" t="str">
        <f t="shared" si="0"/>
        <v>143.92</v>
      </c>
      <c r="D63" s="1">
        <f t="shared" si="1"/>
        <v>143.91999999999999</v>
      </c>
      <c r="E63" s="1" t="s">
        <v>652</v>
      </c>
      <c r="F63" s="1" t="str">
        <f t="shared" si="2"/>
        <v>-8.661</v>
      </c>
      <c r="G63" s="1">
        <f t="shared" si="3"/>
        <v>-8.6609999999999996</v>
      </c>
    </row>
    <row r="64" spans="1:7" x14ac:dyDescent="0.3">
      <c r="A64" s="1">
        <v>0</v>
      </c>
      <c r="B64" s="1" t="s">
        <v>758</v>
      </c>
      <c r="C64" s="1" t="str">
        <f t="shared" si="0"/>
        <v>145.05</v>
      </c>
      <c r="D64" s="1">
        <f t="shared" si="1"/>
        <v>145.05000000000001</v>
      </c>
      <c r="E64" s="1" t="s">
        <v>653</v>
      </c>
      <c r="F64" s="1" t="str">
        <f t="shared" si="2"/>
        <v>-8.730</v>
      </c>
      <c r="G64" s="1">
        <f t="shared" si="3"/>
        <v>-8.73</v>
      </c>
    </row>
    <row r="65" spans="1:7" x14ac:dyDescent="0.3">
      <c r="A65" s="1">
        <v>0</v>
      </c>
      <c r="B65" s="1" t="s">
        <v>759</v>
      </c>
      <c r="C65" s="1" t="str">
        <f t="shared" si="0"/>
        <v>145.86</v>
      </c>
      <c r="D65" s="1">
        <f t="shared" si="1"/>
        <v>145.86000000000001</v>
      </c>
      <c r="E65" s="1" t="s">
        <v>654</v>
      </c>
      <c r="F65" s="1" t="str">
        <f t="shared" si="2"/>
        <v>-8.813</v>
      </c>
      <c r="G65" s="1">
        <f t="shared" si="3"/>
        <v>-8.8130000000000006</v>
      </c>
    </row>
    <row r="66" spans="1:7" x14ac:dyDescent="0.3">
      <c r="A66" s="1">
        <v>0</v>
      </c>
      <c r="B66" s="1" t="s">
        <v>760</v>
      </c>
      <c r="C66" s="1" t="str">
        <f t="shared" si="0"/>
        <v>146.74</v>
      </c>
      <c r="D66" s="1">
        <f t="shared" si="1"/>
        <v>146.74</v>
      </c>
      <c r="E66" s="1" t="s">
        <v>655</v>
      </c>
      <c r="F66" s="1" t="str">
        <f t="shared" si="2"/>
        <v>-8.895</v>
      </c>
      <c r="G66" s="1">
        <f t="shared" si="3"/>
        <v>-8.8949999999999996</v>
      </c>
    </row>
    <row r="67" spans="1:7" x14ac:dyDescent="0.3">
      <c r="A67" s="1">
        <v>0</v>
      </c>
      <c r="B67" s="1" t="s">
        <v>761</v>
      </c>
      <c r="C67" s="1" t="str">
        <f t="shared" ref="C67:C110" si="4">SUBSTITUTE(B67,"m","")</f>
        <v>147.65</v>
      </c>
      <c r="D67" s="1">
        <f t="shared" ref="D67:D110" si="5">VALUE(C67)</f>
        <v>147.65</v>
      </c>
      <c r="E67" s="1" t="s">
        <v>656</v>
      </c>
      <c r="F67" s="1" t="str">
        <f t="shared" ref="F67:F110" si="6">SUBSTITUTE(E67,"m","")</f>
        <v>-8.975</v>
      </c>
      <c r="G67" s="1">
        <f t="shared" ref="G67:G110" si="7">VALUE(F67)</f>
        <v>-8.9749999999999996</v>
      </c>
    </row>
    <row r="68" spans="1:7" x14ac:dyDescent="0.3">
      <c r="A68" s="1">
        <v>0</v>
      </c>
      <c r="B68" s="1" t="s">
        <v>762</v>
      </c>
      <c r="C68" s="1" t="str">
        <f t="shared" si="4"/>
        <v>148.76</v>
      </c>
      <c r="D68" s="1">
        <f t="shared" si="5"/>
        <v>148.76</v>
      </c>
      <c r="E68" s="1" t="s">
        <v>657</v>
      </c>
      <c r="F68" s="1" t="str">
        <f t="shared" si="6"/>
        <v>-9.047</v>
      </c>
      <c r="G68" s="1">
        <f t="shared" si="7"/>
        <v>-9.0470000000000006</v>
      </c>
    </row>
    <row r="69" spans="1:7" x14ac:dyDescent="0.3">
      <c r="A69" s="1">
        <v>0</v>
      </c>
      <c r="B69" s="1" t="s">
        <v>763</v>
      </c>
      <c r="C69" s="1" t="str">
        <f t="shared" si="4"/>
        <v>149.67</v>
      </c>
      <c r="D69" s="1">
        <f t="shared" si="5"/>
        <v>149.66999999999999</v>
      </c>
      <c r="E69" s="1" t="s">
        <v>384</v>
      </c>
      <c r="F69" s="1" t="str">
        <f t="shared" si="6"/>
        <v>-9.127</v>
      </c>
      <c r="G69" s="1">
        <f t="shared" si="7"/>
        <v>-9.1270000000000007</v>
      </c>
    </row>
    <row r="70" spans="1:7" x14ac:dyDescent="0.3">
      <c r="A70" s="1">
        <v>0</v>
      </c>
      <c r="B70" s="1" t="s">
        <v>764</v>
      </c>
      <c r="C70" s="1" t="str">
        <f t="shared" si="4"/>
        <v>150.63</v>
      </c>
      <c r="D70" s="1">
        <f t="shared" si="5"/>
        <v>150.63</v>
      </c>
      <c r="E70" s="1" t="s">
        <v>658</v>
      </c>
      <c r="F70" s="1" t="str">
        <f t="shared" si="6"/>
        <v>-9.201</v>
      </c>
      <c r="G70" s="1">
        <f t="shared" si="7"/>
        <v>-9.2010000000000005</v>
      </c>
    </row>
    <row r="71" spans="1:7" x14ac:dyDescent="0.3">
      <c r="A71" s="1">
        <v>0</v>
      </c>
      <c r="B71" s="1" t="s">
        <v>765</v>
      </c>
      <c r="C71" s="1" t="str">
        <f t="shared" si="4"/>
        <v>151.73</v>
      </c>
      <c r="D71" s="1">
        <f t="shared" si="5"/>
        <v>151.72999999999999</v>
      </c>
      <c r="E71" s="1" t="s">
        <v>659</v>
      </c>
      <c r="F71" s="1" t="str">
        <f t="shared" si="6"/>
        <v>-9.285</v>
      </c>
      <c r="G71" s="1">
        <f t="shared" si="7"/>
        <v>-9.2850000000000001</v>
      </c>
    </row>
    <row r="72" spans="1:7" x14ac:dyDescent="0.3">
      <c r="A72" s="1">
        <v>0</v>
      </c>
      <c r="B72" s="1" t="s">
        <v>766</v>
      </c>
      <c r="C72" s="1" t="str">
        <f t="shared" si="4"/>
        <v>152.69</v>
      </c>
      <c r="D72" s="1">
        <f t="shared" si="5"/>
        <v>152.69</v>
      </c>
      <c r="E72" s="1" t="s">
        <v>660</v>
      </c>
      <c r="F72" s="1" t="str">
        <f t="shared" si="6"/>
        <v>-9.356</v>
      </c>
      <c r="G72" s="1">
        <f t="shared" si="7"/>
        <v>-9.3559999999999999</v>
      </c>
    </row>
    <row r="73" spans="1:7" x14ac:dyDescent="0.3">
      <c r="A73" s="1">
        <v>0</v>
      </c>
      <c r="B73" s="1" t="s">
        <v>767</v>
      </c>
      <c r="C73" s="1" t="str">
        <f t="shared" si="4"/>
        <v>153.70</v>
      </c>
      <c r="D73" s="1">
        <f t="shared" si="5"/>
        <v>153.69999999999999</v>
      </c>
      <c r="E73" s="1" t="s">
        <v>661</v>
      </c>
      <c r="F73" s="1" t="str">
        <f t="shared" si="6"/>
        <v>-9.430</v>
      </c>
      <c r="G73" s="1">
        <f t="shared" si="7"/>
        <v>-9.43</v>
      </c>
    </row>
    <row r="74" spans="1:7" x14ac:dyDescent="0.3">
      <c r="A74" s="1">
        <v>0</v>
      </c>
      <c r="B74" s="1" t="s">
        <v>768</v>
      </c>
      <c r="C74" s="1" t="str">
        <f t="shared" si="4"/>
        <v>154.78</v>
      </c>
      <c r="D74" s="1">
        <f t="shared" si="5"/>
        <v>154.78</v>
      </c>
      <c r="E74" s="1" t="s">
        <v>662</v>
      </c>
      <c r="F74" s="1" t="str">
        <f t="shared" si="6"/>
        <v>-9.513</v>
      </c>
      <c r="G74" s="1">
        <f t="shared" si="7"/>
        <v>-9.5129999999999999</v>
      </c>
    </row>
    <row r="75" spans="1:7" x14ac:dyDescent="0.3">
      <c r="A75" s="1">
        <v>0</v>
      </c>
      <c r="B75" s="1" t="s">
        <v>769</v>
      </c>
      <c r="C75" s="1" t="str">
        <f t="shared" si="4"/>
        <v>155.80</v>
      </c>
      <c r="D75" s="1">
        <f t="shared" si="5"/>
        <v>155.80000000000001</v>
      </c>
      <c r="E75" s="1" t="s">
        <v>663</v>
      </c>
      <c r="F75" s="1" t="str">
        <f t="shared" si="6"/>
        <v>-9.592</v>
      </c>
      <c r="G75" s="1">
        <f t="shared" si="7"/>
        <v>-9.5920000000000005</v>
      </c>
    </row>
    <row r="76" spans="1:7" x14ac:dyDescent="0.3">
      <c r="A76" s="1">
        <v>0</v>
      </c>
      <c r="B76" s="1" t="s">
        <v>770</v>
      </c>
      <c r="C76" s="1" t="str">
        <f t="shared" si="4"/>
        <v>156.87</v>
      </c>
      <c r="D76" s="1">
        <f t="shared" si="5"/>
        <v>156.87</v>
      </c>
      <c r="E76" s="1" t="s">
        <v>664</v>
      </c>
      <c r="F76" s="1" t="str">
        <f t="shared" si="6"/>
        <v>-9.718</v>
      </c>
      <c r="G76" s="1">
        <f t="shared" si="7"/>
        <v>-9.718</v>
      </c>
    </row>
    <row r="77" spans="1:7" x14ac:dyDescent="0.3">
      <c r="A77" s="1">
        <v>0</v>
      </c>
      <c r="B77" s="1" t="s">
        <v>771</v>
      </c>
      <c r="C77" s="1" t="str">
        <f t="shared" si="4"/>
        <v>157.92</v>
      </c>
      <c r="D77" s="1">
        <f t="shared" si="5"/>
        <v>157.91999999999999</v>
      </c>
      <c r="E77" s="1" t="s">
        <v>665</v>
      </c>
      <c r="F77" s="1" t="str">
        <f t="shared" si="6"/>
        <v>-9.801</v>
      </c>
      <c r="G77" s="1">
        <f t="shared" si="7"/>
        <v>-9.8010000000000002</v>
      </c>
    </row>
    <row r="78" spans="1:7" x14ac:dyDescent="0.3">
      <c r="A78" s="1">
        <v>0</v>
      </c>
      <c r="B78" s="1" t="s">
        <v>772</v>
      </c>
      <c r="C78" s="1" t="str">
        <f t="shared" si="4"/>
        <v>159.01</v>
      </c>
      <c r="D78" s="1">
        <f t="shared" si="5"/>
        <v>159.01</v>
      </c>
      <c r="E78" s="1" t="s">
        <v>666</v>
      </c>
      <c r="F78" s="1" t="str">
        <f t="shared" si="6"/>
        <v>-9.805</v>
      </c>
      <c r="G78" s="1">
        <f t="shared" si="7"/>
        <v>-9.8049999999999997</v>
      </c>
    </row>
    <row r="79" spans="1:7" x14ac:dyDescent="0.3">
      <c r="A79" s="1">
        <v>0</v>
      </c>
      <c r="B79" s="1" t="s">
        <v>773</v>
      </c>
      <c r="C79" s="1" t="str">
        <f t="shared" si="4"/>
        <v>160.18</v>
      </c>
      <c r="D79" s="1">
        <f t="shared" si="5"/>
        <v>160.18</v>
      </c>
      <c r="E79" s="1" t="s">
        <v>667</v>
      </c>
      <c r="F79" s="1" t="str">
        <f t="shared" si="6"/>
        <v>-9.925</v>
      </c>
      <c r="G79" s="1">
        <f t="shared" si="7"/>
        <v>-9.9250000000000007</v>
      </c>
    </row>
    <row r="80" spans="1:7" x14ac:dyDescent="0.3">
      <c r="A80" s="1">
        <v>0</v>
      </c>
      <c r="B80" s="1" t="s">
        <v>774</v>
      </c>
      <c r="C80" s="1" t="str">
        <f t="shared" si="4"/>
        <v>161.15</v>
      </c>
      <c r="D80" s="1">
        <f t="shared" si="5"/>
        <v>161.15</v>
      </c>
      <c r="E80" s="1" t="s">
        <v>668</v>
      </c>
      <c r="F80" s="1" t="str">
        <f t="shared" si="6"/>
        <v>-10.009</v>
      </c>
      <c r="G80" s="1">
        <f t="shared" si="7"/>
        <v>-10.009</v>
      </c>
    </row>
    <row r="81" spans="1:7" x14ac:dyDescent="0.3">
      <c r="A81" s="1">
        <v>0</v>
      </c>
      <c r="B81" s="1" t="s">
        <v>775</v>
      </c>
      <c r="C81" s="1" t="str">
        <f t="shared" si="4"/>
        <v>162.36</v>
      </c>
      <c r="D81" s="1">
        <f t="shared" si="5"/>
        <v>162.36000000000001</v>
      </c>
      <c r="E81" s="1" t="s">
        <v>669</v>
      </c>
      <c r="F81" s="1" t="str">
        <f t="shared" si="6"/>
        <v>-10.099</v>
      </c>
      <c r="G81" s="1">
        <f t="shared" si="7"/>
        <v>-10.099</v>
      </c>
    </row>
    <row r="82" spans="1:7" x14ac:dyDescent="0.3">
      <c r="A82" s="1">
        <v>0</v>
      </c>
      <c r="B82" s="1" t="s">
        <v>776</v>
      </c>
      <c r="C82" s="1" t="str">
        <f t="shared" si="4"/>
        <v>163.31</v>
      </c>
      <c r="D82" s="1">
        <f t="shared" si="5"/>
        <v>163.31</v>
      </c>
      <c r="E82" s="1" t="s">
        <v>670</v>
      </c>
      <c r="F82" s="1" t="str">
        <f t="shared" si="6"/>
        <v>-10.182</v>
      </c>
      <c r="G82" s="1">
        <f t="shared" si="7"/>
        <v>-10.182</v>
      </c>
    </row>
    <row r="83" spans="1:7" x14ac:dyDescent="0.3">
      <c r="A83" s="1">
        <v>0</v>
      </c>
      <c r="B83" s="1" t="s">
        <v>777</v>
      </c>
      <c r="C83" s="1" t="str">
        <f t="shared" si="4"/>
        <v>164.60</v>
      </c>
      <c r="D83" s="1">
        <f t="shared" si="5"/>
        <v>164.6</v>
      </c>
      <c r="E83" s="1" t="s">
        <v>671</v>
      </c>
      <c r="F83" s="1" t="str">
        <f t="shared" si="6"/>
        <v>-10.273</v>
      </c>
      <c r="G83" s="1">
        <f t="shared" si="7"/>
        <v>-10.273</v>
      </c>
    </row>
    <row r="84" spans="1:7" x14ac:dyDescent="0.3">
      <c r="A84" s="1">
        <v>0</v>
      </c>
      <c r="B84" s="1" t="s">
        <v>778</v>
      </c>
      <c r="C84" s="1" t="str">
        <f t="shared" si="4"/>
        <v>165.99</v>
      </c>
      <c r="D84" s="1">
        <f t="shared" si="5"/>
        <v>165.99</v>
      </c>
      <c r="E84" s="1" t="s">
        <v>672</v>
      </c>
      <c r="F84" s="1" t="str">
        <f t="shared" si="6"/>
        <v>-10.380</v>
      </c>
      <c r="G84" s="1">
        <f t="shared" si="7"/>
        <v>-10.38</v>
      </c>
    </row>
    <row r="85" spans="1:7" x14ac:dyDescent="0.3">
      <c r="A85" s="1">
        <v>0</v>
      </c>
      <c r="B85" s="1" t="s">
        <v>779</v>
      </c>
      <c r="C85" s="1" t="str">
        <f t="shared" si="4"/>
        <v>166.86</v>
      </c>
      <c r="D85" s="1">
        <f t="shared" si="5"/>
        <v>166.86</v>
      </c>
      <c r="E85" s="1" t="s">
        <v>673</v>
      </c>
      <c r="F85" s="1" t="str">
        <f t="shared" si="6"/>
        <v>-10.461</v>
      </c>
      <c r="G85" s="1">
        <f t="shared" si="7"/>
        <v>-10.461</v>
      </c>
    </row>
    <row r="86" spans="1:7" x14ac:dyDescent="0.3">
      <c r="A86" s="1">
        <v>0</v>
      </c>
      <c r="B86" s="1" t="s">
        <v>780</v>
      </c>
      <c r="C86" s="1" t="str">
        <f t="shared" si="4"/>
        <v>168.29</v>
      </c>
      <c r="D86" s="1">
        <f t="shared" si="5"/>
        <v>168.29</v>
      </c>
      <c r="E86" s="1" t="s">
        <v>674</v>
      </c>
      <c r="F86" s="1" t="str">
        <f t="shared" si="6"/>
        <v>-10.564</v>
      </c>
      <c r="G86" s="1">
        <f t="shared" si="7"/>
        <v>-10.564</v>
      </c>
    </row>
    <row r="87" spans="1:7" x14ac:dyDescent="0.3">
      <c r="A87" s="1">
        <v>0</v>
      </c>
      <c r="B87" s="1" t="s">
        <v>781</v>
      </c>
      <c r="C87" s="1" t="str">
        <f t="shared" si="4"/>
        <v>169.11</v>
      </c>
      <c r="D87" s="1">
        <f t="shared" si="5"/>
        <v>169.11</v>
      </c>
      <c r="E87" s="1" t="s">
        <v>675</v>
      </c>
      <c r="F87" s="1" t="str">
        <f t="shared" si="6"/>
        <v>-10.642</v>
      </c>
      <c r="G87" s="1">
        <f t="shared" si="7"/>
        <v>-10.641999999999999</v>
      </c>
    </row>
    <row r="88" spans="1:7" x14ac:dyDescent="0.3">
      <c r="A88" s="1">
        <v>0</v>
      </c>
      <c r="B88" s="1" t="s">
        <v>782</v>
      </c>
      <c r="C88" s="1" t="str">
        <f t="shared" si="4"/>
        <v>170.58</v>
      </c>
      <c r="D88" s="1">
        <f t="shared" si="5"/>
        <v>170.58</v>
      </c>
      <c r="E88" s="1" t="s">
        <v>676</v>
      </c>
      <c r="F88" s="1" t="str">
        <f t="shared" si="6"/>
        <v>-10.754</v>
      </c>
      <c r="G88" s="1">
        <f t="shared" si="7"/>
        <v>-10.754</v>
      </c>
    </row>
    <row r="89" spans="1:7" x14ac:dyDescent="0.3">
      <c r="A89" s="1">
        <v>0</v>
      </c>
      <c r="B89" s="1" t="s">
        <v>783</v>
      </c>
      <c r="C89" s="1" t="str">
        <f t="shared" si="4"/>
        <v>172.15</v>
      </c>
      <c r="D89" s="1">
        <f t="shared" si="5"/>
        <v>172.15</v>
      </c>
      <c r="E89" s="1" t="s">
        <v>677</v>
      </c>
      <c r="F89" s="1" t="str">
        <f t="shared" si="6"/>
        <v>-10.873</v>
      </c>
      <c r="G89" s="1">
        <f t="shared" si="7"/>
        <v>-10.872999999999999</v>
      </c>
    </row>
    <row r="90" spans="1:7" x14ac:dyDescent="0.3">
      <c r="A90" s="1">
        <v>0</v>
      </c>
      <c r="B90" s="1" t="s">
        <v>784</v>
      </c>
      <c r="C90" s="1" t="str">
        <f t="shared" si="4"/>
        <v>172.86</v>
      </c>
      <c r="D90" s="1">
        <f t="shared" si="5"/>
        <v>172.86</v>
      </c>
      <c r="E90" s="1" t="s">
        <v>678</v>
      </c>
      <c r="F90" s="1" t="str">
        <f t="shared" si="6"/>
        <v>-10.943</v>
      </c>
      <c r="G90" s="1">
        <f t="shared" si="7"/>
        <v>-10.943</v>
      </c>
    </row>
    <row r="91" spans="1:7" x14ac:dyDescent="0.3">
      <c r="A91" s="1">
        <v>0</v>
      </c>
      <c r="B91" s="1" t="s">
        <v>785</v>
      </c>
      <c r="C91" s="1" t="str">
        <f t="shared" si="4"/>
        <v>176.20</v>
      </c>
      <c r="D91" s="1">
        <f t="shared" si="5"/>
        <v>176.2</v>
      </c>
      <c r="E91" s="1" t="s">
        <v>679</v>
      </c>
      <c r="F91" s="1" t="str">
        <f t="shared" si="6"/>
        <v>-11.107</v>
      </c>
      <c r="G91" s="1">
        <f t="shared" si="7"/>
        <v>-11.106999999999999</v>
      </c>
    </row>
    <row r="92" spans="1:7" x14ac:dyDescent="0.3">
      <c r="A92" s="1">
        <v>0</v>
      </c>
      <c r="B92" s="1" t="s">
        <v>786</v>
      </c>
      <c r="C92" s="1" t="str">
        <f t="shared" si="4"/>
        <v>177.42</v>
      </c>
      <c r="D92" s="1">
        <f t="shared" si="5"/>
        <v>177.42</v>
      </c>
      <c r="E92" s="1" t="s">
        <v>680</v>
      </c>
      <c r="F92" s="1" t="str">
        <f t="shared" si="6"/>
        <v>-11.171</v>
      </c>
      <c r="G92" s="1">
        <f t="shared" si="7"/>
        <v>-11.170999999999999</v>
      </c>
    </row>
    <row r="93" spans="1:7" x14ac:dyDescent="0.3">
      <c r="A93" s="1">
        <v>0</v>
      </c>
      <c r="B93" s="1" t="s">
        <v>787</v>
      </c>
      <c r="C93" s="1" t="str">
        <f t="shared" si="4"/>
        <v>179.15</v>
      </c>
      <c r="D93" s="1">
        <f t="shared" si="5"/>
        <v>179.15</v>
      </c>
      <c r="E93" s="1" t="s">
        <v>681</v>
      </c>
      <c r="F93" s="1" t="str">
        <f t="shared" si="6"/>
        <v>-11.282</v>
      </c>
      <c r="G93" s="1">
        <f t="shared" si="7"/>
        <v>-11.282</v>
      </c>
    </row>
    <row r="94" spans="1:7" x14ac:dyDescent="0.3">
      <c r="A94" s="1">
        <v>0</v>
      </c>
      <c r="B94" s="1" t="s">
        <v>788</v>
      </c>
      <c r="C94" s="1" t="str">
        <f t="shared" si="4"/>
        <v>180.95</v>
      </c>
      <c r="D94" s="1">
        <f t="shared" si="5"/>
        <v>180.95</v>
      </c>
      <c r="E94" s="1" t="s">
        <v>682</v>
      </c>
      <c r="F94" s="1" t="str">
        <f t="shared" si="6"/>
        <v>-11.409</v>
      </c>
      <c r="G94" s="1">
        <f t="shared" si="7"/>
        <v>-11.409000000000001</v>
      </c>
    </row>
    <row r="95" spans="1:7" x14ac:dyDescent="0.3">
      <c r="A95" s="1">
        <v>0</v>
      </c>
      <c r="B95" s="1" t="s">
        <v>789</v>
      </c>
      <c r="C95" s="1" t="str">
        <f t="shared" si="4"/>
        <v>181.47</v>
      </c>
      <c r="D95" s="1">
        <f t="shared" si="5"/>
        <v>181.47</v>
      </c>
      <c r="E95" s="1" t="s">
        <v>683</v>
      </c>
      <c r="F95" s="1" t="str">
        <f t="shared" si="6"/>
        <v>-11.462</v>
      </c>
      <c r="G95" s="1">
        <f t="shared" si="7"/>
        <v>-11.462</v>
      </c>
    </row>
    <row r="96" spans="1:7" x14ac:dyDescent="0.3">
      <c r="A96" s="1">
        <v>0</v>
      </c>
      <c r="B96" s="1" t="s">
        <v>790</v>
      </c>
      <c r="C96" s="1" t="str">
        <f t="shared" si="4"/>
        <v>183.31</v>
      </c>
      <c r="D96" s="1">
        <f t="shared" si="5"/>
        <v>183.31</v>
      </c>
      <c r="E96" s="1" t="s">
        <v>684</v>
      </c>
      <c r="F96" s="1" t="str">
        <f t="shared" si="6"/>
        <v>-11.578</v>
      </c>
      <c r="G96" s="1">
        <f t="shared" si="7"/>
        <v>-11.577999999999999</v>
      </c>
    </row>
    <row r="97" spans="1:7" x14ac:dyDescent="0.3">
      <c r="A97" s="1">
        <v>0</v>
      </c>
      <c r="B97" s="1" t="s">
        <v>791</v>
      </c>
      <c r="C97" s="1" t="str">
        <f t="shared" si="4"/>
        <v>183.81</v>
      </c>
      <c r="D97" s="1">
        <f t="shared" si="5"/>
        <v>183.81</v>
      </c>
      <c r="E97" s="1" t="s">
        <v>685</v>
      </c>
      <c r="F97" s="1" t="str">
        <f t="shared" si="6"/>
        <v>-11.630</v>
      </c>
      <c r="G97" s="1">
        <f t="shared" si="7"/>
        <v>-11.63</v>
      </c>
    </row>
    <row r="98" spans="1:7" x14ac:dyDescent="0.3">
      <c r="A98" s="1">
        <v>0</v>
      </c>
      <c r="B98" s="1" t="s">
        <v>792</v>
      </c>
      <c r="C98" s="1" t="str">
        <f t="shared" si="4"/>
        <v>185.64</v>
      </c>
      <c r="D98" s="1">
        <f t="shared" si="5"/>
        <v>185.64</v>
      </c>
      <c r="E98" s="1" t="s">
        <v>686</v>
      </c>
      <c r="F98" s="1" t="str">
        <f t="shared" si="6"/>
        <v>-11.755</v>
      </c>
      <c r="G98" s="1">
        <f t="shared" si="7"/>
        <v>-11.755000000000001</v>
      </c>
    </row>
    <row r="99" spans="1:7" x14ac:dyDescent="0.3">
      <c r="A99" s="1">
        <v>0</v>
      </c>
      <c r="B99" s="1" t="s">
        <v>793</v>
      </c>
      <c r="C99" s="1" t="str">
        <f t="shared" si="4"/>
        <v>186.10</v>
      </c>
      <c r="D99" s="1">
        <f t="shared" si="5"/>
        <v>186.1</v>
      </c>
      <c r="E99" s="1" t="s">
        <v>687</v>
      </c>
      <c r="F99" s="1" t="str">
        <f t="shared" si="6"/>
        <v>-11.806</v>
      </c>
      <c r="G99" s="1">
        <f t="shared" si="7"/>
        <v>-11.805999999999999</v>
      </c>
    </row>
    <row r="100" spans="1:7" x14ac:dyDescent="0.3">
      <c r="A100" s="1">
        <v>0</v>
      </c>
      <c r="B100" s="1" t="s">
        <v>794</v>
      </c>
      <c r="C100" s="1" t="str">
        <f t="shared" si="4"/>
        <v>187.97</v>
      </c>
      <c r="D100" s="1">
        <f t="shared" si="5"/>
        <v>187.97</v>
      </c>
      <c r="E100" s="1" t="s">
        <v>688</v>
      </c>
      <c r="F100" s="1" t="str">
        <f t="shared" si="6"/>
        <v>-11.941</v>
      </c>
      <c r="G100" s="1">
        <f t="shared" si="7"/>
        <v>-11.941000000000001</v>
      </c>
    </row>
    <row r="101" spans="1:7" x14ac:dyDescent="0.3">
      <c r="A101" s="1">
        <v>0</v>
      </c>
      <c r="B101" s="1" t="s">
        <v>795</v>
      </c>
      <c r="C101" s="1" t="str">
        <f t="shared" si="4"/>
        <v>189.87</v>
      </c>
      <c r="D101" s="1">
        <f t="shared" si="5"/>
        <v>189.87</v>
      </c>
      <c r="E101" s="1" t="s">
        <v>689</v>
      </c>
      <c r="F101" s="1" t="str">
        <f t="shared" si="6"/>
        <v>-12.073</v>
      </c>
      <c r="G101" s="1">
        <f t="shared" si="7"/>
        <v>-12.073</v>
      </c>
    </row>
    <row r="102" spans="1:7" x14ac:dyDescent="0.3">
      <c r="A102" s="1">
        <v>0</v>
      </c>
      <c r="B102" s="1" t="s">
        <v>796</v>
      </c>
      <c r="C102" s="1" t="str">
        <f t="shared" si="4"/>
        <v>190.29</v>
      </c>
      <c r="D102" s="1">
        <f t="shared" si="5"/>
        <v>190.29</v>
      </c>
      <c r="E102" s="1" t="s">
        <v>690</v>
      </c>
      <c r="F102" s="1" t="str">
        <f t="shared" si="6"/>
        <v>-12.175</v>
      </c>
      <c r="G102" s="1">
        <f t="shared" si="7"/>
        <v>-12.175000000000001</v>
      </c>
    </row>
    <row r="103" spans="1:7" x14ac:dyDescent="0.3">
      <c r="A103" s="1">
        <v>0</v>
      </c>
      <c r="B103" s="1" t="s">
        <v>797</v>
      </c>
      <c r="C103" s="1" t="str">
        <f t="shared" si="4"/>
        <v>192.22</v>
      </c>
      <c r="D103" s="1">
        <f t="shared" si="5"/>
        <v>192.22</v>
      </c>
      <c r="E103" s="1" t="s">
        <v>691</v>
      </c>
      <c r="F103" s="1" t="str">
        <f t="shared" si="6"/>
        <v>-12.468</v>
      </c>
      <c r="G103" s="1">
        <f t="shared" si="7"/>
        <v>-12.468</v>
      </c>
    </row>
    <row r="104" spans="1:7" x14ac:dyDescent="0.3">
      <c r="A104" s="1">
        <v>0</v>
      </c>
      <c r="B104" s="1" t="s">
        <v>798</v>
      </c>
      <c r="C104" s="1" t="str">
        <f t="shared" si="4"/>
        <v>192.64</v>
      </c>
      <c r="D104" s="1">
        <f t="shared" si="5"/>
        <v>192.64</v>
      </c>
      <c r="E104" s="1" t="s">
        <v>692</v>
      </c>
      <c r="F104" s="1" t="str">
        <f t="shared" si="6"/>
        <v>-12.417</v>
      </c>
      <c r="G104" s="1">
        <f t="shared" si="7"/>
        <v>-12.417</v>
      </c>
    </row>
    <row r="105" spans="1:7" x14ac:dyDescent="0.3">
      <c r="A105" s="1">
        <v>0</v>
      </c>
      <c r="B105" s="1" t="s">
        <v>799</v>
      </c>
      <c r="C105" s="1" t="str">
        <f t="shared" si="4"/>
        <v>194.59</v>
      </c>
      <c r="D105" s="1">
        <f t="shared" si="5"/>
        <v>194.59</v>
      </c>
      <c r="E105" s="1" t="s">
        <v>693</v>
      </c>
      <c r="F105" s="1" t="str">
        <f t="shared" si="6"/>
        <v>-12.272</v>
      </c>
      <c r="G105" s="1">
        <f t="shared" si="7"/>
        <v>-12.272</v>
      </c>
    </row>
    <row r="106" spans="1:7" x14ac:dyDescent="0.3">
      <c r="A106" s="1">
        <v>0</v>
      </c>
      <c r="B106" s="1" t="s">
        <v>800</v>
      </c>
      <c r="C106" s="1" t="str">
        <f t="shared" si="4"/>
        <v>195.00</v>
      </c>
      <c r="D106" s="1">
        <f t="shared" si="5"/>
        <v>195</v>
      </c>
      <c r="E106" s="1" t="s">
        <v>694</v>
      </c>
      <c r="F106" s="1" t="str">
        <f t="shared" si="6"/>
        <v>-12.378</v>
      </c>
      <c r="G106" s="1">
        <f t="shared" si="7"/>
        <v>-12.378</v>
      </c>
    </row>
    <row r="107" spans="1:7" x14ac:dyDescent="0.3">
      <c r="A107" s="1">
        <v>0</v>
      </c>
      <c r="B107" s="1" t="s">
        <v>801</v>
      </c>
      <c r="C107" s="1" t="str">
        <f t="shared" si="4"/>
        <v>197.00</v>
      </c>
      <c r="D107" s="1">
        <f t="shared" si="5"/>
        <v>197</v>
      </c>
      <c r="E107" s="1" t="s">
        <v>695</v>
      </c>
      <c r="F107" s="1" t="str">
        <f t="shared" si="6"/>
        <v>-12.672</v>
      </c>
      <c r="G107" s="1">
        <f t="shared" si="7"/>
        <v>-12.672000000000001</v>
      </c>
    </row>
    <row r="108" spans="1:7" x14ac:dyDescent="0.3">
      <c r="A108" s="1">
        <v>0</v>
      </c>
      <c r="B108" s="1" t="s">
        <v>802</v>
      </c>
      <c r="C108" s="1" t="str">
        <f t="shared" si="4"/>
        <v>197.41</v>
      </c>
      <c r="D108" s="1">
        <f t="shared" si="5"/>
        <v>197.41</v>
      </c>
      <c r="E108" s="1" t="s">
        <v>696</v>
      </c>
      <c r="F108" s="1" t="str">
        <f t="shared" si="6"/>
        <v>-12.730</v>
      </c>
      <c r="G108" s="1">
        <f t="shared" si="7"/>
        <v>-12.73</v>
      </c>
    </row>
    <row r="109" spans="1:7" x14ac:dyDescent="0.3">
      <c r="A109" s="1">
        <v>0</v>
      </c>
      <c r="B109" s="1" t="s">
        <v>803</v>
      </c>
      <c r="C109" s="1" t="str">
        <f t="shared" si="4"/>
        <v>199.42</v>
      </c>
      <c r="D109" s="1">
        <f t="shared" si="5"/>
        <v>199.42</v>
      </c>
      <c r="E109" s="1" t="s">
        <v>697</v>
      </c>
      <c r="F109" s="1" t="str">
        <f t="shared" si="6"/>
        <v>-12.889</v>
      </c>
      <c r="G109" s="1">
        <f t="shared" si="7"/>
        <v>-12.888999999999999</v>
      </c>
    </row>
    <row r="110" spans="1:7" x14ac:dyDescent="0.3">
      <c r="A110" s="1">
        <v>0</v>
      </c>
      <c r="B110" s="1" t="s">
        <v>804</v>
      </c>
      <c r="C110" s="1" t="str">
        <f t="shared" si="4"/>
        <v>200.00</v>
      </c>
      <c r="D110" s="1">
        <f t="shared" si="5"/>
        <v>200</v>
      </c>
      <c r="E110" s="1" t="s">
        <v>698</v>
      </c>
      <c r="F110" s="1" t="str">
        <f t="shared" si="6"/>
        <v>-12.936</v>
      </c>
      <c r="G110" s="1">
        <f t="shared" si="7"/>
        <v>-12.936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7279-9FD0-4EB3-9919-FF3E746ACD6B}">
  <dimension ref="A1:H154"/>
  <sheetViews>
    <sheetView zoomScale="70" zoomScaleNormal="70" workbookViewId="0">
      <selection activeCell="H2" sqref="H2:H153"/>
    </sheetView>
  </sheetViews>
  <sheetFormatPr defaultRowHeight="14.4" x14ac:dyDescent="0.3"/>
  <cols>
    <col min="1" max="1" width="19.21875" customWidth="1"/>
    <col min="2" max="5" width="25.88671875" customWidth="1"/>
  </cols>
  <sheetData>
    <row r="1" spans="1:8" x14ac:dyDescent="0.3">
      <c r="A1" t="s">
        <v>1</v>
      </c>
      <c r="B1" t="s">
        <v>2</v>
      </c>
      <c r="F1" t="s">
        <v>3</v>
      </c>
    </row>
    <row r="2" spans="1:8" x14ac:dyDescent="0.3">
      <c r="B2" t="s">
        <v>137</v>
      </c>
      <c r="C2" t="str">
        <f>SUBSTITUTE(B2,"m","")</f>
        <v>000.00</v>
      </c>
      <c r="D2">
        <f>VALUE(C2)</f>
        <v>0</v>
      </c>
      <c r="F2" t="s">
        <v>287</v>
      </c>
      <c r="G2" t="str">
        <f>SUBSTITUTE(F2,"m","")</f>
        <v>2.855</v>
      </c>
      <c r="H2">
        <f>VALUE(G2)</f>
        <v>2.855</v>
      </c>
    </row>
    <row r="3" spans="1:8" x14ac:dyDescent="0.3">
      <c r="B3" t="s">
        <v>288</v>
      </c>
      <c r="C3" t="str">
        <f t="shared" ref="C3:C66" si="0">SUBSTITUTE(B3,"m","")</f>
        <v>000.01</v>
      </c>
      <c r="D3">
        <f t="shared" ref="D3:D66" si="1">VALUE(C3)</f>
        <v>0.01</v>
      </c>
      <c r="F3" t="s">
        <v>289</v>
      </c>
      <c r="G3" t="str">
        <f t="shared" ref="G3:G66" si="2">SUBSTITUTE(F3,"m","")</f>
        <v>2.894</v>
      </c>
      <c r="H3">
        <f t="shared" ref="H3:H66" si="3">VALUE(G3)</f>
        <v>2.8940000000000001</v>
      </c>
    </row>
    <row r="4" spans="1:8" x14ac:dyDescent="0.3">
      <c r="B4" t="s">
        <v>290</v>
      </c>
      <c r="C4" t="str">
        <f t="shared" si="0"/>
        <v>000.02</v>
      </c>
      <c r="D4">
        <f t="shared" si="1"/>
        <v>0.02</v>
      </c>
      <c r="F4" t="s">
        <v>291</v>
      </c>
      <c r="G4" t="str">
        <f t="shared" si="2"/>
        <v>2.926</v>
      </c>
      <c r="H4">
        <f t="shared" si="3"/>
        <v>2.9260000000000002</v>
      </c>
    </row>
    <row r="5" spans="1:8" x14ac:dyDescent="0.3">
      <c r="B5" t="s">
        <v>292</v>
      </c>
      <c r="C5" t="str">
        <f t="shared" si="0"/>
        <v>000.07</v>
      </c>
      <c r="D5">
        <f t="shared" si="1"/>
        <v>7.0000000000000007E-2</v>
      </c>
      <c r="F5" t="s">
        <v>293</v>
      </c>
      <c r="G5" t="str">
        <f t="shared" si="2"/>
        <v>2.957</v>
      </c>
      <c r="H5">
        <f t="shared" si="3"/>
        <v>2.9569999999999999</v>
      </c>
    </row>
    <row r="6" spans="1:8" x14ac:dyDescent="0.3">
      <c r="B6" t="s">
        <v>294</v>
      </c>
      <c r="C6" t="str">
        <f t="shared" si="0"/>
        <v>000.13</v>
      </c>
      <c r="D6">
        <f t="shared" si="1"/>
        <v>0.13</v>
      </c>
      <c r="F6" t="s">
        <v>295</v>
      </c>
      <c r="G6" t="str">
        <f t="shared" si="2"/>
        <v>2.980</v>
      </c>
      <c r="H6">
        <f t="shared" si="3"/>
        <v>2.98</v>
      </c>
    </row>
    <row r="7" spans="1:8" x14ac:dyDescent="0.3">
      <c r="B7" t="s">
        <v>296</v>
      </c>
      <c r="C7" t="str">
        <f t="shared" si="0"/>
        <v>000.54</v>
      </c>
      <c r="D7">
        <f t="shared" si="1"/>
        <v>0.54</v>
      </c>
      <c r="F7" t="s">
        <v>297</v>
      </c>
      <c r="G7" t="str">
        <f t="shared" si="2"/>
        <v>3.054</v>
      </c>
      <c r="H7">
        <f t="shared" si="3"/>
        <v>3.0539999999999998</v>
      </c>
    </row>
    <row r="8" spans="1:8" x14ac:dyDescent="0.3">
      <c r="B8" t="s">
        <v>298</v>
      </c>
      <c r="C8" t="str">
        <f t="shared" si="0"/>
        <v>000.61</v>
      </c>
      <c r="D8">
        <f t="shared" si="1"/>
        <v>0.61</v>
      </c>
      <c r="F8" t="s">
        <v>299</v>
      </c>
      <c r="G8" t="str">
        <f t="shared" si="2"/>
        <v>3.057</v>
      </c>
      <c r="H8">
        <f t="shared" si="3"/>
        <v>3.0569999999999999</v>
      </c>
    </row>
    <row r="9" spans="1:8" x14ac:dyDescent="0.3">
      <c r="B9" t="s">
        <v>300</v>
      </c>
      <c r="C9" t="str">
        <f t="shared" si="0"/>
        <v>000.94</v>
      </c>
      <c r="D9">
        <f t="shared" si="1"/>
        <v>0.94</v>
      </c>
      <c r="F9" t="s">
        <v>301</v>
      </c>
      <c r="G9" t="str">
        <f t="shared" si="2"/>
        <v>3.022</v>
      </c>
      <c r="H9">
        <f t="shared" si="3"/>
        <v>3.0219999999999998</v>
      </c>
    </row>
    <row r="10" spans="1:8" x14ac:dyDescent="0.3">
      <c r="B10" t="s">
        <v>302</v>
      </c>
      <c r="C10" t="str">
        <f t="shared" si="0"/>
        <v>001.12</v>
      </c>
      <c r="D10">
        <f t="shared" si="1"/>
        <v>1.1200000000000001</v>
      </c>
      <c r="F10" t="s">
        <v>303</v>
      </c>
      <c r="G10" t="str">
        <f t="shared" si="2"/>
        <v>2.936</v>
      </c>
      <c r="H10">
        <f t="shared" si="3"/>
        <v>2.9359999999999999</v>
      </c>
    </row>
    <row r="11" spans="1:8" x14ac:dyDescent="0.3">
      <c r="B11" t="s">
        <v>304</v>
      </c>
      <c r="C11" t="str">
        <f t="shared" si="0"/>
        <v>001.30</v>
      </c>
      <c r="D11">
        <f t="shared" si="1"/>
        <v>1.3</v>
      </c>
      <c r="F11" t="s">
        <v>305</v>
      </c>
      <c r="G11" t="str">
        <f t="shared" si="2"/>
        <v>2.877</v>
      </c>
      <c r="H11">
        <f t="shared" si="3"/>
        <v>2.8769999999999998</v>
      </c>
    </row>
    <row r="12" spans="1:8" x14ac:dyDescent="0.3">
      <c r="B12" t="s">
        <v>306</v>
      </c>
      <c r="C12" t="str">
        <f t="shared" si="0"/>
        <v>001.55</v>
      </c>
      <c r="D12">
        <f t="shared" si="1"/>
        <v>1.55</v>
      </c>
      <c r="F12" t="s">
        <v>307</v>
      </c>
      <c r="G12" t="str">
        <f t="shared" si="2"/>
        <v>2.816</v>
      </c>
      <c r="H12">
        <f t="shared" si="3"/>
        <v>2.8159999999999998</v>
      </c>
    </row>
    <row r="13" spans="1:8" x14ac:dyDescent="0.3">
      <c r="B13" t="s">
        <v>308</v>
      </c>
      <c r="C13" t="str">
        <f t="shared" si="0"/>
        <v>001.79</v>
      </c>
      <c r="D13">
        <f t="shared" si="1"/>
        <v>1.79</v>
      </c>
      <c r="F13" t="s">
        <v>309</v>
      </c>
      <c r="G13" t="str">
        <f t="shared" si="2"/>
        <v>2.709</v>
      </c>
      <c r="H13">
        <f t="shared" si="3"/>
        <v>2.7090000000000001</v>
      </c>
    </row>
    <row r="14" spans="1:8" x14ac:dyDescent="0.3">
      <c r="B14" t="s">
        <v>310</v>
      </c>
      <c r="C14" t="str">
        <f t="shared" si="0"/>
        <v>002.03</v>
      </c>
      <c r="D14">
        <f t="shared" si="1"/>
        <v>2.0299999999999998</v>
      </c>
      <c r="F14" t="s">
        <v>311</v>
      </c>
      <c r="G14" t="str">
        <f t="shared" si="2"/>
        <v>2.592</v>
      </c>
      <c r="H14">
        <f t="shared" si="3"/>
        <v>2.5920000000000001</v>
      </c>
    </row>
    <row r="15" spans="1:8" x14ac:dyDescent="0.3">
      <c r="B15" t="s">
        <v>312</v>
      </c>
      <c r="C15" t="str">
        <f t="shared" si="0"/>
        <v>002.28</v>
      </c>
      <c r="D15">
        <f t="shared" si="1"/>
        <v>2.2799999999999998</v>
      </c>
      <c r="F15" t="s">
        <v>313</v>
      </c>
      <c r="G15" t="str">
        <f t="shared" si="2"/>
        <v>2.456</v>
      </c>
      <c r="H15">
        <f t="shared" si="3"/>
        <v>2.456</v>
      </c>
    </row>
    <row r="16" spans="1:8" x14ac:dyDescent="0.3">
      <c r="B16" t="s">
        <v>314</v>
      </c>
      <c r="C16" t="str">
        <f t="shared" si="0"/>
        <v>002.55</v>
      </c>
      <c r="D16">
        <f t="shared" si="1"/>
        <v>2.5499999999999998</v>
      </c>
      <c r="F16" t="s">
        <v>315</v>
      </c>
      <c r="G16" t="str">
        <f t="shared" si="2"/>
        <v>2.302</v>
      </c>
      <c r="H16">
        <f t="shared" si="3"/>
        <v>2.302</v>
      </c>
    </row>
    <row r="17" spans="2:8" x14ac:dyDescent="0.3">
      <c r="B17" t="s">
        <v>316</v>
      </c>
      <c r="C17" t="str">
        <f t="shared" si="0"/>
        <v>002.83</v>
      </c>
      <c r="D17">
        <f t="shared" si="1"/>
        <v>2.83</v>
      </c>
      <c r="F17" t="s">
        <v>317</v>
      </c>
      <c r="G17" t="str">
        <f t="shared" si="2"/>
        <v>2.136</v>
      </c>
      <c r="H17">
        <f t="shared" si="3"/>
        <v>2.1360000000000001</v>
      </c>
    </row>
    <row r="18" spans="2:8" x14ac:dyDescent="0.3">
      <c r="B18" t="s">
        <v>318</v>
      </c>
      <c r="C18" t="str">
        <f t="shared" si="0"/>
        <v>003.85</v>
      </c>
      <c r="D18">
        <f t="shared" si="1"/>
        <v>3.85</v>
      </c>
      <c r="F18" t="s">
        <v>319</v>
      </c>
      <c r="G18" t="str">
        <f t="shared" si="2"/>
        <v>0.926</v>
      </c>
      <c r="H18">
        <f t="shared" si="3"/>
        <v>0.92600000000000005</v>
      </c>
    </row>
    <row r="19" spans="2:8" x14ac:dyDescent="0.3">
      <c r="B19" t="s">
        <v>320</v>
      </c>
      <c r="C19" t="str">
        <f t="shared" si="0"/>
        <v>004.09</v>
      </c>
      <c r="D19">
        <f t="shared" si="1"/>
        <v>4.09</v>
      </c>
      <c r="F19" t="s">
        <v>321</v>
      </c>
      <c r="G19" t="str">
        <f t="shared" si="2"/>
        <v>0.805</v>
      </c>
      <c r="H19">
        <f t="shared" si="3"/>
        <v>0.80500000000000005</v>
      </c>
    </row>
    <row r="20" spans="2:8" x14ac:dyDescent="0.3">
      <c r="B20" t="s">
        <v>322</v>
      </c>
      <c r="C20" t="str">
        <f t="shared" si="0"/>
        <v>004.37</v>
      </c>
      <c r="D20">
        <f t="shared" si="1"/>
        <v>4.37</v>
      </c>
      <c r="F20" t="s">
        <v>323</v>
      </c>
      <c r="G20" t="str">
        <f t="shared" si="2"/>
        <v>0.672</v>
      </c>
      <c r="H20">
        <f t="shared" si="3"/>
        <v>0.67200000000000004</v>
      </c>
    </row>
    <row r="21" spans="2:8" x14ac:dyDescent="0.3">
      <c r="B21" t="s">
        <v>324</v>
      </c>
      <c r="C21" t="str">
        <f t="shared" si="0"/>
        <v>004.67</v>
      </c>
      <c r="D21">
        <f t="shared" si="1"/>
        <v>4.67</v>
      </c>
      <c r="F21" t="s">
        <v>325</v>
      </c>
      <c r="G21" t="str">
        <f t="shared" si="2"/>
        <v>0.528</v>
      </c>
      <c r="H21">
        <f t="shared" si="3"/>
        <v>0.52800000000000002</v>
      </c>
    </row>
    <row r="22" spans="2:8" x14ac:dyDescent="0.3">
      <c r="B22" t="s">
        <v>326</v>
      </c>
      <c r="C22" t="str">
        <f t="shared" si="0"/>
        <v>005.00</v>
      </c>
      <c r="D22">
        <f t="shared" si="1"/>
        <v>5</v>
      </c>
      <c r="F22" t="s">
        <v>327</v>
      </c>
      <c r="G22" t="str">
        <f t="shared" si="2"/>
        <v>0.372</v>
      </c>
      <c r="H22">
        <f t="shared" si="3"/>
        <v>0.372</v>
      </c>
    </row>
    <row r="23" spans="2:8" x14ac:dyDescent="0.3">
      <c r="B23" t="s">
        <v>328</v>
      </c>
      <c r="C23" t="str">
        <f t="shared" si="0"/>
        <v>005.34</v>
      </c>
      <c r="D23">
        <f t="shared" si="1"/>
        <v>5.34</v>
      </c>
      <c r="F23" t="s">
        <v>329</v>
      </c>
      <c r="G23" t="str">
        <f t="shared" si="2"/>
        <v>0.202</v>
      </c>
      <c r="H23">
        <f t="shared" si="3"/>
        <v>0.20200000000000001</v>
      </c>
    </row>
    <row r="24" spans="2:8" x14ac:dyDescent="0.3">
      <c r="B24" t="s">
        <v>330</v>
      </c>
      <c r="C24" t="str">
        <f t="shared" si="0"/>
        <v>005.70</v>
      </c>
      <c r="D24">
        <f t="shared" si="1"/>
        <v>5.7</v>
      </c>
      <c r="F24" t="s">
        <v>331</v>
      </c>
      <c r="G24" t="str">
        <f t="shared" si="2"/>
        <v>0.027</v>
      </c>
      <c r="H24">
        <f t="shared" si="3"/>
        <v>2.7E-2</v>
      </c>
    </row>
    <row r="25" spans="2:8" x14ac:dyDescent="0.3">
      <c r="B25" t="s">
        <v>286</v>
      </c>
      <c r="C25" t="str">
        <f t="shared" si="0"/>
        <v>006.10</v>
      </c>
      <c r="D25">
        <f t="shared" si="1"/>
        <v>6.1</v>
      </c>
      <c r="F25" t="s">
        <v>332</v>
      </c>
      <c r="G25" t="str">
        <f t="shared" si="2"/>
        <v>-0.171</v>
      </c>
      <c r="H25">
        <f t="shared" si="3"/>
        <v>-0.17100000000000001</v>
      </c>
    </row>
    <row r="26" spans="2:8" x14ac:dyDescent="0.3">
      <c r="B26" t="s">
        <v>333</v>
      </c>
      <c r="C26" t="str">
        <f t="shared" si="0"/>
        <v>006.52</v>
      </c>
      <c r="D26">
        <f t="shared" si="1"/>
        <v>6.52</v>
      </c>
      <c r="F26" t="s">
        <v>334</v>
      </c>
      <c r="G26" t="str">
        <f t="shared" si="2"/>
        <v>-0.377</v>
      </c>
      <c r="H26">
        <f t="shared" si="3"/>
        <v>-0.377</v>
      </c>
    </row>
    <row r="27" spans="2:8" x14ac:dyDescent="0.3">
      <c r="B27" t="s">
        <v>335</v>
      </c>
      <c r="C27" t="str">
        <f t="shared" si="0"/>
        <v>006.60</v>
      </c>
      <c r="D27">
        <f t="shared" si="1"/>
        <v>6.6</v>
      </c>
      <c r="F27" t="s">
        <v>336</v>
      </c>
      <c r="G27" t="str">
        <f t="shared" si="2"/>
        <v>-0.408</v>
      </c>
      <c r="H27">
        <f t="shared" si="3"/>
        <v>-0.40799999999999997</v>
      </c>
    </row>
    <row r="28" spans="2:8" x14ac:dyDescent="0.3">
      <c r="B28" t="s">
        <v>337</v>
      </c>
      <c r="C28" t="str">
        <f t="shared" si="0"/>
        <v>007.04</v>
      </c>
      <c r="D28">
        <f t="shared" si="1"/>
        <v>7.04</v>
      </c>
      <c r="F28" t="s">
        <v>338</v>
      </c>
      <c r="G28" t="str">
        <f t="shared" si="2"/>
        <v>-0.626</v>
      </c>
      <c r="H28">
        <f t="shared" si="3"/>
        <v>-0.626</v>
      </c>
    </row>
    <row r="29" spans="2:8" x14ac:dyDescent="0.3">
      <c r="B29" t="s">
        <v>339</v>
      </c>
      <c r="C29" t="str">
        <f t="shared" si="0"/>
        <v>007.49</v>
      </c>
      <c r="D29">
        <f t="shared" si="1"/>
        <v>7.49</v>
      </c>
      <c r="F29" t="s">
        <v>340</v>
      </c>
      <c r="G29" t="str">
        <f t="shared" si="2"/>
        <v>-0.864</v>
      </c>
      <c r="H29">
        <f t="shared" si="3"/>
        <v>-0.86399999999999999</v>
      </c>
    </row>
    <row r="30" spans="2:8" x14ac:dyDescent="0.3">
      <c r="B30" t="s">
        <v>341</v>
      </c>
      <c r="C30" t="str">
        <f t="shared" si="0"/>
        <v>007.55</v>
      </c>
      <c r="D30">
        <f t="shared" si="1"/>
        <v>7.55</v>
      </c>
      <c r="F30" t="s">
        <v>342</v>
      </c>
      <c r="G30" t="str">
        <f t="shared" si="2"/>
        <v>-0.879</v>
      </c>
      <c r="H30">
        <f t="shared" si="3"/>
        <v>-0.879</v>
      </c>
    </row>
    <row r="31" spans="2:8" x14ac:dyDescent="0.3">
      <c r="B31" t="s">
        <v>343</v>
      </c>
      <c r="C31" t="str">
        <f t="shared" si="0"/>
        <v>008.03</v>
      </c>
      <c r="D31">
        <f t="shared" si="1"/>
        <v>8.0299999999999994</v>
      </c>
      <c r="F31" t="s">
        <v>344</v>
      </c>
      <c r="G31" t="str">
        <f t="shared" si="2"/>
        <v>-1.134</v>
      </c>
      <c r="H31">
        <f t="shared" si="3"/>
        <v>-1.1339999999999999</v>
      </c>
    </row>
    <row r="32" spans="2:8" x14ac:dyDescent="0.3">
      <c r="B32" t="s">
        <v>345</v>
      </c>
      <c r="C32" t="str">
        <f t="shared" si="0"/>
        <v>008.55</v>
      </c>
      <c r="D32">
        <f t="shared" si="1"/>
        <v>8.5500000000000007</v>
      </c>
      <c r="F32" t="s">
        <v>346</v>
      </c>
      <c r="G32" t="str">
        <f t="shared" si="2"/>
        <v>-1.420</v>
      </c>
      <c r="H32">
        <f t="shared" si="3"/>
        <v>-1.42</v>
      </c>
    </row>
    <row r="33" spans="2:8" x14ac:dyDescent="0.3">
      <c r="B33" t="s">
        <v>347</v>
      </c>
      <c r="C33" t="str">
        <f t="shared" si="0"/>
        <v>009.10</v>
      </c>
      <c r="D33">
        <f t="shared" si="1"/>
        <v>9.1</v>
      </c>
      <c r="F33" t="s">
        <v>348</v>
      </c>
      <c r="G33" t="str">
        <f t="shared" si="2"/>
        <v>-1.733</v>
      </c>
      <c r="H33">
        <f t="shared" si="3"/>
        <v>-1.7330000000000001</v>
      </c>
    </row>
    <row r="34" spans="2:8" x14ac:dyDescent="0.3">
      <c r="B34" t="s">
        <v>349</v>
      </c>
      <c r="C34" t="str">
        <f t="shared" si="0"/>
        <v>009.12</v>
      </c>
      <c r="D34">
        <f t="shared" si="1"/>
        <v>9.1199999999999992</v>
      </c>
      <c r="F34" t="s">
        <v>350</v>
      </c>
      <c r="G34" t="str">
        <f t="shared" si="2"/>
        <v>-1.739</v>
      </c>
      <c r="H34">
        <f t="shared" si="3"/>
        <v>-1.7390000000000001</v>
      </c>
    </row>
    <row r="35" spans="2:8" x14ac:dyDescent="0.3">
      <c r="B35" t="s">
        <v>351</v>
      </c>
      <c r="C35" t="str">
        <f t="shared" si="0"/>
        <v>009.71</v>
      </c>
      <c r="D35">
        <f t="shared" si="1"/>
        <v>9.7100000000000009</v>
      </c>
      <c r="F35" t="s">
        <v>352</v>
      </c>
      <c r="G35" t="str">
        <f t="shared" si="2"/>
        <v>-2.095</v>
      </c>
      <c r="H35">
        <f t="shared" si="3"/>
        <v>-2.0950000000000002</v>
      </c>
    </row>
    <row r="36" spans="2:8" x14ac:dyDescent="0.3">
      <c r="B36" t="s">
        <v>353</v>
      </c>
      <c r="C36" t="str">
        <f t="shared" si="0"/>
        <v>009.72</v>
      </c>
      <c r="D36">
        <f t="shared" si="1"/>
        <v>9.7200000000000006</v>
      </c>
      <c r="F36" t="s">
        <v>354</v>
      </c>
      <c r="G36" t="str">
        <f t="shared" si="2"/>
        <v>-2.097</v>
      </c>
      <c r="H36">
        <f t="shared" si="3"/>
        <v>-2.097</v>
      </c>
    </row>
    <row r="37" spans="2:8" x14ac:dyDescent="0.3">
      <c r="B37" t="s">
        <v>355</v>
      </c>
      <c r="C37" t="str">
        <f t="shared" si="0"/>
        <v>010.03</v>
      </c>
      <c r="D37">
        <f t="shared" si="1"/>
        <v>10.029999999999999</v>
      </c>
      <c r="F37" t="s">
        <v>356</v>
      </c>
      <c r="G37" t="str">
        <f t="shared" si="2"/>
        <v>-2.294</v>
      </c>
      <c r="H37">
        <f t="shared" si="3"/>
        <v>-2.294</v>
      </c>
    </row>
    <row r="38" spans="2:8" x14ac:dyDescent="0.3">
      <c r="B38" t="s">
        <v>357</v>
      </c>
      <c r="C38" t="str">
        <f t="shared" si="0"/>
        <v>010.53</v>
      </c>
      <c r="D38">
        <f t="shared" si="1"/>
        <v>10.53</v>
      </c>
      <c r="F38" t="s">
        <v>358</v>
      </c>
      <c r="G38" t="str">
        <f t="shared" si="2"/>
        <v>-2.598</v>
      </c>
      <c r="H38">
        <f t="shared" si="3"/>
        <v>-2.5979999999999999</v>
      </c>
    </row>
    <row r="39" spans="2:8" x14ac:dyDescent="0.3">
      <c r="B39" t="s">
        <v>359</v>
      </c>
      <c r="C39" t="str">
        <f t="shared" si="0"/>
        <v>010.56</v>
      </c>
      <c r="D39">
        <f t="shared" si="1"/>
        <v>10.56</v>
      </c>
      <c r="F39" t="s">
        <v>360</v>
      </c>
      <c r="G39" t="str">
        <f t="shared" si="2"/>
        <v>-2.617</v>
      </c>
      <c r="H39">
        <f t="shared" si="3"/>
        <v>-2.617</v>
      </c>
    </row>
    <row r="40" spans="2:8" x14ac:dyDescent="0.3">
      <c r="B40" t="s">
        <v>361</v>
      </c>
      <c r="C40" t="str">
        <f t="shared" si="0"/>
        <v>011.63</v>
      </c>
      <c r="D40">
        <f t="shared" si="1"/>
        <v>11.63</v>
      </c>
      <c r="F40" t="s">
        <v>362</v>
      </c>
      <c r="G40" t="str">
        <f t="shared" si="2"/>
        <v>-3.294</v>
      </c>
      <c r="H40">
        <f t="shared" si="3"/>
        <v>-3.294</v>
      </c>
    </row>
    <row r="41" spans="2:8" x14ac:dyDescent="0.3">
      <c r="B41" t="s">
        <v>363</v>
      </c>
      <c r="C41" t="str">
        <f t="shared" si="0"/>
        <v>012.67</v>
      </c>
      <c r="D41">
        <f t="shared" si="1"/>
        <v>12.67</v>
      </c>
      <c r="F41" t="s">
        <v>364</v>
      </c>
      <c r="G41" t="str">
        <f t="shared" si="2"/>
        <v>-3.952</v>
      </c>
      <c r="H41">
        <f t="shared" si="3"/>
        <v>-3.952</v>
      </c>
    </row>
    <row r="42" spans="2:8" x14ac:dyDescent="0.3">
      <c r="B42" t="s">
        <v>365</v>
      </c>
      <c r="C42" t="str">
        <f t="shared" si="0"/>
        <v>013.66</v>
      </c>
      <c r="D42">
        <f t="shared" si="1"/>
        <v>13.66</v>
      </c>
      <c r="F42" t="s">
        <v>366</v>
      </c>
      <c r="G42" t="str">
        <f t="shared" si="2"/>
        <v>-4.591</v>
      </c>
      <c r="H42">
        <f t="shared" si="3"/>
        <v>-4.5910000000000002</v>
      </c>
    </row>
    <row r="43" spans="2:8" x14ac:dyDescent="0.3">
      <c r="B43" t="s">
        <v>367</v>
      </c>
      <c r="C43" t="str">
        <f t="shared" si="0"/>
        <v>014.61</v>
      </c>
      <c r="D43">
        <f t="shared" si="1"/>
        <v>14.61</v>
      </c>
      <c r="F43" t="s">
        <v>368</v>
      </c>
      <c r="G43" t="str">
        <f t="shared" si="2"/>
        <v>-5.216</v>
      </c>
      <c r="H43">
        <f t="shared" si="3"/>
        <v>-5.2160000000000002</v>
      </c>
    </row>
    <row r="44" spans="2:8" x14ac:dyDescent="0.3">
      <c r="B44" t="s">
        <v>369</v>
      </c>
      <c r="C44" t="str">
        <f t="shared" si="0"/>
        <v>014.95</v>
      </c>
      <c r="D44">
        <f t="shared" si="1"/>
        <v>14.95</v>
      </c>
      <c r="F44" t="s">
        <v>370</v>
      </c>
      <c r="G44" t="str">
        <f t="shared" si="2"/>
        <v>-5.468</v>
      </c>
      <c r="H44">
        <f t="shared" si="3"/>
        <v>-5.468</v>
      </c>
    </row>
    <row r="45" spans="2:8" x14ac:dyDescent="0.3">
      <c r="B45" t="s">
        <v>371</v>
      </c>
      <c r="C45" t="str">
        <f t="shared" si="0"/>
        <v>016.91</v>
      </c>
      <c r="D45">
        <f t="shared" si="1"/>
        <v>16.91</v>
      </c>
      <c r="F45" t="s">
        <v>372</v>
      </c>
      <c r="G45" t="str">
        <f t="shared" si="2"/>
        <v>-6.322</v>
      </c>
      <c r="H45">
        <f t="shared" si="3"/>
        <v>-6.3220000000000001</v>
      </c>
    </row>
    <row r="46" spans="2:8" x14ac:dyDescent="0.3">
      <c r="B46" t="s">
        <v>373</v>
      </c>
      <c r="C46" t="str">
        <f t="shared" si="0"/>
        <v>017.88</v>
      </c>
      <c r="D46">
        <f t="shared" si="1"/>
        <v>17.88</v>
      </c>
      <c r="F46" t="s">
        <v>374</v>
      </c>
      <c r="G46" t="str">
        <f t="shared" si="2"/>
        <v>-6.931</v>
      </c>
      <c r="H46">
        <f t="shared" si="3"/>
        <v>-6.931</v>
      </c>
    </row>
    <row r="47" spans="2:8" x14ac:dyDescent="0.3">
      <c r="B47" t="s">
        <v>375</v>
      </c>
      <c r="C47" t="str">
        <f t="shared" si="0"/>
        <v>018.85</v>
      </c>
      <c r="D47">
        <f t="shared" si="1"/>
        <v>18.850000000000001</v>
      </c>
      <c r="F47" t="s">
        <v>376</v>
      </c>
      <c r="G47" t="str">
        <f t="shared" si="2"/>
        <v>-7.531</v>
      </c>
      <c r="H47">
        <f t="shared" si="3"/>
        <v>-7.5309999999999997</v>
      </c>
    </row>
    <row r="48" spans="2:8" x14ac:dyDescent="0.3">
      <c r="B48" t="s">
        <v>377</v>
      </c>
      <c r="C48" t="str">
        <f t="shared" si="0"/>
        <v>019.81</v>
      </c>
      <c r="D48">
        <f t="shared" si="1"/>
        <v>19.809999999999999</v>
      </c>
      <c r="F48" t="s">
        <v>378</v>
      </c>
      <c r="G48" t="str">
        <f t="shared" si="2"/>
        <v>-8.116</v>
      </c>
      <c r="H48">
        <f t="shared" si="3"/>
        <v>-8.1159999999999997</v>
      </c>
    </row>
    <row r="49" spans="2:8" x14ac:dyDescent="0.3">
      <c r="B49" t="s">
        <v>379</v>
      </c>
      <c r="C49" t="str">
        <f t="shared" si="0"/>
        <v>020.77</v>
      </c>
      <c r="D49">
        <f t="shared" si="1"/>
        <v>20.77</v>
      </c>
      <c r="F49" t="s">
        <v>380</v>
      </c>
      <c r="G49" t="str">
        <f t="shared" si="2"/>
        <v>-8.686</v>
      </c>
      <c r="H49">
        <f t="shared" si="3"/>
        <v>-8.6859999999999999</v>
      </c>
    </row>
    <row r="50" spans="2:8" x14ac:dyDescent="0.3">
      <c r="B50" t="s">
        <v>381</v>
      </c>
      <c r="C50" t="str">
        <f t="shared" si="0"/>
        <v>021.40</v>
      </c>
      <c r="D50">
        <f t="shared" si="1"/>
        <v>21.4</v>
      </c>
      <c r="F50" t="s">
        <v>382</v>
      </c>
      <c r="G50" t="str">
        <f t="shared" si="2"/>
        <v>-8.584</v>
      </c>
      <c r="H50">
        <f t="shared" si="3"/>
        <v>-8.5839999999999996</v>
      </c>
    </row>
    <row r="51" spans="2:8" x14ac:dyDescent="0.3">
      <c r="B51" t="s">
        <v>383</v>
      </c>
      <c r="C51" t="str">
        <f t="shared" si="0"/>
        <v>022.35</v>
      </c>
      <c r="D51">
        <f t="shared" si="1"/>
        <v>22.35</v>
      </c>
      <c r="F51" t="s">
        <v>384</v>
      </c>
      <c r="G51" t="str">
        <f t="shared" si="2"/>
        <v>-9.127</v>
      </c>
      <c r="H51">
        <f t="shared" si="3"/>
        <v>-9.1270000000000007</v>
      </c>
    </row>
    <row r="52" spans="2:8" x14ac:dyDescent="0.3">
      <c r="B52" t="s">
        <v>385</v>
      </c>
      <c r="C52" t="str">
        <f t="shared" si="0"/>
        <v>023.28</v>
      </c>
      <c r="D52">
        <f t="shared" si="1"/>
        <v>23.28</v>
      </c>
      <c r="F52" t="s">
        <v>386</v>
      </c>
      <c r="G52" t="str">
        <f t="shared" si="2"/>
        <v>-9.653</v>
      </c>
      <c r="H52">
        <f t="shared" si="3"/>
        <v>-9.6530000000000005</v>
      </c>
    </row>
    <row r="53" spans="2:8" x14ac:dyDescent="0.3">
      <c r="B53" t="s">
        <v>387</v>
      </c>
      <c r="C53" t="str">
        <f t="shared" si="0"/>
        <v>024.06</v>
      </c>
      <c r="D53">
        <f t="shared" si="1"/>
        <v>24.06</v>
      </c>
      <c r="F53" t="s">
        <v>388</v>
      </c>
      <c r="G53" t="str">
        <f t="shared" si="2"/>
        <v>-10.168</v>
      </c>
      <c r="H53">
        <f t="shared" si="3"/>
        <v>-10.167999999999999</v>
      </c>
    </row>
    <row r="54" spans="2:8" x14ac:dyDescent="0.3">
      <c r="B54" t="s">
        <v>389</v>
      </c>
      <c r="C54" t="str">
        <f t="shared" si="0"/>
        <v>024.98</v>
      </c>
      <c r="D54">
        <f t="shared" si="1"/>
        <v>24.98</v>
      </c>
      <c r="F54" t="s">
        <v>390</v>
      </c>
      <c r="G54" t="str">
        <f t="shared" si="2"/>
        <v>-10.694</v>
      </c>
      <c r="H54">
        <f t="shared" si="3"/>
        <v>-10.694000000000001</v>
      </c>
    </row>
    <row r="55" spans="2:8" x14ac:dyDescent="0.3">
      <c r="B55" t="s">
        <v>391</v>
      </c>
      <c r="C55" t="str">
        <f t="shared" si="0"/>
        <v>025.89</v>
      </c>
      <c r="D55">
        <f t="shared" si="1"/>
        <v>25.89</v>
      </c>
      <c r="F55" t="s">
        <v>392</v>
      </c>
      <c r="G55" t="str">
        <f t="shared" si="2"/>
        <v>-11.204</v>
      </c>
      <c r="H55">
        <f t="shared" si="3"/>
        <v>-11.204000000000001</v>
      </c>
    </row>
    <row r="56" spans="2:8" x14ac:dyDescent="0.3">
      <c r="B56" t="s">
        <v>393</v>
      </c>
      <c r="C56" t="str">
        <f t="shared" si="0"/>
        <v>026.81</v>
      </c>
      <c r="D56">
        <f t="shared" si="1"/>
        <v>26.81</v>
      </c>
      <c r="F56" t="s">
        <v>394</v>
      </c>
      <c r="G56" t="str">
        <f t="shared" si="2"/>
        <v>-11.529</v>
      </c>
      <c r="H56">
        <f t="shared" si="3"/>
        <v>-11.529</v>
      </c>
    </row>
    <row r="57" spans="2:8" x14ac:dyDescent="0.3">
      <c r="B57" t="s">
        <v>395</v>
      </c>
      <c r="C57" t="str">
        <f t="shared" si="0"/>
        <v>027.70</v>
      </c>
      <c r="D57">
        <f t="shared" si="1"/>
        <v>27.7</v>
      </c>
      <c r="F57" t="s">
        <v>396</v>
      </c>
      <c r="G57" t="str">
        <f t="shared" si="2"/>
        <v>-12.013</v>
      </c>
      <c r="H57">
        <f t="shared" si="3"/>
        <v>-12.013</v>
      </c>
    </row>
    <row r="58" spans="2:8" x14ac:dyDescent="0.3">
      <c r="B58" t="s">
        <v>397</v>
      </c>
      <c r="C58" t="str">
        <f t="shared" si="0"/>
        <v>028.59</v>
      </c>
      <c r="D58">
        <f t="shared" si="1"/>
        <v>28.59</v>
      </c>
      <c r="F58" t="s">
        <v>398</v>
      </c>
      <c r="G58" t="str">
        <f t="shared" si="2"/>
        <v>-12.477</v>
      </c>
      <c r="H58">
        <f t="shared" si="3"/>
        <v>-12.477</v>
      </c>
    </row>
    <row r="59" spans="2:8" x14ac:dyDescent="0.3">
      <c r="B59" t="s">
        <v>399</v>
      </c>
      <c r="C59" t="str">
        <f t="shared" si="0"/>
        <v>029.66</v>
      </c>
      <c r="D59">
        <f t="shared" si="1"/>
        <v>29.66</v>
      </c>
      <c r="F59" t="s">
        <v>400</v>
      </c>
      <c r="G59" t="str">
        <f t="shared" si="2"/>
        <v>-12.815</v>
      </c>
      <c r="H59">
        <f t="shared" si="3"/>
        <v>-12.815</v>
      </c>
    </row>
    <row r="60" spans="2:8" x14ac:dyDescent="0.3">
      <c r="B60" t="s">
        <v>401</v>
      </c>
      <c r="C60" t="str">
        <f t="shared" si="0"/>
        <v>030.53</v>
      </c>
      <c r="D60">
        <f t="shared" si="1"/>
        <v>30.53</v>
      </c>
      <c r="F60" t="s">
        <v>402</v>
      </c>
      <c r="G60" t="str">
        <f t="shared" si="2"/>
        <v>-13.244</v>
      </c>
      <c r="H60">
        <f t="shared" si="3"/>
        <v>-13.244</v>
      </c>
    </row>
    <row r="61" spans="2:8" x14ac:dyDescent="0.3">
      <c r="B61" t="s">
        <v>403</v>
      </c>
      <c r="C61" t="str">
        <f t="shared" si="0"/>
        <v>031.42</v>
      </c>
      <c r="D61">
        <f t="shared" si="1"/>
        <v>31.42</v>
      </c>
      <c r="F61" t="s">
        <v>404</v>
      </c>
      <c r="G61" t="str">
        <f t="shared" si="2"/>
        <v>-14.001</v>
      </c>
      <c r="H61">
        <f t="shared" si="3"/>
        <v>-14.000999999999999</v>
      </c>
    </row>
    <row r="62" spans="2:8" x14ac:dyDescent="0.3">
      <c r="B62" t="s">
        <v>405</v>
      </c>
      <c r="C62" t="str">
        <f t="shared" si="0"/>
        <v>032.65</v>
      </c>
      <c r="D62">
        <f t="shared" si="1"/>
        <v>32.65</v>
      </c>
      <c r="F62" t="s">
        <v>406</v>
      </c>
      <c r="G62" t="str">
        <f t="shared" si="2"/>
        <v>-14.320</v>
      </c>
      <c r="H62">
        <f t="shared" si="3"/>
        <v>-14.32</v>
      </c>
    </row>
    <row r="63" spans="2:8" x14ac:dyDescent="0.3">
      <c r="B63" t="s">
        <v>407</v>
      </c>
      <c r="C63" t="str">
        <f t="shared" si="0"/>
        <v>033.55</v>
      </c>
      <c r="D63">
        <f t="shared" si="1"/>
        <v>33.549999999999997</v>
      </c>
      <c r="F63" t="s">
        <v>408</v>
      </c>
      <c r="G63" t="str">
        <f t="shared" si="2"/>
        <v>-14.033</v>
      </c>
      <c r="H63">
        <f t="shared" si="3"/>
        <v>-14.032999999999999</v>
      </c>
    </row>
    <row r="64" spans="2:8" x14ac:dyDescent="0.3">
      <c r="B64" t="s">
        <v>409</v>
      </c>
      <c r="C64" t="str">
        <f t="shared" si="0"/>
        <v>034.46</v>
      </c>
      <c r="D64">
        <f t="shared" si="1"/>
        <v>34.46</v>
      </c>
      <c r="F64" t="s">
        <v>410</v>
      </c>
      <c r="G64" t="str">
        <f t="shared" si="2"/>
        <v>-14.702</v>
      </c>
      <c r="H64">
        <f t="shared" si="3"/>
        <v>-14.702</v>
      </c>
    </row>
    <row r="65" spans="2:8" x14ac:dyDescent="0.3">
      <c r="B65" t="s">
        <v>411</v>
      </c>
      <c r="C65" t="str">
        <f t="shared" si="0"/>
        <v>035.87</v>
      </c>
      <c r="D65">
        <f t="shared" si="1"/>
        <v>35.869999999999997</v>
      </c>
      <c r="F65" t="s">
        <v>412</v>
      </c>
      <c r="G65" t="str">
        <f t="shared" si="2"/>
        <v>-15.032</v>
      </c>
      <c r="H65">
        <f t="shared" si="3"/>
        <v>-15.032</v>
      </c>
    </row>
    <row r="66" spans="2:8" x14ac:dyDescent="0.3">
      <c r="B66" t="s">
        <v>413</v>
      </c>
      <c r="C66" t="str">
        <f t="shared" si="0"/>
        <v>036.79</v>
      </c>
      <c r="D66">
        <f t="shared" si="1"/>
        <v>36.79</v>
      </c>
      <c r="F66" t="s">
        <v>414</v>
      </c>
      <c r="G66" t="str">
        <f t="shared" si="2"/>
        <v>-15.337</v>
      </c>
      <c r="H66">
        <f t="shared" si="3"/>
        <v>-15.337</v>
      </c>
    </row>
    <row r="67" spans="2:8" x14ac:dyDescent="0.3">
      <c r="B67" t="s">
        <v>415</v>
      </c>
      <c r="C67" t="str">
        <f t="shared" ref="C67:C130" si="4">SUBSTITUTE(B67,"m","")</f>
        <v>038.46</v>
      </c>
      <c r="D67">
        <f t="shared" ref="D67:D130" si="5">VALUE(C67)</f>
        <v>38.46</v>
      </c>
      <c r="F67" t="s">
        <v>416</v>
      </c>
      <c r="G67" t="str">
        <f t="shared" ref="G67:G130" si="6">SUBSTITUTE(F67,"m","")</f>
        <v>-15.664</v>
      </c>
      <c r="H67">
        <f t="shared" ref="H67:H130" si="7">VALUE(G67)</f>
        <v>-15.664</v>
      </c>
    </row>
    <row r="68" spans="2:8" x14ac:dyDescent="0.3">
      <c r="B68" t="s">
        <v>417</v>
      </c>
      <c r="C68" t="str">
        <f t="shared" si="4"/>
        <v>039.36</v>
      </c>
      <c r="D68">
        <f t="shared" si="5"/>
        <v>39.36</v>
      </c>
      <c r="F68" t="s">
        <v>418</v>
      </c>
      <c r="G68" t="str">
        <f t="shared" si="6"/>
        <v>-15.919</v>
      </c>
      <c r="H68">
        <f t="shared" si="7"/>
        <v>-15.919</v>
      </c>
    </row>
    <row r="69" spans="2:8" x14ac:dyDescent="0.3">
      <c r="B69" t="s">
        <v>419</v>
      </c>
      <c r="C69" t="str">
        <f t="shared" si="4"/>
        <v>040.26</v>
      </c>
      <c r="D69">
        <f t="shared" si="5"/>
        <v>40.26</v>
      </c>
      <c r="F69" t="s">
        <v>420</v>
      </c>
      <c r="G69" t="str">
        <f t="shared" si="6"/>
        <v>-16.154</v>
      </c>
      <c r="H69">
        <f t="shared" si="7"/>
        <v>-16.154</v>
      </c>
    </row>
    <row r="70" spans="2:8" x14ac:dyDescent="0.3">
      <c r="B70" t="s">
        <v>421</v>
      </c>
      <c r="C70" t="str">
        <f t="shared" si="4"/>
        <v>042.13</v>
      </c>
      <c r="D70">
        <f t="shared" si="5"/>
        <v>42.13</v>
      </c>
      <c r="F70" t="s">
        <v>422</v>
      </c>
      <c r="G70" t="str">
        <f t="shared" si="6"/>
        <v>-16.433</v>
      </c>
      <c r="H70">
        <f t="shared" si="7"/>
        <v>-16.433</v>
      </c>
    </row>
    <row r="71" spans="2:8" x14ac:dyDescent="0.3">
      <c r="B71" t="s">
        <v>423</v>
      </c>
      <c r="C71" t="str">
        <f t="shared" si="4"/>
        <v>042.95</v>
      </c>
      <c r="D71">
        <f t="shared" si="5"/>
        <v>42.95</v>
      </c>
      <c r="F71" t="s">
        <v>424</v>
      </c>
      <c r="G71" t="str">
        <f t="shared" si="6"/>
        <v>-16.617</v>
      </c>
      <c r="H71">
        <f t="shared" si="7"/>
        <v>-16.617000000000001</v>
      </c>
    </row>
    <row r="72" spans="2:8" x14ac:dyDescent="0.3">
      <c r="B72" t="s">
        <v>425</v>
      </c>
      <c r="C72" t="str">
        <f t="shared" si="4"/>
        <v>047.79</v>
      </c>
      <c r="D72">
        <f t="shared" si="5"/>
        <v>47.79</v>
      </c>
      <c r="F72" t="s">
        <v>426</v>
      </c>
      <c r="G72" t="str">
        <f t="shared" si="6"/>
        <v>-17.006</v>
      </c>
      <c r="H72">
        <f t="shared" si="7"/>
        <v>-17.006</v>
      </c>
    </row>
    <row r="73" spans="2:8" x14ac:dyDescent="0.3">
      <c r="B73" t="s">
        <v>427</v>
      </c>
      <c r="C73" t="str">
        <f t="shared" si="4"/>
        <v>048.30</v>
      </c>
      <c r="D73">
        <f t="shared" si="5"/>
        <v>48.3</v>
      </c>
      <c r="F73" t="s">
        <v>428</v>
      </c>
      <c r="G73" t="str">
        <f t="shared" si="6"/>
        <v>-17.106</v>
      </c>
      <c r="H73">
        <f t="shared" si="7"/>
        <v>-17.106000000000002</v>
      </c>
    </row>
    <row r="74" spans="2:8" x14ac:dyDescent="0.3">
      <c r="B74" t="s">
        <v>429</v>
      </c>
      <c r="C74" t="str">
        <f t="shared" si="4"/>
        <v>048.77</v>
      </c>
      <c r="D74">
        <f t="shared" si="5"/>
        <v>48.77</v>
      </c>
      <c r="F74" t="s">
        <v>430</v>
      </c>
      <c r="G74" t="str">
        <f t="shared" si="6"/>
        <v>-17.247</v>
      </c>
      <c r="H74">
        <f t="shared" si="7"/>
        <v>-17.247</v>
      </c>
    </row>
    <row r="75" spans="2:8" x14ac:dyDescent="0.3">
      <c r="B75" t="s">
        <v>431</v>
      </c>
      <c r="C75" t="str">
        <f t="shared" si="4"/>
        <v>051.70</v>
      </c>
      <c r="D75">
        <f t="shared" si="5"/>
        <v>51.7</v>
      </c>
      <c r="F75" t="s">
        <v>432</v>
      </c>
      <c r="G75" t="str">
        <f t="shared" si="6"/>
        <v>-17.414</v>
      </c>
      <c r="H75">
        <f t="shared" si="7"/>
        <v>-17.414000000000001</v>
      </c>
    </row>
    <row r="76" spans="2:8" x14ac:dyDescent="0.3">
      <c r="B76" t="s">
        <v>433</v>
      </c>
      <c r="C76" t="str">
        <f t="shared" si="4"/>
        <v>051.94</v>
      </c>
      <c r="D76">
        <f t="shared" si="5"/>
        <v>51.94</v>
      </c>
      <c r="F76" t="s">
        <v>434</v>
      </c>
      <c r="G76" t="str">
        <f t="shared" si="6"/>
        <v>-17.389</v>
      </c>
      <c r="H76">
        <f t="shared" si="7"/>
        <v>-17.388999999999999</v>
      </c>
    </row>
    <row r="77" spans="2:8" x14ac:dyDescent="0.3">
      <c r="B77" t="s">
        <v>435</v>
      </c>
      <c r="C77" t="str">
        <f t="shared" si="4"/>
        <v>052.16</v>
      </c>
      <c r="D77">
        <f t="shared" si="5"/>
        <v>52.16</v>
      </c>
      <c r="F77" t="s">
        <v>436</v>
      </c>
      <c r="G77" t="str">
        <f t="shared" si="6"/>
        <v>-17.449</v>
      </c>
      <c r="H77">
        <f t="shared" si="7"/>
        <v>-17.449000000000002</v>
      </c>
    </row>
    <row r="78" spans="2:8" x14ac:dyDescent="0.3">
      <c r="B78" t="s">
        <v>437</v>
      </c>
      <c r="C78" t="str">
        <f t="shared" si="4"/>
        <v>055.22</v>
      </c>
      <c r="D78">
        <f t="shared" si="5"/>
        <v>55.22</v>
      </c>
      <c r="F78" t="s">
        <v>438</v>
      </c>
      <c r="G78" t="str">
        <f t="shared" si="6"/>
        <v>-17.526</v>
      </c>
      <c r="H78">
        <f t="shared" si="7"/>
        <v>-17.526</v>
      </c>
    </row>
    <row r="79" spans="2:8" x14ac:dyDescent="0.3">
      <c r="B79" t="s">
        <v>439</v>
      </c>
      <c r="C79" t="str">
        <f t="shared" si="4"/>
        <v>055.28</v>
      </c>
      <c r="D79">
        <f t="shared" si="5"/>
        <v>55.28</v>
      </c>
      <c r="F79" t="s">
        <v>440</v>
      </c>
      <c r="G79" t="str">
        <f t="shared" si="6"/>
        <v>-17.525</v>
      </c>
      <c r="H79">
        <f t="shared" si="7"/>
        <v>-17.524999999999999</v>
      </c>
    </row>
    <row r="80" spans="2:8" x14ac:dyDescent="0.3">
      <c r="B80" t="s">
        <v>439</v>
      </c>
      <c r="C80" t="str">
        <f t="shared" si="4"/>
        <v>055.28</v>
      </c>
      <c r="D80">
        <f t="shared" si="5"/>
        <v>55.28</v>
      </c>
      <c r="F80" t="s">
        <v>440</v>
      </c>
      <c r="G80" t="str">
        <f t="shared" si="6"/>
        <v>-17.525</v>
      </c>
      <c r="H80">
        <f t="shared" si="7"/>
        <v>-17.524999999999999</v>
      </c>
    </row>
    <row r="81" spans="2:8" x14ac:dyDescent="0.3">
      <c r="B81" t="s">
        <v>439</v>
      </c>
      <c r="C81" t="str">
        <f t="shared" si="4"/>
        <v>055.28</v>
      </c>
      <c r="D81">
        <f t="shared" si="5"/>
        <v>55.28</v>
      </c>
      <c r="F81" t="s">
        <v>440</v>
      </c>
      <c r="G81" t="str">
        <f t="shared" si="6"/>
        <v>-17.525</v>
      </c>
      <c r="H81">
        <f t="shared" si="7"/>
        <v>-17.524999999999999</v>
      </c>
    </row>
    <row r="82" spans="2:8" x14ac:dyDescent="0.3">
      <c r="B82" t="s">
        <v>441</v>
      </c>
      <c r="C82" t="str">
        <f t="shared" si="4"/>
        <v>058.57</v>
      </c>
      <c r="D82">
        <f t="shared" si="5"/>
        <v>58.57</v>
      </c>
      <c r="F82" t="s">
        <v>442</v>
      </c>
      <c r="G82" t="str">
        <f t="shared" si="6"/>
        <v>-17.443</v>
      </c>
      <c r="H82">
        <f t="shared" si="7"/>
        <v>-17.443000000000001</v>
      </c>
    </row>
    <row r="83" spans="2:8" x14ac:dyDescent="0.3">
      <c r="B83" t="s">
        <v>443</v>
      </c>
      <c r="C83" t="str">
        <f t="shared" si="4"/>
        <v>058.78</v>
      </c>
      <c r="D83">
        <f t="shared" si="5"/>
        <v>58.78</v>
      </c>
      <c r="F83" t="s">
        <v>444</v>
      </c>
      <c r="G83" t="str">
        <f t="shared" si="6"/>
        <v>-17.410</v>
      </c>
      <c r="H83">
        <f t="shared" si="7"/>
        <v>-17.41</v>
      </c>
    </row>
    <row r="84" spans="2:8" x14ac:dyDescent="0.3">
      <c r="B84" t="s">
        <v>445</v>
      </c>
      <c r="C84" t="str">
        <f t="shared" si="4"/>
        <v>061.72</v>
      </c>
      <c r="D84">
        <f t="shared" si="5"/>
        <v>61.72</v>
      </c>
      <c r="F84" t="s">
        <v>446</v>
      </c>
      <c r="G84" t="str">
        <f t="shared" si="6"/>
        <v>-17.133</v>
      </c>
      <c r="H84">
        <f t="shared" si="7"/>
        <v>-17.132999999999999</v>
      </c>
    </row>
    <row r="85" spans="2:8" x14ac:dyDescent="0.3">
      <c r="B85" t="s">
        <v>447</v>
      </c>
      <c r="C85" t="str">
        <f t="shared" si="4"/>
        <v>062.12</v>
      </c>
      <c r="D85">
        <f t="shared" si="5"/>
        <v>62.12</v>
      </c>
      <c r="F85" t="s">
        <v>448</v>
      </c>
      <c r="G85" t="str">
        <f t="shared" si="6"/>
        <v>-17.162</v>
      </c>
      <c r="H85">
        <f t="shared" si="7"/>
        <v>-17.161999999999999</v>
      </c>
    </row>
    <row r="86" spans="2:8" x14ac:dyDescent="0.3">
      <c r="B86" t="s">
        <v>449</v>
      </c>
      <c r="C86" t="str">
        <f t="shared" si="4"/>
        <v>064.70</v>
      </c>
      <c r="D86">
        <f t="shared" si="5"/>
        <v>64.7</v>
      </c>
      <c r="F86" t="s">
        <v>450</v>
      </c>
      <c r="G86" t="str">
        <f t="shared" si="6"/>
        <v>-17.261</v>
      </c>
      <c r="H86">
        <f t="shared" si="7"/>
        <v>-17.260999999999999</v>
      </c>
    </row>
    <row r="87" spans="2:8" x14ac:dyDescent="0.3">
      <c r="B87" t="s">
        <v>451</v>
      </c>
      <c r="C87" t="str">
        <f t="shared" si="4"/>
        <v>065.28</v>
      </c>
      <c r="D87">
        <f t="shared" si="5"/>
        <v>65.28</v>
      </c>
      <c r="F87" t="s">
        <v>452</v>
      </c>
      <c r="G87" t="str">
        <f t="shared" si="6"/>
        <v>-17.158</v>
      </c>
      <c r="H87">
        <f t="shared" si="7"/>
        <v>-17.158000000000001</v>
      </c>
    </row>
    <row r="88" spans="2:8" x14ac:dyDescent="0.3">
      <c r="B88" t="s">
        <v>453</v>
      </c>
      <c r="C88" t="str">
        <f t="shared" si="4"/>
        <v>067.60</v>
      </c>
      <c r="D88">
        <f t="shared" si="5"/>
        <v>67.599999999999994</v>
      </c>
      <c r="F88" t="s">
        <v>454</v>
      </c>
      <c r="G88" t="str">
        <f t="shared" si="6"/>
        <v>-16.847</v>
      </c>
      <c r="H88">
        <f t="shared" si="7"/>
        <v>-16.847000000000001</v>
      </c>
    </row>
    <row r="89" spans="2:8" x14ac:dyDescent="0.3">
      <c r="B89" t="s">
        <v>455</v>
      </c>
      <c r="C89" t="str">
        <f t="shared" si="4"/>
        <v>068.33</v>
      </c>
      <c r="D89">
        <f t="shared" si="5"/>
        <v>68.33</v>
      </c>
      <c r="F89" t="s">
        <v>456</v>
      </c>
      <c r="G89" t="str">
        <f t="shared" si="6"/>
        <v>-16.770</v>
      </c>
      <c r="H89">
        <f t="shared" si="7"/>
        <v>-16.77</v>
      </c>
    </row>
    <row r="90" spans="2:8" x14ac:dyDescent="0.3">
      <c r="B90" t="s">
        <v>457</v>
      </c>
      <c r="C90" t="str">
        <f t="shared" si="4"/>
        <v>070.44</v>
      </c>
      <c r="D90">
        <f t="shared" si="5"/>
        <v>70.44</v>
      </c>
      <c r="F90" t="s">
        <v>458</v>
      </c>
      <c r="G90" t="str">
        <f t="shared" si="6"/>
        <v>-16.578</v>
      </c>
      <c r="H90">
        <f t="shared" si="7"/>
        <v>-16.577999999999999</v>
      </c>
    </row>
    <row r="91" spans="2:8" x14ac:dyDescent="0.3">
      <c r="B91" t="s">
        <v>459</v>
      </c>
      <c r="C91" t="str">
        <f t="shared" si="4"/>
        <v>071.29</v>
      </c>
      <c r="D91">
        <f t="shared" si="5"/>
        <v>71.290000000000006</v>
      </c>
      <c r="F91" t="s">
        <v>460</v>
      </c>
      <c r="G91" t="str">
        <f t="shared" si="6"/>
        <v>-16.481</v>
      </c>
      <c r="H91">
        <f t="shared" si="7"/>
        <v>-16.481000000000002</v>
      </c>
    </row>
    <row r="92" spans="2:8" x14ac:dyDescent="0.3">
      <c r="B92" t="s">
        <v>461</v>
      </c>
      <c r="C92" t="str">
        <f t="shared" si="4"/>
        <v>072.17</v>
      </c>
      <c r="D92">
        <f t="shared" si="5"/>
        <v>72.17</v>
      </c>
      <c r="F92" t="s">
        <v>462</v>
      </c>
      <c r="G92" t="str">
        <f t="shared" si="6"/>
        <v>-16.372</v>
      </c>
      <c r="H92">
        <f t="shared" si="7"/>
        <v>-16.372</v>
      </c>
    </row>
    <row r="93" spans="2:8" x14ac:dyDescent="0.3">
      <c r="B93" t="s">
        <v>463</v>
      </c>
      <c r="C93" t="str">
        <f t="shared" si="4"/>
        <v>074.12</v>
      </c>
      <c r="D93">
        <f t="shared" si="5"/>
        <v>74.12</v>
      </c>
      <c r="F93" t="s">
        <v>464</v>
      </c>
      <c r="G93" t="str">
        <f t="shared" si="6"/>
        <v>-16.160</v>
      </c>
      <c r="H93">
        <f t="shared" si="7"/>
        <v>-16.16</v>
      </c>
    </row>
    <row r="94" spans="2:8" x14ac:dyDescent="0.3">
      <c r="B94" t="s">
        <v>465</v>
      </c>
      <c r="C94" t="str">
        <f t="shared" si="4"/>
        <v>075.11</v>
      </c>
      <c r="D94">
        <f t="shared" si="5"/>
        <v>75.11</v>
      </c>
      <c r="F94" t="s">
        <v>466</v>
      </c>
      <c r="G94" t="str">
        <f t="shared" si="6"/>
        <v>-16.041</v>
      </c>
      <c r="H94">
        <f t="shared" si="7"/>
        <v>-16.041</v>
      </c>
    </row>
    <row r="95" spans="2:8" x14ac:dyDescent="0.3">
      <c r="B95" t="s">
        <v>467</v>
      </c>
      <c r="C95" t="str">
        <f t="shared" si="4"/>
        <v>076.84</v>
      </c>
      <c r="D95">
        <f t="shared" si="5"/>
        <v>76.84</v>
      </c>
      <c r="F95" t="s">
        <v>468</v>
      </c>
      <c r="G95" t="str">
        <f t="shared" si="6"/>
        <v>-15.845</v>
      </c>
      <c r="H95">
        <f t="shared" si="7"/>
        <v>-15.845000000000001</v>
      </c>
    </row>
    <row r="96" spans="2:8" x14ac:dyDescent="0.3">
      <c r="B96" t="s">
        <v>469</v>
      </c>
      <c r="C96" t="str">
        <f t="shared" si="4"/>
        <v>079.06</v>
      </c>
      <c r="D96">
        <f t="shared" si="5"/>
        <v>79.06</v>
      </c>
      <c r="F96" t="s">
        <v>470</v>
      </c>
      <c r="G96" t="str">
        <f t="shared" si="6"/>
        <v>-15.686</v>
      </c>
      <c r="H96">
        <f t="shared" si="7"/>
        <v>-15.686</v>
      </c>
    </row>
    <row r="97" spans="2:8" x14ac:dyDescent="0.3">
      <c r="B97" t="s">
        <v>471</v>
      </c>
      <c r="C97" t="str">
        <f t="shared" si="4"/>
        <v>080.63</v>
      </c>
      <c r="D97">
        <f t="shared" si="5"/>
        <v>80.63</v>
      </c>
      <c r="F97" t="s">
        <v>472</v>
      </c>
      <c r="G97" t="str">
        <f t="shared" si="6"/>
        <v>-15.347</v>
      </c>
      <c r="H97">
        <f t="shared" si="7"/>
        <v>-15.347</v>
      </c>
    </row>
    <row r="98" spans="2:8" x14ac:dyDescent="0.3">
      <c r="B98" t="s">
        <v>473</v>
      </c>
      <c r="C98" t="str">
        <f t="shared" si="4"/>
        <v>081.77</v>
      </c>
      <c r="D98">
        <f t="shared" si="5"/>
        <v>81.77</v>
      </c>
      <c r="F98" t="s">
        <v>474</v>
      </c>
      <c r="G98" t="str">
        <f t="shared" si="6"/>
        <v>-15.205</v>
      </c>
      <c r="H98">
        <f t="shared" si="7"/>
        <v>-15.205</v>
      </c>
    </row>
    <row r="99" spans="2:8" x14ac:dyDescent="0.3">
      <c r="B99" t="s">
        <v>475</v>
      </c>
      <c r="C99" t="str">
        <f t="shared" si="4"/>
        <v>083.16</v>
      </c>
      <c r="D99">
        <f t="shared" si="5"/>
        <v>83.16</v>
      </c>
      <c r="F99" t="s">
        <v>476</v>
      </c>
      <c r="G99" t="str">
        <f t="shared" si="6"/>
        <v>-15.332</v>
      </c>
      <c r="H99">
        <f t="shared" si="7"/>
        <v>-15.332000000000001</v>
      </c>
    </row>
    <row r="100" spans="2:8" x14ac:dyDescent="0.3">
      <c r="B100" t="s">
        <v>477</v>
      </c>
      <c r="C100" t="str">
        <f t="shared" si="4"/>
        <v>084.47</v>
      </c>
      <c r="D100">
        <f t="shared" si="5"/>
        <v>84.47</v>
      </c>
      <c r="F100" t="s">
        <v>478</v>
      </c>
      <c r="G100" t="str">
        <f t="shared" si="6"/>
        <v>-15.163</v>
      </c>
      <c r="H100">
        <f t="shared" si="7"/>
        <v>-15.163</v>
      </c>
    </row>
    <row r="101" spans="2:8" x14ac:dyDescent="0.3">
      <c r="B101" t="s">
        <v>479</v>
      </c>
      <c r="C101" t="str">
        <f t="shared" si="4"/>
        <v>085.67</v>
      </c>
      <c r="D101">
        <f t="shared" si="5"/>
        <v>85.67</v>
      </c>
      <c r="F101" t="s">
        <v>480</v>
      </c>
      <c r="G101" t="str">
        <f t="shared" si="6"/>
        <v>-14.881</v>
      </c>
      <c r="H101">
        <f t="shared" si="7"/>
        <v>-14.881</v>
      </c>
    </row>
    <row r="102" spans="2:8" x14ac:dyDescent="0.3">
      <c r="B102" t="s">
        <v>481</v>
      </c>
      <c r="C102" t="str">
        <f t="shared" si="4"/>
        <v>087.03</v>
      </c>
      <c r="D102">
        <f t="shared" si="5"/>
        <v>87.03</v>
      </c>
      <c r="F102" t="s">
        <v>482</v>
      </c>
      <c r="G102" t="str">
        <f t="shared" si="6"/>
        <v>-14.721</v>
      </c>
      <c r="H102">
        <f t="shared" si="7"/>
        <v>-14.721</v>
      </c>
    </row>
    <row r="103" spans="2:8" x14ac:dyDescent="0.3">
      <c r="B103" t="s">
        <v>483</v>
      </c>
      <c r="C103" t="str">
        <f t="shared" si="4"/>
        <v>088.47</v>
      </c>
      <c r="D103">
        <f t="shared" si="5"/>
        <v>88.47</v>
      </c>
      <c r="F103" t="s">
        <v>484</v>
      </c>
      <c r="G103" t="str">
        <f t="shared" si="6"/>
        <v>-14.555</v>
      </c>
      <c r="H103">
        <f t="shared" si="7"/>
        <v>-14.555</v>
      </c>
    </row>
    <row r="104" spans="2:8" x14ac:dyDescent="0.3">
      <c r="B104" t="s">
        <v>485</v>
      </c>
      <c r="C104" t="str">
        <f t="shared" si="4"/>
        <v>089.44</v>
      </c>
      <c r="D104">
        <f t="shared" si="5"/>
        <v>89.44</v>
      </c>
      <c r="F104" t="s">
        <v>486</v>
      </c>
      <c r="G104" t="str">
        <f t="shared" si="6"/>
        <v>-14.438</v>
      </c>
      <c r="H104">
        <f t="shared" si="7"/>
        <v>-14.438000000000001</v>
      </c>
    </row>
    <row r="105" spans="2:8" x14ac:dyDescent="0.3">
      <c r="B105" t="s">
        <v>487</v>
      </c>
      <c r="C105" t="str">
        <f t="shared" si="4"/>
        <v>090.86</v>
      </c>
      <c r="D105">
        <f t="shared" si="5"/>
        <v>90.86</v>
      </c>
      <c r="F105" t="s">
        <v>488</v>
      </c>
      <c r="G105" t="str">
        <f t="shared" si="6"/>
        <v>-14.276</v>
      </c>
      <c r="H105">
        <f t="shared" si="7"/>
        <v>-14.276</v>
      </c>
    </row>
    <row r="106" spans="2:8" x14ac:dyDescent="0.3">
      <c r="B106" t="s">
        <v>489</v>
      </c>
      <c r="C106" t="str">
        <f t="shared" si="4"/>
        <v>092.41</v>
      </c>
      <c r="D106">
        <f t="shared" si="5"/>
        <v>92.41</v>
      </c>
      <c r="F106" t="s">
        <v>490</v>
      </c>
      <c r="G106" t="str">
        <f t="shared" si="6"/>
        <v>-14.102</v>
      </c>
      <c r="H106">
        <f t="shared" si="7"/>
        <v>-14.102</v>
      </c>
    </row>
    <row r="107" spans="2:8" x14ac:dyDescent="0.3">
      <c r="B107" t="s">
        <v>491</v>
      </c>
      <c r="C107" t="str">
        <f t="shared" si="4"/>
        <v>093.16</v>
      </c>
      <c r="D107">
        <f t="shared" si="5"/>
        <v>93.16</v>
      </c>
      <c r="F107" t="s">
        <v>492</v>
      </c>
      <c r="G107" t="str">
        <f t="shared" si="6"/>
        <v>-14.018</v>
      </c>
      <c r="H107">
        <f t="shared" si="7"/>
        <v>-14.018000000000001</v>
      </c>
    </row>
    <row r="108" spans="2:8" x14ac:dyDescent="0.3">
      <c r="B108" t="s">
        <v>493</v>
      </c>
      <c r="C108" t="str">
        <f t="shared" si="4"/>
        <v>096.68</v>
      </c>
      <c r="D108">
        <f t="shared" si="5"/>
        <v>96.68</v>
      </c>
      <c r="F108" t="s">
        <v>494</v>
      </c>
      <c r="G108" t="str">
        <f t="shared" si="6"/>
        <v>-13.682</v>
      </c>
      <c r="H108">
        <f t="shared" si="7"/>
        <v>-13.682</v>
      </c>
    </row>
    <row r="109" spans="2:8" x14ac:dyDescent="0.3">
      <c r="B109" t="s">
        <v>495</v>
      </c>
      <c r="C109" t="str">
        <f t="shared" si="4"/>
        <v>097.11</v>
      </c>
      <c r="D109">
        <f t="shared" si="5"/>
        <v>97.11</v>
      </c>
      <c r="F109" t="s">
        <v>496</v>
      </c>
      <c r="G109" t="str">
        <f t="shared" si="6"/>
        <v>-13.635</v>
      </c>
      <c r="H109">
        <f t="shared" si="7"/>
        <v>-13.635</v>
      </c>
    </row>
    <row r="110" spans="2:8" x14ac:dyDescent="0.3">
      <c r="B110" t="s">
        <v>497</v>
      </c>
      <c r="C110" t="str">
        <f t="shared" si="4"/>
        <v>099.05</v>
      </c>
      <c r="D110">
        <f t="shared" si="5"/>
        <v>99.05</v>
      </c>
      <c r="F110" t="s">
        <v>498</v>
      </c>
      <c r="G110" t="str">
        <f t="shared" si="6"/>
        <v>-13.730</v>
      </c>
      <c r="H110">
        <f t="shared" si="7"/>
        <v>-13.73</v>
      </c>
    </row>
    <row r="111" spans="2:8" x14ac:dyDescent="0.3">
      <c r="B111" t="s">
        <v>499</v>
      </c>
      <c r="C111" t="str">
        <f t="shared" si="4"/>
        <v>101.21</v>
      </c>
      <c r="D111">
        <f t="shared" si="5"/>
        <v>101.21</v>
      </c>
      <c r="F111" t="s">
        <v>500</v>
      </c>
      <c r="G111" t="str">
        <f t="shared" si="6"/>
        <v>-13.404</v>
      </c>
      <c r="H111">
        <f t="shared" si="7"/>
        <v>-13.404</v>
      </c>
    </row>
    <row r="112" spans="2:8" x14ac:dyDescent="0.3">
      <c r="B112" t="s">
        <v>501</v>
      </c>
      <c r="C112" t="str">
        <f t="shared" si="4"/>
        <v>101.27</v>
      </c>
      <c r="D112">
        <f t="shared" si="5"/>
        <v>101.27</v>
      </c>
      <c r="F112" t="s">
        <v>502</v>
      </c>
      <c r="G112" t="str">
        <f t="shared" si="6"/>
        <v>-13.399</v>
      </c>
      <c r="H112">
        <f t="shared" si="7"/>
        <v>-13.398999999999999</v>
      </c>
    </row>
    <row r="113" spans="2:8" x14ac:dyDescent="0.3">
      <c r="B113" t="s">
        <v>503</v>
      </c>
      <c r="C113" t="str">
        <f t="shared" si="4"/>
        <v>101.88</v>
      </c>
      <c r="D113">
        <f t="shared" si="5"/>
        <v>101.88</v>
      </c>
      <c r="F113" t="s">
        <v>504</v>
      </c>
      <c r="G113" t="str">
        <f t="shared" si="6"/>
        <v>-13.351</v>
      </c>
      <c r="H113">
        <f t="shared" si="7"/>
        <v>-13.351000000000001</v>
      </c>
    </row>
    <row r="114" spans="2:8" x14ac:dyDescent="0.3">
      <c r="B114" t="s">
        <v>505</v>
      </c>
      <c r="C114" t="str">
        <f t="shared" si="4"/>
        <v>103.34</v>
      </c>
      <c r="D114">
        <f t="shared" si="5"/>
        <v>103.34</v>
      </c>
      <c r="F114" t="s">
        <v>506</v>
      </c>
      <c r="G114" t="str">
        <f t="shared" si="6"/>
        <v>-13.227</v>
      </c>
      <c r="H114">
        <f t="shared" si="7"/>
        <v>-13.227</v>
      </c>
    </row>
    <row r="115" spans="2:8" x14ac:dyDescent="0.3">
      <c r="B115" t="s">
        <v>507</v>
      </c>
      <c r="C115" t="str">
        <f t="shared" si="4"/>
        <v>103.54</v>
      </c>
      <c r="D115">
        <f t="shared" si="5"/>
        <v>103.54</v>
      </c>
      <c r="F115" t="s">
        <v>508</v>
      </c>
      <c r="G115" t="str">
        <f t="shared" si="6"/>
        <v>-13.216</v>
      </c>
      <c r="H115">
        <f t="shared" si="7"/>
        <v>-13.215999999999999</v>
      </c>
    </row>
    <row r="116" spans="2:8" x14ac:dyDescent="0.3">
      <c r="B116" t="s">
        <v>509</v>
      </c>
      <c r="C116" t="str">
        <f t="shared" si="4"/>
        <v>105.48</v>
      </c>
      <c r="D116">
        <f t="shared" si="5"/>
        <v>105.48</v>
      </c>
      <c r="F116" t="s">
        <v>510</v>
      </c>
      <c r="G116" t="str">
        <f t="shared" si="6"/>
        <v>-13.064</v>
      </c>
      <c r="H116">
        <f t="shared" si="7"/>
        <v>-13.064</v>
      </c>
    </row>
    <row r="117" spans="2:8" x14ac:dyDescent="0.3">
      <c r="B117" t="s">
        <v>511</v>
      </c>
      <c r="C117" t="str">
        <f t="shared" si="4"/>
        <v>105.96</v>
      </c>
      <c r="D117">
        <f t="shared" si="5"/>
        <v>105.96</v>
      </c>
      <c r="F117" t="s">
        <v>512</v>
      </c>
      <c r="G117" t="str">
        <f t="shared" si="6"/>
        <v>-13.038</v>
      </c>
      <c r="H117">
        <f t="shared" si="7"/>
        <v>-13.038</v>
      </c>
    </row>
    <row r="118" spans="2:8" x14ac:dyDescent="0.3">
      <c r="B118" t="s">
        <v>513</v>
      </c>
      <c r="C118" t="str">
        <f t="shared" si="4"/>
        <v>107.80</v>
      </c>
      <c r="D118">
        <f t="shared" si="5"/>
        <v>107.8</v>
      </c>
      <c r="F118" t="s">
        <v>514</v>
      </c>
      <c r="G118" t="str">
        <f t="shared" si="6"/>
        <v>-12.916</v>
      </c>
      <c r="H118">
        <f t="shared" si="7"/>
        <v>-12.916</v>
      </c>
    </row>
    <row r="119" spans="2:8" x14ac:dyDescent="0.3">
      <c r="B119" t="s">
        <v>515</v>
      </c>
      <c r="C119" t="str">
        <f t="shared" si="4"/>
        <v>109.31</v>
      </c>
      <c r="D119">
        <f t="shared" si="5"/>
        <v>109.31</v>
      </c>
      <c r="F119" t="s">
        <v>400</v>
      </c>
      <c r="G119" t="str">
        <f t="shared" si="6"/>
        <v>-12.815</v>
      </c>
      <c r="H119">
        <f t="shared" si="7"/>
        <v>-12.815</v>
      </c>
    </row>
    <row r="120" spans="2:8" x14ac:dyDescent="0.3">
      <c r="B120" t="s">
        <v>516</v>
      </c>
      <c r="C120" t="str">
        <f t="shared" si="4"/>
        <v>110.26</v>
      </c>
      <c r="D120">
        <f t="shared" si="5"/>
        <v>110.26</v>
      </c>
      <c r="F120" t="s">
        <v>517</v>
      </c>
      <c r="G120" t="str">
        <f t="shared" si="6"/>
        <v>-12.758</v>
      </c>
      <c r="H120">
        <f t="shared" si="7"/>
        <v>-12.757999999999999</v>
      </c>
    </row>
    <row r="121" spans="2:8" x14ac:dyDescent="0.3">
      <c r="B121" t="s">
        <v>240</v>
      </c>
      <c r="C121" t="str">
        <f t="shared" si="4"/>
        <v>111.63</v>
      </c>
      <c r="D121">
        <f t="shared" si="5"/>
        <v>111.63</v>
      </c>
      <c r="F121" t="s">
        <v>518</v>
      </c>
      <c r="G121" t="str">
        <f t="shared" si="6"/>
        <v>-12.680</v>
      </c>
      <c r="H121">
        <f t="shared" si="7"/>
        <v>-12.68</v>
      </c>
    </row>
    <row r="122" spans="2:8" x14ac:dyDescent="0.3">
      <c r="B122" t="s">
        <v>519</v>
      </c>
      <c r="C122" t="str">
        <f t="shared" si="4"/>
        <v>112.83</v>
      </c>
      <c r="D122">
        <f t="shared" si="5"/>
        <v>112.83</v>
      </c>
      <c r="F122" t="s">
        <v>520</v>
      </c>
      <c r="G122" t="str">
        <f t="shared" si="6"/>
        <v>-12.608</v>
      </c>
      <c r="H122">
        <f t="shared" si="7"/>
        <v>-12.608000000000001</v>
      </c>
    </row>
    <row r="123" spans="2:8" x14ac:dyDescent="0.3">
      <c r="B123" t="s">
        <v>521</v>
      </c>
      <c r="C123" t="str">
        <f t="shared" si="4"/>
        <v>113.87</v>
      </c>
      <c r="D123">
        <f t="shared" si="5"/>
        <v>113.87</v>
      </c>
      <c r="F123" t="s">
        <v>522</v>
      </c>
      <c r="G123" t="str">
        <f t="shared" si="6"/>
        <v>-12.551</v>
      </c>
      <c r="H123">
        <f t="shared" si="7"/>
        <v>-12.551</v>
      </c>
    </row>
    <row r="124" spans="2:8" x14ac:dyDescent="0.3">
      <c r="B124" t="s">
        <v>523</v>
      </c>
      <c r="C124" t="str">
        <f t="shared" si="4"/>
        <v>118.69</v>
      </c>
      <c r="D124">
        <f t="shared" si="5"/>
        <v>118.69</v>
      </c>
      <c r="F124" t="s">
        <v>524</v>
      </c>
      <c r="G124" t="str">
        <f t="shared" si="6"/>
        <v>-12.422</v>
      </c>
      <c r="H124">
        <f t="shared" si="7"/>
        <v>-12.422000000000001</v>
      </c>
    </row>
    <row r="125" spans="2:8" x14ac:dyDescent="0.3">
      <c r="B125" t="s">
        <v>525</v>
      </c>
      <c r="C125" t="str">
        <f t="shared" si="4"/>
        <v>120.53</v>
      </c>
      <c r="D125">
        <f t="shared" si="5"/>
        <v>120.53</v>
      </c>
      <c r="F125" t="s">
        <v>526</v>
      </c>
      <c r="G125" t="str">
        <f t="shared" si="6"/>
        <v>-12.367</v>
      </c>
      <c r="H125">
        <f t="shared" si="7"/>
        <v>-12.367000000000001</v>
      </c>
    </row>
    <row r="126" spans="2:8" x14ac:dyDescent="0.3">
      <c r="B126" t="s">
        <v>527</v>
      </c>
      <c r="C126" t="str">
        <f t="shared" si="4"/>
        <v>121.26</v>
      </c>
      <c r="D126">
        <f t="shared" si="5"/>
        <v>121.26</v>
      </c>
      <c r="F126" t="s">
        <v>528</v>
      </c>
      <c r="G126" t="str">
        <f t="shared" si="6"/>
        <v>-12.331</v>
      </c>
      <c r="H126">
        <f t="shared" si="7"/>
        <v>-12.331</v>
      </c>
    </row>
    <row r="127" spans="2:8" x14ac:dyDescent="0.3">
      <c r="B127" t="s">
        <v>529</v>
      </c>
      <c r="C127" t="str">
        <f t="shared" si="4"/>
        <v>123.43</v>
      </c>
      <c r="D127">
        <f t="shared" si="5"/>
        <v>123.43</v>
      </c>
      <c r="F127" t="s">
        <v>530</v>
      </c>
      <c r="G127" t="str">
        <f t="shared" si="6"/>
        <v>-12.200</v>
      </c>
      <c r="H127">
        <f t="shared" si="7"/>
        <v>-12.2</v>
      </c>
    </row>
    <row r="128" spans="2:8" x14ac:dyDescent="0.3">
      <c r="B128" t="s">
        <v>531</v>
      </c>
      <c r="C128" t="str">
        <f t="shared" si="4"/>
        <v>124.02</v>
      </c>
      <c r="D128">
        <f t="shared" si="5"/>
        <v>124.02</v>
      </c>
      <c r="F128" t="s">
        <v>532</v>
      </c>
      <c r="G128" t="str">
        <f t="shared" si="6"/>
        <v>-12.173</v>
      </c>
      <c r="H128">
        <f t="shared" si="7"/>
        <v>-12.173</v>
      </c>
    </row>
    <row r="129" spans="2:8" x14ac:dyDescent="0.3">
      <c r="B129" t="s">
        <v>533</v>
      </c>
      <c r="C129" t="str">
        <f t="shared" si="4"/>
        <v>126.52</v>
      </c>
      <c r="D129">
        <f t="shared" si="5"/>
        <v>126.52</v>
      </c>
      <c r="F129" t="s">
        <v>534</v>
      </c>
      <c r="G129" t="str">
        <f t="shared" si="6"/>
        <v>-12.011</v>
      </c>
      <c r="H129">
        <f t="shared" si="7"/>
        <v>-12.010999999999999</v>
      </c>
    </row>
    <row r="130" spans="2:8" x14ac:dyDescent="0.3">
      <c r="B130" t="s">
        <v>535</v>
      </c>
      <c r="C130" t="str">
        <f t="shared" si="4"/>
        <v>126.94</v>
      </c>
      <c r="D130">
        <f t="shared" si="5"/>
        <v>126.94</v>
      </c>
      <c r="F130" t="s">
        <v>536</v>
      </c>
      <c r="G130" t="str">
        <f t="shared" si="6"/>
        <v>-11.989</v>
      </c>
      <c r="H130">
        <f t="shared" si="7"/>
        <v>-11.989000000000001</v>
      </c>
    </row>
    <row r="131" spans="2:8" x14ac:dyDescent="0.3">
      <c r="B131" t="s">
        <v>537</v>
      </c>
      <c r="C131" t="str">
        <f t="shared" ref="C131:C154" si="8">SUBSTITUTE(B131,"m","")</f>
        <v>129.81</v>
      </c>
      <c r="D131">
        <f t="shared" ref="D131:D154" si="9">VALUE(C131)</f>
        <v>129.81</v>
      </c>
      <c r="F131" t="s">
        <v>538</v>
      </c>
      <c r="G131" t="str">
        <f t="shared" ref="G131:G154" si="10">SUBSTITUTE(F131,"m","")</f>
        <v>-11.650</v>
      </c>
      <c r="H131">
        <f t="shared" ref="H131:H154" si="11">VALUE(G131)</f>
        <v>-11.65</v>
      </c>
    </row>
    <row r="132" spans="2:8" x14ac:dyDescent="0.3">
      <c r="B132" t="s">
        <v>539</v>
      </c>
      <c r="C132" t="str">
        <f t="shared" si="8"/>
        <v>130.05</v>
      </c>
      <c r="D132">
        <f t="shared" si="9"/>
        <v>130.05000000000001</v>
      </c>
      <c r="F132" t="s">
        <v>540</v>
      </c>
      <c r="G132" t="str">
        <f t="shared" si="10"/>
        <v>-11.635</v>
      </c>
      <c r="H132">
        <f t="shared" si="11"/>
        <v>-11.635</v>
      </c>
    </row>
    <row r="133" spans="2:8" x14ac:dyDescent="0.3">
      <c r="B133" t="s">
        <v>541</v>
      </c>
      <c r="C133" t="str">
        <f t="shared" si="8"/>
        <v>130.25</v>
      </c>
      <c r="D133">
        <f t="shared" si="9"/>
        <v>130.25</v>
      </c>
      <c r="F133" t="s">
        <v>542</v>
      </c>
      <c r="G133" t="str">
        <f t="shared" si="10"/>
        <v>-11.624</v>
      </c>
      <c r="H133">
        <f t="shared" si="11"/>
        <v>-11.624000000000001</v>
      </c>
    </row>
    <row r="134" spans="2:8" x14ac:dyDescent="0.3">
      <c r="B134" t="s">
        <v>543</v>
      </c>
      <c r="C134" t="str">
        <f t="shared" si="8"/>
        <v>133.39</v>
      </c>
      <c r="D134">
        <f t="shared" si="9"/>
        <v>133.38999999999999</v>
      </c>
      <c r="F134" t="s">
        <v>544</v>
      </c>
      <c r="G134" t="str">
        <f t="shared" si="10"/>
        <v>-11.735</v>
      </c>
      <c r="H134">
        <f t="shared" si="11"/>
        <v>-11.734999999999999</v>
      </c>
    </row>
    <row r="135" spans="2:8" x14ac:dyDescent="0.3">
      <c r="B135" t="s">
        <v>545</v>
      </c>
      <c r="C135" t="str">
        <f t="shared" si="8"/>
        <v>133.42</v>
      </c>
      <c r="D135">
        <f t="shared" si="9"/>
        <v>133.41999999999999</v>
      </c>
      <c r="F135" t="s">
        <v>546</v>
      </c>
      <c r="G135" t="str">
        <f t="shared" si="10"/>
        <v>-11.734</v>
      </c>
      <c r="H135">
        <f t="shared" si="11"/>
        <v>-11.734</v>
      </c>
    </row>
    <row r="136" spans="2:8" x14ac:dyDescent="0.3">
      <c r="B136" t="s">
        <v>547</v>
      </c>
      <c r="C136" t="str">
        <f t="shared" si="8"/>
        <v>133.45</v>
      </c>
      <c r="D136">
        <f t="shared" si="9"/>
        <v>133.44999999999999</v>
      </c>
      <c r="F136" t="s">
        <v>548</v>
      </c>
      <c r="G136" t="str">
        <f t="shared" si="10"/>
        <v>-11.733</v>
      </c>
      <c r="H136">
        <f t="shared" si="11"/>
        <v>-11.733000000000001</v>
      </c>
    </row>
    <row r="137" spans="2:8" x14ac:dyDescent="0.3">
      <c r="B137" t="s">
        <v>549</v>
      </c>
      <c r="C137" t="str">
        <f t="shared" si="8"/>
        <v>133.95</v>
      </c>
      <c r="D137">
        <f t="shared" si="9"/>
        <v>133.94999999999999</v>
      </c>
      <c r="F137" t="s">
        <v>550</v>
      </c>
      <c r="G137" t="str">
        <f t="shared" si="10"/>
        <v>-11.665</v>
      </c>
      <c r="H137">
        <f t="shared" si="11"/>
        <v>-11.664999999999999</v>
      </c>
    </row>
    <row r="138" spans="2:8" x14ac:dyDescent="0.3">
      <c r="B138" t="s">
        <v>551</v>
      </c>
      <c r="C138" t="str">
        <f t="shared" si="8"/>
        <v>136.74</v>
      </c>
      <c r="D138">
        <f t="shared" si="9"/>
        <v>136.74</v>
      </c>
      <c r="F138" t="s">
        <v>552</v>
      </c>
      <c r="G138" t="str">
        <f t="shared" si="10"/>
        <v>-11.290</v>
      </c>
      <c r="H138">
        <f t="shared" si="11"/>
        <v>-11.29</v>
      </c>
    </row>
    <row r="139" spans="2:8" x14ac:dyDescent="0.3">
      <c r="B139" t="s">
        <v>553</v>
      </c>
      <c r="C139" t="str">
        <f t="shared" si="8"/>
        <v>136.93</v>
      </c>
      <c r="D139">
        <f t="shared" si="9"/>
        <v>136.93</v>
      </c>
      <c r="F139" t="s">
        <v>554</v>
      </c>
      <c r="G139" t="str">
        <f t="shared" si="10"/>
        <v>-11.274</v>
      </c>
      <c r="H139">
        <f t="shared" si="11"/>
        <v>-11.273999999999999</v>
      </c>
    </row>
    <row r="140" spans="2:8" x14ac:dyDescent="0.3">
      <c r="B140" t="s">
        <v>555</v>
      </c>
      <c r="C140" t="str">
        <f t="shared" si="8"/>
        <v>139.88</v>
      </c>
      <c r="D140">
        <f t="shared" si="9"/>
        <v>139.88</v>
      </c>
      <c r="F140" t="s">
        <v>556</v>
      </c>
      <c r="G140" t="str">
        <f t="shared" si="10"/>
        <v>-11.016</v>
      </c>
      <c r="H140">
        <f t="shared" si="11"/>
        <v>-11.016</v>
      </c>
    </row>
    <row r="141" spans="2:8" x14ac:dyDescent="0.3">
      <c r="B141" t="s">
        <v>557</v>
      </c>
      <c r="C141" t="str">
        <f t="shared" si="8"/>
        <v>140.28</v>
      </c>
      <c r="D141">
        <f t="shared" si="9"/>
        <v>140.28</v>
      </c>
      <c r="F141" t="s">
        <v>558</v>
      </c>
      <c r="G141" t="str">
        <f t="shared" si="10"/>
        <v>-10.991</v>
      </c>
      <c r="H141">
        <f t="shared" si="11"/>
        <v>-10.991</v>
      </c>
    </row>
    <row r="142" spans="2:8" x14ac:dyDescent="0.3">
      <c r="B142" t="s">
        <v>559</v>
      </c>
      <c r="C142" t="str">
        <f t="shared" si="8"/>
        <v>142.81</v>
      </c>
      <c r="D142">
        <f t="shared" si="9"/>
        <v>142.81</v>
      </c>
      <c r="F142" t="s">
        <v>560</v>
      </c>
      <c r="G142" t="str">
        <f t="shared" si="10"/>
        <v>-10.766</v>
      </c>
      <c r="H142">
        <f t="shared" si="11"/>
        <v>-10.766</v>
      </c>
    </row>
    <row r="143" spans="2:8" x14ac:dyDescent="0.3">
      <c r="B143" t="s">
        <v>561</v>
      </c>
      <c r="C143" t="str">
        <f t="shared" si="8"/>
        <v>144.06</v>
      </c>
      <c r="D143">
        <f t="shared" si="9"/>
        <v>144.06</v>
      </c>
      <c r="F143" t="s">
        <v>562</v>
      </c>
      <c r="G143" t="str">
        <f t="shared" si="10"/>
        <v>-10.715</v>
      </c>
      <c r="H143">
        <f t="shared" si="11"/>
        <v>-10.715</v>
      </c>
    </row>
    <row r="144" spans="2:8" x14ac:dyDescent="0.3">
      <c r="B144" t="s">
        <v>563</v>
      </c>
      <c r="C144" t="str">
        <f t="shared" si="8"/>
        <v>146.32</v>
      </c>
      <c r="D144">
        <f t="shared" si="9"/>
        <v>146.32</v>
      </c>
      <c r="F144" t="s">
        <v>564</v>
      </c>
      <c r="G144" t="str">
        <f t="shared" si="10"/>
        <v>-10.518</v>
      </c>
      <c r="H144">
        <f t="shared" si="11"/>
        <v>-10.518000000000001</v>
      </c>
    </row>
    <row r="145" spans="2:8" x14ac:dyDescent="0.3">
      <c r="B145" t="s">
        <v>565</v>
      </c>
      <c r="C145" t="str">
        <f t="shared" si="8"/>
        <v>147.16</v>
      </c>
      <c r="D145">
        <f t="shared" si="9"/>
        <v>147.16</v>
      </c>
      <c r="F145" t="s">
        <v>566</v>
      </c>
      <c r="G145" t="str">
        <f t="shared" si="10"/>
        <v>-10.446</v>
      </c>
      <c r="H145">
        <f t="shared" si="11"/>
        <v>-10.446</v>
      </c>
    </row>
    <row r="146" spans="2:8" x14ac:dyDescent="0.3">
      <c r="B146" t="s">
        <v>567</v>
      </c>
      <c r="C146" t="str">
        <f t="shared" si="8"/>
        <v>148.12</v>
      </c>
      <c r="D146">
        <f t="shared" si="9"/>
        <v>148.12</v>
      </c>
      <c r="F146" t="s">
        <v>568</v>
      </c>
      <c r="G146" t="str">
        <f t="shared" si="10"/>
        <v>-10.360</v>
      </c>
      <c r="H146">
        <f t="shared" si="11"/>
        <v>-10.36</v>
      </c>
    </row>
    <row r="147" spans="2:8" x14ac:dyDescent="0.3">
      <c r="B147" t="s">
        <v>569</v>
      </c>
      <c r="C147" t="str">
        <f t="shared" si="8"/>
        <v>150.02</v>
      </c>
      <c r="D147">
        <f t="shared" si="9"/>
        <v>150.02000000000001</v>
      </c>
      <c r="F147" t="s">
        <v>570</v>
      </c>
      <c r="G147" t="str">
        <f t="shared" si="10"/>
        <v>-10.188</v>
      </c>
      <c r="H147">
        <f t="shared" si="11"/>
        <v>-10.188000000000001</v>
      </c>
    </row>
    <row r="148" spans="2:8" x14ac:dyDescent="0.3">
      <c r="B148" t="s">
        <v>571</v>
      </c>
      <c r="C148" t="str">
        <f t="shared" si="8"/>
        <v>151.15</v>
      </c>
      <c r="D148">
        <f t="shared" si="9"/>
        <v>151.15</v>
      </c>
      <c r="F148" t="s">
        <v>572</v>
      </c>
      <c r="G148" t="str">
        <f t="shared" si="10"/>
        <v>-10.056</v>
      </c>
      <c r="H148">
        <f t="shared" si="11"/>
        <v>-10.055999999999999</v>
      </c>
    </row>
    <row r="149" spans="2:8" x14ac:dyDescent="0.3">
      <c r="B149" t="s">
        <v>573</v>
      </c>
      <c r="C149" t="str">
        <f t="shared" si="8"/>
        <v>152.43</v>
      </c>
      <c r="D149">
        <f t="shared" si="9"/>
        <v>152.43</v>
      </c>
      <c r="F149" t="s">
        <v>574</v>
      </c>
      <c r="G149" t="str">
        <f t="shared" si="10"/>
        <v>-9.899</v>
      </c>
      <c r="H149">
        <f t="shared" si="11"/>
        <v>-9.8989999999999991</v>
      </c>
    </row>
    <row r="150" spans="2:8" x14ac:dyDescent="0.3">
      <c r="B150" t="s">
        <v>575</v>
      </c>
      <c r="C150" t="str">
        <f t="shared" si="8"/>
        <v>155.24</v>
      </c>
      <c r="D150">
        <f t="shared" si="9"/>
        <v>155.24</v>
      </c>
      <c r="F150" t="s">
        <v>576</v>
      </c>
      <c r="G150" t="str">
        <f t="shared" si="10"/>
        <v>-9.735</v>
      </c>
      <c r="H150">
        <f t="shared" si="11"/>
        <v>-9.7349999999999994</v>
      </c>
    </row>
    <row r="151" spans="2:8" x14ac:dyDescent="0.3">
      <c r="B151" t="s">
        <v>577</v>
      </c>
      <c r="C151" t="str">
        <f t="shared" si="8"/>
        <v>156.63</v>
      </c>
      <c r="D151">
        <f t="shared" si="9"/>
        <v>156.63</v>
      </c>
      <c r="F151" t="s">
        <v>578</v>
      </c>
      <c r="G151" t="str">
        <f t="shared" si="10"/>
        <v>-9.575</v>
      </c>
      <c r="H151">
        <f t="shared" si="11"/>
        <v>-9.5749999999999993</v>
      </c>
    </row>
    <row r="152" spans="2:8" x14ac:dyDescent="0.3">
      <c r="B152" t="s">
        <v>579</v>
      </c>
      <c r="C152" t="str">
        <f t="shared" si="8"/>
        <v>158.17</v>
      </c>
      <c r="D152">
        <f t="shared" si="9"/>
        <v>158.16999999999999</v>
      </c>
      <c r="F152" t="s">
        <v>580</v>
      </c>
      <c r="G152" t="str">
        <f t="shared" si="10"/>
        <v>-9.378</v>
      </c>
      <c r="H152">
        <f t="shared" si="11"/>
        <v>-9.3780000000000001</v>
      </c>
    </row>
    <row r="153" spans="2:8" x14ac:dyDescent="0.3">
      <c r="B153" t="s">
        <v>581</v>
      </c>
      <c r="C153" t="str">
        <f t="shared" si="8"/>
        <v>159.15</v>
      </c>
      <c r="D153">
        <f t="shared" si="9"/>
        <v>159.15</v>
      </c>
      <c r="F153" t="s">
        <v>582</v>
      </c>
      <c r="G153" t="str">
        <f t="shared" si="10"/>
        <v>-9.273</v>
      </c>
      <c r="H153">
        <f t="shared" si="11"/>
        <v>-9.2729999999999997</v>
      </c>
    </row>
    <row r="154" spans="2:8" x14ac:dyDescent="0.3">
      <c r="B154" t="s">
        <v>277</v>
      </c>
      <c r="C154" t="str">
        <f t="shared" si="8"/>
        <v>160.00</v>
      </c>
      <c r="D154">
        <f t="shared" si="9"/>
        <v>160</v>
      </c>
      <c r="F154" t="s">
        <v>583</v>
      </c>
      <c r="G154" t="str">
        <f t="shared" si="10"/>
        <v>-9.226</v>
      </c>
      <c r="H154">
        <f t="shared" si="11"/>
        <v>-9.2260000000000009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D2C2-4E33-457A-B292-375438209DFE}">
  <dimension ref="C4:J50"/>
  <sheetViews>
    <sheetView tabSelected="1" topLeftCell="B37" zoomScale="160" zoomScaleNormal="160" workbookViewId="0">
      <selection activeCell="F49" sqref="F49"/>
    </sheetView>
  </sheetViews>
  <sheetFormatPr defaultRowHeight="14.4" x14ac:dyDescent="0.3"/>
  <cols>
    <col min="3" max="3" width="29.5546875" customWidth="1"/>
    <col min="4" max="4" width="21.109375" customWidth="1"/>
    <col min="5" max="5" width="14.88671875" customWidth="1"/>
    <col min="6" max="6" width="19.21875" style="1" customWidth="1"/>
  </cols>
  <sheetData>
    <row r="4" spans="3:10" x14ac:dyDescent="0.3">
      <c r="C4" t="s">
        <v>586</v>
      </c>
    </row>
    <row r="5" spans="3:10" x14ac:dyDescent="0.3">
      <c r="C5" t="s">
        <v>584</v>
      </c>
      <c r="D5" t="s">
        <v>587</v>
      </c>
      <c r="E5" s="1" t="s">
        <v>588</v>
      </c>
      <c r="F5" s="1" t="s">
        <v>589</v>
      </c>
    </row>
    <row r="6" spans="3:10" x14ac:dyDescent="0.3">
      <c r="C6" t="s">
        <v>585</v>
      </c>
      <c r="D6">
        <v>2.5</v>
      </c>
      <c r="E6" s="1">
        <v>41</v>
      </c>
      <c r="F6" s="1">
        <f>D6*E6</f>
        <v>102.5</v>
      </c>
    </row>
    <row r="7" spans="3:10" x14ac:dyDescent="0.3">
      <c r="C7" t="s">
        <v>590</v>
      </c>
      <c r="D7">
        <v>0.18</v>
      </c>
      <c r="E7" s="1">
        <v>41</v>
      </c>
      <c r="F7" s="1">
        <f>D7*E7</f>
        <v>7.38</v>
      </c>
    </row>
    <row r="8" spans="3:10" x14ac:dyDescent="0.3">
      <c r="C8" t="s">
        <v>591</v>
      </c>
      <c r="D8">
        <v>6</v>
      </c>
      <c r="E8" s="1">
        <v>41</v>
      </c>
      <c r="F8" s="1">
        <f>D8*E8</f>
        <v>246</v>
      </c>
      <c r="H8">
        <v>73.89</v>
      </c>
      <c r="I8">
        <f>1/H8</f>
        <v>1.3533631073216944E-2</v>
      </c>
    </row>
    <row r="9" spans="3:10" x14ac:dyDescent="0.3">
      <c r="J9">
        <f>50/73.89</f>
        <v>0.67668155366084715</v>
      </c>
    </row>
    <row r="10" spans="3:10" x14ac:dyDescent="0.3">
      <c r="H10">
        <f>25/H8</f>
        <v>0.33834077683042357</v>
      </c>
    </row>
    <row r="11" spans="3:10" x14ac:dyDescent="0.3">
      <c r="D11" t="s">
        <v>587</v>
      </c>
      <c r="E11" s="1" t="s">
        <v>588</v>
      </c>
      <c r="F11" s="1" t="s">
        <v>589</v>
      </c>
    </row>
    <row r="12" spans="3:10" x14ac:dyDescent="0.3">
      <c r="C12" t="s">
        <v>805</v>
      </c>
    </row>
    <row r="13" spans="3:10" x14ac:dyDescent="0.3">
      <c r="C13" t="s">
        <v>806</v>
      </c>
      <c r="D13">
        <v>0.1</v>
      </c>
      <c r="E13" s="1">
        <v>30</v>
      </c>
      <c r="F13" s="1">
        <f>D13*E13</f>
        <v>3</v>
      </c>
    </row>
    <row r="14" spans="3:10" x14ac:dyDescent="0.3">
      <c r="C14" t="s">
        <v>807</v>
      </c>
      <c r="D14">
        <v>0.1</v>
      </c>
      <c r="E14" s="1">
        <v>30</v>
      </c>
      <c r="F14" s="1">
        <f>D14*E14</f>
        <v>3</v>
      </c>
    </row>
    <row r="15" spans="3:10" x14ac:dyDescent="0.3">
      <c r="C15" t="s">
        <v>808</v>
      </c>
      <c r="D15">
        <v>0.45</v>
      </c>
      <c r="E15" s="1">
        <v>30</v>
      </c>
      <c r="F15" s="1">
        <f t="shared" ref="F15:F16" si="0">D15*E15</f>
        <v>13.5</v>
      </c>
    </row>
    <row r="16" spans="3:10" x14ac:dyDescent="0.3">
      <c r="C16" t="s">
        <v>809</v>
      </c>
      <c r="D16">
        <v>0.3</v>
      </c>
      <c r="E16" s="1">
        <v>30</v>
      </c>
      <c r="F16" s="1">
        <f t="shared" si="0"/>
        <v>9</v>
      </c>
    </row>
    <row r="17" spans="3:8" x14ac:dyDescent="0.3">
      <c r="C17" t="s">
        <v>810</v>
      </c>
      <c r="D17">
        <f>DEGREES((ATAN(1/4)))</f>
        <v>14.036243467926479</v>
      </c>
    </row>
    <row r="18" spans="3:8" x14ac:dyDescent="0.3">
      <c r="D18">
        <v>180</v>
      </c>
    </row>
    <row r="19" spans="3:8" x14ac:dyDescent="0.3">
      <c r="D19">
        <f>D18-D17</f>
        <v>165.96375653207352</v>
      </c>
    </row>
    <row r="20" spans="3:8" x14ac:dyDescent="0.3">
      <c r="D20">
        <v>749.09</v>
      </c>
      <c r="E20" s="1">
        <v>30</v>
      </c>
      <c r="F20" s="1">
        <f>63*E20</f>
        <v>1890</v>
      </c>
    </row>
    <row r="21" spans="3:8" x14ac:dyDescent="0.3">
      <c r="C21" t="s">
        <v>811</v>
      </c>
      <c r="D21">
        <v>1.25</v>
      </c>
      <c r="E21" s="1">
        <v>30</v>
      </c>
      <c r="F21" s="1">
        <f>D21*E21</f>
        <v>37.5</v>
      </c>
    </row>
    <row r="22" spans="3:8" x14ac:dyDescent="0.3">
      <c r="C22" t="s">
        <v>812</v>
      </c>
      <c r="D22">
        <f>D21*0.75</f>
        <v>0.9375</v>
      </c>
      <c r="E22" s="1">
        <v>30</v>
      </c>
      <c r="F22" s="1">
        <f>D22*E22</f>
        <v>28.125</v>
      </c>
    </row>
    <row r="23" spans="3:8" x14ac:dyDescent="0.3">
      <c r="C23" t="s">
        <v>813</v>
      </c>
      <c r="D23">
        <f>D21/2</f>
        <v>0.625</v>
      </c>
      <c r="E23" s="1">
        <v>30</v>
      </c>
      <c r="F23" s="1">
        <f>D23*E23</f>
        <v>18.75</v>
      </c>
    </row>
    <row r="24" spans="3:8" x14ac:dyDescent="0.3">
      <c r="C24" t="s">
        <v>814</v>
      </c>
      <c r="D24">
        <f>D22/2</f>
        <v>0.46875</v>
      </c>
      <c r="E24" s="1">
        <v>30</v>
      </c>
      <c r="F24" s="1">
        <f>D24*E24</f>
        <v>14.0625</v>
      </c>
    </row>
    <row r="25" spans="3:8" x14ac:dyDescent="0.3">
      <c r="C25" t="s">
        <v>815</v>
      </c>
      <c r="D25">
        <v>1879</v>
      </c>
      <c r="E25" s="1">
        <v>30</v>
      </c>
      <c r="F25" s="1">
        <f>D25/E25</f>
        <v>62.633333333333333</v>
      </c>
    </row>
    <row r="26" spans="3:8" x14ac:dyDescent="0.3">
      <c r="C26" t="s">
        <v>816</v>
      </c>
      <c r="D26">
        <v>3340</v>
      </c>
      <c r="E26">
        <f>D26/30</f>
        <v>111.33333333333333</v>
      </c>
    </row>
    <row r="27" spans="3:8" x14ac:dyDescent="0.3">
      <c r="C27" t="s">
        <v>817</v>
      </c>
      <c r="D27">
        <v>2.2999999999999998</v>
      </c>
      <c r="E27" s="1">
        <v>30</v>
      </c>
      <c r="F27" s="1">
        <f>D27*E27</f>
        <v>69</v>
      </c>
    </row>
    <row r="29" spans="3:8" x14ac:dyDescent="0.3">
      <c r="C29" t="s">
        <v>590</v>
      </c>
      <c r="D29">
        <v>0.18</v>
      </c>
      <c r="E29" s="1">
        <v>30</v>
      </c>
      <c r="F29" s="1">
        <f>D29*E29</f>
        <v>5.3999999999999995</v>
      </c>
      <c r="H29" t="s">
        <v>818</v>
      </c>
    </row>
    <row r="30" spans="3:8" x14ac:dyDescent="0.3">
      <c r="C30" t="s">
        <v>591</v>
      </c>
      <c r="D30">
        <v>6</v>
      </c>
      <c r="E30" s="1">
        <v>30</v>
      </c>
      <c r="F30" s="1">
        <f>D30*E30</f>
        <v>180</v>
      </c>
    </row>
    <row r="34" spans="3:6" x14ac:dyDescent="0.3">
      <c r="E34">
        <f>112/0.93</f>
        <v>120.43010752688171</v>
      </c>
    </row>
    <row r="35" spans="3:6" x14ac:dyDescent="0.3">
      <c r="E35">
        <f>E34*2</f>
        <v>240.86021505376343</v>
      </c>
    </row>
    <row r="36" spans="3:6" x14ac:dyDescent="0.3">
      <c r="C36">
        <f>PI()*D23*D24</f>
        <v>0.92038847273138469</v>
      </c>
      <c r="E36">
        <f>E35*C36</f>
        <v>221.68496547508619</v>
      </c>
    </row>
    <row r="38" spans="3:6" x14ac:dyDescent="0.3">
      <c r="D38">
        <f>220*1100</f>
        <v>242000</v>
      </c>
      <c r="F38" s="1">
        <f>50/30</f>
        <v>1.6666666666666667</v>
      </c>
    </row>
    <row r="39" spans="3:6" x14ac:dyDescent="0.3">
      <c r="D39">
        <v>1680</v>
      </c>
    </row>
    <row r="40" spans="3:6" x14ac:dyDescent="0.3">
      <c r="D40" s="2"/>
    </row>
    <row r="41" spans="3:6" x14ac:dyDescent="0.3">
      <c r="D41">
        <v>139.22999999999999</v>
      </c>
    </row>
    <row r="42" spans="3:6" x14ac:dyDescent="0.3">
      <c r="D42">
        <v>10000</v>
      </c>
    </row>
    <row r="43" spans="3:6" x14ac:dyDescent="0.3">
      <c r="D43">
        <f>D42/D41</f>
        <v>71.823601235365942</v>
      </c>
    </row>
    <row r="46" spans="3:6" x14ac:dyDescent="0.3">
      <c r="C46" t="s">
        <v>819</v>
      </c>
      <c r="D46">
        <v>10000</v>
      </c>
    </row>
    <row r="47" spans="3:6" x14ac:dyDescent="0.3">
      <c r="C47" t="s">
        <v>820</v>
      </c>
      <c r="D47">
        <v>159</v>
      </c>
    </row>
    <row r="48" spans="3:6" x14ac:dyDescent="0.3">
      <c r="D48">
        <f>D46/D47</f>
        <v>62.893081761006286</v>
      </c>
      <c r="F48" s="1">
        <f>15000/191</f>
        <v>78.534031413612567</v>
      </c>
    </row>
    <row r="49" spans="4:4" x14ac:dyDescent="0.3">
      <c r="D49">
        <v>191</v>
      </c>
    </row>
    <row r="50" spans="4:4" x14ac:dyDescent="0.3">
      <c r="D5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A_11</vt:lpstr>
      <vt:lpstr>XS_2</vt:lpstr>
      <vt:lpstr>XS_3</vt:lpstr>
      <vt:lpstr>XS_4</vt:lpstr>
      <vt:lpstr>Data</vt:lpstr>
      <vt:lpstr>Sheet4</vt:lpstr>
      <vt:lpstr>Drawing Calcualtion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2025-01-18T15:02:43Z</dcterms:modified>
</cp:coreProperties>
</file>