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E030CS\"/>
    </mc:Choice>
  </mc:AlternateContent>
  <xr:revisionPtr revIDLastSave="0" documentId="13_ncr:1_{381250BA-AA7E-4195-8BB2-19336225B9B4}" xr6:coauthVersionLast="47" xr6:coauthVersionMax="47" xr10:uidLastSave="{00000000-0000-0000-0000-000000000000}"/>
  <bookViews>
    <workbookView xWindow="-120" yWindow="-120" windowWidth="20730" windowHeight="11760" firstSheet="8" activeTab="14" xr2:uid="{CECA1186-46A3-447B-9763-1564E00C105C}"/>
  </bookViews>
  <sheets>
    <sheet name="Class Members" sheetId="26" r:id="rId1"/>
    <sheet name="FV" sheetId="24" r:id="rId2"/>
    <sheet name="Loan" sheetId="25" r:id="rId3"/>
    <sheet name="Equality" sheetId="6" r:id="rId4"/>
    <sheet name="Array 1D" sheetId="14" r:id="rId5"/>
    <sheet name="Magic 3x3" sheetId="11" r:id="rId6"/>
    <sheet name="Array 2D" sheetId="15" r:id="rId7"/>
    <sheet name="Array of Array" sheetId="27" r:id="rId8"/>
    <sheet name="Jagged Array" sheetId="16" r:id="rId9"/>
    <sheet name="Matrix1" sheetId="17" r:id="rId10"/>
    <sheet name="Matrix2" sheetId="18" r:id="rId11"/>
    <sheet name="Matrix2 (2)" sheetId="19" r:id="rId12"/>
    <sheet name="Matrix2 (3)" sheetId="20" r:id="rId13"/>
    <sheet name="8 Queens" sheetId="12" r:id="rId14"/>
    <sheet name="==" sheetId="22" r:id="rId15"/>
  </sheets>
  <definedNames>
    <definedName name="AnnualRate" localSheetId="1">FV!$D$3</definedName>
    <definedName name="AnnualRate" localSheetId="2">Loan!$B$3</definedName>
    <definedName name="DurationInYears" localSheetId="2">Loan!$B$4</definedName>
    <definedName name="LoanAmount" localSheetId="2">Loan!$B$2</definedName>
    <definedName name="MonthlyInstallment" localSheetId="2">Loan!$B$5</definedName>
    <definedName name="Saving" localSheetId="1">FV!$D$2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1" l="1"/>
  <c r="L8" i="11"/>
  <c r="B5" i="25"/>
  <c r="B8" i="25" s="1"/>
  <c r="D16" i="24"/>
  <c r="D15" i="24"/>
  <c r="D14" i="24"/>
  <c r="D13" i="24"/>
  <c r="D12" i="24"/>
  <c r="D11" i="24"/>
  <c r="D10" i="24"/>
  <c r="D9" i="24"/>
  <c r="D8" i="24"/>
  <c r="D7" i="24"/>
  <c r="D6" i="24"/>
  <c r="B7" i="25" l="1"/>
  <c r="O12" i="12"/>
  <c r="O13" i="12" s="1"/>
  <c r="O20" i="11"/>
  <c r="O19" i="11"/>
  <c r="F7" i="11"/>
  <c r="E7" i="11"/>
  <c r="D7" i="11"/>
  <c r="C7" i="11"/>
  <c r="B7" i="11"/>
  <c r="F6" i="11"/>
  <c r="F5" i="11"/>
  <c r="F4" i="11"/>
</calcChain>
</file>

<file path=xl/sharedStrings.xml><?xml version="1.0" encoding="utf-8"?>
<sst xmlns="http://schemas.openxmlformats.org/spreadsheetml/2006/main" count="75" uniqueCount="61">
  <si>
    <t>Level-1: Find out any one possible answer</t>
  </si>
  <si>
    <t>Level-2: Find out all possible answers</t>
  </si>
  <si>
    <t>Generate &amp; Test Technique</t>
  </si>
  <si>
    <t>Days</t>
  </si>
  <si>
    <t>Slots</t>
  </si>
  <si>
    <t>Level</t>
  </si>
  <si>
    <t>Magic 3x3</t>
  </si>
  <si>
    <t>=&gt;9!</t>
  </si>
  <si>
    <t>Magic 4x4</t>
  </si>
  <si>
    <t>=&gt;16!</t>
  </si>
  <si>
    <t>Level-1:</t>
  </si>
  <si>
    <t>Find any one possible solution</t>
  </si>
  <si>
    <t>Level-2:</t>
  </si>
  <si>
    <t>Find ALL possible solutions</t>
  </si>
  <si>
    <r>
      <t>Q</t>
    </r>
    <r>
      <rPr>
        <vertAlign val="subscript"/>
        <sz val="11"/>
        <color theme="1"/>
        <rFont val="Calibri"/>
        <family val="2"/>
        <scheme val="minor"/>
      </rPr>
      <t>0</t>
    </r>
  </si>
  <si>
    <r>
      <t>Q</t>
    </r>
    <r>
      <rPr>
        <vertAlign val="subscript"/>
        <sz val="11"/>
        <color theme="1"/>
        <rFont val="Calibri"/>
        <family val="2"/>
        <scheme val="minor"/>
      </rPr>
      <t>1</t>
    </r>
  </si>
  <si>
    <r>
      <t>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</si>
  <si>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</si>
  <si>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</si>
  <si>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</si>
  <si>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</si>
  <si>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</si>
  <si>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t>♕</t>
  </si>
  <si>
    <r>
      <t>mA (</t>
    </r>
    <r>
      <rPr>
        <sz val="11"/>
        <color rgb="FF00B0F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x 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</si>
  <si>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mB (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x </t>
    </r>
    <r>
      <rPr>
        <sz val="11"/>
        <color theme="7" tint="-0.249977111117893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</si>
  <si>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mC (</t>
    </r>
    <r>
      <rPr>
        <sz val="11"/>
        <color rgb="FF00B0F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x </t>
    </r>
    <r>
      <rPr>
        <sz val="11"/>
        <color theme="7" tint="-0.249977111117893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</si>
  <si>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mA (3 x 2)</t>
  </si>
  <si>
    <t>mB (3 x 2)</t>
  </si>
  <si>
    <t>mC (3 x 3)</t>
  </si>
  <si>
    <t>X</t>
  </si>
  <si>
    <t>Saving:</t>
  </si>
  <si>
    <t>Annual Rate:</t>
  </si>
  <si>
    <t>Year</t>
  </si>
  <si>
    <t>FV</t>
  </si>
  <si>
    <t>Loan Amount:</t>
  </si>
  <si>
    <t>Duration:</t>
  </si>
  <si>
    <t>Years</t>
  </si>
  <si>
    <t>Monthly Installment:</t>
  </si>
  <si>
    <t>Min Net Income:</t>
  </si>
  <si>
    <t>Total Payment:</t>
  </si>
  <si>
    <t>Storage(RAM)</t>
  </si>
  <si>
    <t>4000000 Bytes</t>
  </si>
  <si>
    <t>Update</t>
  </si>
  <si>
    <t>1000000 Times</t>
  </si>
  <si>
    <t>Instance Level</t>
  </si>
  <si>
    <t>Clas Level</t>
  </si>
  <si>
    <t>4 Bytes</t>
  </si>
  <si>
    <t>1 Time</t>
  </si>
  <si>
    <t>=</t>
  </si>
  <si>
    <t>1)</t>
  </si>
  <si>
    <t>You can't invent new operator. You only can use the given operators</t>
  </si>
  <si>
    <t>2)</t>
  </si>
  <si>
    <t>Almost all C# operators can be overloaded</t>
  </si>
  <si>
    <t>3)</t>
  </si>
  <si>
    <t>You can't change the degree/arity of operator</t>
  </si>
  <si>
    <t>4)</t>
  </si>
  <si>
    <t>You can't change the association of operator</t>
  </si>
  <si>
    <t>5)</t>
  </si>
  <si>
    <t>You can't the precedance of operator</t>
  </si>
  <si>
    <t>6)</t>
  </si>
  <si>
    <t>The only thing you change about the operator is it's semantic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</si>
</sst>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quotePrefix="1"/>
    <xf numFmtId="0" fontId="1" fillId="3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0" borderId="0" xfId="0" applyFont="1"/>
    <xf numFmtId="0" fontId="2" fillId="0" borderId="0" xfId="0" applyFont="1" applyAlignment="1">
      <alignment horizontal="right"/>
    </xf>
    <xf numFmtId="44" fontId="0" fillId="0" borderId="0" xfId="1" applyFont="1"/>
    <xf numFmtId="9" fontId="0" fillId="0" borderId="0" xfId="0" applyNumberFormat="1"/>
    <xf numFmtId="0" fontId="2" fillId="0" borderId="0" xfId="0" applyFont="1"/>
    <xf numFmtId="10" fontId="0" fillId="0" borderId="0" xfId="0" applyNumberFormat="1"/>
    <xf numFmtId="8" fontId="0" fillId="0" borderId="0" xfId="1" applyNumberFormat="1" applyFo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4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FV!$D$5</c:f>
              <c:strCache>
                <c:ptCount val="1"/>
                <c:pt idx="0">
                  <c:v>FV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FV!$C$6:$C$16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FV!$D$6:$D$16</c:f>
              <c:numCache>
                <c:formatCode>_("$"* #,##0.00_);_("$"* \(#,##0.00\);_("$"* "-"??_);_(@_)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110.25</c:v>
                </c:pt>
                <c:pt idx="3">
                  <c:v>115.76250000000002</c:v>
                </c:pt>
                <c:pt idx="4">
                  <c:v>121.550625</c:v>
                </c:pt>
                <c:pt idx="5">
                  <c:v>127.62815625000002</c:v>
                </c:pt>
                <c:pt idx="6">
                  <c:v>134.0095640625</c:v>
                </c:pt>
                <c:pt idx="7">
                  <c:v>140.71004226562502</c:v>
                </c:pt>
                <c:pt idx="8">
                  <c:v>147.74554437890626</c:v>
                </c:pt>
                <c:pt idx="9">
                  <c:v>155.13282159785157</c:v>
                </c:pt>
                <c:pt idx="10">
                  <c:v>162.88946267774415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9-43A0-8EBE-B0C9DF7CB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81736"/>
        <c:axId val="313982392"/>
      </c:lineChart>
      <c:catAx>
        <c:axId val="31398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2392"/>
        <c:crosses val="autoZero"/>
        <c:auto val="1"/>
        <c:lblAlgn val="ctr"/>
        <c:lblOffset val="100"/>
        <c:noMultiLvlLbl val="0"/>
      </c:catAx>
      <c:valAx>
        <c:axId val="313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</xdr:row>
      <xdr:rowOff>123825</xdr:rowOff>
    </xdr:from>
    <xdr:to>
      <xdr:col>8</xdr:col>
      <xdr:colOff>543384</xdr:colOff>
      <xdr:row>16</xdr:row>
      <xdr:rowOff>124197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9A086B-3E8B-420C-8074-46FEE9ED3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504825"/>
          <a:ext cx="3286584" cy="2667372"/>
        </a:xfrm>
        <a:prstGeom prst="rect">
          <a:avLst/>
        </a:prstGeom>
      </xdr:spPr>
    </xdr:pic>
    <xdr:clientData/>
  </xdr:twoCellAnchor>
  <xdr:twoCellAnchor>
    <xdr:from>
      <xdr:col>3</xdr:col>
      <xdr:colOff>57150</xdr:colOff>
      <xdr:row>16</xdr:row>
      <xdr:rowOff>122464</xdr:rowOff>
    </xdr:from>
    <xdr:to>
      <xdr:col>4</xdr:col>
      <xdr:colOff>258536</xdr:colOff>
      <xdr:row>22</xdr:row>
      <xdr:rowOff>13607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F28BB5F-A0DC-4C6B-A4AB-7D25911ED796}"/>
            </a:ext>
          </a:extLst>
        </xdr:cNvPr>
        <xdr:cNvCxnSpPr/>
      </xdr:nvCxnSpPr>
      <xdr:spPr>
        <a:xfrm flipH="1">
          <a:off x="3731079" y="3170464"/>
          <a:ext cx="813707" cy="103414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326572</xdr:colOff>
      <xdr:row>20</xdr:row>
      <xdr:rowOff>27214</xdr:rowOff>
    </xdr:from>
    <xdr:to>
      <xdr:col>1</xdr:col>
      <xdr:colOff>390384</xdr:colOff>
      <xdr:row>22</xdr:row>
      <xdr:rowOff>180975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AAF290B-4113-4503-81DF-9BC123C4F998}"/>
            </a:ext>
          </a:extLst>
        </xdr:cNvPr>
        <xdr:cNvGrpSpPr/>
      </xdr:nvGrpSpPr>
      <xdr:grpSpPr>
        <a:xfrm>
          <a:off x="326572" y="3837214"/>
          <a:ext cx="673412" cy="534761"/>
          <a:chOff x="1247775" y="417739"/>
          <a:chExt cx="676134" cy="534761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28FE47F6-A4F5-44EA-A5DA-B3568F296956}"/>
              </a:ext>
            </a:extLst>
          </xdr:cNvPr>
          <xdr:cNvSpPr/>
        </xdr:nvSpPr>
        <xdr:spPr>
          <a:xfrm>
            <a:off x="1247775" y="666750"/>
            <a:ext cx="590550" cy="285750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37DC2B51-A7A6-4A5F-ACC1-D0A0F2071272}"/>
              </a:ext>
            </a:extLst>
          </xdr:cNvPr>
          <xdr:cNvSpPr txBox="1"/>
        </xdr:nvSpPr>
        <xdr:spPr>
          <a:xfrm>
            <a:off x="1261381" y="417739"/>
            <a:ext cx="662528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600"/>
              <a:t>acc1</a:t>
            </a:r>
          </a:p>
        </xdr:txBody>
      </xdr:sp>
    </xdr:grpSp>
    <xdr:clientData/>
  </xdr:twoCellAnchor>
  <xdr:twoCellAnchor>
    <xdr:from>
      <xdr:col>1</xdr:col>
      <xdr:colOff>141514</xdr:colOff>
      <xdr:row>22</xdr:row>
      <xdr:rowOff>24494</xdr:rowOff>
    </xdr:from>
    <xdr:to>
      <xdr:col>2</xdr:col>
      <xdr:colOff>367394</xdr:colOff>
      <xdr:row>24</xdr:row>
      <xdr:rowOff>25854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34B6DE8-8C60-4075-BE6E-0269DB70C5F8}"/>
            </a:ext>
          </a:extLst>
        </xdr:cNvPr>
        <xdr:cNvCxnSpPr>
          <a:endCxn id="9" idx="2"/>
        </xdr:cNvCxnSpPr>
      </xdr:nvCxnSpPr>
      <xdr:spPr>
        <a:xfrm>
          <a:off x="2590800" y="4215494"/>
          <a:ext cx="838201" cy="382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81643</xdr:colOff>
      <xdr:row>16</xdr:row>
      <xdr:rowOff>40821</xdr:rowOff>
    </xdr:from>
    <xdr:to>
      <xdr:col>8</xdr:col>
      <xdr:colOff>137433</xdr:colOff>
      <xdr:row>22</xdr:row>
      <xdr:rowOff>81643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E16129A-CD93-4086-9963-30AFAAADBC5A}"/>
            </a:ext>
          </a:extLst>
        </xdr:cNvPr>
        <xdr:cNvCxnSpPr>
          <a:endCxn id="24" idx="0"/>
        </xdr:cNvCxnSpPr>
      </xdr:nvCxnSpPr>
      <xdr:spPr>
        <a:xfrm>
          <a:off x="6204857" y="3088821"/>
          <a:ext cx="668112" cy="1183822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559253</xdr:colOff>
      <xdr:row>30</xdr:row>
      <xdr:rowOff>5442</xdr:rowOff>
    </xdr:from>
    <xdr:to>
      <xdr:col>9</xdr:col>
      <xdr:colOff>13466</xdr:colOff>
      <xdr:row>32</xdr:row>
      <xdr:rowOff>159203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B13A5809-0F92-4423-8A65-C1C9CD0DACA1}"/>
            </a:ext>
          </a:extLst>
        </xdr:cNvPr>
        <xdr:cNvGrpSpPr/>
      </xdr:nvGrpSpPr>
      <xdr:grpSpPr>
        <a:xfrm>
          <a:off x="4826453" y="5720442"/>
          <a:ext cx="673413" cy="534761"/>
          <a:chOff x="1247775" y="417739"/>
          <a:chExt cx="676134" cy="534761"/>
        </a:xfrm>
      </xdr:grpSpPr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6F70414A-16C8-4FCD-B95C-9A80464E365C}"/>
              </a:ext>
            </a:extLst>
          </xdr:cNvPr>
          <xdr:cNvSpPr/>
        </xdr:nvSpPr>
        <xdr:spPr>
          <a:xfrm>
            <a:off x="1247775" y="666750"/>
            <a:ext cx="590550" cy="285750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40C786CE-D462-4149-AE63-E1EE2BB6470A}"/>
              </a:ext>
            </a:extLst>
          </xdr:cNvPr>
          <xdr:cNvSpPr txBox="1"/>
        </xdr:nvSpPr>
        <xdr:spPr>
          <a:xfrm>
            <a:off x="1261381" y="417739"/>
            <a:ext cx="662528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600"/>
              <a:t>acc2</a:t>
            </a:r>
          </a:p>
        </xdr:txBody>
      </xdr:sp>
    </xdr:grpSp>
    <xdr:clientData/>
  </xdr:twoCellAnchor>
  <xdr:twoCellAnchor>
    <xdr:from>
      <xdr:col>8</xdr:col>
      <xdr:colOff>419100</xdr:colOff>
      <xdr:row>25</xdr:row>
      <xdr:rowOff>35379</xdr:rowOff>
    </xdr:from>
    <xdr:to>
      <xdr:col>8</xdr:col>
      <xdr:colOff>451750</xdr:colOff>
      <xdr:row>31</xdr:row>
      <xdr:rowOff>38100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7AA460E5-B966-4D10-B435-CE2565E566C7}"/>
            </a:ext>
          </a:extLst>
        </xdr:cNvPr>
        <xdr:cNvCxnSpPr>
          <a:endCxn id="66" idx="4"/>
        </xdr:cNvCxnSpPr>
      </xdr:nvCxnSpPr>
      <xdr:spPr>
        <a:xfrm flipV="1">
          <a:off x="5295900" y="4797879"/>
          <a:ext cx="32650" cy="11457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254821</xdr:colOff>
      <xdr:row>6</xdr:row>
      <xdr:rowOff>32816</xdr:rowOff>
    </xdr:from>
    <xdr:to>
      <xdr:col>10</xdr:col>
      <xdr:colOff>505063</xdr:colOff>
      <xdr:row>8</xdr:row>
      <xdr:rowOff>16489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36844A5C-B81D-487C-BBB2-42D390CC524B}"/>
            </a:ext>
          </a:extLst>
        </xdr:cNvPr>
        <xdr:cNvGrpSpPr/>
      </xdr:nvGrpSpPr>
      <xdr:grpSpPr>
        <a:xfrm>
          <a:off x="5131621" y="1175816"/>
          <a:ext cx="1469442" cy="364673"/>
          <a:chOff x="3801836" y="4286249"/>
          <a:chExt cx="1477735" cy="364673"/>
        </a:xfrm>
      </xdr:grpSpPr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38080874-9A10-4DE7-A8F1-968B6CDAB2A6}"/>
              </a:ext>
            </a:extLst>
          </xdr:cNvPr>
          <xdr:cNvSpPr/>
        </xdr:nvSpPr>
        <xdr:spPr>
          <a:xfrm>
            <a:off x="4530435" y="4331155"/>
            <a:ext cx="749136" cy="2472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5%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A076C008-5A46-4256-B63D-EBBD5E560767}"/>
              </a:ext>
            </a:extLst>
          </xdr:cNvPr>
          <xdr:cNvSpPr txBox="1"/>
        </xdr:nvSpPr>
        <xdr:spPr>
          <a:xfrm>
            <a:off x="4178947" y="4286249"/>
            <a:ext cx="476208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600"/>
              <a:t>IR</a:t>
            </a:r>
          </a:p>
        </xdr:txBody>
      </xdr:sp>
      <xdr:cxnSp macro="">
        <xdr:nvCxnSpPr>
          <xdr:cNvPr id="47" name="Straight Arrow Connector 46">
            <a:extLst>
              <a:ext uri="{FF2B5EF4-FFF2-40B4-BE49-F238E27FC236}">
                <a16:creationId xmlns:a16="http://schemas.microsoft.com/office/drawing/2014/main" id="{FE0332ED-1E20-4A53-AC82-BE92981656E4}"/>
              </a:ext>
            </a:extLst>
          </xdr:cNvPr>
          <xdr:cNvCxnSpPr/>
        </xdr:nvCxnSpPr>
        <xdr:spPr>
          <a:xfrm flipV="1">
            <a:off x="3801836" y="4476750"/>
            <a:ext cx="348342" cy="17417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367394</xdr:colOff>
      <xdr:row>20</xdr:row>
      <xdr:rowOff>176892</xdr:rowOff>
    </xdr:from>
    <xdr:to>
      <xdr:col>6</xdr:col>
      <xdr:colOff>523875</xdr:colOff>
      <xdr:row>30</xdr:row>
      <xdr:rowOff>14853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436279C7-37AB-437B-B399-831B5AF75608}"/>
            </a:ext>
          </a:extLst>
        </xdr:cNvPr>
        <xdr:cNvGrpSpPr/>
      </xdr:nvGrpSpPr>
      <xdr:grpSpPr>
        <a:xfrm>
          <a:off x="1586594" y="3986892"/>
          <a:ext cx="2594881" cy="1742961"/>
          <a:chOff x="1586594" y="3986892"/>
          <a:chExt cx="2594881" cy="1742961"/>
        </a:xfrm>
      </xdr:grpSpPr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D82353B2-DA0C-4DF5-8C73-4761532DF1B1}"/>
              </a:ext>
            </a:extLst>
          </xdr:cNvPr>
          <xdr:cNvSpPr/>
        </xdr:nvSpPr>
        <xdr:spPr>
          <a:xfrm>
            <a:off x="1586594" y="4245429"/>
            <a:ext cx="625911" cy="704850"/>
          </a:xfrm>
          <a:prstGeom prst="ellips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en-US" sz="14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8FF00228-B0F7-4AF7-AC10-B2BFBEB6858A}"/>
              </a:ext>
            </a:extLst>
          </xdr:cNvPr>
          <xdr:cNvSpPr/>
        </xdr:nvSpPr>
        <xdr:spPr>
          <a:xfrm>
            <a:off x="2887188" y="4031797"/>
            <a:ext cx="528364" cy="254453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1000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5A84CF86-A977-404E-AA52-DA6C5510D0B3}"/>
              </a:ext>
            </a:extLst>
          </xdr:cNvPr>
          <xdr:cNvSpPr txBox="1"/>
        </xdr:nvSpPr>
        <xdr:spPr>
          <a:xfrm>
            <a:off x="2142053" y="3986892"/>
            <a:ext cx="1110925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600"/>
              <a:t>Balance</a:t>
            </a:r>
          </a:p>
        </xdr:txBody>
      </xdr: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EE51FAC2-1DA7-4CC8-8B03-632557D1C5CF}"/>
              </a:ext>
            </a:extLst>
          </xdr:cNvPr>
          <xdr:cNvCxnSpPr/>
        </xdr:nvCxnSpPr>
        <xdr:spPr>
          <a:xfrm flipV="1">
            <a:off x="1944257" y="4177393"/>
            <a:ext cx="346824" cy="17417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C9B70221-E67E-4E19-B3FD-54027FB8DD28}"/>
              </a:ext>
            </a:extLst>
          </xdr:cNvPr>
          <xdr:cNvSpPr txBox="1"/>
        </xdr:nvSpPr>
        <xdr:spPr>
          <a:xfrm>
            <a:off x="2218253" y="4386942"/>
            <a:ext cx="1110925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600"/>
              <a:t>Account()</a:t>
            </a:r>
          </a:p>
        </xdr:txBody>
      </xdr:sp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89C310D8-E403-4230-A9F4-02CA7A91F5E5}"/>
              </a:ext>
            </a:extLst>
          </xdr:cNvPr>
          <xdr:cNvCxnSpPr/>
        </xdr:nvCxnSpPr>
        <xdr:spPr>
          <a:xfrm flipV="1">
            <a:off x="2057400" y="4577443"/>
            <a:ext cx="309881" cy="2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" name="TextBox 50">
            <a:extLst>
              <a:ext uri="{FF2B5EF4-FFF2-40B4-BE49-F238E27FC236}">
                <a16:creationId xmlns:a16="http://schemas.microsoft.com/office/drawing/2014/main" id="{00A87097-5630-4AD8-B19D-6548CC9D1FBC}"/>
              </a:ext>
            </a:extLst>
          </xdr:cNvPr>
          <xdr:cNvSpPr txBox="1"/>
        </xdr:nvSpPr>
        <xdr:spPr>
          <a:xfrm>
            <a:off x="2256353" y="4644117"/>
            <a:ext cx="1925122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600"/>
              <a:t>Account(initAmount)</a:t>
            </a:r>
          </a:p>
        </xdr:txBody>
      </xdr: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CEF5A7E2-4087-49DD-9EEA-0D33DDC8F5D5}"/>
              </a:ext>
            </a:extLst>
          </xdr:cNvPr>
          <xdr:cNvCxnSpPr/>
        </xdr:nvCxnSpPr>
        <xdr:spPr>
          <a:xfrm>
            <a:off x="2085975" y="4648200"/>
            <a:ext cx="271781" cy="15784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" name="TextBox 53">
            <a:extLst>
              <a:ext uri="{FF2B5EF4-FFF2-40B4-BE49-F238E27FC236}">
                <a16:creationId xmlns:a16="http://schemas.microsoft.com/office/drawing/2014/main" id="{4B4D4B84-39FF-4CFC-A005-1F4474B6F1E4}"/>
              </a:ext>
            </a:extLst>
          </xdr:cNvPr>
          <xdr:cNvSpPr txBox="1"/>
        </xdr:nvSpPr>
        <xdr:spPr>
          <a:xfrm>
            <a:off x="2256353" y="4891767"/>
            <a:ext cx="1925122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600"/>
              <a:t>Withdraw(amount)</a:t>
            </a:r>
          </a:p>
        </xdr:txBody>
      </xdr:sp>
      <xdr:cxnSp macro="">
        <xdr:nvCxnSpPr>
          <xdr:cNvPr id="55" name="Straight Arrow Connector 54">
            <a:extLst>
              <a:ext uri="{FF2B5EF4-FFF2-40B4-BE49-F238E27FC236}">
                <a16:creationId xmlns:a16="http://schemas.microsoft.com/office/drawing/2014/main" id="{822996EF-8161-415C-945F-4F0A2824BD1E}"/>
              </a:ext>
            </a:extLst>
          </xdr:cNvPr>
          <xdr:cNvCxnSpPr/>
        </xdr:nvCxnSpPr>
        <xdr:spPr>
          <a:xfrm>
            <a:off x="2066925" y="4695825"/>
            <a:ext cx="290831" cy="35786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CE879011-7115-4B56-84A4-E6E52F68C8F7}"/>
              </a:ext>
            </a:extLst>
          </xdr:cNvPr>
          <xdr:cNvSpPr txBox="1"/>
        </xdr:nvSpPr>
        <xdr:spPr>
          <a:xfrm>
            <a:off x="2256353" y="5148942"/>
            <a:ext cx="1925122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600"/>
              <a:t>Deposit(amount)</a:t>
            </a:r>
          </a:p>
        </xdr:txBody>
      </xdr:sp>
      <xdr:cxnSp macro="">
        <xdr:nvCxnSpPr>
          <xdr:cNvPr id="58" name="Straight Arrow Connector 57">
            <a:extLst>
              <a:ext uri="{FF2B5EF4-FFF2-40B4-BE49-F238E27FC236}">
                <a16:creationId xmlns:a16="http://schemas.microsoft.com/office/drawing/2014/main" id="{5BBEA6BA-75DE-4966-BFF9-0F709DA459AA}"/>
              </a:ext>
            </a:extLst>
          </xdr:cNvPr>
          <xdr:cNvCxnSpPr/>
        </xdr:nvCxnSpPr>
        <xdr:spPr>
          <a:xfrm>
            <a:off x="2000250" y="4743450"/>
            <a:ext cx="357506" cy="56741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8C700A40-84BD-458F-AFC4-258539D6D5CF}"/>
              </a:ext>
            </a:extLst>
          </xdr:cNvPr>
          <xdr:cNvSpPr txBox="1"/>
        </xdr:nvSpPr>
        <xdr:spPr>
          <a:xfrm>
            <a:off x="2046803" y="5387067"/>
            <a:ext cx="1925122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600"/>
              <a:t>Update()</a:t>
            </a:r>
          </a:p>
        </xdr:txBody>
      </xdr:sp>
      <xdr:cxnSp macro="">
        <xdr:nvCxnSpPr>
          <xdr:cNvPr id="61" name="Straight Arrow Connector 60">
            <a:extLst>
              <a:ext uri="{FF2B5EF4-FFF2-40B4-BE49-F238E27FC236}">
                <a16:creationId xmlns:a16="http://schemas.microsoft.com/office/drawing/2014/main" id="{3E9AA4A5-BF7D-4C3B-865D-3F806AF61164}"/>
              </a:ext>
            </a:extLst>
          </xdr:cNvPr>
          <xdr:cNvCxnSpPr/>
        </xdr:nvCxnSpPr>
        <xdr:spPr>
          <a:xfrm>
            <a:off x="1971675" y="4772025"/>
            <a:ext cx="176531" cy="77696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138794</xdr:colOff>
      <xdr:row>20</xdr:row>
      <xdr:rowOff>24492</xdr:rowOff>
    </xdr:from>
    <xdr:to>
      <xdr:col>12</xdr:col>
      <xdr:colOff>0</xdr:colOff>
      <xdr:row>29</xdr:row>
      <xdr:rowOff>52953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436CC348-BF98-4D94-AF9A-039B4F5C680D}"/>
            </a:ext>
          </a:extLst>
        </xdr:cNvPr>
        <xdr:cNvGrpSpPr/>
      </xdr:nvGrpSpPr>
      <xdr:grpSpPr>
        <a:xfrm>
          <a:off x="5015594" y="3834492"/>
          <a:ext cx="2594881" cy="1742961"/>
          <a:chOff x="1586594" y="3986892"/>
          <a:chExt cx="2594881" cy="1742961"/>
        </a:xfrm>
      </xdr:grpSpPr>
      <xdr:sp macro="" textlink="">
        <xdr:nvSpPr>
          <xdr:cNvPr id="66" name="Oval 65">
            <a:extLst>
              <a:ext uri="{FF2B5EF4-FFF2-40B4-BE49-F238E27FC236}">
                <a16:creationId xmlns:a16="http://schemas.microsoft.com/office/drawing/2014/main" id="{8FC80C84-9858-4D02-B9E1-CB4A040628CC}"/>
              </a:ext>
            </a:extLst>
          </xdr:cNvPr>
          <xdr:cNvSpPr/>
        </xdr:nvSpPr>
        <xdr:spPr>
          <a:xfrm>
            <a:off x="1586594" y="4245429"/>
            <a:ext cx="625911" cy="704850"/>
          </a:xfrm>
          <a:prstGeom prst="ellips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en-US" sz="1400"/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C5E5B92B-00D3-4995-8E2E-B33D9846B377}"/>
              </a:ext>
            </a:extLst>
          </xdr:cNvPr>
          <xdr:cNvSpPr/>
        </xdr:nvSpPr>
        <xdr:spPr>
          <a:xfrm>
            <a:off x="2887188" y="4031797"/>
            <a:ext cx="528364" cy="254453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0</a:t>
            </a:r>
          </a:p>
        </xdr:txBody>
      </xdr:sp>
      <xdr:sp macro="" textlink="">
        <xdr:nvSpPr>
          <xdr:cNvPr id="68" name="TextBox 67">
            <a:extLst>
              <a:ext uri="{FF2B5EF4-FFF2-40B4-BE49-F238E27FC236}">
                <a16:creationId xmlns:a16="http://schemas.microsoft.com/office/drawing/2014/main" id="{8D6E9D29-C3FF-4ED5-B826-7D89EEB99C4E}"/>
              </a:ext>
            </a:extLst>
          </xdr:cNvPr>
          <xdr:cNvSpPr txBox="1"/>
        </xdr:nvSpPr>
        <xdr:spPr>
          <a:xfrm>
            <a:off x="2142054" y="3986892"/>
            <a:ext cx="858322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600"/>
              <a:t>Balance</a:t>
            </a:r>
          </a:p>
        </xdr:txBody>
      </xdr:sp>
      <xdr:cxnSp macro="">
        <xdr:nvCxnSpPr>
          <xdr:cNvPr id="69" name="Straight Arrow Connector 68">
            <a:extLst>
              <a:ext uri="{FF2B5EF4-FFF2-40B4-BE49-F238E27FC236}">
                <a16:creationId xmlns:a16="http://schemas.microsoft.com/office/drawing/2014/main" id="{8B4529C0-C591-47F5-B7C8-654D6F5B5A33}"/>
              </a:ext>
            </a:extLst>
          </xdr:cNvPr>
          <xdr:cNvCxnSpPr/>
        </xdr:nvCxnSpPr>
        <xdr:spPr>
          <a:xfrm flipV="1">
            <a:off x="1944257" y="4177393"/>
            <a:ext cx="346824" cy="17417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4E58813B-1399-4614-8769-C492A9CFDC65}"/>
              </a:ext>
            </a:extLst>
          </xdr:cNvPr>
          <xdr:cNvSpPr txBox="1"/>
        </xdr:nvSpPr>
        <xdr:spPr>
          <a:xfrm>
            <a:off x="2218253" y="4386942"/>
            <a:ext cx="1110925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600"/>
              <a:t>Account()</a:t>
            </a:r>
          </a:p>
        </xdr:txBody>
      </xdr:sp>
      <xdr:cxnSp macro="">
        <xdr:nvCxnSpPr>
          <xdr:cNvPr id="71" name="Straight Arrow Connector 70">
            <a:extLst>
              <a:ext uri="{FF2B5EF4-FFF2-40B4-BE49-F238E27FC236}">
                <a16:creationId xmlns:a16="http://schemas.microsoft.com/office/drawing/2014/main" id="{D3CBF33C-9564-47A8-B0E8-F11E5F1726A7}"/>
              </a:ext>
            </a:extLst>
          </xdr:cNvPr>
          <xdr:cNvCxnSpPr/>
        </xdr:nvCxnSpPr>
        <xdr:spPr>
          <a:xfrm flipV="1">
            <a:off x="2057400" y="4577443"/>
            <a:ext cx="309881" cy="2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6B9C435D-E926-4630-BD35-3604FA0D5F34}"/>
              </a:ext>
            </a:extLst>
          </xdr:cNvPr>
          <xdr:cNvSpPr txBox="1"/>
        </xdr:nvSpPr>
        <xdr:spPr>
          <a:xfrm>
            <a:off x="2256353" y="4644117"/>
            <a:ext cx="1925122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600"/>
              <a:t>Account(initAmount)</a:t>
            </a:r>
          </a:p>
        </xdr:txBody>
      </xdr:sp>
      <xdr:cxnSp macro="">
        <xdr:nvCxnSpPr>
          <xdr:cNvPr id="73" name="Straight Arrow Connector 72">
            <a:extLst>
              <a:ext uri="{FF2B5EF4-FFF2-40B4-BE49-F238E27FC236}">
                <a16:creationId xmlns:a16="http://schemas.microsoft.com/office/drawing/2014/main" id="{B62D3549-4F78-4999-A0AF-BD542FCD4229}"/>
              </a:ext>
            </a:extLst>
          </xdr:cNvPr>
          <xdr:cNvCxnSpPr/>
        </xdr:nvCxnSpPr>
        <xdr:spPr>
          <a:xfrm>
            <a:off x="2085975" y="4648200"/>
            <a:ext cx="271781" cy="15784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0D9323EA-CC16-4749-9CB2-A09B6BD49804}"/>
              </a:ext>
            </a:extLst>
          </xdr:cNvPr>
          <xdr:cNvSpPr txBox="1"/>
        </xdr:nvSpPr>
        <xdr:spPr>
          <a:xfrm>
            <a:off x="2256353" y="4891767"/>
            <a:ext cx="1925122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600"/>
              <a:t>Withdraw(amount)</a:t>
            </a:r>
          </a:p>
        </xdr:txBody>
      </xdr:sp>
      <xdr:cxnSp macro="">
        <xdr:nvCxnSpPr>
          <xdr:cNvPr id="75" name="Straight Arrow Connector 74">
            <a:extLst>
              <a:ext uri="{FF2B5EF4-FFF2-40B4-BE49-F238E27FC236}">
                <a16:creationId xmlns:a16="http://schemas.microsoft.com/office/drawing/2014/main" id="{B6DDDAA9-D3A4-41BA-90F0-5A2F95512CCE}"/>
              </a:ext>
            </a:extLst>
          </xdr:cNvPr>
          <xdr:cNvCxnSpPr/>
        </xdr:nvCxnSpPr>
        <xdr:spPr>
          <a:xfrm>
            <a:off x="2066925" y="4695825"/>
            <a:ext cx="290831" cy="35786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TextBox 75">
            <a:extLst>
              <a:ext uri="{FF2B5EF4-FFF2-40B4-BE49-F238E27FC236}">
                <a16:creationId xmlns:a16="http://schemas.microsoft.com/office/drawing/2014/main" id="{CA5F50D6-7FB7-4DFB-9B35-BFD14ABF72AC}"/>
              </a:ext>
            </a:extLst>
          </xdr:cNvPr>
          <xdr:cNvSpPr txBox="1"/>
        </xdr:nvSpPr>
        <xdr:spPr>
          <a:xfrm>
            <a:off x="2256353" y="5148942"/>
            <a:ext cx="1925122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600"/>
              <a:t>Deposit(amount)</a:t>
            </a:r>
          </a:p>
        </xdr:txBody>
      </xdr:sp>
      <xdr:cxnSp macro="">
        <xdr:nvCxnSpPr>
          <xdr:cNvPr id="77" name="Straight Arrow Connector 76">
            <a:extLst>
              <a:ext uri="{FF2B5EF4-FFF2-40B4-BE49-F238E27FC236}">
                <a16:creationId xmlns:a16="http://schemas.microsoft.com/office/drawing/2014/main" id="{C9798739-B5E0-43B6-9CCF-AE87301321D1}"/>
              </a:ext>
            </a:extLst>
          </xdr:cNvPr>
          <xdr:cNvCxnSpPr/>
        </xdr:nvCxnSpPr>
        <xdr:spPr>
          <a:xfrm>
            <a:off x="2000250" y="4743450"/>
            <a:ext cx="357506" cy="56741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TextBox 77">
            <a:extLst>
              <a:ext uri="{FF2B5EF4-FFF2-40B4-BE49-F238E27FC236}">
                <a16:creationId xmlns:a16="http://schemas.microsoft.com/office/drawing/2014/main" id="{A1EFE473-4B0B-4EB3-8A1B-6C1469D3BC3C}"/>
              </a:ext>
            </a:extLst>
          </xdr:cNvPr>
          <xdr:cNvSpPr txBox="1"/>
        </xdr:nvSpPr>
        <xdr:spPr>
          <a:xfrm>
            <a:off x="2046803" y="5387067"/>
            <a:ext cx="1925122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600"/>
              <a:t>Update()</a:t>
            </a:r>
          </a:p>
        </xdr:txBody>
      </xdr:sp>
      <xdr:cxnSp macro="">
        <xdr:nvCxnSpPr>
          <xdr:cNvPr id="79" name="Straight Arrow Connector 78">
            <a:extLst>
              <a:ext uri="{FF2B5EF4-FFF2-40B4-BE49-F238E27FC236}">
                <a16:creationId xmlns:a16="http://schemas.microsoft.com/office/drawing/2014/main" id="{5EA86E17-3140-4FA4-A542-D4BE92866D00}"/>
              </a:ext>
            </a:extLst>
          </xdr:cNvPr>
          <xdr:cNvCxnSpPr/>
        </xdr:nvCxnSpPr>
        <xdr:spPr>
          <a:xfrm>
            <a:off x="1971675" y="4772025"/>
            <a:ext cx="176531" cy="77696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226242</xdr:colOff>
      <xdr:row>7</xdr:row>
      <xdr:rowOff>147116</xdr:rowOff>
    </xdr:from>
    <xdr:to>
      <xdr:col>12</xdr:col>
      <xdr:colOff>733424</xdr:colOff>
      <xdr:row>9</xdr:row>
      <xdr:rowOff>130789</xdr:rowOff>
    </xdr:to>
    <xdr:grpSp>
      <xdr:nvGrpSpPr>
        <xdr:cNvPr id="84" name="Group 83">
          <a:extLst>
            <a:ext uri="{FF2B5EF4-FFF2-40B4-BE49-F238E27FC236}">
              <a16:creationId xmlns:a16="http://schemas.microsoft.com/office/drawing/2014/main" id="{6A1A1AF1-1689-4BE2-B9BF-CBA99B6F5291}"/>
            </a:ext>
          </a:extLst>
        </xdr:cNvPr>
        <xdr:cNvGrpSpPr/>
      </xdr:nvGrpSpPr>
      <xdr:grpSpPr>
        <a:xfrm>
          <a:off x="5103042" y="1480616"/>
          <a:ext cx="3240857" cy="364673"/>
          <a:chOff x="3801836" y="4286249"/>
          <a:chExt cx="677035" cy="364673"/>
        </a:xfrm>
      </xdr:grpSpPr>
      <xdr:sp macro="" textlink="">
        <xdr:nvSpPr>
          <xdr:cNvPr id="86" name="TextBox 85">
            <a:extLst>
              <a:ext uri="{FF2B5EF4-FFF2-40B4-BE49-F238E27FC236}">
                <a16:creationId xmlns:a16="http://schemas.microsoft.com/office/drawing/2014/main" id="{983C00DA-D4DB-4083-A6FC-97D99C9123A1}"/>
              </a:ext>
            </a:extLst>
          </xdr:cNvPr>
          <xdr:cNvSpPr txBox="1"/>
        </xdr:nvSpPr>
        <xdr:spPr>
          <a:xfrm>
            <a:off x="3976461" y="4286249"/>
            <a:ext cx="502410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600"/>
              <a:t>PurgeInactiveAccounts()</a:t>
            </a:r>
          </a:p>
        </xdr:txBody>
      </xdr:sp>
      <xdr:cxnSp macro="">
        <xdr:nvCxnSpPr>
          <xdr:cNvPr id="87" name="Straight Arrow Connector 86">
            <a:extLst>
              <a:ext uri="{FF2B5EF4-FFF2-40B4-BE49-F238E27FC236}">
                <a16:creationId xmlns:a16="http://schemas.microsoft.com/office/drawing/2014/main" id="{A585BEFD-3C78-4110-94A7-24E27CDE350C}"/>
              </a:ext>
            </a:extLst>
          </xdr:cNvPr>
          <xdr:cNvCxnSpPr/>
        </xdr:nvCxnSpPr>
        <xdr:spPr>
          <a:xfrm flipV="1">
            <a:off x="3801836" y="4491558"/>
            <a:ext cx="172422" cy="15936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292917</xdr:colOff>
      <xdr:row>9</xdr:row>
      <xdr:rowOff>147116</xdr:rowOff>
    </xdr:from>
    <xdr:to>
      <xdr:col>12</xdr:col>
      <xdr:colOff>800099</xdr:colOff>
      <xdr:row>11</xdr:row>
      <xdr:rowOff>130789</xdr:rowOff>
    </xdr:to>
    <xdr:grpSp>
      <xdr:nvGrpSpPr>
        <xdr:cNvPr id="89" name="Group 88">
          <a:extLst>
            <a:ext uri="{FF2B5EF4-FFF2-40B4-BE49-F238E27FC236}">
              <a16:creationId xmlns:a16="http://schemas.microsoft.com/office/drawing/2014/main" id="{0D29CBAD-AC03-41DE-8B1C-A2DA3D55D5D6}"/>
            </a:ext>
          </a:extLst>
        </xdr:cNvPr>
        <xdr:cNvGrpSpPr/>
      </xdr:nvGrpSpPr>
      <xdr:grpSpPr>
        <a:xfrm>
          <a:off x="5169717" y="1861616"/>
          <a:ext cx="3240857" cy="364673"/>
          <a:chOff x="3801836" y="4286249"/>
          <a:chExt cx="677035" cy="364673"/>
        </a:xfrm>
      </xdr:grpSpPr>
      <xdr:sp macro="" textlink="">
        <xdr:nvSpPr>
          <xdr:cNvPr id="90" name="TextBox 89">
            <a:extLst>
              <a:ext uri="{FF2B5EF4-FFF2-40B4-BE49-F238E27FC236}">
                <a16:creationId xmlns:a16="http://schemas.microsoft.com/office/drawing/2014/main" id="{6943ECF9-8CD0-4F61-98B9-B41AD3711B49}"/>
              </a:ext>
            </a:extLst>
          </xdr:cNvPr>
          <xdr:cNvSpPr txBox="1"/>
        </xdr:nvSpPr>
        <xdr:spPr>
          <a:xfrm>
            <a:off x="3976461" y="4286249"/>
            <a:ext cx="502410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600"/>
              <a:t>Account()</a:t>
            </a:r>
          </a:p>
        </xdr:txBody>
      </xdr:sp>
      <xdr:cxnSp macro="">
        <xdr:nvCxnSpPr>
          <xdr:cNvPr id="91" name="Straight Arrow Connector 90">
            <a:extLst>
              <a:ext uri="{FF2B5EF4-FFF2-40B4-BE49-F238E27FC236}">
                <a16:creationId xmlns:a16="http://schemas.microsoft.com/office/drawing/2014/main" id="{32A68459-A1A6-4D60-B4F0-8A460B275FC8}"/>
              </a:ext>
            </a:extLst>
          </xdr:cNvPr>
          <xdr:cNvCxnSpPr/>
        </xdr:nvCxnSpPr>
        <xdr:spPr>
          <a:xfrm flipV="1">
            <a:off x="3801836" y="4491558"/>
            <a:ext cx="172422" cy="15936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6</xdr:row>
      <xdr:rowOff>108857</xdr:rowOff>
    </xdr:from>
    <xdr:to>
      <xdr:col>5</xdr:col>
      <xdr:colOff>103414</xdr:colOff>
      <xdr:row>12</xdr:row>
      <xdr:rowOff>27214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3525687-041C-46D2-8201-A471F22D395E}"/>
            </a:ext>
          </a:extLst>
        </xdr:cNvPr>
        <xdr:cNvGrpSpPr/>
      </xdr:nvGrpSpPr>
      <xdr:grpSpPr>
        <a:xfrm>
          <a:off x="2014905" y="1251857"/>
          <a:ext cx="1129182" cy="1061357"/>
          <a:chOff x="3245070" y="1251857"/>
          <a:chExt cx="1134741" cy="1061357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96878489-7866-4499-97EB-3D96876959FF}"/>
              </a:ext>
            </a:extLst>
          </xdr:cNvPr>
          <xdr:cNvSpPr txBox="1"/>
        </xdr:nvSpPr>
        <xdr:spPr>
          <a:xfrm>
            <a:off x="3245070" y="1251857"/>
            <a:ext cx="378950" cy="199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mA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9BAFA721-0449-4E46-A374-235872184DF5}"/>
              </a:ext>
            </a:extLst>
          </xdr:cNvPr>
          <xdr:cNvGrpSpPr/>
        </xdr:nvGrpSpPr>
        <xdr:grpSpPr>
          <a:xfrm>
            <a:off x="3964840" y="1638300"/>
            <a:ext cx="414971" cy="185057"/>
            <a:chOff x="3962400" y="1638300"/>
            <a:chExt cx="413657" cy="185057"/>
          </a:xfrm>
        </xdr:grpSpPr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9F234659-031B-49DE-8B9A-5C0B5CD4AC9A}"/>
                </a:ext>
              </a:extLst>
            </xdr:cNvPr>
            <xdr:cNvSpPr/>
          </xdr:nvSpPr>
          <xdr:spPr>
            <a:xfrm>
              <a:off x="3962400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23DA5D90-5B73-48BE-9AF2-3F272E8119F6}"/>
                </a:ext>
              </a:extLst>
            </xdr:cNvPr>
            <xdr:cNvSpPr/>
          </xdr:nvSpPr>
          <xdr:spPr>
            <a:xfrm>
              <a:off x="4174671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2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E7C7C4FB-349A-4DA2-B8EF-5FE9CF2E385B}"/>
              </a:ext>
            </a:extLst>
          </xdr:cNvPr>
          <xdr:cNvGrpSpPr/>
        </xdr:nvGrpSpPr>
        <xdr:grpSpPr>
          <a:xfrm>
            <a:off x="3964840" y="1883228"/>
            <a:ext cx="414971" cy="185057"/>
            <a:chOff x="3962400" y="1638300"/>
            <a:chExt cx="413657" cy="18505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4A2A8C8D-9CCB-406B-BCC1-9FA945E90FBF}"/>
                </a:ext>
              </a:extLst>
            </xdr:cNvPr>
            <xdr:cNvSpPr/>
          </xdr:nvSpPr>
          <xdr:spPr>
            <a:xfrm>
              <a:off x="3962400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43B8E581-B942-49B2-8F43-5C04F75E83F8}"/>
                </a:ext>
              </a:extLst>
            </xdr:cNvPr>
            <xdr:cNvSpPr/>
          </xdr:nvSpPr>
          <xdr:spPr>
            <a:xfrm>
              <a:off x="4174671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4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2D9244F1-8F49-4DB5-B0FA-6E00C2D2BF09}"/>
              </a:ext>
            </a:extLst>
          </xdr:cNvPr>
          <xdr:cNvGrpSpPr/>
        </xdr:nvGrpSpPr>
        <xdr:grpSpPr>
          <a:xfrm>
            <a:off x="3964840" y="2128157"/>
            <a:ext cx="414971" cy="185057"/>
            <a:chOff x="3962400" y="1638300"/>
            <a:chExt cx="413657" cy="18505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039182DD-8793-4394-B6B7-017E3BF7EE2A}"/>
                </a:ext>
              </a:extLst>
            </xdr:cNvPr>
            <xdr:cNvSpPr/>
          </xdr:nvSpPr>
          <xdr:spPr>
            <a:xfrm>
              <a:off x="3962400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5</a:t>
              </a:r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28E26A29-23A5-487B-AA17-A873F550C267}"/>
                </a:ext>
              </a:extLst>
            </xdr:cNvPr>
            <xdr:cNvSpPr/>
          </xdr:nvSpPr>
          <xdr:spPr>
            <a:xfrm>
              <a:off x="4174671" y="1638300"/>
              <a:ext cx="201386" cy="18505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6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82EAA4-2AF5-43E0-9CEA-F03F56EA7720}"/>
              </a:ext>
            </a:extLst>
          </xdr:cNvPr>
          <xdr:cNvGrpSpPr/>
        </xdr:nvGrpSpPr>
        <xdr:grpSpPr>
          <a:xfrm>
            <a:off x="3310382" y="1660072"/>
            <a:ext cx="201386" cy="576942"/>
            <a:chOff x="3309256" y="1763486"/>
            <a:chExt cx="201386" cy="576942"/>
          </a:xfrm>
        </xdr:grpSpPr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6FAA6561-8269-4A7B-8AB9-3BFE63522B39}"/>
                </a:ext>
              </a:extLst>
            </xdr:cNvPr>
            <xdr:cNvSpPr/>
          </xdr:nvSpPr>
          <xdr:spPr>
            <a:xfrm>
              <a:off x="3309256" y="1959428"/>
              <a:ext cx="201386" cy="185057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DE92AE00-739B-415F-9ED2-D731DB3732DA}"/>
                </a:ext>
              </a:extLst>
            </xdr:cNvPr>
            <xdr:cNvSpPr/>
          </xdr:nvSpPr>
          <xdr:spPr>
            <a:xfrm>
              <a:off x="3309256" y="1763486"/>
              <a:ext cx="201386" cy="185057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AD243587-FF35-460E-9E37-C7E0FBE39546}"/>
                </a:ext>
              </a:extLst>
            </xdr:cNvPr>
            <xdr:cNvSpPr/>
          </xdr:nvSpPr>
          <xdr:spPr>
            <a:xfrm>
              <a:off x="3309256" y="2155371"/>
              <a:ext cx="201386" cy="185057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/>
            </a:p>
          </xdr:txBody>
        </xdr:sp>
      </xdr:grpSp>
      <xdr:cxnSp macro="">
        <xdr:nvCxnSpPr>
          <xdr:cNvPr id="8" name="Connector: Curved 7">
            <a:extLst>
              <a:ext uri="{FF2B5EF4-FFF2-40B4-BE49-F238E27FC236}">
                <a16:creationId xmlns:a16="http://schemas.microsoft.com/office/drawing/2014/main" id="{6067BE1A-EDE5-48C4-A3ED-2A2353B926D0}"/>
              </a:ext>
            </a:extLst>
          </xdr:cNvPr>
          <xdr:cNvCxnSpPr>
            <a:stCxn id="13" idx="3"/>
            <a:endCxn id="19" idx="1"/>
          </xdr:cNvCxnSpPr>
        </xdr:nvCxnSpPr>
        <xdr:spPr>
          <a:xfrm flipV="1">
            <a:off x="3511768" y="1730829"/>
            <a:ext cx="453072" cy="21772"/>
          </a:xfrm>
          <a:prstGeom prst="curvedConnector3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ctor: Curved 8">
            <a:extLst>
              <a:ext uri="{FF2B5EF4-FFF2-40B4-BE49-F238E27FC236}">
                <a16:creationId xmlns:a16="http://schemas.microsoft.com/office/drawing/2014/main" id="{4D0D615F-D02B-4E42-B0D2-55460244B04A}"/>
              </a:ext>
            </a:extLst>
          </xdr:cNvPr>
          <xdr:cNvCxnSpPr>
            <a:stCxn id="12" idx="3"/>
            <a:endCxn id="17" idx="1"/>
          </xdr:cNvCxnSpPr>
        </xdr:nvCxnSpPr>
        <xdr:spPr>
          <a:xfrm>
            <a:off x="3511768" y="1948543"/>
            <a:ext cx="453072" cy="27214"/>
          </a:xfrm>
          <a:prstGeom prst="curvedConnector3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Connector: Curved 9">
            <a:extLst>
              <a:ext uri="{FF2B5EF4-FFF2-40B4-BE49-F238E27FC236}">
                <a16:creationId xmlns:a16="http://schemas.microsoft.com/office/drawing/2014/main" id="{59BD4758-027A-4CB2-B44B-DA827BA64780}"/>
              </a:ext>
            </a:extLst>
          </xdr:cNvPr>
          <xdr:cNvCxnSpPr>
            <a:stCxn id="14" idx="3"/>
            <a:endCxn id="15" idx="1"/>
          </xdr:cNvCxnSpPr>
        </xdr:nvCxnSpPr>
        <xdr:spPr>
          <a:xfrm>
            <a:off x="3511768" y="2144486"/>
            <a:ext cx="453072" cy="76200"/>
          </a:xfrm>
          <a:prstGeom prst="curvedConnector3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Connector: Curved 10">
            <a:extLst>
              <a:ext uri="{FF2B5EF4-FFF2-40B4-BE49-F238E27FC236}">
                <a16:creationId xmlns:a16="http://schemas.microsoft.com/office/drawing/2014/main" id="{CCC374EB-3339-429B-906A-A75DCC9328AC}"/>
              </a:ext>
            </a:extLst>
          </xdr:cNvPr>
          <xdr:cNvCxnSpPr>
            <a:stCxn id="3" idx="2"/>
            <a:endCxn id="13" idx="0"/>
          </xdr:cNvCxnSpPr>
        </xdr:nvCxnSpPr>
        <xdr:spPr>
          <a:xfrm rot="5400000">
            <a:off x="3318326" y="1543852"/>
            <a:ext cx="208969" cy="23470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6</xdr:col>
      <xdr:colOff>381001</xdr:colOff>
      <xdr:row>6</xdr:row>
      <xdr:rowOff>43543</xdr:rowOff>
    </xdr:from>
    <xdr:ext cx="378950" cy="19924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05BD4EF-C864-498E-8BB9-6E5D2657C46C}"/>
            </a:ext>
          </a:extLst>
        </xdr:cNvPr>
        <xdr:cNvSpPr txBox="1"/>
      </xdr:nvSpPr>
      <xdr:spPr>
        <a:xfrm>
          <a:off x="4038601" y="1186543"/>
          <a:ext cx="378950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mB</a:t>
          </a:r>
        </a:p>
      </xdr:txBody>
    </xdr:sp>
    <xdr:clientData/>
  </xdr:oneCellAnchor>
  <xdr:twoCellAnchor>
    <xdr:from>
      <xdr:col>6</xdr:col>
      <xdr:colOff>547006</xdr:colOff>
      <xdr:row>7</xdr:row>
      <xdr:rowOff>52289</xdr:rowOff>
    </xdr:from>
    <xdr:to>
      <xdr:col>6</xdr:col>
      <xdr:colOff>570476</xdr:colOff>
      <xdr:row>8</xdr:row>
      <xdr:rowOff>38101</xdr:rowOff>
    </xdr:to>
    <xdr:cxnSp macro="">
      <xdr:nvCxnSpPr>
        <xdr:cNvPr id="22" name="Connector: Curved 21">
          <a:extLst>
            <a:ext uri="{FF2B5EF4-FFF2-40B4-BE49-F238E27FC236}">
              <a16:creationId xmlns:a16="http://schemas.microsoft.com/office/drawing/2014/main" id="{1E8EC825-2860-48BD-973E-AC24997AE742}"/>
            </a:ext>
          </a:extLst>
        </xdr:cNvPr>
        <xdr:cNvCxnSpPr>
          <a:stCxn id="21" idx="2"/>
          <a:endCxn id="26" idx="0"/>
        </xdr:cNvCxnSpPr>
      </xdr:nvCxnSpPr>
      <xdr:spPr>
        <a:xfrm rot="5400000">
          <a:off x="4128185" y="1462210"/>
          <a:ext cx="176312" cy="2347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38099</xdr:colOff>
      <xdr:row>8</xdr:row>
      <xdr:rowOff>97972</xdr:rowOff>
    </xdr:from>
    <xdr:to>
      <xdr:col>7</xdr:col>
      <xdr:colOff>359229</xdr:colOff>
      <xdr:row>8</xdr:row>
      <xdr:rowOff>130630</xdr:rowOff>
    </xdr:to>
    <xdr:cxnSp macro="">
      <xdr:nvCxnSpPr>
        <xdr:cNvPr id="23" name="Connector: Curved 22">
          <a:extLst>
            <a:ext uri="{FF2B5EF4-FFF2-40B4-BE49-F238E27FC236}">
              <a16:creationId xmlns:a16="http://schemas.microsoft.com/office/drawing/2014/main" id="{E732B03C-B0DD-47D6-87F8-3B92FE25F837}"/>
            </a:ext>
          </a:extLst>
        </xdr:cNvPr>
        <xdr:cNvCxnSpPr>
          <a:stCxn id="26" idx="3"/>
          <a:endCxn id="28" idx="1"/>
        </xdr:cNvCxnSpPr>
      </xdr:nvCxnSpPr>
      <xdr:spPr>
        <a:xfrm flipV="1">
          <a:off x="4305299" y="1621972"/>
          <a:ext cx="321130" cy="32658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446313</xdr:colOff>
      <xdr:row>8</xdr:row>
      <xdr:rowOff>38101</xdr:rowOff>
    </xdr:from>
    <xdr:to>
      <xdr:col>7</xdr:col>
      <xdr:colOff>38099</xdr:colOff>
      <xdr:row>10</xdr:row>
      <xdr:rowOff>38100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84463855-15BB-454F-A5DA-183A59A583BC}"/>
            </a:ext>
          </a:extLst>
        </xdr:cNvPr>
        <xdr:cNvGrpSpPr/>
      </xdr:nvGrpSpPr>
      <xdr:grpSpPr>
        <a:xfrm>
          <a:off x="4095121" y="1562101"/>
          <a:ext cx="199920" cy="380999"/>
          <a:chOff x="5323113" y="1562101"/>
          <a:chExt cx="201386" cy="380999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770F84AD-0061-452D-AD71-AA492DAD57B2}"/>
              </a:ext>
            </a:extLst>
          </xdr:cNvPr>
          <xdr:cNvSpPr/>
        </xdr:nvSpPr>
        <xdr:spPr>
          <a:xfrm>
            <a:off x="5323113" y="1758043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F2619727-6F59-4EA8-BEC7-986F29DB5630}"/>
              </a:ext>
            </a:extLst>
          </xdr:cNvPr>
          <xdr:cNvSpPr/>
        </xdr:nvSpPr>
        <xdr:spPr>
          <a:xfrm>
            <a:off x="5323113" y="1562101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359229</xdr:colOff>
      <xdr:row>8</xdr:row>
      <xdr:rowOff>5443</xdr:rowOff>
    </xdr:from>
    <xdr:to>
      <xdr:col>8</xdr:col>
      <xdr:colOff>163286</xdr:colOff>
      <xdr:row>9</xdr:row>
      <xdr:rowOff>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983B70CD-738B-48D2-BF1A-3C36F0507BDF}"/>
            </a:ext>
          </a:extLst>
        </xdr:cNvPr>
        <xdr:cNvGrpSpPr/>
      </xdr:nvGrpSpPr>
      <xdr:grpSpPr>
        <a:xfrm>
          <a:off x="4616171" y="1529443"/>
          <a:ext cx="412192" cy="185057"/>
          <a:chOff x="3962400" y="1638300"/>
          <a:chExt cx="413657" cy="185057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CC79DB21-DACD-496C-B387-512FE405E1E4}"/>
              </a:ext>
            </a:extLst>
          </xdr:cNvPr>
          <xdr:cNvSpPr/>
        </xdr:nvSpPr>
        <xdr:spPr>
          <a:xfrm>
            <a:off x="3962400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38C3A164-93A9-4FEB-9FD6-DAB285CD7E40}"/>
              </a:ext>
            </a:extLst>
          </xdr:cNvPr>
          <xdr:cNvSpPr/>
        </xdr:nvSpPr>
        <xdr:spPr>
          <a:xfrm>
            <a:off x="4174671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2</a:t>
            </a:r>
          </a:p>
        </xdr:txBody>
      </xdr:sp>
    </xdr:grpSp>
    <xdr:clientData/>
  </xdr:twoCellAnchor>
  <xdr:twoCellAnchor>
    <xdr:from>
      <xdr:col>7</xdr:col>
      <xdr:colOff>359229</xdr:colOff>
      <xdr:row>9</xdr:row>
      <xdr:rowOff>54428</xdr:rowOff>
    </xdr:from>
    <xdr:to>
      <xdr:col>8</xdr:col>
      <xdr:colOff>163286</xdr:colOff>
      <xdr:row>10</xdr:row>
      <xdr:rowOff>48985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1D13729D-9BB8-432E-8DCD-AB2E24A2FBA0}"/>
            </a:ext>
          </a:extLst>
        </xdr:cNvPr>
        <xdr:cNvGrpSpPr/>
      </xdr:nvGrpSpPr>
      <xdr:grpSpPr>
        <a:xfrm>
          <a:off x="4616171" y="1768928"/>
          <a:ext cx="412192" cy="185057"/>
          <a:chOff x="3962400" y="1638300"/>
          <a:chExt cx="413657" cy="185057"/>
        </a:xfrm>
      </xdr:grpSpPr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B70ED3E9-A353-46D6-818D-0778BE4E79E3}"/>
              </a:ext>
            </a:extLst>
          </xdr:cNvPr>
          <xdr:cNvSpPr/>
        </xdr:nvSpPr>
        <xdr:spPr>
          <a:xfrm>
            <a:off x="3962400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84DAAB61-53D3-43DE-99D1-0414FFF2092B}"/>
              </a:ext>
            </a:extLst>
          </xdr:cNvPr>
          <xdr:cNvSpPr/>
        </xdr:nvSpPr>
        <xdr:spPr>
          <a:xfrm>
            <a:off x="4174671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4</a:t>
            </a:r>
          </a:p>
        </xdr:txBody>
      </xdr:sp>
    </xdr:grpSp>
    <xdr:clientData/>
  </xdr:twoCellAnchor>
  <xdr:twoCellAnchor>
    <xdr:from>
      <xdr:col>7</xdr:col>
      <xdr:colOff>38099</xdr:colOff>
      <xdr:row>9</xdr:row>
      <xdr:rowOff>136072</xdr:rowOff>
    </xdr:from>
    <xdr:to>
      <xdr:col>7</xdr:col>
      <xdr:colOff>359229</xdr:colOff>
      <xdr:row>9</xdr:row>
      <xdr:rowOff>146957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8670C46E-9E31-42B2-9030-D36C9CE3DADC}"/>
            </a:ext>
          </a:extLst>
        </xdr:cNvPr>
        <xdr:cNvCxnSpPr>
          <a:stCxn id="25" idx="3"/>
          <a:endCxn id="31" idx="1"/>
        </xdr:cNvCxnSpPr>
      </xdr:nvCxnSpPr>
      <xdr:spPr>
        <a:xfrm>
          <a:off x="4305299" y="1850572"/>
          <a:ext cx="321130" cy="10885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266701</xdr:colOff>
      <xdr:row>6</xdr:row>
      <xdr:rowOff>119743</xdr:rowOff>
    </xdr:from>
    <xdr:ext cx="378950" cy="19924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F45B994-D33F-4E66-B85B-5380C3E1A327}"/>
            </a:ext>
          </a:extLst>
        </xdr:cNvPr>
        <xdr:cNvSpPr txBox="1"/>
      </xdr:nvSpPr>
      <xdr:spPr>
        <a:xfrm>
          <a:off x="5753101" y="1262743"/>
          <a:ext cx="378950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mC</a:t>
          </a:r>
        </a:p>
      </xdr:txBody>
    </xdr:sp>
    <xdr:clientData/>
  </xdr:oneCellAnchor>
  <xdr:twoCellAnchor>
    <xdr:from>
      <xdr:col>10</xdr:col>
      <xdr:colOff>375557</xdr:colOff>
      <xdr:row>8</xdr:row>
      <xdr:rowOff>125186</xdr:rowOff>
    </xdr:from>
    <xdr:to>
      <xdr:col>11</xdr:col>
      <xdr:colOff>342900</xdr:colOff>
      <xdr:row>9</xdr:row>
      <xdr:rowOff>119743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6686DA08-AA37-4DFC-B3BA-819E800D78C9}"/>
            </a:ext>
          </a:extLst>
        </xdr:cNvPr>
        <xdr:cNvGrpSpPr/>
      </xdr:nvGrpSpPr>
      <xdr:grpSpPr>
        <a:xfrm>
          <a:off x="6456903" y="1649186"/>
          <a:ext cx="575478" cy="185057"/>
          <a:chOff x="3962400" y="1638300"/>
          <a:chExt cx="413657" cy="185057"/>
        </a:xfrm>
      </xdr:grpSpPr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CB0FC6A8-1E49-4B3B-9CA3-C3B01E45462E}"/>
              </a:ext>
            </a:extLst>
          </xdr:cNvPr>
          <xdr:cNvSpPr/>
        </xdr:nvSpPr>
        <xdr:spPr>
          <a:xfrm>
            <a:off x="3962400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900"/>
              <a:t>7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94BE162A-053B-4530-9E88-6529D8EC314B}"/>
              </a:ext>
            </a:extLst>
          </xdr:cNvPr>
          <xdr:cNvSpPr/>
        </xdr:nvSpPr>
        <xdr:spPr>
          <a:xfrm>
            <a:off x="4174671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900"/>
              <a:t>10</a:t>
            </a:r>
          </a:p>
        </xdr:txBody>
      </xdr:sp>
    </xdr:grpSp>
    <xdr:clientData/>
  </xdr:twoCellAnchor>
  <xdr:twoCellAnchor>
    <xdr:from>
      <xdr:col>10</xdr:col>
      <xdr:colOff>375557</xdr:colOff>
      <xdr:row>9</xdr:row>
      <xdr:rowOff>179614</xdr:rowOff>
    </xdr:from>
    <xdr:to>
      <xdr:col>11</xdr:col>
      <xdr:colOff>348343</xdr:colOff>
      <xdr:row>10</xdr:row>
      <xdr:rowOff>174171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D290D98E-7653-4821-B2F6-508991289E93}"/>
            </a:ext>
          </a:extLst>
        </xdr:cNvPr>
        <xdr:cNvGrpSpPr/>
      </xdr:nvGrpSpPr>
      <xdr:grpSpPr>
        <a:xfrm>
          <a:off x="6456903" y="1894114"/>
          <a:ext cx="580921" cy="185057"/>
          <a:chOff x="3962400" y="1638300"/>
          <a:chExt cx="413657" cy="185057"/>
        </a:xfrm>
      </xdr:grpSpPr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1CCCE02A-D205-43BC-84F3-C9E16A32CBAC}"/>
              </a:ext>
            </a:extLst>
          </xdr:cNvPr>
          <xdr:cNvSpPr/>
        </xdr:nvSpPr>
        <xdr:spPr>
          <a:xfrm>
            <a:off x="3962400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900"/>
              <a:t>15</a:t>
            </a:r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FAB18995-6FF7-487E-94A4-53EF01A6ED34}"/>
              </a:ext>
            </a:extLst>
          </xdr:cNvPr>
          <xdr:cNvSpPr/>
        </xdr:nvSpPr>
        <xdr:spPr>
          <a:xfrm>
            <a:off x="4174671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900"/>
              <a:t>22</a:t>
            </a:r>
          </a:p>
        </xdr:txBody>
      </xdr:sp>
    </xdr:grpSp>
    <xdr:clientData/>
  </xdr:twoCellAnchor>
  <xdr:twoCellAnchor>
    <xdr:from>
      <xdr:col>10</xdr:col>
      <xdr:colOff>375557</xdr:colOff>
      <xdr:row>11</xdr:row>
      <xdr:rowOff>43543</xdr:rowOff>
    </xdr:from>
    <xdr:to>
      <xdr:col>11</xdr:col>
      <xdr:colOff>348343</xdr:colOff>
      <xdr:row>12</xdr:row>
      <xdr:rowOff>38100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E1DF59E8-1C8C-49D1-B2F9-E2F3047B64CE}"/>
            </a:ext>
          </a:extLst>
        </xdr:cNvPr>
        <xdr:cNvGrpSpPr/>
      </xdr:nvGrpSpPr>
      <xdr:grpSpPr>
        <a:xfrm>
          <a:off x="6456903" y="2139043"/>
          <a:ext cx="580921" cy="185057"/>
          <a:chOff x="3962400" y="1638300"/>
          <a:chExt cx="413657" cy="185057"/>
        </a:xfrm>
      </xdr:grpSpPr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C3CD6FDE-F134-4554-A139-802252E9E5E4}"/>
              </a:ext>
            </a:extLst>
          </xdr:cNvPr>
          <xdr:cNvSpPr/>
        </xdr:nvSpPr>
        <xdr:spPr>
          <a:xfrm>
            <a:off x="3962400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900"/>
              <a:t>23</a:t>
            </a:r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D9595BFE-C473-48CD-9006-96582C0CA6C9}"/>
              </a:ext>
            </a:extLst>
          </xdr:cNvPr>
          <xdr:cNvSpPr/>
        </xdr:nvSpPr>
        <xdr:spPr>
          <a:xfrm>
            <a:off x="4174671" y="1638300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900"/>
              <a:t>34</a:t>
            </a:r>
          </a:p>
        </xdr:txBody>
      </xdr:sp>
    </xdr:grpSp>
    <xdr:clientData/>
  </xdr:twoCellAnchor>
  <xdr:twoCellAnchor>
    <xdr:from>
      <xdr:col>9</xdr:col>
      <xdr:colOff>332013</xdr:colOff>
      <xdr:row>8</xdr:row>
      <xdr:rowOff>146958</xdr:rowOff>
    </xdr:from>
    <xdr:to>
      <xdr:col>9</xdr:col>
      <xdr:colOff>533399</xdr:colOff>
      <xdr:row>11</xdr:row>
      <xdr:rowOff>152400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F68CF767-E334-4357-95AE-BA9CDAB049E6}"/>
            </a:ext>
          </a:extLst>
        </xdr:cNvPr>
        <xdr:cNvGrpSpPr/>
      </xdr:nvGrpSpPr>
      <xdr:grpSpPr>
        <a:xfrm>
          <a:off x="5805225" y="1670958"/>
          <a:ext cx="201386" cy="576942"/>
          <a:chOff x="3309256" y="1763486"/>
          <a:chExt cx="201386" cy="576942"/>
        </a:xfrm>
      </xdr:grpSpPr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3B282550-37E8-4AD8-9FFA-BC7E2617D88E}"/>
              </a:ext>
            </a:extLst>
          </xdr:cNvPr>
          <xdr:cNvSpPr/>
        </xdr:nvSpPr>
        <xdr:spPr>
          <a:xfrm>
            <a:off x="3309256" y="1959428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D52A5226-0144-4D58-AA1E-C22EB0B8FA2C}"/>
              </a:ext>
            </a:extLst>
          </xdr:cNvPr>
          <xdr:cNvSpPr/>
        </xdr:nvSpPr>
        <xdr:spPr>
          <a:xfrm>
            <a:off x="3309256" y="1763486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E92F719C-5EBE-429D-A25D-8BC2FE6A6F88}"/>
              </a:ext>
            </a:extLst>
          </xdr:cNvPr>
          <xdr:cNvSpPr/>
        </xdr:nvSpPr>
        <xdr:spPr>
          <a:xfrm>
            <a:off x="3309256" y="2155371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9</xdr:col>
      <xdr:colOff>533399</xdr:colOff>
      <xdr:row>9</xdr:row>
      <xdr:rowOff>27215</xdr:rowOff>
    </xdr:from>
    <xdr:to>
      <xdr:col>10</xdr:col>
      <xdr:colOff>375557</xdr:colOff>
      <xdr:row>9</xdr:row>
      <xdr:rowOff>48987</xdr:rowOff>
    </xdr:to>
    <xdr:cxnSp macro="">
      <xdr:nvCxnSpPr>
        <xdr:cNvPr id="48" name="Connector: Curved 47">
          <a:extLst>
            <a:ext uri="{FF2B5EF4-FFF2-40B4-BE49-F238E27FC236}">
              <a16:creationId xmlns:a16="http://schemas.microsoft.com/office/drawing/2014/main" id="{990C7290-034C-4E38-9B9E-7DE42DC939B8}"/>
            </a:ext>
          </a:extLst>
        </xdr:cNvPr>
        <xdr:cNvCxnSpPr>
          <a:stCxn id="46" idx="3"/>
          <a:endCxn id="36" idx="1"/>
        </xdr:cNvCxnSpPr>
      </xdr:nvCxnSpPr>
      <xdr:spPr>
        <a:xfrm flipV="1">
          <a:off x="6019799" y="1741715"/>
          <a:ext cx="451758" cy="21772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533399</xdr:colOff>
      <xdr:row>10</xdr:row>
      <xdr:rowOff>54429</xdr:rowOff>
    </xdr:from>
    <xdr:to>
      <xdr:col>10</xdr:col>
      <xdr:colOff>375557</xdr:colOff>
      <xdr:row>10</xdr:row>
      <xdr:rowOff>81643</xdr:rowOff>
    </xdr:to>
    <xdr:cxnSp macro="">
      <xdr:nvCxnSpPr>
        <xdr:cNvPr id="49" name="Connector: Curved 48">
          <a:extLst>
            <a:ext uri="{FF2B5EF4-FFF2-40B4-BE49-F238E27FC236}">
              <a16:creationId xmlns:a16="http://schemas.microsoft.com/office/drawing/2014/main" id="{E06B381D-8E03-4C89-8DCF-65B074AD4EC3}"/>
            </a:ext>
          </a:extLst>
        </xdr:cNvPr>
        <xdr:cNvCxnSpPr>
          <a:stCxn id="45" idx="3"/>
          <a:endCxn id="39" idx="1"/>
        </xdr:cNvCxnSpPr>
      </xdr:nvCxnSpPr>
      <xdr:spPr>
        <a:xfrm>
          <a:off x="6019799" y="1959429"/>
          <a:ext cx="451758" cy="27214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533399</xdr:colOff>
      <xdr:row>11</xdr:row>
      <xdr:rowOff>59872</xdr:rowOff>
    </xdr:from>
    <xdr:to>
      <xdr:col>10</xdr:col>
      <xdr:colOff>375557</xdr:colOff>
      <xdr:row>11</xdr:row>
      <xdr:rowOff>136072</xdr:rowOff>
    </xdr:to>
    <xdr:cxnSp macro="">
      <xdr:nvCxnSpPr>
        <xdr:cNvPr id="50" name="Connector: Curved 49">
          <a:extLst>
            <a:ext uri="{FF2B5EF4-FFF2-40B4-BE49-F238E27FC236}">
              <a16:creationId xmlns:a16="http://schemas.microsoft.com/office/drawing/2014/main" id="{4A7189F7-A365-444B-98D4-9980BF7DA0FC}"/>
            </a:ext>
          </a:extLst>
        </xdr:cNvPr>
        <xdr:cNvCxnSpPr>
          <a:stCxn id="47" idx="3"/>
          <a:endCxn id="42" idx="1"/>
        </xdr:cNvCxnSpPr>
      </xdr:nvCxnSpPr>
      <xdr:spPr>
        <a:xfrm>
          <a:off x="6019799" y="2155372"/>
          <a:ext cx="451758" cy="7620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432707</xdr:colOff>
      <xdr:row>7</xdr:row>
      <xdr:rowOff>128488</xdr:rowOff>
    </xdr:from>
    <xdr:to>
      <xdr:col>9</xdr:col>
      <xdr:colOff>456177</xdr:colOff>
      <xdr:row>8</xdr:row>
      <xdr:rowOff>146957</xdr:rowOff>
    </xdr:to>
    <xdr:cxnSp macro="">
      <xdr:nvCxnSpPr>
        <xdr:cNvPr id="51" name="Connector: Curved 50">
          <a:extLst>
            <a:ext uri="{FF2B5EF4-FFF2-40B4-BE49-F238E27FC236}">
              <a16:creationId xmlns:a16="http://schemas.microsoft.com/office/drawing/2014/main" id="{34042CF6-064F-463B-8211-3332779EC2E8}"/>
            </a:ext>
          </a:extLst>
        </xdr:cNvPr>
        <xdr:cNvCxnSpPr>
          <a:stCxn id="34" idx="2"/>
          <a:endCxn id="46" idx="0"/>
        </xdr:cNvCxnSpPr>
      </xdr:nvCxnSpPr>
      <xdr:spPr>
        <a:xfrm rot="5400000">
          <a:off x="5826357" y="1554738"/>
          <a:ext cx="208969" cy="2347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6</xdr:row>
      <xdr:rowOff>108857</xdr:rowOff>
    </xdr:from>
    <xdr:to>
      <xdr:col>3</xdr:col>
      <xdr:colOff>566983</xdr:colOff>
      <xdr:row>7</xdr:row>
      <xdr:rowOff>117603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6C4E82-8F47-43DC-8A74-76C0442C98BE}"/>
            </a:ext>
          </a:extLst>
        </xdr:cNvPr>
        <xdr:cNvSpPr txBox="1"/>
      </xdr:nvSpPr>
      <xdr:spPr>
        <a:xfrm>
          <a:off x="2019301" y="1251857"/>
          <a:ext cx="376482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mA</a:t>
          </a:r>
        </a:p>
      </xdr:txBody>
    </xdr:sp>
    <xdr:clientData/>
  </xdr:twoCellAnchor>
  <xdr:twoCellAnchor>
    <xdr:from>
      <xdr:col>3</xdr:col>
      <xdr:colOff>167396</xdr:colOff>
      <xdr:row>8</xdr:row>
      <xdr:rowOff>155972</xdr:rowOff>
    </xdr:from>
    <xdr:to>
      <xdr:col>3</xdr:col>
      <xdr:colOff>579664</xdr:colOff>
      <xdr:row>11</xdr:row>
      <xdr:rowOff>146276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DAA27B52-2512-4B96-ACDB-D3E678DA64E4}"/>
            </a:ext>
          </a:extLst>
        </xdr:cNvPr>
        <xdr:cNvGrpSpPr/>
      </xdr:nvGrpSpPr>
      <xdr:grpSpPr>
        <a:xfrm>
          <a:off x="2000137" y="1679972"/>
          <a:ext cx="412268" cy="561804"/>
          <a:chOff x="3941677" y="1638300"/>
          <a:chExt cx="412268" cy="561804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B09E34A-41E0-414C-9056-917192F64320}"/>
              </a:ext>
            </a:extLst>
          </xdr:cNvPr>
          <xdr:cNvSpPr/>
        </xdr:nvSpPr>
        <xdr:spPr>
          <a:xfrm>
            <a:off x="3941677" y="1638300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64148615-B7BA-4601-86EF-98C914354D3C}"/>
              </a:ext>
            </a:extLst>
          </xdr:cNvPr>
          <xdr:cNvSpPr/>
        </xdr:nvSpPr>
        <xdr:spPr>
          <a:xfrm>
            <a:off x="4153235" y="1638300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92544157-E123-48B3-9F98-964403D60061}"/>
              </a:ext>
            </a:extLst>
          </xdr:cNvPr>
          <xdr:cNvSpPr/>
        </xdr:nvSpPr>
        <xdr:spPr>
          <a:xfrm>
            <a:off x="3941677" y="1826674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E0EB1D45-DCED-48C0-A811-36C13176E629}"/>
              </a:ext>
            </a:extLst>
          </xdr:cNvPr>
          <xdr:cNvSpPr/>
        </xdr:nvSpPr>
        <xdr:spPr>
          <a:xfrm>
            <a:off x="4153235" y="1826674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88BCE204-6193-4B58-906D-E3DF1F0AB0F4}"/>
              </a:ext>
            </a:extLst>
          </xdr:cNvPr>
          <xdr:cNvSpPr/>
        </xdr:nvSpPr>
        <xdr:spPr>
          <a:xfrm>
            <a:off x="3941677" y="2015047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90C48693-812B-4F47-A0A3-D55991BBDFDF}"/>
              </a:ext>
            </a:extLst>
          </xdr:cNvPr>
          <xdr:cNvSpPr/>
        </xdr:nvSpPr>
        <xdr:spPr>
          <a:xfrm>
            <a:off x="4153235" y="2015047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3</xdr:col>
      <xdr:colOff>355425</xdr:colOff>
      <xdr:row>7</xdr:row>
      <xdr:rowOff>117602</xdr:rowOff>
    </xdr:from>
    <xdr:to>
      <xdr:col>3</xdr:col>
      <xdr:colOff>378742</xdr:colOff>
      <xdr:row>8</xdr:row>
      <xdr:rowOff>136071</xdr:rowOff>
    </xdr:to>
    <xdr:cxnSp macro="">
      <xdr:nvCxnSpPr>
        <xdr:cNvPr id="10" name="Connector: Curved 9">
          <a:extLst>
            <a:ext uri="{FF2B5EF4-FFF2-40B4-BE49-F238E27FC236}">
              <a16:creationId xmlns:a16="http://schemas.microsoft.com/office/drawing/2014/main" id="{B843485C-D69B-49D8-A258-FC82E9D99BB7}"/>
            </a:ext>
          </a:extLst>
        </xdr:cNvPr>
        <xdr:cNvCxnSpPr>
          <a:stCxn id="2" idx="2"/>
        </xdr:cNvCxnSpPr>
      </xdr:nvCxnSpPr>
      <xdr:spPr>
        <a:xfrm rot="5400000">
          <a:off x="2091399" y="1543928"/>
          <a:ext cx="208969" cy="2331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381001</xdr:colOff>
      <xdr:row>6</xdr:row>
      <xdr:rowOff>43543</xdr:rowOff>
    </xdr:from>
    <xdr:ext cx="378950" cy="19924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42050F9-2300-48FE-B92E-9C2840623AF6}"/>
            </a:ext>
          </a:extLst>
        </xdr:cNvPr>
        <xdr:cNvSpPr txBox="1"/>
      </xdr:nvSpPr>
      <xdr:spPr>
        <a:xfrm>
          <a:off x="4038601" y="1186543"/>
          <a:ext cx="378950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mB</a:t>
          </a:r>
        </a:p>
      </xdr:txBody>
    </xdr:sp>
    <xdr:clientData/>
  </xdr:oneCellAnchor>
  <xdr:twoCellAnchor>
    <xdr:from>
      <xdr:col>6</xdr:col>
      <xdr:colOff>547006</xdr:colOff>
      <xdr:row>7</xdr:row>
      <xdr:rowOff>52289</xdr:rowOff>
    </xdr:from>
    <xdr:to>
      <xdr:col>6</xdr:col>
      <xdr:colOff>570476</xdr:colOff>
      <xdr:row>8</xdr:row>
      <xdr:rowOff>38101</xdr:rowOff>
    </xdr:to>
    <xdr:cxnSp macro="">
      <xdr:nvCxnSpPr>
        <xdr:cNvPr id="12" name="Connector: Curved 11">
          <a:extLst>
            <a:ext uri="{FF2B5EF4-FFF2-40B4-BE49-F238E27FC236}">
              <a16:creationId xmlns:a16="http://schemas.microsoft.com/office/drawing/2014/main" id="{52967433-08C8-42CB-AEE5-BCDD083B10C2}"/>
            </a:ext>
          </a:extLst>
        </xdr:cNvPr>
        <xdr:cNvCxnSpPr>
          <a:stCxn id="11" idx="2"/>
        </xdr:cNvCxnSpPr>
      </xdr:nvCxnSpPr>
      <xdr:spPr>
        <a:xfrm rot="5400000">
          <a:off x="4128185" y="1462210"/>
          <a:ext cx="176312" cy="2347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266701</xdr:colOff>
      <xdr:row>6</xdr:row>
      <xdr:rowOff>119743</xdr:rowOff>
    </xdr:from>
    <xdr:ext cx="378950" cy="19924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D38C1EF-18DB-46DC-ABE2-6FFA856BD38B}"/>
            </a:ext>
          </a:extLst>
        </xdr:cNvPr>
        <xdr:cNvSpPr txBox="1"/>
      </xdr:nvSpPr>
      <xdr:spPr>
        <a:xfrm>
          <a:off x="5753101" y="1262743"/>
          <a:ext cx="378950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mC</a:t>
          </a:r>
        </a:p>
      </xdr:txBody>
    </xdr:sp>
    <xdr:clientData/>
  </xdr:oneCellAnchor>
  <xdr:twoCellAnchor>
    <xdr:from>
      <xdr:col>9</xdr:col>
      <xdr:colOff>432707</xdr:colOff>
      <xdr:row>7</xdr:row>
      <xdr:rowOff>128488</xdr:rowOff>
    </xdr:from>
    <xdr:to>
      <xdr:col>9</xdr:col>
      <xdr:colOff>456177</xdr:colOff>
      <xdr:row>8</xdr:row>
      <xdr:rowOff>146957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7BE01999-0817-4946-A02F-93236784BCCE}"/>
            </a:ext>
          </a:extLst>
        </xdr:cNvPr>
        <xdr:cNvCxnSpPr>
          <a:stCxn id="13" idx="2"/>
        </xdr:cNvCxnSpPr>
      </xdr:nvCxnSpPr>
      <xdr:spPr>
        <a:xfrm rot="5400000">
          <a:off x="5826357" y="1554738"/>
          <a:ext cx="208969" cy="2347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328131</xdr:colOff>
      <xdr:row>8</xdr:row>
      <xdr:rowOff>78581</xdr:rowOff>
    </xdr:from>
    <xdr:to>
      <xdr:col>7</xdr:col>
      <xdr:colOff>133180</xdr:colOff>
      <xdr:row>10</xdr:row>
      <xdr:rowOff>71012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13FFAB5-470C-4EBA-B541-D013AE0D5DA3}"/>
            </a:ext>
          </a:extLst>
        </xdr:cNvPr>
        <xdr:cNvGrpSpPr/>
      </xdr:nvGrpSpPr>
      <xdr:grpSpPr>
        <a:xfrm>
          <a:off x="3993614" y="1602581"/>
          <a:ext cx="415963" cy="373431"/>
          <a:chOff x="3941677" y="1638300"/>
          <a:chExt cx="412268" cy="373431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841BF858-274A-4599-9667-7DDE77509FBD}"/>
              </a:ext>
            </a:extLst>
          </xdr:cNvPr>
          <xdr:cNvSpPr/>
        </xdr:nvSpPr>
        <xdr:spPr>
          <a:xfrm>
            <a:off x="3941677" y="1638300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E215296F-7CE1-424E-B4FE-F99C0520139F}"/>
              </a:ext>
            </a:extLst>
          </xdr:cNvPr>
          <xdr:cNvSpPr/>
        </xdr:nvSpPr>
        <xdr:spPr>
          <a:xfrm>
            <a:off x="4153235" y="1638300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EB0AE6C4-7614-4237-8919-DAD037E51D31}"/>
              </a:ext>
            </a:extLst>
          </xdr:cNvPr>
          <xdr:cNvSpPr/>
        </xdr:nvSpPr>
        <xdr:spPr>
          <a:xfrm>
            <a:off x="3941677" y="1826674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18236F0C-B55D-4C6C-9CC3-6A652D01C7D1}"/>
              </a:ext>
            </a:extLst>
          </xdr:cNvPr>
          <xdr:cNvSpPr/>
        </xdr:nvSpPr>
        <xdr:spPr>
          <a:xfrm>
            <a:off x="4153235" y="1826674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4</a:t>
            </a:r>
          </a:p>
        </xdr:txBody>
      </xdr:sp>
    </xdr:grpSp>
    <xdr:clientData/>
  </xdr:twoCellAnchor>
  <xdr:twoCellAnchor>
    <xdr:from>
      <xdr:col>9</xdr:col>
      <xdr:colOff>274553</xdr:colOff>
      <xdr:row>8</xdr:row>
      <xdr:rowOff>173831</xdr:rowOff>
    </xdr:from>
    <xdr:to>
      <xdr:col>10</xdr:col>
      <xdr:colOff>79602</xdr:colOff>
      <xdr:row>11</xdr:row>
      <xdr:rowOff>164135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1F20DAAF-0EB1-4995-B528-95E51E389793}"/>
            </a:ext>
          </a:extLst>
        </xdr:cNvPr>
        <xdr:cNvGrpSpPr/>
      </xdr:nvGrpSpPr>
      <xdr:grpSpPr>
        <a:xfrm>
          <a:off x="5772777" y="1697831"/>
          <a:ext cx="415963" cy="561804"/>
          <a:chOff x="3941677" y="1638300"/>
          <a:chExt cx="412268" cy="561804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4916ED35-C6FB-4D89-8C66-D6F09EC35DB7}"/>
              </a:ext>
            </a:extLst>
          </xdr:cNvPr>
          <xdr:cNvSpPr/>
        </xdr:nvSpPr>
        <xdr:spPr>
          <a:xfrm>
            <a:off x="3941677" y="1638300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7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7BFFB1D-486A-4982-90FF-04F6BC62071B}"/>
              </a:ext>
            </a:extLst>
          </xdr:cNvPr>
          <xdr:cNvSpPr/>
        </xdr:nvSpPr>
        <xdr:spPr>
          <a:xfrm>
            <a:off x="4153235" y="1638300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10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D61EB59F-084C-44B4-96E6-763E327AF006}"/>
              </a:ext>
            </a:extLst>
          </xdr:cNvPr>
          <xdr:cNvSpPr/>
        </xdr:nvSpPr>
        <xdr:spPr>
          <a:xfrm>
            <a:off x="3941677" y="1826674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15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501B5827-D05E-40FB-9FF1-80CA0D569677}"/>
              </a:ext>
            </a:extLst>
          </xdr:cNvPr>
          <xdr:cNvSpPr/>
        </xdr:nvSpPr>
        <xdr:spPr>
          <a:xfrm>
            <a:off x="4153235" y="1826674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22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9703F1B1-5E8F-43FB-8DA8-7A13593CD645}"/>
              </a:ext>
            </a:extLst>
          </xdr:cNvPr>
          <xdr:cNvSpPr/>
        </xdr:nvSpPr>
        <xdr:spPr>
          <a:xfrm>
            <a:off x="3941677" y="2015047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23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527874C6-D311-4331-A261-F17D88C08BEF}"/>
              </a:ext>
            </a:extLst>
          </xdr:cNvPr>
          <xdr:cNvSpPr/>
        </xdr:nvSpPr>
        <xdr:spPr>
          <a:xfrm>
            <a:off x="4153235" y="2015047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34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236962</xdr:colOff>
      <xdr:row>8</xdr:row>
      <xdr:rowOff>130098</xdr:rowOff>
    </xdr:from>
    <xdr:to>
      <xdr:col>0</xdr:col>
      <xdr:colOff>576145</xdr:colOff>
      <xdr:row>10</xdr:row>
      <xdr:rowOff>83634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13F6FD4-04EA-4981-9531-D55337982D4A}"/>
            </a:ext>
          </a:extLst>
        </xdr:cNvPr>
        <xdr:cNvSpPr/>
      </xdr:nvSpPr>
      <xdr:spPr>
        <a:xfrm>
          <a:off x="236962" y="1654098"/>
          <a:ext cx="339183" cy="334536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190501</xdr:colOff>
      <xdr:row>6</xdr:row>
      <xdr:rowOff>108857</xdr:rowOff>
    </xdr:from>
    <xdr:to>
      <xdr:col>4</xdr:col>
      <xdr:colOff>4646</xdr:colOff>
      <xdr:row>7</xdr:row>
      <xdr:rowOff>117603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78CAD04-B816-487B-B2D2-9345BECE66C2}"/>
            </a:ext>
          </a:extLst>
        </xdr:cNvPr>
        <xdr:cNvSpPr txBox="1"/>
      </xdr:nvSpPr>
      <xdr:spPr>
        <a:xfrm>
          <a:off x="2019301" y="1251857"/>
          <a:ext cx="423745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items</a:t>
          </a:r>
        </a:p>
      </xdr:txBody>
    </xdr:sp>
    <xdr:clientData/>
  </xdr:twoCellAnchor>
  <xdr:twoCellAnchor>
    <xdr:from>
      <xdr:col>3</xdr:col>
      <xdr:colOff>167396</xdr:colOff>
      <xdr:row>8</xdr:row>
      <xdr:rowOff>155972</xdr:rowOff>
    </xdr:from>
    <xdr:to>
      <xdr:col>5</xdr:col>
      <xdr:colOff>184724</xdr:colOff>
      <xdr:row>9</xdr:row>
      <xdr:rowOff>150529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56FFD290-CD79-48CC-880A-B63DA7929176}"/>
            </a:ext>
          </a:extLst>
        </xdr:cNvPr>
        <xdr:cNvGrpSpPr/>
      </xdr:nvGrpSpPr>
      <xdr:grpSpPr>
        <a:xfrm>
          <a:off x="1991800" y="1679972"/>
          <a:ext cx="1233597" cy="185057"/>
          <a:chOff x="1993408" y="1679972"/>
          <a:chExt cx="1234670" cy="185057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EC67447-6ED1-4FEE-9EF9-FE537C9C994A}"/>
              </a:ext>
            </a:extLst>
          </xdr:cNvPr>
          <xdr:cNvSpPr/>
        </xdr:nvSpPr>
        <xdr:spPr>
          <a:xfrm>
            <a:off x="1993408" y="1679972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32CE5A6C-153E-43DA-BB45-712AAAFC95AE}"/>
              </a:ext>
            </a:extLst>
          </xdr:cNvPr>
          <xdr:cNvSpPr/>
        </xdr:nvSpPr>
        <xdr:spPr>
          <a:xfrm>
            <a:off x="2200200" y="1679972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2EC16D06-21AB-48A2-84B3-0E18BABFA168}"/>
              </a:ext>
            </a:extLst>
          </xdr:cNvPr>
          <xdr:cNvSpPr/>
        </xdr:nvSpPr>
        <xdr:spPr>
          <a:xfrm>
            <a:off x="2406992" y="1679972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4D00FEE7-8D9A-4417-B235-D730A466E54F}"/>
              </a:ext>
            </a:extLst>
          </xdr:cNvPr>
          <xdr:cNvSpPr/>
        </xdr:nvSpPr>
        <xdr:spPr>
          <a:xfrm>
            <a:off x="2613784" y="1679972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8BDF9C3E-870C-4E3C-B328-959484463815}"/>
              </a:ext>
            </a:extLst>
          </xdr:cNvPr>
          <xdr:cNvSpPr/>
        </xdr:nvSpPr>
        <xdr:spPr>
          <a:xfrm>
            <a:off x="2820576" y="1679972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7CD5D036-D539-43BB-BDFA-026E4F75F011}"/>
              </a:ext>
            </a:extLst>
          </xdr:cNvPr>
          <xdr:cNvSpPr/>
        </xdr:nvSpPr>
        <xdr:spPr>
          <a:xfrm>
            <a:off x="3027368" y="1679972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3</xdr:col>
      <xdr:colOff>267665</xdr:colOff>
      <xdr:row>7</xdr:row>
      <xdr:rowOff>117603</xdr:rowOff>
    </xdr:from>
    <xdr:to>
      <xdr:col>3</xdr:col>
      <xdr:colOff>401642</xdr:colOff>
      <xdr:row>8</xdr:row>
      <xdr:rowOff>155972</xdr:rowOff>
    </xdr:to>
    <xdr:cxnSp macro="">
      <xdr:nvCxnSpPr>
        <xdr:cNvPr id="11" name="Connector: Curved 10">
          <a:extLst>
            <a:ext uri="{FF2B5EF4-FFF2-40B4-BE49-F238E27FC236}">
              <a16:creationId xmlns:a16="http://schemas.microsoft.com/office/drawing/2014/main" id="{3EF25B5D-6D2B-44AB-8F59-4852FE5A1A8E}"/>
            </a:ext>
          </a:extLst>
        </xdr:cNvPr>
        <xdr:cNvCxnSpPr>
          <a:stCxn id="3" idx="2"/>
          <a:endCxn id="5" idx="0"/>
        </xdr:cNvCxnSpPr>
      </xdr:nvCxnSpPr>
      <xdr:spPr>
        <a:xfrm rot="5400000">
          <a:off x="2044623" y="1498549"/>
          <a:ext cx="228869" cy="13397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357769</xdr:colOff>
      <xdr:row>11</xdr:row>
      <xdr:rowOff>94653</xdr:rowOff>
    </xdr:from>
    <xdr:ext cx="378950" cy="19924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E88BE36-BF88-45E7-9D4A-ED60407A65FF}"/>
            </a:ext>
          </a:extLst>
        </xdr:cNvPr>
        <xdr:cNvSpPr txBox="1"/>
      </xdr:nvSpPr>
      <xdr:spPr>
        <a:xfrm>
          <a:off x="2186569" y="2190153"/>
          <a:ext cx="378950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i</a:t>
          </a:r>
        </a:p>
      </xdr:txBody>
    </xdr:sp>
    <xdr:clientData/>
  </xdr:oneCellAnchor>
  <xdr:twoCellAnchor>
    <xdr:from>
      <xdr:col>3</xdr:col>
      <xdr:colOff>445026</xdr:colOff>
      <xdr:row>10</xdr:row>
      <xdr:rowOff>58615</xdr:rowOff>
    </xdr:from>
    <xdr:to>
      <xdr:col>4</xdr:col>
      <xdr:colOff>43966</xdr:colOff>
      <xdr:row>11</xdr:row>
      <xdr:rowOff>164350</xdr:rowOff>
    </xdr:to>
    <xdr:cxnSp macro="">
      <xdr:nvCxnSpPr>
        <xdr:cNvPr id="13" name="Connector: Curved 12">
          <a:extLst>
            <a:ext uri="{FF2B5EF4-FFF2-40B4-BE49-F238E27FC236}">
              <a16:creationId xmlns:a16="http://schemas.microsoft.com/office/drawing/2014/main" id="{B604F485-9EB1-4B12-8502-5061CCFAAFF0}"/>
            </a:ext>
          </a:extLst>
        </xdr:cNvPr>
        <xdr:cNvCxnSpPr/>
      </xdr:nvCxnSpPr>
      <xdr:spPr>
        <a:xfrm rot="5400000" flipH="1" flipV="1">
          <a:off x="2224849" y="2008196"/>
          <a:ext cx="296235" cy="207074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391126</xdr:colOff>
      <xdr:row>9</xdr:row>
      <xdr:rowOff>170306</xdr:rowOff>
    </xdr:from>
    <xdr:to>
      <xdr:col>1</xdr:col>
      <xdr:colOff>251320</xdr:colOff>
      <xdr:row>11</xdr:row>
      <xdr:rowOff>136262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AFCA0529-3FFB-4979-8E4E-DD71F109801F}"/>
            </a:ext>
          </a:extLst>
        </xdr:cNvPr>
        <xdr:cNvCxnSpPr>
          <a:stCxn id="30" idx="2"/>
          <a:endCxn id="21" idx="1"/>
        </xdr:cNvCxnSpPr>
      </xdr:nvCxnSpPr>
      <xdr:spPr>
        <a:xfrm rot="16200000" flipH="1">
          <a:off x="452545" y="1823387"/>
          <a:ext cx="346956" cy="469794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328131</xdr:colOff>
      <xdr:row>8</xdr:row>
      <xdr:rowOff>78581</xdr:rowOff>
    </xdr:from>
    <xdr:to>
      <xdr:col>7</xdr:col>
      <xdr:colOff>133180</xdr:colOff>
      <xdr:row>10</xdr:row>
      <xdr:rowOff>71012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462A8C34-9DB2-4A19-A8CE-A50FB9369BC0}"/>
            </a:ext>
          </a:extLst>
        </xdr:cNvPr>
        <xdr:cNvGrpSpPr/>
      </xdr:nvGrpSpPr>
      <xdr:grpSpPr>
        <a:xfrm>
          <a:off x="3976939" y="1602581"/>
          <a:ext cx="413183" cy="373431"/>
          <a:chOff x="3941677" y="1638300"/>
          <a:chExt cx="412268" cy="373431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77DCE9F5-966E-416C-B3C9-A8ED31E7F1EC}"/>
              </a:ext>
            </a:extLst>
          </xdr:cNvPr>
          <xdr:cNvSpPr/>
        </xdr:nvSpPr>
        <xdr:spPr>
          <a:xfrm>
            <a:off x="3941677" y="1638300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60593115-640A-4E2D-B26E-8230133E50E2}"/>
              </a:ext>
            </a:extLst>
          </xdr:cNvPr>
          <xdr:cNvSpPr/>
        </xdr:nvSpPr>
        <xdr:spPr>
          <a:xfrm>
            <a:off x="4153235" y="1638300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3427DA4A-FDEC-4274-9D7A-A6E34BC84C89}"/>
              </a:ext>
            </a:extLst>
          </xdr:cNvPr>
          <xdr:cNvSpPr/>
        </xdr:nvSpPr>
        <xdr:spPr>
          <a:xfrm>
            <a:off x="3941677" y="1826674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F1C4FC8D-9F03-4854-B083-2AE11F0FD05A}"/>
              </a:ext>
            </a:extLst>
          </xdr:cNvPr>
          <xdr:cNvSpPr/>
        </xdr:nvSpPr>
        <xdr:spPr>
          <a:xfrm>
            <a:off x="4153235" y="1826674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4</a:t>
            </a:r>
          </a:p>
        </xdr:txBody>
      </xdr:sp>
    </xdr:grpSp>
    <xdr:clientData/>
  </xdr:twoCellAnchor>
  <xdr:twoCellAnchor>
    <xdr:from>
      <xdr:col>1</xdr:col>
      <xdr:colOff>251321</xdr:colOff>
      <xdr:row>11</xdr:row>
      <xdr:rowOff>43733</xdr:rowOff>
    </xdr:from>
    <xdr:to>
      <xdr:col>2</xdr:col>
      <xdr:colOff>56370</xdr:colOff>
      <xdr:row>14</xdr:row>
      <xdr:rowOff>34037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4C2D6C55-D581-485C-9FF9-9C1E374F46CF}"/>
            </a:ext>
          </a:extLst>
        </xdr:cNvPr>
        <xdr:cNvGrpSpPr/>
      </xdr:nvGrpSpPr>
      <xdr:grpSpPr>
        <a:xfrm>
          <a:off x="859456" y="2139233"/>
          <a:ext cx="413183" cy="561804"/>
          <a:chOff x="3941677" y="1638300"/>
          <a:chExt cx="412268" cy="561804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16B9179E-5B46-4922-8062-4D2232CD7DA0}"/>
              </a:ext>
            </a:extLst>
          </xdr:cNvPr>
          <xdr:cNvSpPr/>
        </xdr:nvSpPr>
        <xdr:spPr>
          <a:xfrm>
            <a:off x="3941677" y="1638300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1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4935DE33-9E25-416B-ACC7-C5BDBEE504DA}"/>
              </a:ext>
            </a:extLst>
          </xdr:cNvPr>
          <xdr:cNvSpPr/>
        </xdr:nvSpPr>
        <xdr:spPr>
          <a:xfrm>
            <a:off x="4153235" y="1638300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2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2AEC5ECE-15B7-4FF8-964B-5F3D0F31FE7C}"/>
              </a:ext>
            </a:extLst>
          </xdr:cNvPr>
          <xdr:cNvSpPr/>
        </xdr:nvSpPr>
        <xdr:spPr>
          <a:xfrm>
            <a:off x="3941677" y="1826674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3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947671A4-C2B4-4267-BF7E-8AAA9AA50060}"/>
              </a:ext>
            </a:extLst>
          </xdr:cNvPr>
          <xdr:cNvSpPr/>
        </xdr:nvSpPr>
        <xdr:spPr>
          <a:xfrm>
            <a:off x="4153235" y="1826674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4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38C2A05B-B6B0-48E4-B0FB-0A18AC4E1D71}"/>
              </a:ext>
            </a:extLst>
          </xdr:cNvPr>
          <xdr:cNvSpPr/>
        </xdr:nvSpPr>
        <xdr:spPr>
          <a:xfrm>
            <a:off x="3941677" y="2015047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5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39E0895-80B0-4CC2-8C1B-4F1392796DE1}"/>
              </a:ext>
            </a:extLst>
          </xdr:cNvPr>
          <xdr:cNvSpPr/>
        </xdr:nvSpPr>
        <xdr:spPr>
          <a:xfrm>
            <a:off x="4153235" y="2015047"/>
            <a:ext cx="200710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000"/>
              <a:t>6</a:t>
            </a:r>
          </a:p>
        </xdr:txBody>
      </xdr:sp>
    </xdr:grpSp>
    <xdr:clientData/>
  </xdr:twoCellAnchor>
  <xdr:twoCellAnchor>
    <xdr:from>
      <xdr:col>3</xdr:col>
      <xdr:colOff>181208</xdr:colOff>
      <xdr:row>9</xdr:row>
      <xdr:rowOff>118150</xdr:rowOff>
    </xdr:from>
    <xdr:to>
      <xdr:col>5</xdr:col>
      <xdr:colOff>139390</xdr:colOff>
      <xdr:row>10</xdr:row>
      <xdr:rowOff>126896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FC2C090-8719-4CAD-BE4C-688E715A28FA}"/>
            </a:ext>
          </a:extLst>
        </xdr:cNvPr>
        <xdr:cNvSpPr txBox="1"/>
      </xdr:nvSpPr>
      <xdr:spPr>
        <a:xfrm>
          <a:off x="2010008" y="1832650"/>
          <a:ext cx="1177382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500"/>
            <a:t>0          1              2            3          4              5</a:t>
          </a:r>
          <a:r>
            <a:rPr lang="en-US" sz="500" baseline="0"/>
            <a:t>           </a:t>
          </a:r>
          <a:endParaRPr lang="en-US" sz="500"/>
        </a:p>
      </xdr:txBody>
    </xdr:sp>
    <xdr:clientData/>
  </xdr:twoCellAnchor>
  <xdr:twoCellAnchor>
    <xdr:from>
      <xdr:col>0</xdr:col>
      <xdr:colOff>209086</xdr:colOff>
      <xdr:row>6</xdr:row>
      <xdr:rowOff>99564</xdr:rowOff>
    </xdr:from>
    <xdr:to>
      <xdr:col>1</xdr:col>
      <xdr:colOff>23231</xdr:colOff>
      <xdr:row>7</xdr:row>
      <xdr:rowOff>108310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710CE67-BA61-439F-8E83-7C2A013AF1D1}"/>
            </a:ext>
          </a:extLst>
        </xdr:cNvPr>
        <xdr:cNvSpPr txBox="1"/>
      </xdr:nvSpPr>
      <xdr:spPr>
        <a:xfrm>
          <a:off x="209086" y="1242564"/>
          <a:ext cx="423745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mA</a:t>
          </a:r>
        </a:p>
      </xdr:txBody>
    </xdr:sp>
    <xdr:clientData/>
  </xdr:twoCellAnchor>
  <xdr:twoCellAnchor>
    <xdr:from>
      <xdr:col>0</xdr:col>
      <xdr:colOff>341489</xdr:colOff>
      <xdr:row>7</xdr:row>
      <xdr:rowOff>99017</xdr:rowOff>
    </xdr:from>
    <xdr:to>
      <xdr:col>0</xdr:col>
      <xdr:colOff>387971</xdr:colOff>
      <xdr:row>8</xdr:row>
      <xdr:rowOff>117486</xdr:rowOff>
    </xdr:to>
    <xdr:cxnSp macro="">
      <xdr:nvCxnSpPr>
        <xdr:cNvPr id="29" name="Connector: Curved 28">
          <a:extLst>
            <a:ext uri="{FF2B5EF4-FFF2-40B4-BE49-F238E27FC236}">
              <a16:creationId xmlns:a16="http://schemas.microsoft.com/office/drawing/2014/main" id="{79B4D454-EEBA-4E65-9613-E83639634BCF}"/>
            </a:ext>
          </a:extLst>
        </xdr:cNvPr>
        <xdr:cNvCxnSpPr/>
      </xdr:nvCxnSpPr>
      <xdr:spPr>
        <a:xfrm rot="5400000">
          <a:off x="260245" y="1513761"/>
          <a:ext cx="208969" cy="4648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201652</xdr:colOff>
      <xdr:row>8</xdr:row>
      <xdr:rowOff>161560</xdr:rowOff>
    </xdr:from>
    <xdr:ext cx="378950" cy="199246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07F8E31-FB30-4465-9405-08C474D3ED48}"/>
            </a:ext>
          </a:extLst>
        </xdr:cNvPr>
        <xdr:cNvSpPr txBox="1"/>
      </xdr:nvSpPr>
      <xdr:spPr>
        <a:xfrm>
          <a:off x="201652" y="1685560"/>
          <a:ext cx="378950" cy="199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cells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408879</xdr:colOff>
      <xdr:row>8</xdr:row>
      <xdr:rowOff>153329</xdr:rowOff>
    </xdr:from>
    <xdr:ext cx="1640158" cy="45534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77DF41-E26B-4F00-82AF-D956F0A41631}"/>
            </a:ext>
          </a:extLst>
        </xdr:cNvPr>
        <xdr:cNvSpPr txBox="1"/>
      </xdr:nvSpPr>
      <xdr:spPr>
        <a:xfrm>
          <a:off x="2237679" y="1677329"/>
          <a:ext cx="1640158" cy="4553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(mA X mB</a:t>
          </a:r>
          <a:r>
            <a:rPr lang="en-US" sz="1100" baseline="30000"/>
            <a:t>T</a:t>
          </a:r>
          <a:r>
            <a:rPr lang="en-US" sz="1100"/>
            <a:t>) + mC = ?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3829</xdr:colOff>
      <xdr:row>0</xdr:row>
      <xdr:rowOff>0</xdr:rowOff>
    </xdr:from>
    <xdr:to>
      <xdr:col>4</xdr:col>
      <xdr:colOff>155305</xdr:colOff>
      <xdr:row>1</xdr:row>
      <xdr:rowOff>8106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D0C1CF-4B84-4DCA-81B2-3C375797A4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253"/>
        <a:stretch/>
      </xdr:blipFill>
      <xdr:spPr>
        <a:xfrm>
          <a:off x="3829" y="0"/>
          <a:ext cx="1418301" cy="1398756"/>
        </a:xfrm>
        <a:prstGeom prst="rect">
          <a:avLst/>
        </a:prstGeom>
      </xdr:spPr>
    </xdr:pic>
    <xdr:clientData/>
  </xdr:twoCellAnchor>
  <xdr:oneCellAnchor>
    <xdr:from>
      <xdr:col>4</xdr:col>
      <xdr:colOff>144937</xdr:colOff>
      <xdr:row>0</xdr:row>
      <xdr:rowOff>142281</xdr:rowOff>
    </xdr:from>
    <xdr:ext cx="2962185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7FE07C3-9435-4715-9322-1D3395217548}"/>
            </a:ext>
          </a:extLst>
        </xdr:cNvPr>
        <xdr:cNvSpPr txBox="1"/>
      </xdr:nvSpPr>
      <xdr:spPr>
        <a:xfrm>
          <a:off x="1411762" y="142281"/>
          <a:ext cx="2962185" cy="95346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The Challenge:</a:t>
          </a:r>
        </a:p>
        <a:p>
          <a:r>
            <a:rPr lang="en-US" sz="1100"/>
            <a:t>The 8 Queens problem is the problem of placing eight queens on an 8×8 chessboard such that none of them attack one another (no two are in the same row, column, or diagonal)</a:t>
          </a:r>
        </a:p>
      </xdr:txBody>
    </xdr:sp>
    <xdr:clientData/>
  </xdr:oneCellAnchor>
  <xdr:oneCellAnchor>
    <xdr:from>
      <xdr:col>14</xdr:col>
      <xdr:colOff>65486</xdr:colOff>
      <xdr:row>1</xdr:row>
      <xdr:rowOff>29765</xdr:rowOff>
    </xdr:from>
    <xdr:ext cx="435119" cy="37414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C66A118-4A1D-4C33-AE4E-5BB3AF78132C}"/>
            </a:ext>
          </a:extLst>
        </xdr:cNvPr>
        <xdr:cNvSpPr txBox="1"/>
      </xdr:nvSpPr>
      <xdr:spPr>
        <a:xfrm>
          <a:off x="4123136" y="1420415"/>
          <a:ext cx="43511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Qs</a:t>
          </a:r>
          <a:endParaRPr lang="en-US" sz="1800"/>
        </a:p>
      </xdr:txBody>
    </xdr:sp>
    <xdr:clientData/>
  </xdr:oneCellAnchor>
  <xdr:twoCellAnchor>
    <xdr:from>
      <xdr:col>13</xdr:col>
      <xdr:colOff>226219</xdr:colOff>
      <xdr:row>1</xdr:row>
      <xdr:rowOff>216836</xdr:rowOff>
    </xdr:from>
    <xdr:to>
      <xdr:col>14</xdr:col>
      <xdr:colOff>65487</xdr:colOff>
      <xdr:row>4</xdr:row>
      <xdr:rowOff>5952</xdr:rowOff>
    </xdr:to>
    <xdr:cxnSp macro="">
      <xdr:nvCxnSpPr>
        <xdr:cNvPr id="5" name="Connector: Curved 4">
          <a:extLst>
            <a:ext uri="{FF2B5EF4-FFF2-40B4-BE49-F238E27FC236}">
              <a16:creationId xmlns:a16="http://schemas.microsoft.com/office/drawing/2014/main" id="{2655F416-01DD-4A88-813D-3BEE707CD38F}"/>
            </a:ext>
          </a:extLst>
        </xdr:cNvPr>
        <xdr:cNvCxnSpPr>
          <a:cxnSpLocks/>
          <a:stCxn id="4" idx="1"/>
        </xdr:cNvCxnSpPr>
      </xdr:nvCxnSpPr>
      <xdr:spPr>
        <a:xfrm rot="10800000" flipV="1">
          <a:off x="3912394" y="1607486"/>
          <a:ext cx="210743" cy="446341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65048</xdr:colOff>
      <xdr:row>0</xdr:row>
      <xdr:rowOff>980378</xdr:rowOff>
    </xdr:from>
    <xdr:ext cx="3505255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99C7A63-76D0-4D75-960A-091B9F3C9ACB}"/>
            </a:ext>
          </a:extLst>
        </xdr:cNvPr>
        <xdr:cNvSpPr txBox="1"/>
      </xdr:nvSpPr>
      <xdr:spPr>
        <a:xfrm>
          <a:off x="4808963" y="980378"/>
          <a:ext cx="35052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b="1"/>
            <a:t>Question:</a:t>
          </a:r>
          <a:r>
            <a:rPr lang="en-US"/>
            <a:t> Is this problem harder than Magic3x3 problem?</a:t>
          </a:r>
          <a:endParaRPr lang="en-US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322384</xdr:colOff>
      <xdr:row>3</xdr:row>
      <xdr:rowOff>14654</xdr:rowOff>
    </xdr:from>
    <xdr:to>
      <xdr:col>4</xdr:col>
      <xdr:colOff>131885</xdr:colOff>
      <xdr:row>4</xdr:row>
      <xdr:rowOff>73269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3BC2F1-7C0F-4F5B-BC7F-6CE945162393}"/>
            </a:ext>
          </a:extLst>
        </xdr:cNvPr>
        <xdr:cNvSpPr txBox="1"/>
      </xdr:nvSpPr>
      <xdr:spPr>
        <a:xfrm>
          <a:off x="2146788" y="586154"/>
          <a:ext cx="417635" cy="249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</a:t>
          </a:r>
        </a:p>
      </xdr:txBody>
    </xdr:sp>
    <xdr:clientData/>
  </xdr:twoCellAnchor>
  <xdr:twoCellAnchor>
    <xdr:from>
      <xdr:col>3</xdr:col>
      <xdr:colOff>531202</xdr:colOff>
      <xdr:row>4</xdr:row>
      <xdr:rowOff>73269</xdr:rowOff>
    </xdr:from>
    <xdr:to>
      <xdr:col>4</xdr:col>
      <xdr:colOff>454270</xdr:colOff>
      <xdr:row>7</xdr:row>
      <xdr:rowOff>51287</xdr:rowOff>
    </xdr:to>
    <xdr:cxnSp macro="">
      <xdr:nvCxnSpPr>
        <xdr:cNvPr id="3" name="Connector: Curved 2">
          <a:extLst>
            <a:ext uri="{FF2B5EF4-FFF2-40B4-BE49-F238E27FC236}">
              <a16:creationId xmlns:a16="http://schemas.microsoft.com/office/drawing/2014/main" id="{12C032B1-C58E-44BC-8F7F-3F2C03AAFB71}"/>
            </a:ext>
          </a:extLst>
        </xdr:cNvPr>
        <xdr:cNvCxnSpPr>
          <a:stCxn id="2" idx="2"/>
        </xdr:cNvCxnSpPr>
      </xdr:nvCxnSpPr>
      <xdr:spPr>
        <a:xfrm rot="16200000" flipH="1">
          <a:off x="2346448" y="844427"/>
          <a:ext cx="549518" cy="531202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271095</xdr:colOff>
      <xdr:row>2</xdr:row>
      <xdr:rowOff>36634</xdr:rowOff>
    </xdr:from>
    <xdr:to>
      <xdr:col>7</xdr:col>
      <xdr:colOff>80596</xdr:colOff>
      <xdr:row>3</xdr:row>
      <xdr:rowOff>95249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6BC90A2-B8A3-41A5-8852-AF25E64BC592}"/>
            </a:ext>
          </a:extLst>
        </xdr:cNvPr>
        <xdr:cNvSpPr txBox="1"/>
      </xdr:nvSpPr>
      <xdr:spPr>
        <a:xfrm>
          <a:off x="3919903" y="417634"/>
          <a:ext cx="417635" cy="249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mB</a:t>
          </a:r>
        </a:p>
      </xdr:txBody>
    </xdr:sp>
    <xdr:clientData/>
  </xdr:twoCellAnchor>
  <xdr:twoCellAnchor>
    <xdr:from>
      <xdr:col>6</xdr:col>
      <xdr:colOff>479914</xdr:colOff>
      <xdr:row>3</xdr:row>
      <xdr:rowOff>95248</xdr:rowOff>
    </xdr:from>
    <xdr:to>
      <xdr:col>7</xdr:col>
      <xdr:colOff>278424</xdr:colOff>
      <xdr:row>6</xdr:row>
      <xdr:rowOff>175845</xdr:rowOff>
    </xdr:to>
    <xdr:cxnSp macro="">
      <xdr:nvCxnSpPr>
        <xdr:cNvPr id="5" name="Connector: Curved 4">
          <a:extLst>
            <a:ext uri="{FF2B5EF4-FFF2-40B4-BE49-F238E27FC236}">
              <a16:creationId xmlns:a16="http://schemas.microsoft.com/office/drawing/2014/main" id="{89BD86BB-8784-4644-8076-CBC820573CF5}"/>
            </a:ext>
          </a:extLst>
        </xdr:cNvPr>
        <xdr:cNvCxnSpPr>
          <a:stCxn id="4" idx="2"/>
        </xdr:cNvCxnSpPr>
      </xdr:nvCxnSpPr>
      <xdr:spPr>
        <a:xfrm rot="16200000" flipH="1">
          <a:off x="4005995" y="789475"/>
          <a:ext cx="652097" cy="406644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256442</xdr:colOff>
      <xdr:row>2</xdr:row>
      <xdr:rowOff>49822</xdr:rowOff>
    </xdr:from>
    <xdr:to>
      <xdr:col>9</xdr:col>
      <xdr:colOff>139211</xdr:colOff>
      <xdr:row>16</xdr:row>
      <xdr:rowOff>126022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9668B-99F9-491C-B711-B379E3F8F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102577</xdr:colOff>
      <xdr:row>6</xdr:row>
      <xdr:rowOff>175847</xdr:rowOff>
    </xdr:from>
    <xdr:ext cx="1655884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7CE8F8D-B8DF-40B7-85AD-CB0A6EA6DDE6}"/>
                </a:ext>
              </a:extLst>
            </xdr:cNvPr>
            <xdr:cNvSpPr txBox="1"/>
          </xdr:nvSpPr>
          <xdr:spPr>
            <a:xfrm>
              <a:off x="102577" y="1318847"/>
              <a:ext cx="1655884" cy="250453"/>
            </a:xfrm>
            <a:prstGeom prst="rect">
              <a:avLst/>
            </a:prstGeom>
            <a:solidFill>
              <a:srgbClr val="FF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𝐹𝑉</m:t>
                    </m:r>
                    <m:r>
                      <a:rPr lang="en-US" sz="1600" b="0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𝑝𝑣</m:t>
                    </m:r>
                    <m:r>
                      <a:rPr lang="en-US" sz="1600" b="0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6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6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600">
                <a:solidFill>
                  <a:srgbClr val="FFFF00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7CE8F8D-B8DF-40B7-85AD-CB0A6EA6DDE6}"/>
                </a:ext>
              </a:extLst>
            </xdr:cNvPr>
            <xdr:cNvSpPr txBox="1"/>
          </xdr:nvSpPr>
          <xdr:spPr>
            <a:xfrm>
              <a:off x="102577" y="1318847"/>
              <a:ext cx="1655884" cy="250453"/>
            </a:xfrm>
            <a:prstGeom prst="rect">
              <a:avLst/>
            </a:prstGeom>
            <a:solidFill>
              <a:srgbClr val="FF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solidFill>
                    <a:srgbClr val="FFFF00"/>
                  </a:solidFill>
                  <a:latin typeface="Cambria Math" panose="02040503050406030204" pitchFamily="18" charset="0"/>
                </a:rPr>
                <a:t>𝐹𝑉=𝑝𝑣 〖(1+𝑟)〗^𝑛</a:t>
              </a:r>
              <a:endParaRPr lang="en-US" sz="1600">
                <a:solidFill>
                  <a:srgbClr val="FFFF00"/>
                </a:solidFill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583222</xdr:colOff>
      <xdr:row>10</xdr:row>
      <xdr:rowOff>55685</xdr:rowOff>
    </xdr:from>
    <xdr:ext cx="2087495" cy="582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46CB7C-F465-40D3-90A9-4D10B8629BF5}"/>
                </a:ext>
              </a:extLst>
            </xdr:cNvPr>
            <xdr:cNvSpPr txBox="1"/>
          </xdr:nvSpPr>
          <xdr:spPr>
            <a:xfrm>
              <a:off x="1802422" y="1960685"/>
              <a:ext cx="2087495" cy="582404"/>
            </a:xfrm>
            <a:prstGeom prst="rect">
              <a:avLst/>
            </a:prstGeom>
            <a:solidFill>
              <a:srgbClr val="FF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𝑃𝑚𝑡</m:t>
                    </m:r>
                    <m:r>
                      <a:rPr lang="en-US" sz="1800" b="0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800" b="0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𝑝</m:t>
                    </m:r>
                    <m:f>
                      <m:fPr>
                        <m:ctrlPr>
                          <a:rPr lang="en-US" sz="180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8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80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  <m:r>
                          <a:rPr lang="en-US" sz="18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800">
                <a:solidFill>
                  <a:srgbClr val="FFFF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46CB7C-F465-40D3-90A9-4D10B8629BF5}"/>
                </a:ext>
              </a:extLst>
            </xdr:cNvPr>
            <xdr:cNvSpPr txBox="1"/>
          </xdr:nvSpPr>
          <xdr:spPr>
            <a:xfrm>
              <a:off x="1802422" y="1960685"/>
              <a:ext cx="2087495" cy="582404"/>
            </a:xfrm>
            <a:prstGeom prst="rect">
              <a:avLst/>
            </a:prstGeom>
            <a:solidFill>
              <a:srgbClr val="FF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solidFill>
                    <a:srgbClr val="FFFF00"/>
                  </a:solidFill>
                  <a:latin typeface="Cambria Math" panose="02040503050406030204" pitchFamily="18" charset="0"/>
                </a:rPr>
                <a:t>𝑃𝑚𝑡=𝑝 (𝑟 〖(1+𝑟)〗^𝑛)/(〖(1+𝑟)〗^𝑛−1)</a:t>
              </a:r>
              <a:endParaRPr lang="en-US" sz="1800">
                <a:solidFill>
                  <a:srgbClr val="FFFF00"/>
                </a:solidFill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4</xdr:row>
      <xdr:rowOff>57150</xdr:rowOff>
    </xdr:from>
    <xdr:to>
      <xdr:col>9</xdr:col>
      <xdr:colOff>209550</xdr:colOff>
      <xdr:row>9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3789EC1-671C-4B9D-8E2C-5D1B3245AEA4}"/>
            </a:ext>
          </a:extLst>
        </xdr:cNvPr>
        <xdr:cNvSpPr/>
      </xdr:nvSpPr>
      <xdr:spPr>
        <a:xfrm>
          <a:off x="4572000" y="819150"/>
          <a:ext cx="112395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Circle</a:t>
          </a:r>
        </a:p>
      </xdr:txBody>
    </xdr:sp>
    <xdr:clientData/>
  </xdr:twoCellAnchor>
  <xdr:twoCellAnchor>
    <xdr:from>
      <xdr:col>6</xdr:col>
      <xdr:colOff>219075</xdr:colOff>
      <xdr:row>8</xdr:row>
      <xdr:rowOff>161925</xdr:rowOff>
    </xdr:from>
    <xdr:to>
      <xdr:col>7</xdr:col>
      <xdr:colOff>447675</xdr:colOff>
      <xdr:row>14</xdr:row>
      <xdr:rowOff>9525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257101C-596B-434A-B067-30B75A4AF783}"/>
            </a:ext>
          </a:extLst>
        </xdr:cNvPr>
        <xdr:cNvCxnSpPr>
          <a:endCxn id="5" idx="0"/>
        </xdr:cNvCxnSpPr>
      </xdr:nvCxnSpPr>
      <xdr:spPr>
        <a:xfrm flipH="1">
          <a:off x="3876675" y="1685925"/>
          <a:ext cx="838200" cy="9906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14</xdr:row>
      <xdr:rowOff>9525</xdr:rowOff>
    </xdr:from>
    <xdr:to>
      <xdr:col>6</xdr:col>
      <xdr:colOff>533400</xdr:colOff>
      <xdr:row>17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1AE4E80-AB4B-49F3-B34E-A41BCD797D25}"/>
            </a:ext>
          </a:extLst>
        </xdr:cNvPr>
        <xdr:cNvSpPr/>
      </xdr:nvSpPr>
      <xdr:spPr>
        <a:xfrm>
          <a:off x="3562350" y="2676525"/>
          <a:ext cx="628650" cy="7048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400"/>
            <a:t>r:10</a:t>
          </a:r>
        </a:p>
      </xdr:txBody>
    </xdr:sp>
    <xdr:clientData/>
  </xdr:twoCellAnchor>
  <xdr:twoCellAnchor>
    <xdr:from>
      <xdr:col>2</xdr:col>
      <xdr:colOff>314325</xdr:colOff>
      <xdr:row>7</xdr:row>
      <xdr:rowOff>9525</xdr:rowOff>
    </xdr:from>
    <xdr:to>
      <xdr:col>3</xdr:col>
      <xdr:colOff>295275</xdr:colOff>
      <xdr:row>10</xdr:row>
      <xdr:rowOff>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BEB268B8-133A-4B9D-A5C6-329572ECC957}"/>
            </a:ext>
          </a:extLst>
        </xdr:cNvPr>
        <xdr:cNvGrpSpPr/>
      </xdr:nvGrpSpPr>
      <xdr:grpSpPr>
        <a:xfrm>
          <a:off x="1538968" y="1343025"/>
          <a:ext cx="593271" cy="561975"/>
          <a:chOff x="1533525" y="1343025"/>
          <a:chExt cx="590550" cy="561975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C77D1D0F-F58B-434E-B3A7-7FB31A788BA1}"/>
              </a:ext>
            </a:extLst>
          </xdr:cNvPr>
          <xdr:cNvSpPr/>
        </xdr:nvSpPr>
        <xdr:spPr>
          <a:xfrm>
            <a:off x="1533525" y="1619250"/>
            <a:ext cx="590550" cy="285750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ED777F44-99C1-46D4-B293-B10CD0370EB7}"/>
              </a:ext>
            </a:extLst>
          </xdr:cNvPr>
          <xdr:cNvSpPr txBox="1"/>
        </xdr:nvSpPr>
        <xdr:spPr>
          <a:xfrm>
            <a:off x="1676400" y="1343025"/>
            <a:ext cx="37542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/>
              <a:t>c1</a:t>
            </a:r>
          </a:p>
        </xdr:txBody>
      </xdr:sp>
    </xdr:grpSp>
    <xdr:clientData/>
  </xdr:twoCellAnchor>
  <xdr:twoCellAnchor>
    <xdr:from>
      <xdr:col>3</xdr:col>
      <xdr:colOff>295275</xdr:colOff>
      <xdr:row>9</xdr:row>
      <xdr:rowOff>47625</xdr:rowOff>
    </xdr:from>
    <xdr:to>
      <xdr:col>5</xdr:col>
      <xdr:colOff>606414</xdr:colOff>
      <xdr:row>14</xdr:row>
      <xdr:rowOff>112748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16B2783-7B5E-40F2-B886-FB50E129132C}"/>
            </a:ext>
          </a:extLst>
        </xdr:cNvPr>
        <xdr:cNvCxnSpPr>
          <a:stCxn id="7" idx="3"/>
          <a:endCxn id="5" idx="1"/>
        </xdr:cNvCxnSpPr>
      </xdr:nvCxnSpPr>
      <xdr:spPr>
        <a:xfrm>
          <a:off x="2124075" y="1762125"/>
          <a:ext cx="1530339" cy="10176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15</xdr:row>
      <xdr:rowOff>114300</xdr:rowOff>
    </xdr:from>
    <xdr:to>
      <xdr:col>3</xdr:col>
      <xdr:colOff>342900</xdr:colOff>
      <xdr:row>18</xdr:row>
      <xdr:rowOff>104775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2DD30AB0-C5DA-4F99-B491-9E447D78FE9E}"/>
            </a:ext>
          </a:extLst>
        </xdr:cNvPr>
        <xdr:cNvGrpSpPr/>
      </xdr:nvGrpSpPr>
      <xdr:grpSpPr>
        <a:xfrm>
          <a:off x="1586593" y="2971800"/>
          <a:ext cx="593271" cy="561975"/>
          <a:chOff x="1533525" y="1343025"/>
          <a:chExt cx="590550" cy="561975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020CF76F-4079-4903-819B-0A12BFA6F2F2}"/>
              </a:ext>
            </a:extLst>
          </xdr:cNvPr>
          <xdr:cNvSpPr/>
        </xdr:nvSpPr>
        <xdr:spPr>
          <a:xfrm>
            <a:off x="1533525" y="1619250"/>
            <a:ext cx="590550" cy="285750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40B2938E-0878-48D8-9373-7512B2AE73D9}"/>
              </a:ext>
            </a:extLst>
          </xdr:cNvPr>
          <xdr:cNvSpPr txBox="1"/>
        </xdr:nvSpPr>
        <xdr:spPr>
          <a:xfrm>
            <a:off x="1676400" y="1343025"/>
            <a:ext cx="37542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/>
              <a:t>c2</a:t>
            </a:r>
          </a:p>
        </xdr:txBody>
      </xdr:sp>
    </xdr:grpSp>
    <xdr:clientData/>
  </xdr:twoCellAnchor>
  <xdr:twoCellAnchor>
    <xdr:from>
      <xdr:col>3</xdr:col>
      <xdr:colOff>342900</xdr:colOff>
      <xdr:row>15</xdr:row>
      <xdr:rowOff>171450</xdr:rowOff>
    </xdr:from>
    <xdr:to>
      <xdr:col>5</xdr:col>
      <xdr:colOff>514350</xdr:colOff>
      <xdr:row>17</xdr:row>
      <xdr:rowOff>152400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F6C66259-2CDF-4792-A367-37A1B366E1F7}"/>
            </a:ext>
          </a:extLst>
        </xdr:cNvPr>
        <xdr:cNvCxnSpPr>
          <a:stCxn id="15" idx="3"/>
          <a:endCxn id="5" idx="2"/>
        </xdr:cNvCxnSpPr>
      </xdr:nvCxnSpPr>
      <xdr:spPr>
        <a:xfrm flipV="1">
          <a:off x="2171700" y="3028950"/>
          <a:ext cx="139065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9</xdr:row>
      <xdr:rowOff>0</xdr:rowOff>
    </xdr:from>
    <xdr:to>
      <xdr:col>8</xdr:col>
      <xdr:colOff>552450</xdr:colOff>
      <xdr:row>14</xdr:row>
      <xdr:rowOff>19050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D108F34-77AF-4F10-B9F0-EF06217522DD}"/>
            </a:ext>
          </a:extLst>
        </xdr:cNvPr>
        <xdr:cNvCxnSpPr>
          <a:stCxn id="2" idx="2"/>
          <a:endCxn id="19" idx="0"/>
        </xdr:cNvCxnSpPr>
      </xdr:nvCxnSpPr>
      <xdr:spPr>
        <a:xfrm>
          <a:off x="5133975" y="1714500"/>
          <a:ext cx="295275" cy="97155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14</xdr:row>
      <xdr:rowOff>19050</xdr:rowOff>
    </xdr:from>
    <xdr:to>
      <xdr:col>9</xdr:col>
      <xdr:colOff>257175</xdr:colOff>
      <xdr:row>17</xdr:row>
      <xdr:rowOff>152400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8B12F4EB-CFE2-4B74-BCDB-0729E7ED8589}"/>
            </a:ext>
          </a:extLst>
        </xdr:cNvPr>
        <xdr:cNvSpPr/>
      </xdr:nvSpPr>
      <xdr:spPr>
        <a:xfrm>
          <a:off x="5114925" y="2686050"/>
          <a:ext cx="628650" cy="7048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400"/>
            <a:t>r:10</a:t>
          </a:r>
        </a:p>
      </xdr:txBody>
    </xdr:sp>
    <xdr:clientData/>
  </xdr:twoCellAnchor>
  <xdr:twoCellAnchor>
    <xdr:from>
      <xdr:col>6</xdr:col>
      <xdr:colOff>219075</xdr:colOff>
      <xdr:row>22</xdr:row>
      <xdr:rowOff>152400</xdr:rowOff>
    </xdr:from>
    <xdr:to>
      <xdr:col>7</xdr:col>
      <xdr:colOff>200025</xdr:colOff>
      <xdr:row>25</xdr:row>
      <xdr:rowOff>142875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8E6EBD9D-1133-492E-A303-E7C91742A5E2}"/>
            </a:ext>
          </a:extLst>
        </xdr:cNvPr>
        <xdr:cNvGrpSpPr/>
      </xdr:nvGrpSpPr>
      <xdr:grpSpPr>
        <a:xfrm>
          <a:off x="3893004" y="4343400"/>
          <a:ext cx="593271" cy="561975"/>
          <a:chOff x="1533525" y="1343025"/>
          <a:chExt cx="590550" cy="561975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C9DF2391-8C53-4CA5-B18F-4ACFF6953525}"/>
              </a:ext>
            </a:extLst>
          </xdr:cNvPr>
          <xdr:cNvSpPr/>
        </xdr:nvSpPr>
        <xdr:spPr>
          <a:xfrm>
            <a:off x="1533525" y="1619250"/>
            <a:ext cx="590550" cy="285750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62C921F7-A314-49AE-8023-D853D58E33A3}"/>
              </a:ext>
            </a:extLst>
          </xdr:cNvPr>
          <xdr:cNvSpPr txBox="1"/>
        </xdr:nvSpPr>
        <xdr:spPr>
          <a:xfrm>
            <a:off x="1676400" y="1343025"/>
            <a:ext cx="37542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/>
              <a:t>c3</a:t>
            </a:r>
          </a:p>
        </xdr:txBody>
      </xdr:sp>
    </xdr:grpSp>
    <xdr:clientData/>
  </xdr:twoCellAnchor>
  <xdr:twoCellAnchor>
    <xdr:from>
      <xdr:col>7</xdr:col>
      <xdr:colOff>200025</xdr:colOff>
      <xdr:row>17</xdr:row>
      <xdr:rowOff>152400</xdr:rowOff>
    </xdr:from>
    <xdr:to>
      <xdr:col>8</xdr:col>
      <xdr:colOff>552450</xdr:colOff>
      <xdr:row>25</xdr:row>
      <xdr:rowOff>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D3A7922-D3B9-4F69-865E-9D79B3C79317}"/>
            </a:ext>
          </a:extLst>
        </xdr:cNvPr>
        <xdr:cNvCxnSpPr>
          <a:cxnSpLocks/>
          <a:stCxn id="21" idx="3"/>
          <a:endCxn id="19" idx="4"/>
        </xdr:cNvCxnSpPr>
      </xdr:nvCxnSpPr>
      <xdr:spPr>
        <a:xfrm flipV="1">
          <a:off x="4467225" y="3390900"/>
          <a:ext cx="962025" cy="137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3</xdr:row>
      <xdr:rowOff>9525</xdr:rowOff>
    </xdr:from>
    <xdr:to>
      <xdr:col>6</xdr:col>
      <xdr:colOff>476250</xdr:colOff>
      <xdr:row>4</xdr:row>
      <xdr:rowOff>161925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B813F5D-AB95-49DC-B6D0-64DAC5196B8A}"/>
            </a:ext>
          </a:extLst>
        </xdr:cNvPr>
        <xdr:cNvGrpSpPr/>
      </xdr:nvGrpSpPr>
      <xdr:grpSpPr>
        <a:xfrm>
          <a:off x="2962275" y="581025"/>
          <a:ext cx="1171575" cy="342900"/>
          <a:chOff x="2085975" y="714375"/>
          <a:chExt cx="1171575" cy="3429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E6816D2-321A-4541-90D2-BF3F5255B01B}"/>
              </a:ext>
            </a:extLst>
          </xdr:cNvPr>
          <xdr:cNvSpPr/>
        </xdr:nvSpPr>
        <xdr:spPr>
          <a:xfrm>
            <a:off x="2085975" y="714375"/>
            <a:ext cx="390525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DB942FC7-291A-4B1E-BAAE-75B6EE6514B3}"/>
              </a:ext>
            </a:extLst>
          </xdr:cNvPr>
          <xdr:cNvSpPr/>
        </xdr:nvSpPr>
        <xdr:spPr>
          <a:xfrm>
            <a:off x="2476500" y="714375"/>
            <a:ext cx="390525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373E7D2D-E942-4ED2-B344-2330DEC9E4ED}"/>
              </a:ext>
            </a:extLst>
          </xdr:cNvPr>
          <xdr:cNvSpPr/>
        </xdr:nvSpPr>
        <xdr:spPr>
          <a:xfrm>
            <a:off x="2867025" y="714375"/>
            <a:ext cx="390525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</xdr:grpSp>
    <xdr:clientData/>
  </xdr:twoCellAnchor>
  <xdr:oneCellAnchor>
    <xdr:from>
      <xdr:col>1</xdr:col>
      <xdr:colOff>495300</xdr:colOff>
      <xdr:row>2</xdr:row>
      <xdr:rowOff>28575</xdr:rowOff>
    </xdr:from>
    <xdr:ext cx="520079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E10394B-A454-401D-A693-D89E2A017E59}"/>
            </a:ext>
          </a:extLst>
        </xdr:cNvPr>
        <xdr:cNvSpPr txBox="1"/>
      </xdr:nvSpPr>
      <xdr:spPr>
        <a:xfrm>
          <a:off x="1104900" y="409575"/>
          <a:ext cx="5200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data1</a:t>
          </a:r>
        </a:p>
      </xdr:txBody>
    </xdr:sp>
    <xdr:clientData/>
  </xdr:oneCellAnchor>
  <xdr:twoCellAnchor>
    <xdr:from>
      <xdr:col>2</xdr:col>
      <xdr:colOff>404465</xdr:colOff>
      <xdr:row>2</xdr:row>
      <xdr:rowOff>160855</xdr:rowOff>
    </xdr:from>
    <xdr:to>
      <xdr:col>4</xdr:col>
      <xdr:colOff>556720</xdr:colOff>
      <xdr:row>12</xdr:row>
      <xdr:rowOff>3613</xdr:rowOff>
    </xdr:to>
    <xdr:cxnSp macro="">
      <xdr:nvCxnSpPr>
        <xdr:cNvPr id="7" name="Connector: Curved 6">
          <a:extLst>
            <a:ext uri="{FF2B5EF4-FFF2-40B4-BE49-F238E27FC236}">
              <a16:creationId xmlns:a16="http://schemas.microsoft.com/office/drawing/2014/main" id="{B47195E5-13B4-449F-9745-551C179B8B5F}"/>
            </a:ext>
          </a:extLst>
        </xdr:cNvPr>
        <xdr:cNvCxnSpPr>
          <a:stCxn id="6" idx="3"/>
          <a:endCxn id="23" idx="1"/>
        </xdr:cNvCxnSpPr>
      </xdr:nvCxnSpPr>
      <xdr:spPr>
        <a:xfrm>
          <a:off x="1626293" y="541855"/>
          <a:ext cx="1374082" cy="174775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530444</xdr:colOff>
      <xdr:row>5</xdr:row>
      <xdr:rowOff>180318</xdr:rowOff>
    </xdr:from>
    <xdr:to>
      <xdr:col>6</xdr:col>
      <xdr:colOff>482819</xdr:colOff>
      <xdr:row>7</xdr:row>
      <xdr:rowOff>142218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CF0A77BB-AF02-4149-A7B4-6D64AFAAFA8B}"/>
            </a:ext>
          </a:extLst>
        </xdr:cNvPr>
        <xdr:cNvGrpSpPr/>
      </xdr:nvGrpSpPr>
      <xdr:grpSpPr>
        <a:xfrm>
          <a:off x="2968844" y="1132818"/>
          <a:ext cx="1171575" cy="342900"/>
          <a:chOff x="2085975" y="714375"/>
          <a:chExt cx="1171575" cy="342900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FE562275-7FE9-4087-A2D1-9823752831B2}"/>
              </a:ext>
            </a:extLst>
          </xdr:cNvPr>
          <xdr:cNvSpPr/>
        </xdr:nvSpPr>
        <xdr:spPr>
          <a:xfrm>
            <a:off x="2085975" y="714375"/>
            <a:ext cx="390525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64944253-20CB-44D1-8012-FC495D6BDF56}"/>
              </a:ext>
            </a:extLst>
          </xdr:cNvPr>
          <xdr:cNvSpPr/>
        </xdr:nvSpPr>
        <xdr:spPr>
          <a:xfrm>
            <a:off x="2476500" y="714375"/>
            <a:ext cx="390525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F3895A1D-B6BC-4AAC-AA3A-E3951DE3B68B}"/>
              </a:ext>
            </a:extLst>
          </xdr:cNvPr>
          <xdr:cNvSpPr/>
        </xdr:nvSpPr>
        <xdr:spPr>
          <a:xfrm>
            <a:off x="2867025" y="714375"/>
            <a:ext cx="390525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3</a:t>
            </a:r>
          </a:p>
        </xdr:txBody>
      </xdr:sp>
    </xdr:grpSp>
    <xdr:clientData/>
  </xdr:twoCellAnchor>
  <xdr:oneCellAnchor>
    <xdr:from>
      <xdr:col>1</xdr:col>
      <xdr:colOff>528145</xdr:colOff>
      <xdr:row>5</xdr:row>
      <xdr:rowOff>15437</xdr:rowOff>
    </xdr:from>
    <xdr:ext cx="520079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ACEA5D5-B519-4D1F-A6A5-4B3A2D72D0C7}"/>
            </a:ext>
          </a:extLst>
        </xdr:cNvPr>
        <xdr:cNvSpPr txBox="1"/>
      </xdr:nvSpPr>
      <xdr:spPr>
        <a:xfrm>
          <a:off x="1137745" y="967937"/>
          <a:ext cx="5200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data2</a:t>
          </a:r>
        </a:p>
      </xdr:txBody>
    </xdr:sp>
    <xdr:clientData/>
  </xdr:oneCellAnchor>
  <xdr:twoCellAnchor>
    <xdr:from>
      <xdr:col>2</xdr:col>
      <xdr:colOff>437310</xdr:colOff>
      <xdr:row>5</xdr:row>
      <xdr:rowOff>147717</xdr:rowOff>
    </xdr:from>
    <xdr:to>
      <xdr:col>4</xdr:col>
      <xdr:colOff>556720</xdr:colOff>
      <xdr:row>12</xdr:row>
      <xdr:rowOff>3613</xdr:rowOff>
    </xdr:to>
    <xdr:cxnSp macro="">
      <xdr:nvCxnSpPr>
        <xdr:cNvPr id="13" name="Connector: Curved 12">
          <a:extLst>
            <a:ext uri="{FF2B5EF4-FFF2-40B4-BE49-F238E27FC236}">
              <a16:creationId xmlns:a16="http://schemas.microsoft.com/office/drawing/2014/main" id="{1B909C45-160E-4A05-8DBC-A7C8C7E3F1AF}"/>
            </a:ext>
          </a:extLst>
        </xdr:cNvPr>
        <xdr:cNvCxnSpPr>
          <a:stCxn id="12" idx="3"/>
          <a:endCxn id="23" idx="1"/>
        </xdr:cNvCxnSpPr>
      </xdr:nvCxnSpPr>
      <xdr:spPr>
        <a:xfrm>
          <a:off x="1659138" y="1100217"/>
          <a:ext cx="1341237" cy="1189396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543582</xdr:colOff>
      <xdr:row>8</xdr:row>
      <xdr:rowOff>127766</xdr:rowOff>
    </xdr:from>
    <xdr:to>
      <xdr:col>6</xdr:col>
      <xdr:colOff>495957</xdr:colOff>
      <xdr:row>10</xdr:row>
      <xdr:rowOff>89666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D63A4BCE-CDC1-4673-BF59-47CCE6A47C12}"/>
            </a:ext>
          </a:extLst>
        </xdr:cNvPr>
        <xdr:cNvGrpSpPr/>
      </xdr:nvGrpSpPr>
      <xdr:grpSpPr>
        <a:xfrm>
          <a:off x="2981982" y="1651766"/>
          <a:ext cx="1171575" cy="342900"/>
          <a:chOff x="2085975" y="714375"/>
          <a:chExt cx="1171575" cy="342900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264C1C6A-68C7-4867-A6BE-528CB4A56EEA}"/>
              </a:ext>
            </a:extLst>
          </xdr:cNvPr>
          <xdr:cNvSpPr/>
        </xdr:nvSpPr>
        <xdr:spPr>
          <a:xfrm>
            <a:off x="2085975" y="714375"/>
            <a:ext cx="390525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DEA2BED-E570-448B-9F14-D2A8079ACD02}"/>
              </a:ext>
            </a:extLst>
          </xdr:cNvPr>
          <xdr:cNvSpPr/>
        </xdr:nvSpPr>
        <xdr:spPr>
          <a:xfrm>
            <a:off x="2476500" y="714375"/>
            <a:ext cx="390525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5915E47F-B4BF-4E76-898D-C69DB83434B8}"/>
              </a:ext>
            </a:extLst>
          </xdr:cNvPr>
          <xdr:cNvSpPr/>
        </xdr:nvSpPr>
        <xdr:spPr>
          <a:xfrm>
            <a:off x="2867025" y="714375"/>
            <a:ext cx="390525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6</a:t>
            </a:r>
          </a:p>
        </xdr:txBody>
      </xdr:sp>
    </xdr:grpSp>
    <xdr:clientData/>
  </xdr:twoCellAnchor>
  <xdr:oneCellAnchor>
    <xdr:from>
      <xdr:col>1</xdr:col>
      <xdr:colOff>567559</xdr:colOff>
      <xdr:row>7</xdr:row>
      <xdr:rowOff>159954</xdr:rowOff>
    </xdr:from>
    <xdr:ext cx="520079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91F6079-3A6B-43F7-ADFC-594D3FDBC2D4}"/>
            </a:ext>
          </a:extLst>
        </xdr:cNvPr>
        <xdr:cNvSpPr txBox="1"/>
      </xdr:nvSpPr>
      <xdr:spPr>
        <a:xfrm>
          <a:off x="1177159" y="1493454"/>
          <a:ext cx="5200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data3</a:t>
          </a:r>
        </a:p>
      </xdr:txBody>
    </xdr:sp>
    <xdr:clientData/>
  </xdr:oneCellAnchor>
  <xdr:twoCellAnchor>
    <xdr:from>
      <xdr:col>2</xdr:col>
      <xdr:colOff>476724</xdr:colOff>
      <xdr:row>8</xdr:row>
      <xdr:rowOff>101734</xdr:rowOff>
    </xdr:from>
    <xdr:to>
      <xdr:col>4</xdr:col>
      <xdr:colOff>519934</xdr:colOff>
      <xdr:row>9</xdr:row>
      <xdr:rowOff>140904</xdr:rowOff>
    </xdr:to>
    <xdr:cxnSp macro="">
      <xdr:nvCxnSpPr>
        <xdr:cNvPr id="19" name="Connector: Curved 18">
          <a:extLst>
            <a:ext uri="{FF2B5EF4-FFF2-40B4-BE49-F238E27FC236}">
              <a16:creationId xmlns:a16="http://schemas.microsoft.com/office/drawing/2014/main" id="{958A1D2C-0E8A-4396-BD88-65BAD47EE2EC}"/>
            </a:ext>
          </a:extLst>
        </xdr:cNvPr>
        <xdr:cNvCxnSpPr>
          <a:stCxn id="18" idx="3"/>
        </xdr:cNvCxnSpPr>
      </xdr:nvCxnSpPr>
      <xdr:spPr>
        <a:xfrm>
          <a:off x="1695924" y="1625734"/>
          <a:ext cx="1262410" cy="22967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560990</xdr:colOff>
      <xdr:row>0</xdr:row>
      <xdr:rowOff>0</xdr:rowOff>
    </xdr:from>
    <xdr:ext cx="520079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189B63B-4FD4-4675-8269-DA99525F05F8}"/>
            </a:ext>
          </a:extLst>
        </xdr:cNvPr>
        <xdr:cNvSpPr txBox="1"/>
      </xdr:nvSpPr>
      <xdr:spPr>
        <a:xfrm>
          <a:off x="1170590" y="0"/>
          <a:ext cx="5200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data4</a:t>
          </a:r>
        </a:p>
      </xdr:txBody>
    </xdr:sp>
    <xdr:clientData/>
  </xdr:oneCellAnchor>
  <xdr:twoCellAnchor>
    <xdr:from>
      <xdr:col>2</xdr:col>
      <xdr:colOff>470155</xdr:colOff>
      <xdr:row>0</xdr:row>
      <xdr:rowOff>132280</xdr:rowOff>
    </xdr:from>
    <xdr:to>
      <xdr:col>4</xdr:col>
      <xdr:colOff>512379</xdr:colOff>
      <xdr:row>3</xdr:row>
      <xdr:rowOff>52552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5B2A6D7B-DB40-4CBF-9B2E-5875FCFD12D7}"/>
            </a:ext>
          </a:extLst>
        </xdr:cNvPr>
        <xdr:cNvCxnSpPr>
          <a:stCxn id="20" idx="3"/>
        </xdr:cNvCxnSpPr>
      </xdr:nvCxnSpPr>
      <xdr:spPr>
        <a:xfrm>
          <a:off x="1691983" y="132280"/>
          <a:ext cx="1264051" cy="491772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556720</xdr:colOff>
      <xdr:row>11</xdr:row>
      <xdr:rowOff>22663</xdr:rowOff>
    </xdr:from>
    <xdr:to>
      <xdr:col>7</xdr:col>
      <xdr:colOff>298888</xdr:colOff>
      <xdr:row>12</xdr:row>
      <xdr:rowOff>175063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E0212BCC-207A-4533-BC6A-AE973C9A6FE5}"/>
            </a:ext>
          </a:extLst>
        </xdr:cNvPr>
        <xdr:cNvGrpSpPr/>
      </xdr:nvGrpSpPr>
      <xdr:grpSpPr>
        <a:xfrm>
          <a:off x="2995120" y="2118163"/>
          <a:ext cx="1570968" cy="342900"/>
          <a:chOff x="3000375" y="2118163"/>
          <a:chExt cx="1574910" cy="342900"/>
        </a:xfrm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424230B9-B548-4B88-A1C0-20AC9290EBD9}"/>
              </a:ext>
            </a:extLst>
          </xdr:cNvPr>
          <xdr:cNvSpPr/>
        </xdr:nvSpPr>
        <xdr:spPr>
          <a:xfrm>
            <a:off x="3000375" y="2118163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9ECC5FA8-B44C-49CD-97EA-CD34C59352BA}"/>
              </a:ext>
            </a:extLst>
          </xdr:cNvPr>
          <xdr:cNvSpPr/>
        </xdr:nvSpPr>
        <xdr:spPr>
          <a:xfrm>
            <a:off x="3394878" y="2118163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F03E4016-D0C1-4CBA-B9C7-2D3291692F4E}"/>
              </a:ext>
            </a:extLst>
          </xdr:cNvPr>
          <xdr:cNvSpPr/>
        </xdr:nvSpPr>
        <xdr:spPr>
          <a:xfrm>
            <a:off x="3789381" y="2118163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BEC46B63-43A8-4040-BC41-B3D5436598F7}"/>
              </a:ext>
            </a:extLst>
          </xdr:cNvPr>
          <xdr:cNvSpPr/>
        </xdr:nvSpPr>
        <xdr:spPr>
          <a:xfrm>
            <a:off x="4183884" y="2118163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888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76199</xdr:colOff>
      <xdr:row>0</xdr:row>
      <xdr:rowOff>57149</xdr:rowOff>
    </xdr:from>
    <xdr:ext cx="2657475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76EC7C-A129-41FE-AB87-91F663A72B06}"/>
            </a:ext>
          </a:extLst>
        </xdr:cNvPr>
        <xdr:cNvSpPr txBox="1"/>
      </xdr:nvSpPr>
      <xdr:spPr>
        <a:xfrm>
          <a:off x="76199" y="57149"/>
          <a:ext cx="2657475" cy="78124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Challenge: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You can assemble the numbers 1 to 9 in a 3 x 3 square, so that the sum of the rows, the columns, and the diagonals are the same</a:t>
          </a:r>
          <a:endParaRPr lang="en-US" sz="1100"/>
        </a:p>
      </xdr:txBody>
    </xdr:sp>
    <xdr:clientData/>
  </xdr:oneCellAnchor>
  <xdr:twoCellAnchor>
    <xdr:from>
      <xdr:col>1</xdr:col>
      <xdr:colOff>339328</xdr:colOff>
      <xdr:row>8</xdr:row>
      <xdr:rowOff>101204</xdr:rowOff>
    </xdr:from>
    <xdr:to>
      <xdr:col>2</xdr:col>
      <xdr:colOff>11906</xdr:colOff>
      <xdr:row>8</xdr:row>
      <xdr:rowOff>107156</xdr:rowOff>
    </xdr:to>
    <xdr:cxnSp macro="">
      <xdr:nvCxnSpPr>
        <xdr:cNvPr id="3" name="Connector: Curved 2">
          <a:extLst>
            <a:ext uri="{FF2B5EF4-FFF2-40B4-BE49-F238E27FC236}">
              <a16:creationId xmlns:a16="http://schemas.microsoft.com/office/drawing/2014/main" id="{080CB36B-0BF6-4381-8ED5-DDE16B88AB2A}"/>
            </a:ext>
          </a:extLst>
        </xdr:cNvPr>
        <xdr:cNvCxnSpPr>
          <a:cxnSpLocks/>
        </xdr:cNvCxnSpPr>
      </xdr:nvCxnSpPr>
      <xdr:spPr>
        <a:xfrm>
          <a:off x="948928" y="2320529"/>
          <a:ext cx="282178" cy="595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327422</xdr:colOff>
      <xdr:row>9</xdr:row>
      <xdr:rowOff>77390</xdr:rowOff>
    </xdr:from>
    <xdr:to>
      <xdr:col>2</xdr:col>
      <xdr:colOff>107156</xdr:colOff>
      <xdr:row>10</xdr:row>
      <xdr:rowOff>101203</xdr:rowOff>
    </xdr:to>
    <xdr:cxnSp macro="">
      <xdr:nvCxnSpPr>
        <xdr:cNvPr id="4" name="Connector: Curved 3">
          <a:extLst>
            <a:ext uri="{FF2B5EF4-FFF2-40B4-BE49-F238E27FC236}">
              <a16:creationId xmlns:a16="http://schemas.microsoft.com/office/drawing/2014/main" id="{65459F5C-3FA6-4F54-ABD1-AFD57C2B0C88}"/>
            </a:ext>
          </a:extLst>
        </xdr:cNvPr>
        <xdr:cNvCxnSpPr>
          <a:cxnSpLocks/>
        </xdr:cNvCxnSpPr>
      </xdr:nvCxnSpPr>
      <xdr:spPr>
        <a:xfrm flipV="1">
          <a:off x="937022" y="2487215"/>
          <a:ext cx="389334" cy="21431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576427</xdr:colOff>
      <xdr:row>0</xdr:row>
      <xdr:rowOff>154042</xdr:rowOff>
    </xdr:from>
    <xdr:to>
      <xdr:col>5</xdr:col>
      <xdr:colOff>528802</xdr:colOff>
      <xdr:row>4</xdr:row>
      <xdr:rowOff>89667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B2ACDF0-BD6D-47F7-AB71-CE90E77003AC}"/>
            </a:ext>
          </a:extLst>
        </xdr:cNvPr>
        <xdr:cNvGrpSpPr/>
      </xdr:nvGrpSpPr>
      <xdr:grpSpPr>
        <a:xfrm>
          <a:off x="2100427" y="154042"/>
          <a:ext cx="1174203" cy="697625"/>
          <a:chOff x="3020082" y="154042"/>
          <a:chExt cx="1174203" cy="69762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BE4B056-5955-4E89-981D-F72A03405643}"/>
              </a:ext>
            </a:extLst>
          </xdr:cNvPr>
          <xdr:cNvSpPr/>
        </xdr:nvSpPr>
        <xdr:spPr>
          <a:xfrm>
            <a:off x="3020082" y="154042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ED39298E-5F61-4629-A8E8-478E8ADD16FB}"/>
              </a:ext>
            </a:extLst>
          </xdr:cNvPr>
          <xdr:cNvSpPr/>
        </xdr:nvSpPr>
        <xdr:spPr>
          <a:xfrm>
            <a:off x="3411483" y="154042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C52074FD-0573-4831-ADEB-14B325718F2A}"/>
              </a:ext>
            </a:extLst>
          </xdr:cNvPr>
          <xdr:cNvSpPr/>
        </xdr:nvSpPr>
        <xdr:spPr>
          <a:xfrm>
            <a:off x="3802884" y="154042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65F0C1D6-3636-47F4-9CA5-FCEC2B8A071F}"/>
              </a:ext>
            </a:extLst>
          </xdr:cNvPr>
          <xdr:cNvSpPr/>
        </xdr:nvSpPr>
        <xdr:spPr>
          <a:xfrm>
            <a:off x="3020082" y="508767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960CCEF6-2840-437A-A6F0-12DF75E19DCC}"/>
              </a:ext>
            </a:extLst>
          </xdr:cNvPr>
          <xdr:cNvSpPr/>
        </xdr:nvSpPr>
        <xdr:spPr>
          <a:xfrm>
            <a:off x="3411483" y="508767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E8934B11-EF3C-49B9-84F0-9ABC28B27D58}"/>
              </a:ext>
            </a:extLst>
          </xdr:cNvPr>
          <xdr:cNvSpPr/>
        </xdr:nvSpPr>
        <xdr:spPr>
          <a:xfrm>
            <a:off x="3802884" y="508767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</xdr:grpSp>
    <xdr:clientData/>
  </xdr:twoCellAnchor>
  <xdr:oneCellAnchor>
    <xdr:from>
      <xdr:col>0</xdr:col>
      <xdr:colOff>495300</xdr:colOff>
      <xdr:row>2</xdr:row>
      <xdr:rowOff>28575</xdr:rowOff>
    </xdr:from>
    <xdr:ext cx="48353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D5AE658-159A-4C01-88BD-15B5FC9B48A5}"/>
            </a:ext>
          </a:extLst>
        </xdr:cNvPr>
        <xdr:cNvSpPr txBox="1"/>
      </xdr:nvSpPr>
      <xdr:spPr>
        <a:xfrm>
          <a:off x="304800" y="409575"/>
          <a:ext cx="4835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grid2</a:t>
          </a:r>
        </a:p>
      </xdr:txBody>
    </xdr:sp>
    <xdr:clientData/>
  </xdr:oneCellAnchor>
  <xdr:oneCellAnchor>
    <xdr:from>
      <xdr:col>0</xdr:col>
      <xdr:colOff>567559</xdr:colOff>
      <xdr:row>7</xdr:row>
      <xdr:rowOff>159954</xdr:rowOff>
    </xdr:from>
    <xdr:ext cx="520079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1A70C04-8E84-4338-BD24-665B5648EFA1}"/>
            </a:ext>
          </a:extLst>
        </xdr:cNvPr>
        <xdr:cNvSpPr txBox="1"/>
      </xdr:nvSpPr>
      <xdr:spPr>
        <a:xfrm>
          <a:off x="300859" y="1493454"/>
          <a:ext cx="5200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data3</a:t>
          </a:r>
        </a:p>
      </xdr:txBody>
    </xdr:sp>
    <xdr:clientData/>
  </xdr:oneCellAnchor>
  <xdr:oneCellAnchor>
    <xdr:from>
      <xdr:col>0</xdr:col>
      <xdr:colOff>560990</xdr:colOff>
      <xdr:row>0</xdr:row>
      <xdr:rowOff>0</xdr:rowOff>
    </xdr:from>
    <xdr:ext cx="48353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DC303B4-9956-4B26-BE9D-90D32EC4F44A}"/>
            </a:ext>
          </a:extLst>
        </xdr:cNvPr>
        <xdr:cNvSpPr txBox="1"/>
      </xdr:nvSpPr>
      <xdr:spPr>
        <a:xfrm>
          <a:off x="303815" y="0"/>
          <a:ext cx="4835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grid1</a:t>
          </a:r>
        </a:p>
      </xdr:txBody>
    </xdr:sp>
    <xdr:clientData/>
  </xdr:oneCellAnchor>
  <xdr:twoCellAnchor>
    <xdr:from>
      <xdr:col>1</xdr:col>
      <xdr:colOff>518766</xdr:colOff>
      <xdr:row>8</xdr:row>
      <xdr:rowOff>101734</xdr:rowOff>
    </xdr:from>
    <xdr:to>
      <xdr:col>3</xdr:col>
      <xdr:colOff>556719</xdr:colOff>
      <xdr:row>14</xdr:row>
      <xdr:rowOff>128423</xdr:rowOff>
    </xdr:to>
    <xdr:cxnSp macro="">
      <xdr:nvCxnSpPr>
        <xdr:cNvPr id="12" name="Connector: Curved 11">
          <a:extLst>
            <a:ext uri="{FF2B5EF4-FFF2-40B4-BE49-F238E27FC236}">
              <a16:creationId xmlns:a16="http://schemas.microsoft.com/office/drawing/2014/main" id="{ECFA77D6-7AFC-4046-B2EE-0BA4D00E106B}"/>
            </a:ext>
          </a:extLst>
        </xdr:cNvPr>
        <xdr:cNvCxnSpPr>
          <a:stCxn id="10" idx="3"/>
          <a:endCxn id="23" idx="1"/>
        </xdr:cNvCxnSpPr>
      </xdr:nvCxnSpPr>
      <xdr:spPr>
        <a:xfrm>
          <a:off x="820938" y="1625734"/>
          <a:ext cx="1259781" cy="1169689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530444</xdr:colOff>
      <xdr:row>5</xdr:row>
      <xdr:rowOff>180318</xdr:rowOff>
    </xdr:from>
    <xdr:to>
      <xdr:col>5</xdr:col>
      <xdr:colOff>91418</xdr:colOff>
      <xdr:row>11</xdr:row>
      <xdr:rowOff>63391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FB1E5CAA-14C8-4779-AB2A-FAE9B5B9E80E}"/>
            </a:ext>
          </a:extLst>
        </xdr:cNvPr>
        <xdr:cNvGrpSpPr/>
      </xdr:nvGrpSpPr>
      <xdr:grpSpPr>
        <a:xfrm>
          <a:off x="2054444" y="1132818"/>
          <a:ext cx="782802" cy="1026073"/>
          <a:chOff x="2974099" y="1132818"/>
          <a:chExt cx="782802" cy="1026073"/>
        </a:xfrm>
      </xdr:grpSpPr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B97CE22E-F9FB-43A6-8F5A-8815DBC89AFE}"/>
              </a:ext>
            </a:extLst>
          </xdr:cNvPr>
          <xdr:cNvSpPr/>
        </xdr:nvSpPr>
        <xdr:spPr>
          <a:xfrm>
            <a:off x="2974099" y="1132818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246B8A71-672E-46AE-B62C-361E975DCEAD}"/>
              </a:ext>
            </a:extLst>
          </xdr:cNvPr>
          <xdr:cNvSpPr/>
        </xdr:nvSpPr>
        <xdr:spPr>
          <a:xfrm>
            <a:off x="3365500" y="1132818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FF12D843-F416-4D33-8E99-8532BE587C58}"/>
              </a:ext>
            </a:extLst>
          </xdr:cNvPr>
          <xdr:cNvSpPr/>
        </xdr:nvSpPr>
        <xdr:spPr>
          <a:xfrm>
            <a:off x="2974099" y="1474404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BEC1FE13-F182-4E71-AA3D-F8EF7E16E294}"/>
              </a:ext>
            </a:extLst>
          </xdr:cNvPr>
          <xdr:cNvSpPr/>
        </xdr:nvSpPr>
        <xdr:spPr>
          <a:xfrm>
            <a:off x="3365500" y="1474404"/>
            <a:ext cx="391401" cy="342900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FD9055D0-8AFA-45E4-90E1-295E865CB14D}"/>
              </a:ext>
            </a:extLst>
          </xdr:cNvPr>
          <xdr:cNvSpPr/>
        </xdr:nvSpPr>
        <xdr:spPr>
          <a:xfrm>
            <a:off x="2974099" y="1815991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B51FDC31-BFA2-4F25-BC0C-0564086FB3C7}"/>
              </a:ext>
            </a:extLst>
          </xdr:cNvPr>
          <xdr:cNvSpPr/>
        </xdr:nvSpPr>
        <xdr:spPr>
          <a:xfrm>
            <a:off x="3365500" y="1815991"/>
            <a:ext cx="391401" cy="342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3</xdr:col>
      <xdr:colOff>556719</xdr:colOff>
      <xdr:row>11</xdr:row>
      <xdr:rowOff>186887</xdr:rowOff>
    </xdr:from>
    <xdr:to>
      <xdr:col>5</xdr:col>
      <xdr:colOff>117693</xdr:colOff>
      <xdr:row>17</xdr:row>
      <xdr:rowOff>69960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3C175823-732E-47D4-8707-4F1D86D18F8B}"/>
            </a:ext>
          </a:extLst>
        </xdr:cNvPr>
        <xdr:cNvGrpSpPr/>
      </xdr:nvGrpSpPr>
      <xdr:grpSpPr>
        <a:xfrm>
          <a:off x="2080719" y="2282387"/>
          <a:ext cx="782802" cy="1026073"/>
          <a:chOff x="2974099" y="1132818"/>
          <a:chExt cx="782802" cy="1026073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F9A1CE34-3D34-4AFA-8B8F-00296ABAC672}"/>
              </a:ext>
            </a:extLst>
          </xdr:cNvPr>
          <xdr:cNvSpPr/>
        </xdr:nvSpPr>
        <xdr:spPr>
          <a:xfrm>
            <a:off x="2974099" y="1132818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C3D8F500-F9F6-4BB5-BC96-71B9016A5C45}"/>
              </a:ext>
            </a:extLst>
          </xdr:cNvPr>
          <xdr:cNvSpPr/>
        </xdr:nvSpPr>
        <xdr:spPr>
          <a:xfrm>
            <a:off x="3365500" y="1132818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F96D64D7-38CD-4368-A87C-E2B7B2F7F311}"/>
              </a:ext>
            </a:extLst>
          </xdr:cNvPr>
          <xdr:cNvSpPr/>
        </xdr:nvSpPr>
        <xdr:spPr>
          <a:xfrm>
            <a:off x="2974099" y="1474404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B8D13C75-86EF-44FC-A63D-319BC0085619}"/>
              </a:ext>
            </a:extLst>
          </xdr:cNvPr>
          <xdr:cNvSpPr/>
        </xdr:nvSpPr>
        <xdr:spPr>
          <a:xfrm>
            <a:off x="3365500" y="1474404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F92B0AE9-6CA4-48CB-BE35-AE226219F432}"/>
              </a:ext>
            </a:extLst>
          </xdr:cNvPr>
          <xdr:cNvSpPr/>
        </xdr:nvSpPr>
        <xdr:spPr>
          <a:xfrm>
            <a:off x="2974099" y="1815991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213F9F0-B6CF-45DD-B9C7-EF1FE0F6C0ED}"/>
              </a:ext>
            </a:extLst>
          </xdr:cNvPr>
          <xdr:cNvSpPr/>
        </xdr:nvSpPr>
        <xdr:spPr>
          <a:xfrm>
            <a:off x="3365500" y="1815991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3</a:t>
            </a:r>
          </a:p>
        </xdr:txBody>
      </xdr:sp>
    </xdr:grpSp>
    <xdr:clientData/>
  </xdr:twoCellAnchor>
  <xdr:twoCellAnchor>
    <xdr:from>
      <xdr:col>6</xdr:col>
      <xdr:colOff>399066</xdr:colOff>
      <xdr:row>5</xdr:row>
      <xdr:rowOff>114628</xdr:rowOff>
    </xdr:from>
    <xdr:to>
      <xdr:col>9</xdr:col>
      <xdr:colOff>137401</xdr:colOff>
      <xdr:row>10</xdr:row>
      <xdr:rowOff>188201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EB531337-7893-4320-9ACC-E9A8D67D6D45}"/>
            </a:ext>
          </a:extLst>
        </xdr:cNvPr>
        <xdr:cNvGrpSpPr/>
      </xdr:nvGrpSpPr>
      <xdr:grpSpPr>
        <a:xfrm>
          <a:off x="3755807" y="1067128"/>
          <a:ext cx="1571077" cy="1026073"/>
          <a:chOff x="4195927" y="1119680"/>
          <a:chExt cx="1571077" cy="1026073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AE507F40-754E-499A-899F-867C86FDE666}"/>
              </a:ext>
            </a:extLst>
          </xdr:cNvPr>
          <xdr:cNvSpPr/>
        </xdr:nvSpPr>
        <xdr:spPr>
          <a:xfrm>
            <a:off x="4195927" y="1119680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C216C367-C882-47A4-B153-0E9037192A2C}"/>
              </a:ext>
            </a:extLst>
          </xdr:cNvPr>
          <xdr:cNvSpPr/>
        </xdr:nvSpPr>
        <xdr:spPr>
          <a:xfrm>
            <a:off x="4587328" y="1119680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14D2D82B-8224-485C-8D0D-242A05256F12}"/>
              </a:ext>
            </a:extLst>
          </xdr:cNvPr>
          <xdr:cNvSpPr/>
        </xdr:nvSpPr>
        <xdr:spPr>
          <a:xfrm>
            <a:off x="4195927" y="1461266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3C6E3DB4-1FC6-4FA4-A0EF-3C5DB6478629}"/>
              </a:ext>
            </a:extLst>
          </xdr:cNvPr>
          <xdr:cNvSpPr/>
        </xdr:nvSpPr>
        <xdr:spPr>
          <a:xfrm>
            <a:off x="4587328" y="1461266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2AB702F8-7A9C-47BD-8035-88BB33CCCA0F}"/>
              </a:ext>
            </a:extLst>
          </xdr:cNvPr>
          <xdr:cNvSpPr/>
        </xdr:nvSpPr>
        <xdr:spPr>
          <a:xfrm>
            <a:off x="4195927" y="1802853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C8F75014-FE10-4CA4-A7B0-26BC552F982D}"/>
              </a:ext>
            </a:extLst>
          </xdr:cNvPr>
          <xdr:cNvSpPr/>
        </xdr:nvSpPr>
        <xdr:spPr>
          <a:xfrm>
            <a:off x="4587328" y="1802853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124A6B5E-FA4F-498C-8786-705549F59ED7}"/>
              </a:ext>
            </a:extLst>
          </xdr:cNvPr>
          <xdr:cNvSpPr/>
        </xdr:nvSpPr>
        <xdr:spPr>
          <a:xfrm>
            <a:off x="4984202" y="1119680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B4FF35BC-3974-47DE-926D-E7775E4D9DA2}"/>
              </a:ext>
            </a:extLst>
          </xdr:cNvPr>
          <xdr:cNvSpPr/>
        </xdr:nvSpPr>
        <xdr:spPr>
          <a:xfrm>
            <a:off x="5375603" y="1119680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50F84E05-0EF4-4A96-BC99-DD22B1E40C6A}"/>
              </a:ext>
            </a:extLst>
          </xdr:cNvPr>
          <xdr:cNvSpPr/>
        </xdr:nvSpPr>
        <xdr:spPr>
          <a:xfrm>
            <a:off x="4984202" y="1461266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B28E7FBA-7758-463B-9B67-29AF15FE5510}"/>
              </a:ext>
            </a:extLst>
          </xdr:cNvPr>
          <xdr:cNvSpPr/>
        </xdr:nvSpPr>
        <xdr:spPr>
          <a:xfrm>
            <a:off x="5375603" y="1461266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A886A034-70C4-4981-843E-9CAD4C90FA1F}"/>
              </a:ext>
            </a:extLst>
          </xdr:cNvPr>
          <xdr:cNvSpPr/>
        </xdr:nvSpPr>
        <xdr:spPr>
          <a:xfrm>
            <a:off x="4984202" y="1802853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20C4FE59-08FA-4181-996A-B73DCC9F43CC}"/>
              </a:ext>
            </a:extLst>
          </xdr:cNvPr>
          <xdr:cNvSpPr/>
        </xdr:nvSpPr>
        <xdr:spPr>
          <a:xfrm>
            <a:off x="5375603" y="1802853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0</a:t>
            </a:r>
          </a:p>
        </xdr:txBody>
      </xdr:sp>
    </xdr:grpSp>
    <xdr:clientData/>
  </xdr:twoCellAnchor>
  <xdr:twoCellAnchor>
    <xdr:from>
      <xdr:col>1</xdr:col>
      <xdr:colOff>485173</xdr:colOff>
      <xdr:row>0</xdr:row>
      <xdr:rowOff>132280</xdr:rowOff>
    </xdr:from>
    <xdr:to>
      <xdr:col>6</xdr:col>
      <xdr:colOff>361293</xdr:colOff>
      <xdr:row>7</xdr:row>
      <xdr:rowOff>85397</xdr:rowOff>
    </xdr:to>
    <xdr:cxnSp macro="">
      <xdr:nvCxnSpPr>
        <xdr:cNvPr id="40" name="Connector: Curved 39">
          <a:extLst>
            <a:ext uri="{FF2B5EF4-FFF2-40B4-BE49-F238E27FC236}">
              <a16:creationId xmlns:a16="http://schemas.microsoft.com/office/drawing/2014/main" id="{E80D778D-2DA8-4A61-A49A-81C0B167E348}"/>
            </a:ext>
          </a:extLst>
        </xdr:cNvPr>
        <xdr:cNvCxnSpPr>
          <a:stCxn id="11" idx="3"/>
        </xdr:cNvCxnSpPr>
      </xdr:nvCxnSpPr>
      <xdr:spPr>
        <a:xfrm>
          <a:off x="787345" y="132280"/>
          <a:ext cx="2930689" cy="1286617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543581</xdr:colOff>
      <xdr:row>12</xdr:row>
      <xdr:rowOff>101490</xdr:rowOff>
    </xdr:from>
    <xdr:to>
      <xdr:col>7</xdr:col>
      <xdr:colOff>495957</xdr:colOff>
      <xdr:row>16</xdr:row>
      <xdr:rowOff>37115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B0EE4BCA-6C59-4D4D-BE0F-AE4DFBFD1079}"/>
            </a:ext>
          </a:extLst>
        </xdr:cNvPr>
        <xdr:cNvGrpSpPr/>
      </xdr:nvGrpSpPr>
      <xdr:grpSpPr>
        <a:xfrm>
          <a:off x="3289409" y="2387490"/>
          <a:ext cx="1174203" cy="697625"/>
          <a:chOff x="3020082" y="154042"/>
          <a:chExt cx="1174203" cy="697625"/>
        </a:xfrm>
      </xdr:grpSpPr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53E01941-61AA-411C-BBB7-3BC3B0A73352}"/>
              </a:ext>
            </a:extLst>
          </xdr:cNvPr>
          <xdr:cNvSpPr/>
        </xdr:nvSpPr>
        <xdr:spPr>
          <a:xfrm>
            <a:off x="3020082" y="154042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4E85ADF1-53F1-4893-8395-FD77E463B7BF}"/>
              </a:ext>
            </a:extLst>
          </xdr:cNvPr>
          <xdr:cNvSpPr/>
        </xdr:nvSpPr>
        <xdr:spPr>
          <a:xfrm>
            <a:off x="3411483" y="154042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519CCF10-B603-49E1-B6F4-64224D526256}"/>
              </a:ext>
            </a:extLst>
          </xdr:cNvPr>
          <xdr:cNvSpPr/>
        </xdr:nvSpPr>
        <xdr:spPr>
          <a:xfrm>
            <a:off x="3802884" y="154042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9D523657-3096-4A0A-A013-B2BF74A600E6}"/>
              </a:ext>
            </a:extLst>
          </xdr:cNvPr>
          <xdr:cNvSpPr/>
        </xdr:nvSpPr>
        <xdr:spPr>
          <a:xfrm>
            <a:off x="3020082" y="508767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13140E35-1DF1-4DB0-93CB-0D3575BE3DFE}"/>
              </a:ext>
            </a:extLst>
          </xdr:cNvPr>
          <xdr:cNvSpPr/>
        </xdr:nvSpPr>
        <xdr:spPr>
          <a:xfrm>
            <a:off x="3411483" y="508767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DC1534D2-629B-4AAB-B2FD-4D712BBE6926}"/>
              </a:ext>
            </a:extLst>
          </xdr:cNvPr>
          <xdr:cNvSpPr/>
        </xdr:nvSpPr>
        <xdr:spPr>
          <a:xfrm>
            <a:off x="3802884" y="508767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2</a:t>
            </a:r>
          </a:p>
        </xdr:txBody>
      </xdr:sp>
    </xdr:grpSp>
    <xdr:clientData/>
  </xdr:twoCellAnchor>
  <xdr:twoCellAnchor>
    <xdr:from>
      <xdr:col>1</xdr:col>
      <xdr:colOff>486158</xdr:colOff>
      <xdr:row>2</xdr:row>
      <xdr:rowOff>160855</xdr:rowOff>
    </xdr:from>
    <xdr:to>
      <xdr:col>5</xdr:col>
      <xdr:colOff>543581</xdr:colOff>
      <xdr:row>13</xdr:row>
      <xdr:rowOff>82440</xdr:rowOff>
    </xdr:to>
    <xdr:cxnSp macro="">
      <xdr:nvCxnSpPr>
        <xdr:cNvPr id="48" name="Connector: Curved 47">
          <a:extLst>
            <a:ext uri="{FF2B5EF4-FFF2-40B4-BE49-F238E27FC236}">
              <a16:creationId xmlns:a16="http://schemas.microsoft.com/office/drawing/2014/main" id="{5048661A-2DDF-40EF-A7DC-EBE029CF19E1}"/>
            </a:ext>
          </a:extLst>
        </xdr:cNvPr>
        <xdr:cNvCxnSpPr>
          <a:stCxn id="9" idx="3"/>
          <a:endCxn id="42" idx="1"/>
        </xdr:cNvCxnSpPr>
      </xdr:nvCxnSpPr>
      <xdr:spPr>
        <a:xfrm>
          <a:off x="788330" y="541855"/>
          <a:ext cx="2501079" cy="2017085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94593</xdr:colOff>
      <xdr:row>4</xdr:row>
      <xdr:rowOff>120540</xdr:rowOff>
    </xdr:from>
    <xdr:ext cx="825062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769592EE-CB12-4576-A031-0BF85911841E}"/>
            </a:ext>
          </a:extLst>
        </xdr:cNvPr>
        <xdr:cNvSpPr txBox="1"/>
      </xdr:nvSpPr>
      <xdr:spPr>
        <a:xfrm>
          <a:off x="2840421" y="882540"/>
          <a:ext cx="8250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grid2[1,1]</a:t>
          </a:r>
        </a:p>
      </xdr:txBody>
    </xdr:sp>
    <xdr:clientData/>
  </xdr:oneCellAnchor>
  <xdr:twoCellAnchor>
    <xdr:from>
      <xdr:col>4</xdr:col>
      <xdr:colOff>571501</xdr:colOff>
      <xdr:row>5</xdr:row>
      <xdr:rowOff>124813</xdr:rowOff>
    </xdr:from>
    <xdr:to>
      <xdr:col>5</xdr:col>
      <xdr:colOff>374431</xdr:colOff>
      <xdr:row>8</xdr:row>
      <xdr:rowOff>91967</xdr:rowOff>
    </xdr:to>
    <xdr:cxnSp macro="">
      <xdr:nvCxnSpPr>
        <xdr:cNvPr id="52" name="Connector: Curved 51">
          <a:extLst>
            <a:ext uri="{FF2B5EF4-FFF2-40B4-BE49-F238E27FC236}">
              <a16:creationId xmlns:a16="http://schemas.microsoft.com/office/drawing/2014/main" id="{57EF4E24-FE20-4E02-A18B-AE8E00491400}"/>
            </a:ext>
          </a:extLst>
        </xdr:cNvPr>
        <xdr:cNvCxnSpPr/>
      </xdr:nvCxnSpPr>
      <xdr:spPr>
        <a:xfrm rot="5400000">
          <a:off x="2644010" y="1139718"/>
          <a:ext cx="538654" cy="413844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5256</xdr:colOff>
      <xdr:row>5</xdr:row>
      <xdr:rowOff>179661</xdr:rowOff>
    </xdr:from>
    <xdr:ext cx="520079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74669D3-8DDE-4FE6-8CBC-8682E2E97A11}"/>
            </a:ext>
          </a:extLst>
        </xdr:cNvPr>
        <xdr:cNvSpPr txBox="1"/>
      </xdr:nvSpPr>
      <xdr:spPr>
        <a:xfrm>
          <a:off x="307428" y="1132161"/>
          <a:ext cx="5200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data2</a:t>
          </a:r>
        </a:p>
      </xdr:txBody>
    </xdr:sp>
    <xdr:clientData/>
  </xdr:oneCellAnchor>
  <xdr:oneCellAnchor>
    <xdr:from>
      <xdr:col>1</xdr:col>
      <xdr:colOff>1643</xdr:colOff>
      <xdr:row>0</xdr:row>
      <xdr:rowOff>0</xdr:rowOff>
    </xdr:from>
    <xdr:ext cx="520079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9ABA141-2811-4F33-8A6A-6FB7E8B9875A}"/>
            </a:ext>
          </a:extLst>
        </xdr:cNvPr>
        <xdr:cNvSpPr txBox="1"/>
      </xdr:nvSpPr>
      <xdr:spPr>
        <a:xfrm>
          <a:off x="303815" y="0"/>
          <a:ext cx="5200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data1</a:t>
          </a:r>
        </a:p>
      </xdr:txBody>
    </xdr:sp>
    <xdr:clientData/>
  </xdr:oneCellAnchor>
  <xdr:twoCellAnchor>
    <xdr:from>
      <xdr:col>4</xdr:col>
      <xdr:colOff>136306</xdr:colOff>
      <xdr:row>1</xdr:row>
      <xdr:rowOff>16094</xdr:rowOff>
    </xdr:from>
    <xdr:to>
      <xdr:col>4</xdr:col>
      <xdr:colOff>527707</xdr:colOff>
      <xdr:row>4</xdr:row>
      <xdr:rowOff>129080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CD26EE29-E096-4091-B9CF-FC50DB54363E}"/>
            </a:ext>
          </a:extLst>
        </xdr:cNvPr>
        <xdr:cNvGrpSpPr/>
      </xdr:nvGrpSpPr>
      <xdr:grpSpPr>
        <a:xfrm>
          <a:off x="2281502" y="206594"/>
          <a:ext cx="391401" cy="684486"/>
          <a:chOff x="2974099" y="1132818"/>
          <a:chExt cx="391401" cy="684486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DCF72F74-6D76-4F44-BC38-4B9D30D2BA5E}"/>
              </a:ext>
            </a:extLst>
          </xdr:cNvPr>
          <xdr:cNvSpPr/>
        </xdr:nvSpPr>
        <xdr:spPr>
          <a:xfrm>
            <a:off x="2974099" y="1132818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null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CC5B3040-25A9-4C30-8D8F-F00D92FB5EAB}"/>
              </a:ext>
            </a:extLst>
          </xdr:cNvPr>
          <xdr:cNvSpPr/>
        </xdr:nvSpPr>
        <xdr:spPr>
          <a:xfrm>
            <a:off x="2974099" y="1474404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null</a:t>
            </a:r>
          </a:p>
        </xdr:txBody>
      </xdr:sp>
    </xdr:grpSp>
    <xdr:clientData/>
  </xdr:twoCellAnchor>
  <xdr:twoCellAnchor>
    <xdr:from>
      <xdr:col>1</xdr:col>
      <xdr:colOff>521722</xdr:colOff>
      <xdr:row>0</xdr:row>
      <xdr:rowOff>132280</xdr:rowOff>
    </xdr:from>
    <xdr:to>
      <xdr:col>4</xdr:col>
      <xdr:colOff>98534</xdr:colOff>
      <xdr:row>1</xdr:row>
      <xdr:rowOff>137948</xdr:rowOff>
    </xdr:to>
    <xdr:cxnSp macro="">
      <xdr:nvCxnSpPr>
        <xdr:cNvPr id="40" name="Connector: Curved 39">
          <a:extLst>
            <a:ext uri="{FF2B5EF4-FFF2-40B4-BE49-F238E27FC236}">
              <a16:creationId xmlns:a16="http://schemas.microsoft.com/office/drawing/2014/main" id="{4B3232FC-1018-4EE8-B40D-30847FFA92F8}"/>
            </a:ext>
          </a:extLst>
        </xdr:cNvPr>
        <xdr:cNvCxnSpPr>
          <a:stCxn id="11" idx="3"/>
        </xdr:cNvCxnSpPr>
      </xdr:nvCxnSpPr>
      <xdr:spPr>
        <a:xfrm>
          <a:off x="823894" y="132280"/>
          <a:ext cx="1409554" cy="196168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589564</xdr:colOff>
      <xdr:row>5</xdr:row>
      <xdr:rowOff>167180</xdr:rowOff>
    </xdr:from>
    <xdr:to>
      <xdr:col>6</xdr:col>
      <xdr:colOff>541940</xdr:colOff>
      <xdr:row>7</xdr:row>
      <xdr:rowOff>129080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059F8153-7A52-42B7-A227-032153B6E186}"/>
            </a:ext>
          </a:extLst>
        </xdr:cNvPr>
        <xdr:cNvGrpSpPr/>
      </xdr:nvGrpSpPr>
      <xdr:grpSpPr>
        <a:xfrm>
          <a:off x="2734760" y="1119680"/>
          <a:ext cx="1178202" cy="342900"/>
          <a:chOff x="3020082" y="154042"/>
          <a:chExt cx="1174203" cy="342900"/>
        </a:xfrm>
      </xdr:grpSpPr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8F503F7C-CAB6-4D4B-A716-A64524D8BC60}"/>
              </a:ext>
            </a:extLst>
          </xdr:cNvPr>
          <xdr:cNvSpPr/>
        </xdr:nvSpPr>
        <xdr:spPr>
          <a:xfrm>
            <a:off x="3020082" y="154042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A901B1D0-C6AE-4BD6-AC73-BB6D5EC8C910}"/>
              </a:ext>
            </a:extLst>
          </xdr:cNvPr>
          <xdr:cNvSpPr/>
        </xdr:nvSpPr>
        <xdr:spPr>
          <a:xfrm>
            <a:off x="3411483" y="154042"/>
            <a:ext cx="391401" cy="342900"/>
          </a:xfrm>
          <a:prstGeom prst="rect">
            <a:avLst/>
          </a:prstGeom>
          <a:solidFill>
            <a:schemeClr val="accent2"/>
          </a:solidFill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E4C800F3-615A-4080-A2EB-D5AA9CE89538}"/>
              </a:ext>
            </a:extLst>
          </xdr:cNvPr>
          <xdr:cNvSpPr/>
        </xdr:nvSpPr>
        <xdr:spPr>
          <a:xfrm>
            <a:off x="3802884" y="154042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3</a:t>
            </a:r>
          </a:p>
        </xdr:txBody>
      </xdr:sp>
    </xdr:grpSp>
    <xdr:clientData/>
  </xdr:twoCellAnchor>
  <xdr:oneCellAnchor>
    <xdr:from>
      <xdr:col>5</xdr:col>
      <xdr:colOff>350783</xdr:colOff>
      <xdr:row>3</xdr:row>
      <xdr:rowOff>35144</xdr:rowOff>
    </xdr:from>
    <xdr:ext cx="995854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63D859BC-7A71-4F4A-88A0-A8A1B346C8E0}"/>
            </a:ext>
          </a:extLst>
        </xdr:cNvPr>
        <xdr:cNvSpPr txBox="1"/>
      </xdr:nvSpPr>
      <xdr:spPr>
        <a:xfrm>
          <a:off x="3096611" y="606644"/>
          <a:ext cx="9958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data2[0][1]</a:t>
          </a:r>
        </a:p>
      </xdr:txBody>
    </xdr:sp>
    <xdr:clientData/>
  </xdr:oneCellAnchor>
  <xdr:twoCellAnchor>
    <xdr:from>
      <xdr:col>3</xdr:col>
      <xdr:colOff>103461</xdr:colOff>
      <xdr:row>6</xdr:row>
      <xdr:rowOff>167180</xdr:rowOff>
    </xdr:from>
    <xdr:to>
      <xdr:col>3</xdr:col>
      <xdr:colOff>494862</xdr:colOff>
      <xdr:row>10</xdr:row>
      <xdr:rowOff>89666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6FDEC452-5C1B-4E71-A905-FA73BDE38560}"/>
            </a:ext>
          </a:extLst>
        </xdr:cNvPr>
        <xdr:cNvGrpSpPr/>
      </xdr:nvGrpSpPr>
      <xdr:grpSpPr>
        <a:xfrm>
          <a:off x="1635744" y="1310180"/>
          <a:ext cx="391401" cy="684486"/>
          <a:chOff x="2974099" y="1132818"/>
          <a:chExt cx="391401" cy="684486"/>
        </a:xfrm>
      </xdr:grpSpPr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F9FB279F-3FB3-4FD3-8C5A-053F980EB44D}"/>
              </a:ext>
            </a:extLst>
          </xdr:cNvPr>
          <xdr:cNvSpPr/>
        </xdr:nvSpPr>
        <xdr:spPr>
          <a:xfrm>
            <a:off x="2974099" y="1132818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.</a:t>
            </a: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4038A413-1A6F-4626-9CE9-904479622D42}"/>
              </a:ext>
            </a:extLst>
          </xdr:cNvPr>
          <xdr:cNvSpPr/>
        </xdr:nvSpPr>
        <xdr:spPr>
          <a:xfrm>
            <a:off x="2974099" y="1474404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.</a:t>
            </a:r>
          </a:p>
        </xdr:txBody>
      </xdr:sp>
    </xdr:grpSp>
    <xdr:clientData/>
  </xdr:twoCellAnchor>
  <xdr:twoCellAnchor>
    <xdr:from>
      <xdr:col>1</xdr:col>
      <xdr:colOff>449463</xdr:colOff>
      <xdr:row>6</xdr:row>
      <xdr:rowOff>99435</xdr:rowOff>
    </xdr:from>
    <xdr:to>
      <xdr:col>3</xdr:col>
      <xdr:colOff>32845</xdr:colOff>
      <xdr:row>7</xdr:row>
      <xdr:rowOff>65690</xdr:rowOff>
    </xdr:to>
    <xdr:cxnSp macro="">
      <xdr:nvCxnSpPr>
        <xdr:cNvPr id="55" name="Connector: Curved 54">
          <a:extLst>
            <a:ext uri="{FF2B5EF4-FFF2-40B4-BE49-F238E27FC236}">
              <a16:creationId xmlns:a16="http://schemas.microsoft.com/office/drawing/2014/main" id="{13A99681-DE5C-43E6-8268-9A2E52DF446E}"/>
            </a:ext>
          </a:extLst>
        </xdr:cNvPr>
        <xdr:cNvCxnSpPr/>
      </xdr:nvCxnSpPr>
      <xdr:spPr>
        <a:xfrm>
          <a:off x="751635" y="1242435"/>
          <a:ext cx="805210" cy="156755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335017</xdr:colOff>
      <xdr:row>6</xdr:row>
      <xdr:rowOff>148130</xdr:rowOff>
    </xdr:from>
    <xdr:to>
      <xdr:col>4</xdr:col>
      <xdr:colOff>589564</xdr:colOff>
      <xdr:row>7</xdr:row>
      <xdr:rowOff>177362</xdr:rowOff>
    </xdr:to>
    <xdr:cxnSp macro="">
      <xdr:nvCxnSpPr>
        <xdr:cNvPr id="12" name="Connector: Curved 11">
          <a:extLst>
            <a:ext uri="{FF2B5EF4-FFF2-40B4-BE49-F238E27FC236}">
              <a16:creationId xmlns:a16="http://schemas.microsoft.com/office/drawing/2014/main" id="{318966C9-A8C6-4969-AE69-CACC0FF8803F}"/>
            </a:ext>
          </a:extLst>
        </xdr:cNvPr>
        <xdr:cNvCxnSpPr>
          <a:endCxn id="42" idx="1"/>
        </xdr:cNvCxnSpPr>
      </xdr:nvCxnSpPr>
      <xdr:spPr>
        <a:xfrm flipV="1">
          <a:off x="1859017" y="1291130"/>
          <a:ext cx="865461" cy="219732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576426</xdr:colOff>
      <xdr:row>8</xdr:row>
      <xdr:rowOff>140904</xdr:rowOff>
    </xdr:from>
    <xdr:to>
      <xdr:col>6</xdr:col>
      <xdr:colOff>137401</xdr:colOff>
      <xdr:row>10</xdr:row>
      <xdr:rowOff>102804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97933535-E695-4FFE-91A1-A5843E9A0577}"/>
            </a:ext>
          </a:extLst>
        </xdr:cNvPr>
        <xdr:cNvGrpSpPr/>
      </xdr:nvGrpSpPr>
      <xdr:grpSpPr>
        <a:xfrm>
          <a:off x="2721622" y="1664904"/>
          <a:ext cx="786801" cy="342900"/>
          <a:chOff x="3020082" y="154042"/>
          <a:chExt cx="782802" cy="342900"/>
        </a:xfrm>
      </xdr:grpSpPr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89138324-49A5-438A-9C5B-02A75E2F89ED}"/>
              </a:ext>
            </a:extLst>
          </xdr:cNvPr>
          <xdr:cNvSpPr/>
        </xdr:nvSpPr>
        <xdr:spPr>
          <a:xfrm>
            <a:off x="3020082" y="154042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61" name="Rectangle 60">
            <a:extLst>
              <a:ext uri="{FF2B5EF4-FFF2-40B4-BE49-F238E27FC236}">
                <a16:creationId xmlns:a16="http://schemas.microsoft.com/office/drawing/2014/main" id="{8CB25C91-EA0E-429B-9426-61331778E9AB}"/>
              </a:ext>
            </a:extLst>
          </xdr:cNvPr>
          <xdr:cNvSpPr/>
        </xdr:nvSpPr>
        <xdr:spPr>
          <a:xfrm>
            <a:off x="3411483" y="154042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4</a:t>
            </a:r>
          </a:p>
        </xdr:txBody>
      </xdr:sp>
    </xdr:grpSp>
    <xdr:clientData/>
  </xdr:twoCellAnchor>
  <xdr:twoCellAnchor>
    <xdr:from>
      <xdr:col>3</xdr:col>
      <xdr:colOff>289034</xdr:colOff>
      <xdr:row>9</xdr:row>
      <xdr:rowOff>121854</xdr:rowOff>
    </xdr:from>
    <xdr:to>
      <xdr:col>4</xdr:col>
      <xdr:colOff>576426</xdr:colOff>
      <xdr:row>9</xdr:row>
      <xdr:rowOff>137948</xdr:rowOff>
    </xdr:to>
    <xdr:cxnSp macro="">
      <xdr:nvCxnSpPr>
        <xdr:cNvPr id="63" name="Connector: Curved 62">
          <a:extLst>
            <a:ext uri="{FF2B5EF4-FFF2-40B4-BE49-F238E27FC236}">
              <a16:creationId xmlns:a16="http://schemas.microsoft.com/office/drawing/2014/main" id="{D72647CC-463A-45C7-9677-0334DB4018AC}"/>
            </a:ext>
          </a:extLst>
        </xdr:cNvPr>
        <xdr:cNvCxnSpPr>
          <a:endCxn id="60" idx="1"/>
        </xdr:cNvCxnSpPr>
      </xdr:nvCxnSpPr>
      <xdr:spPr>
        <a:xfrm flipV="1">
          <a:off x="1813034" y="1836354"/>
          <a:ext cx="898306" cy="16094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578070</xdr:colOff>
      <xdr:row>4</xdr:row>
      <xdr:rowOff>105102</xdr:rowOff>
    </xdr:from>
    <xdr:to>
      <xdr:col>6</xdr:col>
      <xdr:colOff>118243</xdr:colOff>
      <xdr:row>6</xdr:row>
      <xdr:rowOff>98533</xdr:rowOff>
    </xdr:to>
    <xdr:cxnSp macro="">
      <xdr:nvCxnSpPr>
        <xdr:cNvPr id="65" name="Connector: Curved 64">
          <a:extLst>
            <a:ext uri="{FF2B5EF4-FFF2-40B4-BE49-F238E27FC236}">
              <a16:creationId xmlns:a16="http://schemas.microsoft.com/office/drawing/2014/main" id="{A2CF9FE8-4FF7-4A0D-89A0-20F1AD279A65}"/>
            </a:ext>
          </a:extLst>
        </xdr:cNvPr>
        <xdr:cNvCxnSpPr/>
      </xdr:nvCxnSpPr>
      <xdr:spPr>
        <a:xfrm rot="5400000">
          <a:off x="3212225" y="978775"/>
          <a:ext cx="374431" cy="151086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121213</xdr:colOff>
      <xdr:row>12</xdr:row>
      <xdr:rowOff>121682</xdr:rowOff>
    </xdr:from>
    <xdr:ext cx="448584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80BDA239-08A5-4BA4-8BA0-7529863E4DA8}"/>
            </a:ext>
          </a:extLst>
        </xdr:cNvPr>
        <xdr:cNvSpPr txBox="1"/>
      </xdr:nvSpPr>
      <xdr:spPr>
        <a:xfrm>
          <a:off x="427670" y="2407682"/>
          <a:ext cx="4485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data</a:t>
          </a:r>
        </a:p>
      </xdr:txBody>
    </xdr:sp>
    <xdr:clientData/>
  </xdr:oneCellAnchor>
  <xdr:twoCellAnchor>
    <xdr:from>
      <xdr:col>3</xdr:col>
      <xdr:colOff>216847</xdr:colOff>
      <xdr:row>13</xdr:row>
      <xdr:rowOff>42940</xdr:rowOff>
    </xdr:from>
    <xdr:to>
      <xdr:col>5</xdr:col>
      <xdr:colOff>169222</xdr:colOff>
      <xdr:row>15</xdr:row>
      <xdr:rowOff>4840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8E7E856E-120A-4CCC-AF46-71BBCD852897}"/>
            </a:ext>
          </a:extLst>
        </xdr:cNvPr>
        <xdr:cNvGrpSpPr/>
      </xdr:nvGrpSpPr>
      <xdr:grpSpPr>
        <a:xfrm>
          <a:off x="1749130" y="2519440"/>
          <a:ext cx="1178201" cy="342900"/>
          <a:chOff x="3020082" y="154042"/>
          <a:chExt cx="1174202" cy="342900"/>
        </a:xfrm>
      </xdr:grpSpPr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610A1FCD-4921-4959-A8C6-A2BAEF246D60}"/>
              </a:ext>
            </a:extLst>
          </xdr:cNvPr>
          <xdr:cNvSpPr/>
        </xdr:nvSpPr>
        <xdr:spPr>
          <a:xfrm>
            <a:off x="3020082" y="154042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71" name="Rectangle 70">
            <a:extLst>
              <a:ext uri="{FF2B5EF4-FFF2-40B4-BE49-F238E27FC236}">
                <a16:creationId xmlns:a16="http://schemas.microsoft.com/office/drawing/2014/main" id="{94FB2402-5956-4B83-966E-19A3CED9CB8B}"/>
              </a:ext>
            </a:extLst>
          </xdr:cNvPr>
          <xdr:cNvSpPr/>
        </xdr:nvSpPr>
        <xdr:spPr>
          <a:xfrm>
            <a:off x="3411483" y="154042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4</a:t>
            </a:r>
          </a:p>
        </xdr:txBody>
      </xdr: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95B54D2D-B0D9-417A-8210-B201B8672E64}"/>
              </a:ext>
            </a:extLst>
          </xdr:cNvPr>
          <xdr:cNvSpPr/>
        </xdr:nvSpPr>
        <xdr:spPr>
          <a:xfrm>
            <a:off x="3802883" y="154042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4</a:t>
            </a:r>
          </a:p>
        </xdr:txBody>
      </xdr:sp>
    </xdr:grpSp>
    <xdr:clientData/>
  </xdr:twoCellAnchor>
  <xdr:twoCellAnchor>
    <xdr:from>
      <xdr:col>1</xdr:col>
      <xdr:colOff>565420</xdr:colOff>
      <xdr:row>13</xdr:row>
      <xdr:rowOff>41456</xdr:rowOff>
    </xdr:from>
    <xdr:to>
      <xdr:col>3</xdr:col>
      <xdr:colOff>148802</xdr:colOff>
      <xdr:row>14</xdr:row>
      <xdr:rowOff>7711</xdr:rowOff>
    </xdr:to>
    <xdr:cxnSp macro="">
      <xdr:nvCxnSpPr>
        <xdr:cNvPr id="73" name="Connector: Curved 72">
          <a:extLst>
            <a:ext uri="{FF2B5EF4-FFF2-40B4-BE49-F238E27FC236}">
              <a16:creationId xmlns:a16="http://schemas.microsoft.com/office/drawing/2014/main" id="{8F2B7BE0-9127-44A2-8A04-49D2F56AF9EA}"/>
            </a:ext>
          </a:extLst>
        </xdr:cNvPr>
        <xdr:cNvCxnSpPr/>
      </xdr:nvCxnSpPr>
      <xdr:spPr>
        <a:xfrm>
          <a:off x="871877" y="2517956"/>
          <a:ext cx="809208" cy="156755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233412</xdr:colOff>
      <xdr:row>17</xdr:row>
      <xdr:rowOff>42940</xdr:rowOff>
    </xdr:from>
    <xdr:to>
      <xdr:col>5</xdr:col>
      <xdr:colOff>185787</xdr:colOff>
      <xdr:row>19</xdr:row>
      <xdr:rowOff>4840</xdr:rowOff>
    </xdr:to>
    <xdr:grpSp>
      <xdr:nvGrpSpPr>
        <xdr:cNvPr id="74" name="Group 73">
          <a:extLst>
            <a:ext uri="{FF2B5EF4-FFF2-40B4-BE49-F238E27FC236}">
              <a16:creationId xmlns:a16="http://schemas.microsoft.com/office/drawing/2014/main" id="{B058CF6E-6444-48C7-B40A-7EC5DDB60FC5}"/>
            </a:ext>
          </a:extLst>
        </xdr:cNvPr>
        <xdr:cNvGrpSpPr/>
      </xdr:nvGrpSpPr>
      <xdr:grpSpPr>
        <a:xfrm>
          <a:off x="1765695" y="3281440"/>
          <a:ext cx="1178201" cy="342900"/>
          <a:chOff x="3020082" y="154042"/>
          <a:chExt cx="1174202" cy="342900"/>
        </a:xfrm>
      </xdr:grpSpPr>
      <xdr:sp macro="" textlink="">
        <xdr:nvSpPr>
          <xdr:cNvPr id="75" name="Rectangle 74">
            <a:extLst>
              <a:ext uri="{FF2B5EF4-FFF2-40B4-BE49-F238E27FC236}">
                <a16:creationId xmlns:a16="http://schemas.microsoft.com/office/drawing/2014/main" id="{C402A807-1D69-40D4-AD7C-3EF419D91C14}"/>
              </a:ext>
            </a:extLst>
          </xdr:cNvPr>
          <xdr:cNvSpPr/>
        </xdr:nvSpPr>
        <xdr:spPr>
          <a:xfrm>
            <a:off x="3020082" y="154042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76" name="Rectangle 75">
            <a:extLst>
              <a:ext uri="{FF2B5EF4-FFF2-40B4-BE49-F238E27FC236}">
                <a16:creationId xmlns:a16="http://schemas.microsoft.com/office/drawing/2014/main" id="{E51CED76-ECBC-42D5-869E-8C176DDF6F4E}"/>
              </a:ext>
            </a:extLst>
          </xdr:cNvPr>
          <xdr:cNvSpPr/>
        </xdr:nvSpPr>
        <xdr:spPr>
          <a:xfrm>
            <a:off x="3411483" y="154042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2</a:t>
            </a:r>
          </a:p>
        </xdr:txBody>
      </xdr:sp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A139C5A6-C99E-4F78-9F63-446606B849F3}"/>
              </a:ext>
            </a:extLst>
          </xdr:cNvPr>
          <xdr:cNvSpPr/>
        </xdr:nvSpPr>
        <xdr:spPr>
          <a:xfrm>
            <a:off x="3802883" y="154042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3</a:t>
            </a:r>
          </a:p>
        </xdr:txBody>
      </xdr:sp>
    </xdr:grpSp>
    <xdr:clientData/>
  </xdr:twoCellAnchor>
  <xdr:twoCellAnchor>
    <xdr:from>
      <xdr:col>3</xdr:col>
      <xdr:colOff>225130</xdr:colOff>
      <xdr:row>19</xdr:row>
      <xdr:rowOff>84353</xdr:rowOff>
    </xdr:from>
    <xdr:to>
      <xdr:col>5</xdr:col>
      <xdr:colOff>177505</xdr:colOff>
      <xdr:row>21</xdr:row>
      <xdr:rowOff>46253</xdr:rowOff>
    </xdr:to>
    <xdr:grpSp>
      <xdr:nvGrpSpPr>
        <xdr:cNvPr id="78" name="Group 77">
          <a:extLst>
            <a:ext uri="{FF2B5EF4-FFF2-40B4-BE49-F238E27FC236}">
              <a16:creationId xmlns:a16="http://schemas.microsoft.com/office/drawing/2014/main" id="{75B30F67-2371-47A5-A636-589DFB33FB1E}"/>
            </a:ext>
          </a:extLst>
        </xdr:cNvPr>
        <xdr:cNvGrpSpPr/>
      </xdr:nvGrpSpPr>
      <xdr:grpSpPr>
        <a:xfrm>
          <a:off x="1757413" y="3703853"/>
          <a:ext cx="1178201" cy="342900"/>
          <a:chOff x="3020082" y="154042"/>
          <a:chExt cx="1174202" cy="342900"/>
        </a:xfrm>
      </xdr:grpSpPr>
      <xdr:sp macro="" textlink="">
        <xdr:nvSpPr>
          <xdr:cNvPr id="79" name="Rectangle 78">
            <a:extLst>
              <a:ext uri="{FF2B5EF4-FFF2-40B4-BE49-F238E27FC236}">
                <a16:creationId xmlns:a16="http://schemas.microsoft.com/office/drawing/2014/main" id="{F72AB2F0-91A6-46CD-A27B-EC3392AC77A1}"/>
              </a:ext>
            </a:extLst>
          </xdr:cNvPr>
          <xdr:cNvSpPr/>
        </xdr:nvSpPr>
        <xdr:spPr>
          <a:xfrm>
            <a:off x="3020082" y="154042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E2DC0DDB-6BA5-4E21-B2DB-CA051E9208C8}"/>
              </a:ext>
            </a:extLst>
          </xdr:cNvPr>
          <xdr:cNvSpPr/>
        </xdr:nvSpPr>
        <xdr:spPr>
          <a:xfrm>
            <a:off x="3411483" y="154042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5</a:t>
            </a:r>
          </a:p>
        </xdr:txBody>
      </xdr:sp>
      <xdr:sp macro="" textlink="">
        <xdr:nvSpPr>
          <xdr:cNvPr id="81" name="Rectangle 80">
            <a:extLst>
              <a:ext uri="{FF2B5EF4-FFF2-40B4-BE49-F238E27FC236}">
                <a16:creationId xmlns:a16="http://schemas.microsoft.com/office/drawing/2014/main" id="{21399A4F-204D-42DC-BEF5-A61B68D71676}"/>
              </a:ext>
            </a:extLst>
          </xdr:cNvPr>
          <xdr:cNvSpPr/>
        </xdr:nvSpPr>
        <xdr:spPr>
          <a:xfrm>
            <a:off x="3802883" y="154042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</xdr:col>
      <xdr:colOff>107674</xdr:colOff>
      <xdr:row>17</xdr:row>
      <xdr:rowOff>33131</xdr:rowOff>
    </xdr:from>
    <xdr:to>
      <xdr:col>2</xdr:col>
      <xdr:colOff>499075</xdr:colOff>
      <xdr:row>22</xdr:row>
      <xdr:rowOff>106704</xdr:rowOff>
    </xdr:to>
    <xdr:grpSp>
      <xdr:nvGrpSpPr>
        <xdr:cNvPr id="89" name="Group 88">
          <a:extLst>
            <a:ext uri="{FF2B5EF4-FFF2-40B4-BE49-F238E27FC236}">
              <a16:creationId xmlns:a16="http://schemas.microsoft.com/office/drawing/2014/main" id="{714BEE25-BE55-46AE-B17F-904A18AE453F}"/>
            </a:ext>
          </a:extLst>
        </xdr:cNvPr>
        <xdr:cNvGrpSpPr/>
      </xdr:nvGrpSpPr>
      <xdr:grpSpPr>
        <a:xfrm>
          <a:off x="1027044" y="3271631"/>
          <a:ext cx="391401" cy="1026073"/>
          <a:chOff x="2974099" y="1132818"/>
          <a:chExt cx="391401" cy="1026073"/>
        </a:xfrm>
      </xdr:grpSpPr>
      <xdr:sp macro="" textlink="">
        <xdr:nvSpPr>
          <xdr:cNvPr id="90" name="Rectangle 89">
            <a:extLst>
              <a:ext uri="{FF2B5EF4-FFF2-40B4-BE49-F238E27FC236}">
                <a16:creationId xmlns:a16="http://schemas.microsoft.com/office/drawing/2014/main" id="{8CF3D941-B1FD-4F37-8BA4-C1AB016F7E08}"/>
              </a:ext>
            </a:extLst>
          </xdr:cNvPr>
          <xdr:cNvSpPr/>
        </xdr:nvSpPr>
        <xdr:spPr>
          <a:xfrm>
            <a:off x="2974099" y="1132818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.</a:t>
            </a:r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FBF24095-2F2A-4371-9D85-D9AEE835B8CA}"/>
              </a:ext>
            </a:extLst>
          </xdr:cNvPr>
          <xdr:cNvSpPr/>
        </xdr:nvSpPr>
        <xdr:spPr>
          <a:xfrm>
            <a:off x="2974099" y="1474404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.</a:t>
            </a:r>
          </a:p>
        </xdr:txBody>
      </xdr:sp>
      <xdr:sp macro="" textlink="">
        <xdr:nvSpPr>
          <xdr:cNvPr id="94" name="Rectangle 93">
            <a:extLst>
              <a:ext uri="{FF2B5EF4-FFF2-40B4-BE49-F238E27FC236}">
                <a16:creationId xmlns:a16="http://schemas.microsoft.com/office/drawing/2014/main" id="{E341021E-B0AC-4CE3-BB97-6F22E1ECD1B6}"/>
              </a:ext>
            </a:extLst>
          </xdr:cNvPr>
          <xdr:cNvSpPr/>
        </xdr:nvSpPr>
        <xdr:spPr>
          <a:xfrm>
            <a:off x="2974099" y="1815991"/>
            <a:ext cx="391401" cy="342900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.</a:t>
            </a:r>
          </a:p>
        </xdr:txBody>
      </xdr:sp>
    </xdr:grpSp>
    <xdr:clientData/>
  </xdr:twoCellAnchor>
  <xdr:oneCellAnchor>
    <xdr:from>
      <xdr:col>0</xdr:col>
      <xdr:colOff>132522</xdr:colOff>
      <xdr:row>16</xdr:row>
      <xdr:rowOff>146530</xdr:rowOff>
    </xdr:from>
    <xdr:ext cx="544950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7237945A-B137-4EEA-93C7-A53587EE54D2}"/>
            </a:ext>
          </a:extLst>
        </xdr:cNvPr>
        <xdr:cNvSpPr txBox="1"/>
      </xdr:nvSpPr>
      <xdr:spPr>
        <a:xfrm>
          <a:off x="132522" y="3194530"/>
          <a:ext cx="544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data3</a:t>
          </a:r>
        </a:p>
      </xdr:txBody>
    </xdr:sp>
    <xdr:clientData/>
  </xdr:oneCellAnchor>
  <xdr:twoCellAnchor>
    <xdr:from>
      <xdr:col>1</xdr:col>
      <xdr:colOff>366638</xdr:colOff>
      <xdr:row>17</xdr:row>
      <xdr:rowOff>66304</xdr:rowOff>
    </xdr:from>
    <xdr:to>
      <xdr:col>2</xdr:col>
      <xdr:colOff>107674</xdr:colOff>
      <xdr:row>18</xdr:row>
      <xdr:rowOff>14081</xdr:rowOff>
    </xdr:to>
    <xdr:cxnSp macro="">
      <xdr:nvCxnSpPr>
        <xdr:cNvPr id="97" name="Connector: Curved 96">
          <a:extLst>
            <a:ext uri="{FF2B5EF4-FFF2-40B4-BE49-F238E27FC236}">
              <a16:creationId xmlns:a16="http://schemas.microsoft.com/office/drawing/2014/main" id="{8BAEED07-E7EC-444B-AAB3-AD78A6C14EAE}"/>
            </a:ext>
          </a:extLst>
        </xdr:cNvPr>
        <xdr:cNvCxnSpPr>
          <a:endCxn id="90" idx="1"/>
        </xdr:cNvCxnSpPr>
      </xdr:nvCxnSpPr>
      <xdr:spPr>
        <a:xfrm>
          <a:off x="673095" y="3304804"/>
          <a:ext cx="353949" cy="138277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308660</xdr:colOff>
      <xdr:row>18</xdr:row>
      <xdr:rowOff>23890</xdr:rowOff>
    </xdr:from>
    <xdr:to>
      <xdr:col>3</xdr:col>
      <xdr:colOff>233412</xdr:colOff>
      <xdr:row>18</xdr:row>
      <xdr:rowOff>49739</xdr:rowOff>
    </xdr:to>
    <xdr:cxnSp macro="">
      <xdr:nvCxnSpPr>
        <xdr:cNvPr id="99" name="Connector: Curved 98">
          <a:extLst>
            <a:ext uri="{FF2B5EF4-FFF2-40B4-BE49-F238E27FC236}">
              <a16:creationId xmlns:a16="http://schemas.microsoft.com/office/drawing/2014/main" id="{00ACA384-6CC4-4B22-B866-D444801E2714}"/>
            </a:ext>
          </a:extLst>
        </xdr:cNvPr>
        <xdr:cNvCxnSpPr>
          <a:endCxn id="75" idx="1"/>
        </xdr:cNvCxnSpPr>
      </xdr:nvCxnSpPr>
      <xdr:spPr>
        <a:xfrm flipV="1">
          <a:off x="1228030" y="3452890"/>
          <a:ext cx="537665" cy="25849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325225</xdr:colOff>
      <xdr:row>20</xdr:row>
      <xdr:rowOff>7325</xdr:rowOff>
    </xdr:from>
    <xdr:to>
      <xdr:col>3</xdr:col>
      <xdr:colOff>249977</xdr:colOff>
      <xdr:row>20</xdr:row>
      <xdr:rowOff>33174</xdr:rowOff>
    </xdr:to>
    <xdr:cxnSp macro="">
      <xdr:nvCxnSpPr>
        <xdr:cNvPr id="101" name="Connector: Curved 100">
          <a:extLst>
            <a:ext uri="{FF2B5EF4-FFF2-40B4-BE49-F238E27FC236}">
              <a16:creationId xmlns:a16="http://schemas.microsoft.com/office/drawing/2014/main" id="{B2634079-36C7-4AED-A086-04FF8FFD8437}"/>
            </a:ext>
          </a:extLst>
        </xdr:cNvPr>
        <xdr:cNvCxnSpPr/>
      </xdr:nvCxnSpPr>
      <xdr:spPr>
        <a:xfrm flipV="1">
          <a:off x="1244595" y="3817325"/>
          <a:ext cx="537665" cy="25849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301886</xdr:colOff>
      <xdr:row>15</xdr:row>
      <xdr:rowOff>0</xdr:rowOff>
    </xdr:from>
    <xdr:to>
      <xdr:col>3</xdr:col>
      <xdr:colOff>207065</xdr:colOff>
      <xdr:row>21</xdr:row>
      <xdr:rowOff>169080</xdr:rowOff>
    </xdr:to>
    <xdr:cxnSp macro="">
      <xdr:nvCxnSpPr>
        <xdr:cNvPr id="102" name="Connector: Curved 101">
          <a:extLst>
            <a:ext uri="{FF2B5EF4-FFF2-40B4-BE49-F238E27FC236}">
              <a16:creationId xmlns:a16="http://schemas.microsoft.com/office/drawing/2014/main" id="{A1417AB4-EFAB-45F1-A491-D92FDF147982}"/>
            </a:ext>
          </a:extLst>
        </xdr:cNvPr>
        <xdr:cNvCxnSpPr/>
      </xdr:nvCxnSpPr>
      <xdr:spPr>
        <a:xfrm rot="5400000" flipH="1" flipV="1">
          <a:off x="824262" y="3254494"/>
          <a:ext cx="1312080" cy="518092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552450</xdr:colOff>
      <xdr:row>2</xdr:row>
      <xdr:rowOff>171450</xdr:rowOff>
    </xdr:from>
    <xdr:ext cx="697692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F0EE4C-8401-496C-8403-A569891C1F23}"/>
            </a:ext>
          </a:extLst>
        </xdr:cNvPr>
        <xdr:cNvSpPr txBox="1"/>
      </xdr:nvSpPr>
      <xdr:spPr>
        <a:xfrm>
          <a:off x="552450" y="552450"/>
          <a:ext cx="6976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Calender</a:t>
          </a:r>
          <a:endParaRPr lang="en-US" sz="1100"/>
        </a:p>
      </xdr:txBody>
    </xdr:sp>
    <xdr:clientData/>
  </xdr:oneCellAnchor>
  <xdr:twoCellAnchor>
    <xdr:from>
      <xdr:col>1</xdr:col>
      <xdr:colOff>353786</xdr:colOff>
      <xdr:row>4</xdr:row>
      <xdr:rowOff>165427</xdr:rowOff>
    </xdr:from>
    <xdr:to>
      <xdr:col>2</xdr:col>
      <xdr:colOff>14236</xdr:colOff>
      <xdr:row>5</xdr:row>
      <xdr:rowOff>149099</xdr:rowOff>
    </xdr:to>
    <xdr:cxnSp macro="">
      <xdr:nvCxnSpPr>
        <xdr:cNvPr id="3" name="Connector: Curved 2">
          <a:extLst>
            <a:ext uri="{FF2B5EF4-FFF2-40B4-BE49-F238E27FC236}">
              <a16:creationId xmlns:a16="http://schemas.microsoft.com/office/drawing/2014/main" id="{EB0EC250-69A6-45D0-B846-1FBAE0017902}"/>
            </a:ext>
          </a:extLst>
        </xdr:cNvPr>
        <xdr:cNvCxnSpPr>
          <a:stCxn id="7" idx="3"/>
          <a:endCxn id="19" idx="1"/>
        </xdr:cNvCxnSpPr>
      </xdr:nvCxnSpPr>
      <xdr:spPr>
        <a:xfrm flipV="1">
          <a:off x="963386" y="927427"/>
          <a:ext cx="270050" cy="17417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253093</xdr:colOff>
      <xdr:row>4</xdr:row>
      <xdr:rowOff>38101</xdr:rowOff>
    </xdr:from>
    <xdr:to>
      <xdr:col>1</xdr:col>
      <xdr:colOff>276564</xdr:colOff>
      <xdr:row>5</xdr:row>
      <xdr:rowOff>56571</xdr:rowOff>
    </xdr:to>
    <xdr:cxnSp macro="">
      <xdr:nvCxnSpPr>
        <xdr:cNvPr id="4" name="Connector: Curved 3">
          <a:extLst>
            <a:ext uri="{FF2B5EF4-FFF2-40B4-BE49-F238E27FC236}">
              <a16:creationId xmlns:a16="http://schemas.microsoft.com/office/drawing/2014/main" id="{F865247F-BD7F-469E-9F04-824B4C199F9B}"/>
            </a:ext>
          </a:extLst>
        </xdr:cNvPr>
        <xdr:cNvCxnSpPr>
          <a:endCxn id="7" idx="0"/>
        </xdr:cNvCxnSpPr>
      </xdr:nvCxnSpPr>
      <xdr:spPr>
        <a:xfrm rot="5400000">
          <a:off x="769944" y="892850"/>
          <a:ext cx="208970" cy="2347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5</xdr:row>
      <xdr:rowOff>56570</xdr:rowOff>
    </xdr:from>
    <xdr:to>
      <xdr:col>1</xdr:col>
      <xdr:colOff>353786</xdr:colOff>
      <xdr:row>17</xdr:row>
      <xdr:rowOff>138212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72B33988-4755-429E-A417-4A8A44ED48F5}"/>
            </a:ext>
          </a:extLst>
        </xdr:cNvPr>
        <xdr:cNvGrpSpPr/>
      </xdr:nvGrpSpPr>
      <xdr:grpSpPr>
        <a:xfrm>
          <a:off x="760535" y="1009070"/>
          <a:ext cx="201386" cy="2367642"/>
          <a:chOff x="1981200" y="1009070"/>
          <a:chExt cx="201386" cy="2367642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8642D315-01A6-40BF-A179-E97FEB9321A1}"/>
              </a:ext>
            </a:extLst>
          </xdr:cNvPr>
          <xdr:cNvSpPr/>
        </xdr:nvSpPr>
        <xdr:spPr>
          <a:xfrm>
            <a:off x="1981200" y="1207487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12A5B2F4-A7F9-4DF0-A1EE-2E0389F05ED7}"/>
              </a:ext>
            </a:extLst>
          </xdr:cNvPr>
          <xdr:cNvSpPr/>
        </xdr:nvSpPr>
        <xdr:spPr>
          <a:xfrm>
            <a:off x="1981200" y="1009070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1B43F356-D2AA-4D4C-9AC1-D080953337C6}"/>
              </a:ext>
            </a:extLst>
          </xdr:cNvPr>
          <xdr:cNvSpPr/>
        </xdr:nvSpPr>
        <xdr:spPr>
          <a:xfrm>
            <a:off x="1981200" y="1405904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ADED5B88-3AB0-410E-AA21-A881E09A3186}"/>
              </a:ext>
            </a:extLst>
          </xdr:cNvPr>
          <xdr:cNvSpPr/>
        </xdr:nvSpPr>
        <xdr:spPr>
          <a:xfrm>
            <a:off x="1981200" y="1802738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45BF48B0-7A62-4F50-9064-B09E8F1ECDD1}"/>
              </a:ext>
            </a:extLst>
          </xdr:cNvPr>
          <xdr:cNvSpPr/>
        </xdr:nvSpPr>
        <xdr:spPr>
          <a:xfrm>
            <a:off x="1981200" y="1604321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12F39399-1CB5-4957-859A-B180C2E56998}"/>
              </a:ext>
            </a:extLst>
          </xdr:cNvPr>
          <xdr:cNvSpPr/>
        </xdr:nvSpPr>
        <xdr:spPr>
          <a:xfrm>
            <a:off x="1981200" y="2001155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E3C66BBC-ED9F-4616-85BA-EEAD1703495F}"/>
              </a:ext>
            </a:extLst>
          </xdr:cNvPr>
          <xdr:cNvSpPr/>
        </xdr:nvSpPr>
        <xdr:spPr>
          <a:xfrm>
            <a:off x="1981200" y="2397989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2339E7B7-5FD8-4BBC-A570-4224672E71BD}"/>
              </a:ext>
            </a:extLst>
          </xdr:cNvPr>
          <xdr:cNvSpPr/>
        </xdr:nvSpPr>
        <xdr:spPr>
          <a:xfrm>
            <a:off x="1981200" y="2199572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80497AE5-F8DC-475B-96C9-0D9855AF131F}"/>
              </a:ext>
            </a:extLst>
          </xdr:cNvPr>
          <xdr:cNvSpPr/>
        </xdr:nvSpPr>
        <xdr:spPr>
          <a:xfrm>
            <a:off x="1981200" y="2596406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E76C2C6B-F915-4ADC-B657-9394180AFD0B}"/>
              </a:ext>
            </a:extLst>
          </xdr:cNvPr>
          <xdr:cNvSpPr/>
        </xdr:nvSpPr>
        <xdr:spPr>
          <a:xfrm>
            <a:off x="1981200" y="2993240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8DDADD76-D297-402B-85FF-9052AE4FAC2A}"/>
              </a:ext>
            </a:extLst>
          </xdr:cNvPr>
          <xdr:cNvSpPr/>
        </xdr:nvSpPr>
        <xdr:spPr>
          <a:xfrm>
            <a:off x="1981200" y="2794823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8EA6DCC6-A478-49BB-B50B-07FF5A2CF9A9}"/>
              </a:ext>
            </a:extLst>
          </xdr:cNvPr>
          <xdr:cNvSpPr/>
        </xdr:nvSpPr>
        <xdr:spPr>
          <a:xfrm>
            <a:off x="1981200" y="3191655"/>
            <a:ext cx="201386" cy="185057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2</xdr:col>
      <xdr:colOff>14236</xdr:colOff>
      <xdr:row>4</xdr:row>
      <xdr:rowOff>72898</xdr:rowOff>
    </xdr:from>
    <xdr:to>
      <xdr:col>12</xdr:col>
      <xdr:colOff>472797</xdr:colOff>
      <xdr:row>5</xdr:row>
      <xdr:rowOff>67455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6A550A2-9F3E-409B-B799-CA055014E534}"/>
            </a:ext>
          </a:extLst>
        </xdr:cNvPr>
        <xdr:cNvGrpSpPr/>
      </xdr:nvGrpSpPr>
      <xdr:grpSpPr>
        <a:xfrm>
          <a:off x="1230505" y="834898"/>
          <a:ext cx="6539907" cy="185057"/>
          <a:chOff x="2415269" y="1006348"/>
          <a:chExt cx="6554561" cy="185057"/>
        </a:xfrm>
      </xdr:grpSpPr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EB23B7C9-B079-4FB6-A87F-6674F4BE8EE3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5EBEA7C4-D58E-4A6A-8B46-BD00DF8BE555}"/>
              </a:ext>
            </a:extLst>
          </xdr:cNvPr>
          <xdr:cNvSpPr/>
        </xdr:nvSpPr>
        <xdr:spPr>
          <a:xfrm>
            <a:off x="26270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53AF8149-150A-430D-9BA4-8907C677F88A}"/>
              </a:ext>
            </a:extLst>
          </xdr:cNvPr>
          <xdr:cNvSpPr/>
        </xdr:nvSpPr>
        <xdr:spPr>
          <a:xfrm>
            <a:off x="2838814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BA2AEEEC-F10E-43FB-A2BF-EB552729F061}"/>
              </a:ext>
            </a:extLst>
          </xdr:cNvPr>
          <xdr:cNvSpPr/>
        </xdr:nvSpPr>
        <xdr:spPr>
          <a:xfrm>
            <a:off x="305058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45B4D20E-6EB6-4868-AAF5-675C9E7C4F95}"/>
              </a:ext>
            </a:extLst>
          </xdr:cNvPr>
          <xdr:cNvSpPr/>
        </xdr:nvSpPr>
        <xdr:spPr>
          <a:xfrm>
            <a:off x="326235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D91F17A0-33ED-455D-8B63-7DD219070A36}"/>
              </a:ext>
            </a:extLst>
          </xdr:cNvPr>
          <xdr:cNvSpPr/>
        </xdr:nvSpPr>
        <xdr:spPr>
          <a:xfrm>
            <a:off x="347413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A3ED197E-D063-4BE4-8B6F-14B3F2915A44}"/>
              </a:ext>
            </a:extLst>
          </xdr:cNvPr>
          <xdr:cNvSpPr/>
        </xdr:nvSpPr>
        <xdr:spPr>
          <a:xfrm>
            <a:off x="3685904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9DF21F85-3C13-4D0F-AFA0-72E2A030367B}"/>
              </a:ext>
            </a:extLst>
          </xdr:cNvPr>
          <xdr:cNvSpPr/>
        </xdr:nvSpPr>
        <xdr:spPr>
          <a:xfrm>
            <a:off x="389767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73D99122-DC78-4663-83A9-2C5D11FD5C4E}"/>
              </a:ext>
            </a:extLst>
          </xdr:cNvPr>
          <xdr:cNvSpPr/>
        </xdr:nvSpPr>
        <xdr:spPr>
          <a:xfrm>
            <a:off x="410944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866442A7-F52C-4018-9420-CBD2313D025E}"/>
              </a:ext>
            </a:extLst>
          </xdr:cNvPr>
          <xdr:cNvSpPr/>
        </xdr:nvSpPr>
        <xdr:spPr>
          <a:xfrm>
            <a:off x="432122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A440D9A3-1ACA-4FBA-A93F-D8AC3F46DA18}"/>
              </a:ext>
            </a:extLst>
          </xdr:cNvPr>
          <xdr:cNvSpPr/>
        </xdr:nvSpPr>
        <xdr:spPr>
          <a:xfrm>
            <a:off x="4532994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67A3B10F-D5FB-4518-BC21-1D723EB58445}"/>
              </a:ext>
            </a:extLst>
          </xdr:cNvPr>
          <xdr:cNvSpPr/>
        </xdr:nvSpPr>
        <xdr:spPr>
          <a:xfrm>
            <a:off x="474476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F2800339-AA2D-4AB8-9098-2A2198F83AE0}"/>
              </a:ext>
            </a:extLst>
          </xdr:cNvPr>
          <xdr:cNvSpPr/>
        </xdr:nvSpPr>
        <xdr:spPr>
          <a:xfrm>
            <a:off x="495653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0C8B13CE-A9C7-4FA7-97B1-9F9E5DF1F0E2}"/>
              </a:ext>
            </a:extLst>
          </xdr:cNvPr>
          <xdr:cNvSpPr/>
        </xdr:nvSpPr>
        <xdr:spPr>
          <a:xfrm>
            <a:off x="516831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01765BE-C9C3-4AD6-AB43-2CA77E5021D8}"/>
              </a:ext>
            </a:extLst>
          </xdr:cNvPr>
          <xdr:cNvSpPr/>
        </xdr:nvSpPr>
        <xdr:spPr>
          <a:xfrm>
            <a:off x="538008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91A13B49-26AD-4F36-8F17-80DC4EFADAAA}"/>
              </a:ext>
            </a:extLst>
          </xdr:cNvPr>
          <xdr:cNvSpPr/>
        </xdr:nvSpPr>
        <xdr:spPr>
          <a:xfrm>
            <a:off x="559185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803D5D27-6C00-4123-9D44-7E3BFA5734B6}"/>
              </a:ext>
            </a:extLst>
          </xdr:cNvPr>
          <xdr:cNvSpPr/>
        </xdr:nvSpPr>
        <xdr:spPr>
          <a:xfrm>
            <a:off x="580362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34EA2B95-CCE5-4304-B633-81397BC28946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65D63F9C-C353-4CC7-85E1-5EEC1C5E2D7A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48AA9D15-CC97-4E9A-BD36-62F566DABAD5}"/>
              </a:ext>
            </a:extLst>
          </xdr:cNvPr>
          <xdr:cNvSpPr/>
        </xdr:nvSpPr>
        <xdr:spPr>
          <a:xfrm>
            <a:off x="643894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B9037849-97EE-4E22-8860-64C5FC783B9C}"/>
              </a:ext>
            </a:extLst>
          </xdr:cNvPr>
          <xdr:cNvSpPr/>
        </xdr:nvSpPr>
        <xdr:spPr>
          <a:xfrm>
            <a:off x="665071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8F3C8307-57D3-4D79-A0D8-75C2E695C7EC}"/>
              </a:ext>
            </a:extLst>
          </xdr:cNvPr>
          <xdr:cNvSpPr/>
        </xdr:nvSpPr>
        <xdr:spPr>
          <a:xfrm>
            <a:off x="686249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A65E23B4-A689-492C-8935-4BC890EC9F26}"/>
              </a:ext>
            </a:extLst>
          </xdr:cNvPr>
          <xdr:cNvSpPr/>
        </xdr:nvSpPr>
        <xdr:spPr>
          <a:xfrm>
            <a:off x="707426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7FC5CABB-5159-4634-9C98-41F576D07009}"/>
              </a:ext>
            </a:extLst>
          </xdr:cNvPr>
          <xdr:cNvSpPr/>
        </xdr:nvSpPr>
        <xdr:spPr>
          <a:xfrm>
            <a:off x="728603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0AB8C2F3-5835-4A68-91EC-409445626329}"/>
              </a:ext>
            </a:extLst>
          </xdr:cNvPr>
          <xdr:cNvSpPr/>
        </xdr:nvSpPr>
        <xdr:spPr>
          <a:xfrm>
            <a:off x="749780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787CAD2A-702C-4C00-B43C-C66135C5393E}"/>
              </a:ext>
            </a:extLst>
          </xdr:cNvPr>
          <xdr:cNvSpPr/>
        </xdr:nvSpPr>
        <xdr:spPr>
          <a:xfrm>
            <a:off x="770958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20BCCE5B-16BB-4893-9BB4-062689FE8E1B}"/>
              </a:ext>
            </a:extLst>
          </xdr:cNvPr>
          <xdr:cNvSpPr/>
        </xdr:nvSpPr>
        <xdr:spPr>
          <a:xfrm>
            <a:off x="792135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48992A54-5365-447C-9588-55E7EB590C1B}"/>
              </a:ext>
            </a:extLst>
          </xdr:cNvPr>
          <xdr:cNvSpPr/>
        </xdr:nvSpPr>
        <xdr:spPr>
          <a:xfrm>
            <a:off x="81331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5ABB567C-258C-4D56-99D0-6C093EE2F086}"/>
              </a:ext>
            </a:extLst>
          </xdr:cNvPr>
          <xdr:cNvSpPr/>
        </xdr:nvSpPr>
        <xdr:spPr>
          <a:xfrm>
            <a:off x="834489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29</a:t>
            </a:r>
          </a:p>
        </xdr:txBody>
      </xdr:sp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9F6A206D-F454-4359-A01F-A196FAE39068}"/>
              </a:ext>
            </a:extLst>
          </xdr:cNvPr>
          <xdr:cNvSpPr/>
        </xdr:nvSpPr>
        <xdr:spPr>
          <a:xfrm>
            <a:off x="855667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30</a:t>
            </a:r>
          </a:p>
        </xdr:txBody>
      </xdr:sp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BFF2060A-2B68-4C2C-92A0-E2D0680971C6}"/>
              </a:ext>
            </a:extLst>
          </xdr:cNvPr>
          <xdr:cNvSpPr/>
        </xdr:nvSpPr>
        <xdr:spPr>
          <a:xfrm>
            <a:off x="8768444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31</a:t>
            </a:r>
          </a:p>
        </xdr:txBody>
      </xdr:sp>
    </xdr:grpSp>
    <xdr:clientData/>
  </xdr:twoCellAnchor>
  <xdr:twoCellAnchor>
    <xdr:from>
      <xdr:col>2</xdr:col>
      <xdr:colOff>14236</xdr:colOff>
      <xdr:row>5</xdr:row>
      <xdr:rowOff>100874</xdr:rowOff>
    </xdr:from>
    <xdr:to>
      <xdr:col>11</xdr:col>
      <xdr:colOff>447030</xdr:colOff>
      <xdr:row>6</xdr:row>
      <xdr:rowOff>95431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987FDC3F-AD38-43F3-A841-3806E7B1B872}"/>
            </a:ext>
          </a:extLst>
        </xdr:cNvPr>
        <xdr:cNvGrpSpPr/>
      </xdr:nvGrpSpPr>
      <xdr:grpSpPr>
        <a:xfrm>
          <a:off x="1230505" y="1053374"/>
          <a:ext cx="5906006" cy="185057"/>
          <a:chOff x="2415269" y="1006348"/>
          <a:chExt cx="5919240" cy="185057"/>
        </a:xfrm>
      </xdr:grpSpPr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63F65298-1B20-4661-8CC2-B18098E4A97D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14BC0064-5AAC-4A6E-B41A-412922C8EB76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6239B46C-E548-4942-A4AF-073C9E380707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B0E7A98F-B35C-495F-9E4A-293D020E5A4F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1C0EBD46-34D8-4818-B769-2E9E1F6DC176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E0FC4837-F537-4E9D-9D6D-49FEDA2B89A7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F36C2ABD-558A-42F7-ABC4-D5D0EFAA56A1}"/>
              </a:ext>
            </a:extLst>
          </xdr:cNvPr>
          <xdr:cNvSpPr/>
        </xdr:nvSpPr>
        <xdr:spPr>
          <a:xfrm>
            <a:off x="368590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056CDF56-3C20-4C09-B3F3-AA42F8868344}"/>
              </a:ext>
            </a:extLst>
          </xdr:cNvPr>
          <xdr:cNvSpPr/>
        </xdr:nvSpPr>
        <xdr:spPr>
          <a:xfrm>
            <a:off x="389767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BE51822A-087F-4CDE-B336-D1DEFE006BE4}"/>
              </a:ext>
            </a:extLst>
          </xdr:cNvPr>
          <xdr:cNvSpPr/>
        </xdr:nvSpPr>
        <xdr:spPr>
          <a:xfrm>
            <a:off x="410945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F8EF792F-1ABE-4A69-8841-695FC941E4A3}"/>
              </a:ext>
            </a:extLst>
          </xdr:cNvPr>
          <xdr:cNvSpPr/>
        </xdr:nvSpPr>
        <xdr:spPr>
          <a:xfrm>
            <a:off x="43212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61" name="Rectangle 60">
            <a:extLst>
              <a:ext uri="{FF2B5EF4-FFF2-40B4-BE49-F238E27FC236}">
                <a16:creationId xmlns:a16="http://schemas.microsoft.com/office/drawing/2014/main" id="{B705D366-5745-4DE6-A124-31C95CD75DE8}"/>
              </a:ext>
            </a:extLst>
          </xdr:cNvPr>
          <xdr:cNvSpPr/>
        </xdr:nvSpPr>
        <xdr:spPr>
          <a:xfrm>
            <a:off x="453299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907C5C03-1342-40A2-8905-4D0ABEC0A744}"/>
              </a:ext>
            </a:extLst>
          </xdr:cNvPr>
          <xdr:cNvSpPr/>
        </xdr:nvSpPr>
        <xdr:spPr>
          <a:xfrm>
            <a:off x="47447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95E093DD-3884-4BCE-B6FC-E9732CC54AD1}"/>
              </a:ext>
            </a:extLst>
          </xdr:cNvPr>
          <xdr:cNvSpPr/>
        </xdr:nvSpPr>
        <xdr:spPr>
          <a:xfrm>
            <a:off x="49565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D338C37F-4657-486C-BDD1-E9CD7B64BB96}"/>
              </a:ext>
            </a:extLst>
          </xdr:cNvPr>
          <xdr:cNvSpPr/>
        </xdr:nvSpPr>
        <xdr:spPr>
          <a:xfrm>
            <a:off x="516831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65" name="Rectangle 64">
            <a:extLst>
              <a:ext uri="{FF2B5EF4-FFF2-40B4-BE49-F238E27FC236}">
                <a16:creationId xmlns:a16="http://schemas.microsoft.com/office/drawing/2014/main" id="{1C41A450-45E6-486D-BF81-23CAE9250FE3}"/>
              </a:ext>
            </a:extLst>
          </xdr:cNvPr>
          <xdr:cNvSpPr/>
        </xdr:nvSpPr>
        <xdr:spPr>
          <a:xfrm>
            <a:off x="538008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66" name="Rectangle 65">
            <a:extLst>
              <a:ext uri="{FF2B5EF4-FFF2-40B4-BE49-F238E27FC236}">
                <a16:creationId xmlns:a16="http://schemas.microsoft.com/office/drawing/2014/main" id="{46B38F4F-1CF6-4CA9-8574-8F64F5BFF09D}"/>
              </a:ext>
            </a:extLst>
          </xdr:cNvPr>
          <xdr:cNvSpPr/>
        </xdr:nvSpPr>
        <xdr:spPr>
          <a:xfrm>
            <a:off x="559185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7596D308-61D5-4806-A52D-FC1C8F9985DF}"/>
              </a:ext>
            </a:extLst>
          </xdr:cNvPr>
          <xdr:cNvSpPr/>
        </xdr:nvSpPr>
        <xdr:spPr>
          <a:xfrm>
            <a:off x="580362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68" name="Rectangle 67">
            <a:extLst>
              <a:ext uri="{FF2B5EF4-FFF2-40B4-BE49-F238E27FC236}">
                <a16:creationId xmlns:a16="http://schemas.microsoft.com/office/drawing/2014/main" id="{8E81F2C7-1FEB-46AD-90C6-E6BAFAC0136F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69" name="Rectangle 68">
            <a:extLst>
              <a:ext uri="{FF2B5EF4-FFF2-40B4-BE49-F238E27FC236}">
                <a16:creationId xmlns:a16="http://schemas.microsoft.com/office/drawing/2014/main" id="{88CD1EDF-5680-4E7F-A443-1C8176E83B8F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70" name="Rectangle 69">
            <a:extLst>
              <a:ext uri="{FF2B5EF4-FFF2-40B4-BE49-F238E27FC236}">
                <a16:creationId xmlns:a16="http://schemas.microsoft.com/office/drawing/2014/main" id="{9A33E2DB-1FAE-4827-8113-DF2E61A8424F}"/>
              </a:ext>
            </a:extLst>
          </xdr:cNvPr>
          <xdr:cNvSpPr/>
        </xdr:nvSpPr>
        <xdr:spPr>
          <a:xfrm>
            <a:off x="643894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71" name="Rectangle 70">
            <a:extLst>
              <a:ext uri="{FF2B5EF4-FFF2-40B4-BE49-F238E27FC236}">
                <a16:creationId xmlns:a16="http://schemas.microsoft.com/office/drawing/2014/main" id="{9FB66B34-E72C-4AC3-9393-342AA8D1A2BB}"/>
              </a:ext>
            </a:extLst>
          </xdr:cNvPr>
          <xdr:cNvSpPr/>
        </xdr:nvSpPr>
        <xdr:spPr>
          <a:xfrm>
            <a:off x="665071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1F60A70C-17AB-4FDE-BB5B-28DD1A6561E0}"/>
              </a:ext>
            </a:extLst>
          </xdr:cNvPr>
          <xdr:cNvSpPr/>
        </xdr:nvSpPr>
        <xdr:spPr>
          <a:xfrm>
            <a:off x="686248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73" name="Rectangle 72">
            <a:extLst>
              <a:ext uri="{FF2B5EF4-FFF2-40B4-BE49-F238E27FC236}">
                <a16:creationId xmlns:a16="http://schemas.microsoft.com/office/drawing/2014/main" id="{5DE1A520-C03D-4BE3-9CA7-75924C3BCA24}"/>
              </a:ext>
            </a:extLst>
          </xdr:cNvPr>
          <xdr:cNvSpPr/>
        </xdr:nvSpPr>
        <xdr:spPr>
          <a:xfrm>
            <a:off x="707426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74" name="Rectangle 73">
            <a:extLst>
              <a:ext uri="{FF2B5EF4-FFF2-40B4-BE49-F238E27FC236}">
                <a16:creationId xmlns:a16="http://schemas.microsoft.com/office/drawing/2014/main" id="{116A73A8-BC8C-482D-A37C-48978B24BFD0}"/>
              </a:ext>
            </a:extLst>
          </xdr:cNvPr>
          <xdr:cNvSpPr/>
        </xdr:nvSpPr>
        <xdr:spPr>
          <a:xfrm>
            <a:off x="72860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75" name="Rectangle 74">
            <a:extLst>
              <a:ext uri="{FF2B5EF4-FFF2-40B4-BE49-F238E27FC236}">
                <a16:creationId xmlns:a16="http://schemas.microsoft.com/office/drawing/2014/main" id="{AF9F06DC-C2FC-4AD1-9D6A-570F625F279A}"/>
              </a:ext>
            </a:extLst>
          </xdr:cNvPr>
          <xdr:cNvSpPr/>
        </xdr:nvSpPr>
        <xdr:spPr>
          <a:xfrm>
            <a:off x="749780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76" name="Rectangle 75">
            <a:extLst>
              <a:ext uri="{FF2B5EF4-FFF2-40B4-BE49-F238E27FC236}">
                <a16:creationId xmlns:a16="http://schemas.microsoft.com/office/drawing/2014/main" id="{3A40F51C-5662-46B7-868A-8878679E2539}"/>
              </a:ext>
            </a:extLst>
          </xdr:cNvPr>
          <xdr:cNvSpPr/>
        </xdr:nvSpPr>
        <xdr:spPr>
          <a:xfrm>
            <a:off x="770957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84AAAF32-E66A-44CB-B5D1-657A83A85CDE}"/>
              </a:ext>
            </a:extLst>
          </xdr:cNvPr>
          <xdr:cNvSpPr/>
        </xdr:nvSpPr>
        <xdr:spPr>
          <a:xfrm>
            <a:off x="792135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867266F0-448F-4AC6-81F3-6DD458BBE105}"/>
              </a:ext>
            </a:extLst>
          </xdr:cNvPr>
          <xdr:cNvSpPr/>
        </xdr:nvSpPr>
        <xdr:spPr>
          <a:xfrm>
            <a:off x="813312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</xdr:grpSp>
    <xdr:clientData/>
  </xdr:twoCellAnchor>
  <xdr:twoCellAnchor>
    <xdr:from>
      <xdr:col>1</xdr:col>
      <xdr:colOff>353786</xdr:colOff>
      <xdr:row>6</xdr:row>
      <xdr:rowOff>2903</xdr:rowOff>
    </xdr:from>
    <xdr:to>
      <xdr:col>2</xdr:col>
      <xdr:colOff>14236</xdr:colOff>
      <xdr:row>6</xdr:row>
      <xdr:rowOff>157016</xdr:rowOff>
    </xdr:to>
    <xdr:cxnSp macro="">
      <xdr:nvCxnSpPr>
        <xdr:cNvPr id="79" name="Connector: Curved 78">
          <a:extLst>
            <a:ext uri="{FF2B5EF4-FFF2-40B4-BE49-F238E27FC236}">
              <a16:creationId xmlns:a16="http://schemas.microsoft.com/office/drawing/2014/main" id="{4B451B77-B24D-47A9-9189-A928ED8BE512}"/>
            </a:ext>
          </a:extLst>
        </xdr:cNvPr>
        <xdr:cNvCxnSpPr>
          <a:stCxn id="6" idx="3"/>
          <a:endCxn id="51" idx="1"/>
        </xdr:cNvCxnSpPr>
      </xdr:nvCxnSpPr>
      <xdr:spPr>
        <a:xfrm flipV="1">
          <a:off x="963386" y="1145903"/>
          <a:ext cx="270050" cy="15411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14236</xdr:colOff>
      <xdr:row>6</xdr:row>
      <xdr:rowOff>128850</xdr:rowOff>
    </xdr:from>
    <xdr:to>
      <xdr:col>12</xdr:col>
      <xdr:colOff>472797</xdr:colOff>
      <xdr:row>7</xdr:row>
      <xdr:rowOff>123407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5CEF27AE-6CF5-4AE4-8DF7-8D340D71FC3D}"/>
            </a:ext>
          </a:extLst>
        </xdr:cNvPr>
        <xdr:cNvGrpSpPr/>
      </xdr:nvGrpSpPr>
      <xdr:grpSpPr>
        <a:xfrm>
          <a:off x="1230505" y="1271850"/>
          <a:ext cx="6539907" cy="185057"/>
          <a:chOff x="2415269" y="1006348"/>
          <a:chExt cx="6554561" cy="185057"/>
        </a:xfrm>
      </xdr:grpSpPr>
      <xdr:sp macro="" textlink="">
        <xdr:nvSpPr>
          <xdr:cNvPr id="81" name="Rectangle 80">
            <a:extLst>
              <a:ext uri="{FF2B5EF4-FFF2-40B4-BE49-F238E27FC236}">
                <a16:creationId xmlns:a16="http://schemas.microsoft.com/office/drawing/2014/main" id="{573718F5-737E-4B74-BAC7-63B241DE4DE8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82" name="Rectangle 81">
            <a:extLst>
              <a:ext uri="{FF2B5EF4-FFF2-40B4-BE49-F238E27FC236}">
                <a16:creationId xmlns:a16="http://schemas.microsoft.com/office/drawing/2014/main" id="{0B0D1D9E-2892-489B-92D5-43258E88C009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83" name="Rectangle 82">
            <a:extLst>
              <a:ext uri="{FF2B5EF4-FFF2-40B4-BE49-F238E27FC236}">
                <a16:creationId xmlns:a16="http://schemas.microsoft.com/office/drawing/2014/main" id="{70E85DB1-1A84-4606-88D3-713ADDFD6B98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84" name="Rectangle 83">
            <a:extLst>
              <a:ext uri="{FF2B5EF4-FFF2-40B4-BE49-F238E27FC236}">
                <a16:creationId xmlns:a16="http://schemas.microsoft.com/office/drawing/2014/main" id="{13263269-B957-4197-8FEA-980B48D364B6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C7A0374C-D327-41DB-86AD-953DFE792AC3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86" name="Rectangle 85">
            <a:extLst>
              <a:ext uri="{FF2B5EF4-FFF2-40B4-BE49-F238E27FC236}">
                <a16:creationId xmlns:a16="http://schemas.microsoft.com/office/drawing/2014/main" id="{18D6F29C-8747-4F72-B4CD-B23E1C4FC123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87" name="Rectangle 86">
            <a:extLst>
              <a:ext uri="{FF2B5EF4-FFF2-40B4-BE49-F238E27FC236}">
                <a16:creationId xmlns:a16="http://schemas.microsoft.com/office/drawing/2014/main" id="{E6113F7A-97EE-4762-BEB3-1AD36B0BC3EF}"/>
              </a:ext>
            </a:extLst>
          </xdr:cNvPr>
          <xdr:cNvSpPr/>
        </xdr:nvSpPr>
        <xdr:spPr>
          <a:xfrm>
            <a:off x="368590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88" name="Rectangle 87">
            <a:extLst>
              <a:ext uri="{FF2B5EF4-FFF2-40B4-BE49-F238E27FC236}">
                <a16:creationId xmlns:a16="http://schemas.microsoft.com/office/drawing/2014/main" id="{3ABEE0EA-E2E1-44A9-AF16-C66FDF42AF63}"/>
              </a:ext>
            </a:extLst>
          </xdr:cNvPr>
          <xdr:cNvSpPr/>
        </xdr:nvSpPr>
        <xdr:spPr>
          <a:xfrm>
            <a:off x="389767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C3819D91-4564-400C-8A0A-8CC8E5540703}"/>
              </a:ext>
            </a:extLst>
          </xdr:cNvPr>
          <xdr:cNvSpPr/>
        </xdr:nvSpPr>
        <xdr:spPr>
          <a:xfrm>
            <a:off x="410945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90" name="Rectangle 89">
            <a:extLst>
              <a:ext uri="{FF2B5EF4-FFF2-40B4-BE49-F238E27FC236}">
                <a16:creationId xmlns:a16="http://schemas.microsoft.com/office/drawing/2014/main" id="{AB8D5EAC-7C88-432E-B6AB-7F797EEA863C}"/>
              </a:ext>
            </a:extLst>
          </xdr:cNvPr>
          <xdr:cNvSpPr/>
        </xdr:nvSpPr>
        <xdr:spPr>
          <a:xfrm>
            <a:off x="43212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1EDE993D-84CB-4397-BDEF-BCBC3C2CFBC9}"/>
              </a:ext>
            </a:extLst>
          </xdr:cNvPr>
          <xdr:cNvSpPr/>
        </xdr:nvSpPr>
        <xdr:spPr>
          <a:xfrm>
            <a:off x="453299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88160A20-6037-404D-B409-B8377256A295}"/>
              </a:ext>
            </a:extLst>
          </xdr:cNvPr>
          <xdr:cNvSpPr/>
        </xdr:nvSpPr>
        <xdr:spPr>
          <a:xfrm>
            <a:off x="47447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02DFA738-92F3-4025-9BE9-90DC3EE3DDD7}"/>
              </a:ext>
            </a:extLst>
          </xdr:cNvPr>
          <xdr:cNvSpPr/>
        </xdr:nvSpPr>
        <xdr:spPr>
          <a:xfrm>
            <a:off x="49565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94" name="Rectangle 93">
            <a:extLst>
              <a:ext uri="{FF2B5EF4-FFF2-40B4-BE49-F238E27FC236}">
                <a16:creationId xmlns:a16="http://schemas.microsoft.com/office/drawing/2014/main" id="{98C84439-F11F-4E88-A7A2-8D6C314BF824}"/>
              </a:ext>
            </a:extLst>
          </xdr:cNvPr>
          <xdr:cNvSpPr/>
        </xdr:nvSpPr>
        <xdr:spPr>
          <a:xfrm>
            <a:off x="516831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95" name="Rectangle 94">
            <a:extLst>
              <a:ext uri="{FF2B5EF4-FFF2-40B4-BE49-F238E27FC236}">
                <a16:creationId xmlns:a16="http://schemas.microsoft.com/office/drawing/2014/main" id="{E3F17E2E-7142-4D03-88F1-666F16213CB4}"/>
              </a:ext>
            </a:extLst>
          </xdr:cNvPr>
          <xdr:cNvSpPr/>
        </xdr:nvSpPr>
        <xdr:spPr>
          <a:xfrm>
            <a:off x="538008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96" name="Rectangle 95">
            <a:extLst>
              <a:ext uri="{FF2B5EF4-FFF2-40B4-BE49-F238E27FC236}">
                <a16:creationId xmlns:a16="http://schemas.microsoft.com/office/drawing/2014/main" id="{90B6BA18-D227-465D-ACA2-63311C7DA001}"/>
              </a:ext>
            </a:extLst>
          </xdr:cNvPr>
          <xdr:cNvSpPr/>
        </xdr:nvSpPr>
        <xdr:spPr>
          <a:xfrm>
            <a:off x="559185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97" name="Rectangle 96">
            <a:extLst>
              <a:ext uri="{FF2B5EF4-FFF2-40B4-BE49-F238E27FC236}">
                <a16:creationId xmlns:a16="http://schemas.microsoft.com/office/drawing/2014/main" id="{FE57C077-5995-4DEB-A41B-B603E0C462C8}"/>
              </a:ext>
            </a:extLst>
          </xdr:cNvPr>
          <xdr:cNvSpPr/>
        </xdr:nvSpPr>
        <xdr:spPr>
          <a:xfrm>
            <a:off x="580362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98" name="Rectangle 97">
            <a:extLst>
              <a:ext uri="{FF2B5EF4-FFF2-40B4-BE49-F238E27FC236}">
                <a16:creationId xmlns:a16="http://schemas.microsoft.com/office/drawing/2014/main" id="{C3EB8A0B-BE84-4ACC-B7BA-E17EF7A1BBCA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99" name="Rectangle 98">
            <a:extLst>
              <a:ext uri="{FF2B5EF4-FFF2-40B4-BE49-F238E27FC236}">
                <a16:creationId xmlns:a16="http://schemas.microsoft.com/office/drawing/2014/main" id="{8BCB4FEC-E2AC-4615-9FCE-535C867D8735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100" name="Rectangle 99">
            <a:extLst>
              <a:ext uri="{FF2B5EF4-FFF2-40B4-BE49-F238E27FC236}">
                <a16:creationId xmlns:a16="http://schemas.microsoft.com/office/drawing/2014/main" id="{BA65455C-9E4F-4B5A-BB9C-3BE4234D6F3C}"/>
              </a:ext>
            </a:extLst>
          </xdr:cNvPr>
          <xdr:cNvSpPr/>
        </xdr:nvSpPr>
        <xdr:spPr>
          <a:xfrm>
            <a:off x="643894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101" name="Rectangle 100">
            <a:extLst>
              <a:ext uri="{FF2B5EF4-FFF2-40B4-BE49-F238E27FC236}">
                <a16:creationId xmlns:a16="http://schemas.microsoft.com/office/drawing/2014/main" id="{3C12CA09-CB32-4A34-8F2A-F3877E0BF96F}"/>
              </a:ext>
            </a:extLst>
          </xdr:cNvPr>
          <xdr:cNvSpPr/>
        </xdr:nvSpPr>
        <xdr:spPr>
          <a:xfrm>
            <a:off x="665071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760B25A7-A911-481E-952C-9D31F7549E11}"/>
              </a:ext>
            </a:extLst>
          </xdr:cNvPr>
          <xdr:cNvSpPr/>
        </xdr:nvSpPr>
        <xdr:spPr>
          <a:xfrm>
            <a:off x="686248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1C42696B-5F03-4CB8-9636-18707738FE98}"/>
              </a:ext>
            </a:extLst>
          </xdr:cNvPr>
          <xdr:cNvSpPr/>
        </xdr:nvSpPr>
        <xdr:spPr>
          <a:xfrm>
            <a:off x="707426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104" name="Rectangle 103">
            <a:extLst>
              <a:ext uri="{FF2B5EF4-FFF2-40B4-BE49-F238E27FC236}">
                <a16:creationId xmlns:a16="http://schemas.microsoft.com/office/drawing/2014/main" id="{BCDB99C1-B829-4A97-A309-6E5B4106C6DE}"/>
              </a:ext>
            </a:extLst>
          </xdr:cNvPr>
          <xdr:cNvSpPr/>
        </xdr:nvSpPr>
        <xdr:spPr>
          <a:xfrm>
            <a:off x="72860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105" name="Rectangle 104">
            <a:extLst>
              <a:ext uri="{FF2B5EF4-FFF2-40B4-BE49-F238E27FC236}">
                <a16:creationId xmlns:a16="http://schemas.microsoft.com/office/drawing/2014/main" id="{9EFB92A8-0577-4A48-ACAB-888353B1E225}"/>
              </a:ext>
            </a:extLst>
          </xdr:cNvPr>
          <xdr:cNvSpPr/>
        </xdr:nvSpPr>
        <xdr:spPr>
          <a:xfrm>
            <a:off x="749780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106" name="Rectangle 105">
            <a:extLst>
              <a:ext uri="{FF2B5EF4-FFF2-40B4-BE49-F238E27FC236}">
                <a16:creationId xmlns:a16="http://schemas.microsoft.com/office/drawing/2014/main" id="{C66B6E8B-C1AD-4C9A-8364-79BBC76A9D10}"/>
              </a:ext>
            </a:extLst>
          </xdr:cNvPr>
          <xdr:cNvSpPr/>
        </xdr:nvSpPr>
        <xdr:spPr>
          <a:xfrm>
            <a:off x="770957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1FB3E000-5086-482E-99DC-B1FE12B91877}"/>
              </a:ext>
            </a:extLst>
          </xdr:cNvPr>
          <xdr:cNvSpPr/>
        </xdr:nvSpPr>
        <xdr:spPr>
          <a:xfrm>
            <a:off x="792135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22180AD3-0E1E-4582-A43A-717F14583FE4}"/>
              </a:ext>
            </a:extLst>
          </xdr:cNvPr>
          <xdr:cNvSpPr/>
        </xdr:nvSpPr>
        <xdr:spPr>
          <a:xfrm>
            <a:off x="813312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28EF1EA7-3321-4F01-9CDE-FABF3A320B1B}"/>
              </a:ext>
            </a:extLst>
          </xdr:cNvPr>
          <xdr:cNvSpPr/>
        </xdr:nvSpPr>
        <xdr:spPr>
          <a:xfrm>
            <a:off x="834489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29</a:t>
            </a:r>
          </a:p>
        </xdr:txBody>
      </xdr:sp>
      <xdr:sp macro="" textlink="">
        <xdr:nvSpPr>
          <xdr:cNvPr id="110" name="Rectangle 109">
            <a:extLst>
              <a:ext uri="{FF2B5EF4-FFF2-40B4-BE49-F238E27FC236}">
                <a16:creationId xmlns:a16="http://schemas.microsoft.com/office/drawing/2014/main" id="{61D01F73-415C-44C4-95D5-114FB3B1E2D9}"/>
              </a:ext>
            </a:extLst>
          </xdr:cNvPr>
          <xdr:cNvSpPr/>
        </xdr:nvSpPr>
        <xdr:spPr>
          <a:xfrm>
            <a:off x="855666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30</a:t>
            </a:r>
          </a:p>
        </xdr:txBody>
      </xdr:sp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495EF2FD-E72B-454D-B702-2AFE29A72DDB}"/>
              </a:ext>
            </a:extLst>
          </xdr:cNvPr>
          <xdr:cNvSpPr/>
        </xdr:nvSpPr>
        <xdr:spPr>
          <a:xfrm>
            <a:off x="8768444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31</a:t>
            </a:r>
          </a:p>
        </xdr:txBody>
      </xdr:sp>
    </xdr:grpSp>
    <xdr:clientData/>
  </xdr:twoCellAnchor>
  <xdr:twoCellAnchor>
    <xdr:from>
      <xdr:col>1</xdr:col>
      <xdr:colOff>353786</xdr:colOff>
      <xdr:row>7</xdr:row>
      <xdr:rowOff>30879</xdr:rowOff>
    </xdr:from>
    <xdr:to>
      <xdr:col>2</xdr:col>
      <xdr:colOff>14236</xdr:colOff>
      <xdr:row>7</xdr:row>
      <xdr:rowOff>164933</xdr:rowOff>
    </xdr:to>
    <xdr:cxnSp macro="">
      <xdr:nvCxnSpPr>
        <xdr:cNvPr id="112" name="Connector: Curved 111">
          <a:extLst>
            <a:ext uri="{FF2B5EF4-FFF2-40B4-BE49-F238E27FC236}">
              <a16:creationId xmlns:a16="http://schemas.microsoft.com/office/drawing/2014/main" id="{C50F41AE-6EA2-4C79-AEFF-3E4FD8BFFEBB}"/>
            </a:ext>
          </a:extLst>
        </xdr:cNvPr>
        <xdr:cNvCxnSpPr>
          <a:stCxn id="8" idx="3"/>
          <a:endCxn id="81" idx="1"/>
        </xdr:cNvCxnSpPr>
      </xdr:nvCxnSpPr>
      <xdr:spPr>
        <a:xfrm flipV="1">
          <a:off x="963386" y="1364379"/>
          <a:ext cx="270050" cy="134054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14236</xdr:colOff>
      <xdr:row>7</xdr:row>
      <xdr:rowOff>156826</xdr:rowOff>
    </xdr:from>
    <xdr:to>
      <xdr:col>12</xdr:col>
      <xdr:colOff>261494</xdr:colOff>
      <xdr:row>8</xdr:row>
      <xdr:rowOff>151383</xdr:rowOff>
    </xdr:to>
    <xdr:grpSp>
      <xdr:nvGrpSpPr>
        <xdr:cNvPr id="113" name="Group 112">
          <a:extLst>
            <a:ext uri="{FF2B5EF4-FFF2-40B4-BE49-F238E27FC236}">
              <a16:creationId xmlns:a16="http://schemas.microsoft.com/office/drawing/2014/main" id="{58EC7FA4-C422-4054-97AF-B887B62DD9F3}"/>
            </a:ext>
          </a:extLst>
        </xdr:cNvPr>
        <xdr:cNvGrpSpPr/>
      </xdr:nvGrpSpPr>
      <xdr:grpSpPr>
        <a:xfrm>
          <a:off x="1230505" y="1490326"/>
          <a:ext cx="6328604" cy="185057"/>
          <a:chOff x="2415269" y="1006348"/>
          <a:chExt cx="6342785" cy="185057"/>
        </a:xfrm>
      </xdr:grpSpPr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EEDF19E0-2780-4323-9BE1-7F5689166073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E221CB75-E20B-4387-836C-452F9B0E9887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116" name="Rectangle 115">
            <a:extLst>
              <a:ext uri="{FF2B5EF4-FFF2-40B4-BE49-F238E27FC236}">
                <a16:creationId xmlns:a16="http://schemas.microsoft.com/office/drawing/2014/main" id="{DFB79925-6861-4907-AF83-8CD076E0F60E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117" name="Rectangle 116">
            <a:extLst>
              <a:ext uri="{FF2B5EF4-FFF2-40B4-BE49-F238E27FC236}">
                <a16:creationId xmlns:a16="http://schemas.microsoft.com/office/drawing/2014/main" id="{33A96050-FD12-4539-9819-61F3CD13AF56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id="{D4B1A458-CB84-47F6-816E-89A96DBBB229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119" name="Rectangle 118">
            <a:extLst>
              <a:ext uri="{FF2B5EF4-FFF2-40B4-BE49-F238E27FC236}">
                <a16:creationId xmlns:a16="http://schemas.microsoft.com/office/drawing/2014/main" id="{470DDFBE-AFA5-4A38-96CA-501C55B58286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120" name="Rectangle 119">
            <a:extLst>
              <a:ext uri="{FF2B5EF4-FFF2-40B4-BE49-F238E27FC236}">
                <a16:creationId xmlns:a16="http://schemas.microsoft.com/office/drawing/2014/main" id="{6BCE0688-D328-47C4-A506-0BEFF7AFAA04}"/>
              </a:ext>
            </a:extLst>
          </xdr:cNvPr>
          <xdr:cNvSpPr/>
        </xdr:nvSpPr>
        <xdr:spPr>
          <a:xfrm>
            <a:off x="368590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121" name="Rectangle 120">
            <a:extLst>
              <a:ext uri="{FF2B5EF4-FFF2-40B4-BE49-F238E27FC236}">
                <a16:creationId xmlns:a16="http://schemas.microsoft.com/office/drawing/2014/main" id="{E7BCB362-30BE-490D-9B9E-3CA05ABC8A87}"/>
              </a:ext>
            </a:extLst>
          </xdr:cNvPr>
          <xdr:cNvSpPr/>
        </xdr:nvSpPr>
        <xdr:spPr>
          <a:xfrm>
            <a:off x="389767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122" name="Rectangle 121">
            <a:extLst>
              <a:ext uri="{FF2B5EF4-FFF2-40B4-BE49-F238E27FC236}">
                <a16:creationId xmlns:a16="http://schemas.microsoft.com/office/drawing/2014/main" id="{6A35B2AE-CF00-425B-9ACA-51F61F8DCA35}"/>
              </a:ext>
            </a:extLst>
          </xdr:cNvPr>
          <xdr:cNvSpPr/>
        </xdr:nvSpPr>
        <xdr:spPr>
          <a:xfrm>
            <a:off x="410945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123" name="Rectangle 122">
            <a:extLst>
              <a:ext uri="{FF2B5EF4-FFF2-40B4-BE49-F238E27FC236}">
                <a16:creationId xmlns:a16="http://schemas.microsoft.com/office/drawing/2014/main" id="{9E01CF97-2403-4145-81C8-088C0E093DB4}"/>
              </a:ext>
            </a:extLst>
          </xdr:cNvPr>
          <xdr:cNvSpPr/>
        </xdr:nvSpPr>
        <xdr:spPr>
          <a:xfrm>
            <a:off x="43212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124" name="Rectangle 123">
            <a:extLst>
              <a:ext uri="{FF2B5EF4-FFF2-40B4-BE49-F238E27FC236}">
                <a16:creationId xmlns:a16="http://schemas.microsoft.com/office/drawing/2014/main" id="{FD17EF19-0CC7-49E8-A3BF-BBDE6D1E1600}"/>
              </a:ext>
            </a:extLst>
          </xdr:cNvPr>
          <xdr:cNvSpPr/>
        </xdr:nvSpPr>
        <xdr:spPr>
          <a:xfrm>
            <a:off x="453299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id="{F8976F2C-AC71-4477-83C8-A375161D98A2}"/>
              </a:ext>
            </a:extLst>
          </xdr:cNvPr>
          <xdr:cNvSpPr/>
        </xdr:nvSpPr>
        <xdr:spPr>
          <a:xfrm>
            <a:off x="47447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126" name="Rectangle 125">
            <a:extLst>
              <a:ext uri="{FF2B5EF4-FFF2-40B4-BE49-F238E27FC236}">
                <a16:creationId xmlns:a16="http://schemas.microsoft.com/office/drawing/2014/main" id="{1C2A3CC2-3169-4A31-A611-4895E86D6F9A}"/>
              </a:ext>
            </a:extLst>
          </xdr:cNvPr>
          <xdr:cNvSpPr/>
        </xdr:nvSpPr>
        <xdr:spPr>
          <a:xfrm>
            <a:off x="49565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127" name="Rectangle 126">
            <a:extLst>
              <a:ext uri="{FF2B5EF4-FFF2-40B4-BE49-F238E27FC236}">
                <a16:creationId xmlns:a16="http://schemas.microsoft.com/office/drawing/2014/main" id="{E24C2EC2-44F2-4110-927E-F1E0AD10FD4F}"/>
              </a:ext>
            </a:extLst>
          </xdr:cNvPr>
          <xdr:cNvSpPr/>
        </xdr:nvSpPr>
        <xdr:spPr>
          <a:xfrm>
            <a:off x="516831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128" name="Rectangle 127">
            <a:extLst>
              <a:ext uri="{FF2B5EF4-FFF2-40B4-BE49-F238E27FC236}">
                <a16:creationId xmlns:a16="http://schemas.microsoft.com/office/drawing/2014/main" id="{E6C3DFFD-4F4C-401D-A33B-8B4CE98A5716}"/>
              </a:ext>
            </a:extLst>
          </xdr:cNvPr>
          <xdr:cNvSpPr/>
        </xdr:nvSpPr>
        <xdr:spPr>
          <a:xfrm>
            <a:off x="538008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129" name="Rectangle 128">
            <a:extLst>
              <a:ext uri="{FF2B5EF4-FFF2-40B4-BE49-F238E27FC236}">
                <a16:creationId xmlns:a16="http://schemas.microsoft.com/office/drawing/2014/main" id="{3DAFBC16-CF64-4AAD-BB30-F4DCCA0F1D56}"/>
              </a:ext>
            </a:extLst>
          </xdr:cNvPr>
          <xdr:cNvSpPr/>
        </xdr:nvSpPr>
        <xdr:spPr>
          <a:xfrm>
            <a:off x="559185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130" name="Rectangle 129">
            <a:extLst>
              <a:ext uri="{FF2B5EF4-FFF2-40B4-BE49-F238E27FC236}">
                <a16:creationId xmlns:a16="http://schemas.microsoft.com/office/drawing/2014/main" id="{BD3CC2CA-C0A1-4E08-AB53-65714050A887}"/>
              </a:ext>
            </a:extLst>
          </xdr:cNvPr>
          <xdr:cNvSpPr/>
        </xdr:nvSpPr>
        <xdr:spPr>
          <a:xfrm>
            <a:off x="580362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131" name="Rectangle 130">
            <a:extLst>
              <a:ext uri="{FF2B5EF4-FFF2-40B4-BE49-F238E27FC236}">
                <a16:creationId xmlns:a16="http://schemas.microsoft.com/office/drawing/2014/main" id="{4F7F576D-B7EB-4F7B-9E19-CD050A918754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132" name="Rectangle 131">
            <a:extLst>
              <a:ext uri="{FF2B5EF4-FFF2-40B4-BE49-F238E27FC236}">
                <a16:creationId xmlns:a16="http://schemas.microsoft.com/office/drawing/2014/main" id="{FF0738CF-391A-43FD-8525-497025FD2830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133" name="Rectangle 132">
            <a:extLst>
              <a:ext uri="{FF2B5EF4-FFF2-40B4-BE49-F238E27FC236}">
                <a16:creationId xmlns:a16="http://schemas.microsoft.com/office/drawing/2014/main" id="{CE8A2685-FFB5-4202-99CD-E84AF30142E0}"/>
              </a:ext>
            </a:extLst>
          </xdr:cNvPr>
          <xdr:cNvSpPr/>
        </xdr:nvSpPr>
        <xdr:spPr>
          <a:xfrm>
            <a:off x="643894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134" name="Rectangle 133">
            <a:extLst>
              <a:ext uri="{FF2B5EF4-FFF2-40B4-BE49-F238E27FC236}">
                <a16:creationId xmlns:a16="http://schemas.microsoft.com/office/drawing/2014/main" id="{4588613C-E0CB-43A6-A9AC-70654123FAD7}"/>
              </a:ext>
            </a:extLst>
          </xdr:cNvPr>
          <xdr:cNvSpPr/>
        </xdr:nvSpPr>
        <xdr:spPr>
          <a:xfrm>
            <a:off x="665071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5FE25251-6C3A-4C00-B735-0EA926DEDCF2}"/>
              </a:ext>
            </a:extLst>
          </xdr:cNvPr>
          <xdr:cNvSpPr/>
        </xdr:nvSpPr>
        <xdr:spPr>
          <a:xfrm>
            <a:off x="686248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AA7A52A0-01BE-4578-88FC-3EBF2CB1CDDD}"/>
              </a:ext>
            </a:extLst>
          </xdr:cNvPr>
          <xdr:cNvSpPr/>
        </xdr:nvSpPr>
        <xdr:spPr>
          <a:xfrm>
            <a:off x="707426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137" name="Rectangle 136">
            <a:extLst>
              <a:ext uri="{FF2B5EF4-FFF2-40B4-BE49-F238E27FC236}">
                <a16:creationId xmlns:a16="http://schemas.microsoft.com/office/drawing/2014/main" id="{8251B98D-9710-4A38-A6AC-BCC1EDE48CC0}"/>
              </a:ext>
            </a:extLst>
          </xdr:cNvPr>
          <xdr:cNvSpPr/>
        </xdr:nvSpPr>
        <xdr:spPr>
          <a:xfrm>
            <a:off x="72860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138" name="Rectangle 137">
            <a:extLst>
              <a:ext uri="{FF2B5EF4-FFF2-40B4-BE49-F238E27FC236}">
                <a16:creationId xmlns:a16="http://schemas.microsoft.com/office/drawing/2014/main" id="{125BA9F0-EEFE-4E1D-8864-6864198AD781}"/>
              </a:ext>
            </a:extLst>
          </xdr:cNvPr>
          <xdr:cNvSpPr/>
        </xdr:nvSpPr>
        <xdr:spPr>
          <a:xfrm>
            <a:off x="749780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139" name="Rectangle 138">
            <a:extLst>
              <a:ext uri="{FF2B5EF4-FFF2-40B4-BE49-F238E27FC236}">
                <a16:creationId xmlns:a16="http://schemas.microsoft.com/office/drawing/2014/main" id="{E10EEC8E-A0D7-4284-9437-AE2FA3D56445}"/>
              </a:ext>
            </a:extLst>
          </xdr:cNvPr>
          <xdr:cNvSpPr/>
        </xdr:nvSpPr>
        <xdr:spPr>
          <a:xfrm>
            <a:off x="770957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140" name="Rectangle 139">
            <a:extLst>
              <a:ext uri="{FF2B5EF4-FFF2-40B4-BE49-F238E27FC236}">
                <a16:creationId xmlns:a16="http://schemas.microsoft.com/office/drawing/2014/main" id="{4C8C650F-5210-424A-940D-C11388E6AFB1}"/>
              </a:ext>
            </a:extLst>
          </xdr:cNvPr>
          <xdr:cNvSpPr/>
        </xdr:nvSpPr>
        <xdr:spPr>
          <a:xfrm>
            <a:off x="792135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141" name="Rectangle 140">
            <a:extLst>
              <a:ext uri="{FF2B5EF4-FFF2-40B4-BE49-F238E27FC236}">
                <a16:creationId xmlns:a16="http://schemas.microsoft.com/office/drawing/2014/main" id="{CE9D77EA-2287-460A-B5C9-427DAB6C55DF}"/>
              </a:ext>
            </a:extLst>
          </xdr:cNvPr>
          <xdr:cNvSpPr/>
        </xdr:nvSpPr>
        <xdr:spPr>
          <a:xfrm>
            <a:off x="813312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  <xdr:sp macro="" textlink="">
        <xdr:nvSpPr>
          <xdr:cNvPr id="142" name="Rectangle 141">
            <a:extLst>
              <a:ext uri="{FF2B5EF4-FFF2-40B4-BE49-F238E27FC236}">
                <a16:creationId xmlns:a16="http://schemas.microsoft.com/office/drawing/2014/main" id="{6C33CA36-9A3C-4617-83B7-15FD48F8BE88}"/>
              </a:ext>
            </a:extLst>
          </xdr:cNvPr>
          <xdr:cNvSpPr/>
        </xdr:nvSpPr>
        <xdr:spPr>
          <a:xfrm>
            <a:off x="834489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29</a:t>
            </a:r>
          </a:p>
        </xdr:txBody>
      </xdr:sp>
      <xdr:sp macro="" textlink="">
        <xdr:nvSpPr>
          <xdr:cNvPr id="143" name="Rectangle 142">
            <a:extLst>
              <a:ext uri="{FF2B5EF4-FFF2-40B4-BE49-F238E27FC236}">
                <a16:creationId xmlns:a16="http://schemas.microsoft.com/office/drawing/2014/main" id="{670E2D95-74E6-476A-898D-FF444563164A}"/>
              </a:ext>
            </a:extLst>
          </xdr:cNvPr>
          <xdr:cNvSpPr/>
        </xdr:nvSpPr>
        <xdr:spPr>
          <a:xfrm>
            <a:off x="855666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30</a:t>
            </a:r>
          </a:p>
        </xdr:txBody>
      </xdr:sp>
    </xdr:grpSp>
    <xdr:clientData/>
  </xdr:twoCellAnchor>
  <xdr:twoCellAnchor>
    <xdr:from>
      <xdr:col>1</xdr:col>
      <xdr:colOff>353786</xdr:colOff>
      <xdr:row>8</xdr:row>
      <xdr:rowOff>58855</xdr:rowOff>
    </xdr:from>
    <xdr:to>
      <xdr:col>2</xdr:col>
      <xdr:colOff>14236</xdr:colOff>
      <xdr:row>8</xdr:row>
      <xdr:rowOff>172850</xdr:rowOff>
    </xdr:to>
    <xdr:cxnSp macro="">
      <xdr:nvCxnSpPr>
        <xdr:cNvPr id="144" name="Connector: Curved 143">
          <a:extLst>
            <a:ext uri="{FF2B5EF4-FFF2-40B4-BE49-F238E27FC236}">
              <a16:creationId xmlns:a16="http://schemas.microsoft.com/office/drawing/2014/main" id="{0D2A585B-1250-405F-9F6B-E286B2C1AB81}"/>
            </a:ext>
          </a:extLst>
        </xdr:cNvPr>
        <xdr:cNvCxnSpPr>
          <a:stCxn id="10" idx="3"/>
          <a:endCxn id="114" idx="1"/>
        </xdr:cNvCxnSpPr>
      </xdr:nvCxnSpPr>
      <xdr:spPr>
        <a:xfrm flipV="1">
          <a:off x="963386" y="1582855"/>
          <a:ext cx="270050" cy="11399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14236</xdr:colOff>
      <xdr:row>8</xdr:row>
      <xdr:rowOff>184802</xdr:rowOff>
    </xdr:from>
    <xdr:to>
      <xdr:col>12</xdr:col>
      <xdr:colOff>472797</xdr:colOff>
      <xdr:row>9</xdr:row>
      <xdr:rowOff>179359</xdr:rowOff>
    </xdr:to>
    <xdr:grpSp>
      <xdr:nvGrpSpPr>
        <xdr:cNvPr id="145" name="Group 144">
          <a:extLst>
            <a:ext uri="{FF2B5EF4-FFF2-40B4-BE49-F238E27FC236}">
              <a16:creationId xmlns:a16="http://schemas.microsoft.com/office/drawing/2014/main" id="{7EE79841-8C44-4E1A-8587-7425148D48C1}"/>
            </a:ext>
          </a:extLst>
        </xdr:cNvPr>
        <xdr:cNvGrpSpPr/>
      </xdr:nvGrpSpPr>
      <xdr:grpSpPr>
        <a:xfrm>
          <a:off x="1230505" y="1708802"/>
          <a:ext cx="6539907" cy="185057"/>
          <a:chOff x="2415269" y="1006348"/>
          <a:chExt cx="6554561" cy="185057"/>
        </a:xfrm>
      </xdr:grpSpPr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BDDEB1F6-82E4-4DAF-A25E-6918E688CFDA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147" name="Rectangle 146">
            <a:extLst>
              <a:ext uri="{FF2B5EF4-FFF2-40B4-BE49-F238E27FC236}">
                <a16:creationId xmlns:a16="http://schemas.microsoft.com/office/drawing/2014/main" id="{E3FF7AA1-639C-42C7-AC5D-C07791B61A81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148" name="Rectangle 147">
            <a:extLst>
              <a:ext uri="{FF2B5EF4-FFF2-40B4-BE49-F238E27FC236}">
                <a16:creationId xmlns:a16="http://schemas.microsoft.com/office/drawing/2014/main" id="{EE6379BB-49D2-48B0-B536-0D7890E97AFA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149" name="Rectangle 148">
            <a:extLst>
              <a:ext uri="{FF2B5EF4-FFF2-40B4-BE49-F238E27FC236}">
                <a16:creationId xmlns:a16="http://schemas.microsoft.com/office/drawing/2014/main" id="{6D0BD14B-5DF2-4E72-B757-121D07EECF33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150" name="Rectangle 149">
            <a:extLst>
              <a:ext uri="{FF2B5EF4-FFF2-40B4-BE49-F238E27FC236}">
                <a16:creationId xmlns:a16="http://schemas.microsoft.com/office/drawing/2014/main" id="{3ACF6D93-E4CF-4203-AAC4-C070421F2E4F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151" name="Rectangle 150">
            <a:extLst>
              <a:ext uri="{FF2B5EF4-FFF2-40B4-BE49-F238E27FC236}">
                <a16:creationId xmlns:a16="http://schemas.microsoft.com/office/drawing/2014/main" id="{5F92D202-FE9F-4259-9618-0BC3D9BE7F14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152" name="Rectangle 151">
            <a:extLst>
              <a:ext uri="{FF2B5EF4-FFF2-40B4-BE49-F238E27FC236}">
                <a16:creationId xmlns:a16="http://schemas.microsoft.com/office/drawing/2014/main" id="{8BCA6C74-0127-44E5-B5C9-F9775F1D12E0}"/>
              </a:ext>
            </a:extLst>
          </xdr:cNvPr>
          <xdr:cNvSpPr/>
        </xdr:nvSpPr>
        <xdr:spPr>
          <a:xfrm>
            <a:off x="368590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153" name="Rectangle 152">
            <a:extLst>
              <a:ext uri="{FF2B5EF4-FFF2-40B4-BE49-F238E27FC236}">
                <a16:creationId xmlns:a16="http://schemas.microsoft.com/office/drawing/2014/main" id="{9F0E3F2A-69EE-4BEC-B3FD-32CDCE91CF53}"/>
              </a:ext>
            </a:extLst>
          </xdr:cNvPr>
          <xdr:cNvSpPr/>
        </xdr:nvSpPr>
        <xdr:spPr>
          <a:xfrm>
            <a:off x="389767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154" name="Rectangle 153">
            <a:extLst>
              <a:ext uri="{FF2B5EF4-FFF2-40B4-BE49-F238E27FC236}">
                <a16:creationId xmlns:a16="http://schemas.microsoft.com/office/drawing/2014/main" id="{8955CEF6-64C2-4F47-8E1B-99982B5AC58E}"/>
              </a:ext>
            </a:extLst>
          </xdr:cNvPr>
          <xdr:cNvSpPr/>
        </xdr:nvSpPr>
        <xdr:spPr>
          <a:xfrm>
            <a:off x="410945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155" name="Rectangle 154">
            <a:extLst>
              <a:ext uri="{FF2B5EF4-FFF2-40B4-BE49-F238E27FC236}">
                <a16:creationId xmlns:a16="http://schemas.microsoft.com/office/drawing/2014/main" id="{57A25554-F12F-4E43-8FF7-8E00CC189F24}"/>
              </a:ext>
            </a:extLst>
          </xdr:cNvPr>
          <xdr:cNvSpPr/>
        </xdr:nvSpPr>
        <xdr:spPr>
          <a:xfrm>
            <a:off x="43212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156" name="Rectangle 155">
            <a:extLst>
              <a:ext uri="{FF2B5EF4-FFF2-40B4-BE49-F238E27FC236}">
                <a16:creationId xmlns:a16="http://schemas.microsoft.com/office/drawing/2014/main" id="{409D446F-13B0-4F41-AEFE-397526BC54D1}"/>
              </a:ext>
            </a:extLst>
          </xdr:cNvPr>
          <xdr:cNvSpPr/>
        </xdr:nvSpPr>
        <xdr:spPr>
          <a:xfrm>
            <a:off x="453299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157" name="Rectangle 156">
            <a:extLst>
              <a:ext uri="{FF2B5EF4-FFF2-40B4-BE49-F238E27FC236}">
                <a16:creationId xmlns:a16="http://schemas.microsoft.com/office/drawing/2014/main" id="{F9EDC50D-E616-42B9-8155-C21AA41854F3}"/>
              </a:ext>
            </a:extLst>
          </xdr:cNvPr>
          <xdr:cNvSpPr/>
        </xdr:nvSpPr>
        <xdr:spPr>
          <a:xfrm>
            <a:off x="47447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158" name="Rectangle 157">
            <a:extLst>
              <a:ext uri="{FF2B5EF4-FFF2-40B4-BE49-F238E27FC236}">
                <a16:creationId xmlns:a16="http://schemas.microsoft.com/office/drawing/2014/main" id="{E8F8D4C8-FA64-4D3C-AE4C-FDE65D46770D}"/>
              </a:ext>
            </a:extLst>
          </xdr:cNvPr>
          <xdr:cNvSpPr/>
        </xdr:nvSpPr>
        <xdr:spPr>
          <a:xfrm>
            <a:off x="49565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159" name="Rectangle 158">
            <a:extLst>
              <a:ext uri="{FF2B5EF4-FFF2-40B4-BE49-F238E27FC236}">
                <a16:creationId xmlns:a16="http://schemas.microsoft.com/office/drawing/2014/main" id="{DA857ADB-921A-4616-89AB-2A0A1EE01EA9}"/>
              </a:ext>
            </a:extLst>
          </xdr:cNvPr>
          <xdr:cNvSpPr/>
        </xdr:nvSpPr>
        <xdr:spPr>
          <a:xfrm>
            <a:off x="516831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160" name="Rectangle 159">
            <a:extLst>
              <a:ext uri="{FF2B5EF4-FFF2-40B4-BE49-F238E27FC236}">
                <a16:creationId xmlns:a16="http://schemas.microsoft.com/office/drawing/2014/main" id="{CEAF8025-3937-4938-88FF-473FE6DE1C09}"/>
              </a:ext>
            </a:extLst>
          </xdr:cNvPr>
          <xdr:cNvSpPr/>
        </xdr:nvSpPr>
        <xdr:spPr>
          <a:xfrm>
            <a:off x="538008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161" name="Rectangle 160">
            <a:extLst>
              <a:ext uri="{FF2B5EF4-FFF2-40B4-BE49-F238E27FC236}">
                <a16:creationId xmlns:a16="http://schemas.microsoft.com/office/drawing/2014/main" id="{9FB97509-D8C6-4721-833F-4DA93B93FC1F}"/>
              </a:ext>
            </a:extLst>
          </xdr:cNvPr>
          <xdr:cNvSpPr/>
        </xdr:nvSpPr>
        <xdr:spPr>
          <a:xfrm>
            <a:off x="559185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162" name="Rectangle 161">
            <a:extLst>
              <a:ext uri="{FF2B5EF4-FFF2-40B4-BE49-F238E27FC236}">
                <a16:creationId xmlns:a16="http://schemas.microsoft.com/office/drawing/2014/main" id="{EA0EA3DB-5510-44EB-AADC-34FA176A32A2}"/>
              </a:ext>
            </a:extLst>
          </xdr:cNvPr>
          <xdr:cNvSpPr/>
        </xdr:nvSpPr>
        <xdr:spPr>
          <a:xfrm>
            <a:off x="580362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163" name="Rectangle 162">
            <a:extLst>
              <a:ext uri="{FF2B5EF4-FFF2-40B4-BE49-F238E27FC236}">
                <a16:creationId xmlns:a16="http://schemas.microsoft.com/office/drawing/2014/main" id="{67C70B79-C4B4-45AC-B983-FAF3871AA7D1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F84394EE-019C-43C5-955B-B37DBA78E52C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165" name="Rectangle 164">
            <a:extLst>
              <a:ext uri="{FF2B5EF4-FFF2-40B4-BE49-F238E27FC236}">
                <a16:creationId xmlns:a16="http://schemas.microsoft.com/office/drawing/2014/main" id="{EC6B0A5E-2C76-4023-A9EB-95F4DAA96633}"/>
              </a:ext>
            </a:extLst>
          </xdr:cNvPr>
          <xdr:cNvSpPr/>
        </xdr:nvSpPr>
        <xdr:spPr>
          <a:xfrm>
            <a:off x="643894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166" name="Rectangle 165">
            <a:extLst>
              <a:ext uri="{FF2B5EF4-FFF2-40B4-BE49-F238E27FC236}">
                <a16:creationId xmlns:a16="http://schemas.microsoft.com/office/drawing/2014/main" id="{76F093B4-2B82-4C54-BA7E-A7DABF095979}"/>
              </a:ext>
            </a:extLst>
          </xdr:cNvPr>
          <xdr:cNvSpPr/>
        </xdr:nvSpPr>
        <xdr:spPr>
          <a:xfrm>
            <a:off x="665071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167" name="Rectangle 166">
            <a:extLst>
              <a:ext uri="{FF2B5EF4-FFF2-40B4-BE49-F238E27FC236}">
                <a16:creationId xmlns:a16="http://schemas.microsoft.com/office/drawing/2014/main" id="{93F8FE96-5324-4299-98C9-75B997CEE034}"/>
              </a:ext>
            </a:extLst>
          </xdr:cNvPr>
          <xdr:cNvSpPr/>
        </xdr:nvSpPr>
        <xdr:spPr>
          <a:xfrm>
            <a:off x="686248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168" name="Rectangle 167">
            <a:extLst>
              <a:ext uri="{FF2B5EF4-FFF2-40B4-BE49-F238E27FC236}">
                <a16:creationId xmlns:a16="http://schemas.microsoft.com/office/drawing/2014/main" id="{61F5FBF0-EA94-4DE3-BCC2-A3036B3C7723}"/>
              </a:ext>
            </a:extLst>
          </xdr:cNvPr>
          <xdr:cNvSpPr/>
        </xdr:nvSpPr>
        <xdr:spPr>
          <a:xfrm>
            <a:off x="707426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169" name="Rectangle 168">
            <a:extLst>
              <a:ext uri="{FF2B5EF4-FFF2-40B4-BE49-F238E27FC236}">
                <a16:creationId xmlns:a16="http://schemas.microsoft.com/office/drawing/2014/main" id="{BF57D993-B757-486B-AB08-50953EA1B9A3}"/>
              </a:ext>
            </a:extLst>
          </xdr:cNvPr>
          <xdr:cNvSpPr/>
        </xdr:nvSpPr>
        <xdr:spPr>
          <a:xfrm>
            <a:off x="72860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170" name="Rectangle 169">
            <a:extLst>
              <a:ext uri="{FF2B5EF4-FFF2-40B4-BE49-F238E27FC236}">
                <a16:creationId xmlns:a16="http://schemas.microsoft.com/office/drawing/2014/main" id="{8BBF40CB-FB0C-440F-A4EB-904D102E9C44}"/>
              </a:ext>
            </a:extLst>
          </xdr:cNvPr>
          <xdr:cNvSpPr/>
        </xdr:nvSpPr>
        <xdr:spPr>
          <a:xfrm>
            <a:off x="749780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171" name="Rectangle 170">
            <a:extLst>
              <a:ext uri="{FF2B5EF4-FFF2-40B4-BE49-F238E27FC236}">
                <a16:creationId xmlns:a16="http://schemas.microsoft.com/office/drawing/2014/main" id="{FF3B0A94-F054-4DEE-B87D-5BB6D600C359}"/>
              </a:ext>
            </a:extLst>
          </xdr:cNvPr>
          <xdr:cNvSpPr/>
        </xdr:nvSpPr>
        <xdr:spPr>
          <a:xfrm>
            <a:off x="770957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172" name="Rectangle 171">
            <a:extLst>
              <a:ext uri="{FF2B5EF4-FFF2-40B4-BE49-F238E27FC236}">
                <a16:creationId xmlns:a16="http://schemas.microsoft.com/office/drawing/2014/main" id="{405471FA-68B5-451B-B1A3-ED9013ADEFCA}"/>
              </a:ext>
            </a:extLst>
          </xdr:cNvPr>
          <xdr:cNvSpPr/>
        </xdr:nvSpPr>
        <xdr:spPr>
          <a:xfrm>
            <a:off x="792135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173" name="Rectangle 172">
            <a:extLst>
              <a:ext uri="{FF2B5EF4-FFF2-40B4-BE49-F238E27FC236}">
                <a16:creationId xmlns:a16="http://schemas.microsoft.com/office/drawing/2014/main" id="{9B7A58A0-E298-4D58-B5E6-512CBD196207}"/>
              </a:ext>
            </a:extLst>
          </xdr:cNvPr>
          <xdr:cNvSpPr/>
        </xdr:nvSpPr>
        <xdr:spPr>
          <a:xfrm>
            <a:off x="813312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  <xdr:sp macro="" textlink="">
        <xdr:nvSpPr>
          <xdr:cNvPr id="174" name="Rectangle 173">
            <a:extLst>
              <a:ext uri="{FF2B5EF4-FFF2-40B4-BE49-F238E27FC236}">
                <a16:creationId xmlns:a16="http://schemas.microsoft.com/office/drawing/2014/main" id="{71050C84-F118-4ABD-B6E5-4141AAF309DA}"/>
              </a:ext>
            </a:extLst>
          </xdr:cNvPr>
          <xdr:cNvSpPr/>
        </xdr:nvSpPr>
        <xdr:spPr>
          <a:xfrm>
            <a:off x="834489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29</a:t>
            </a:r>
          </a:p>
        </xdr:txBody>
      </xdr:sp>
      <xdr:sp macro="" textlink="">
        <xdr:nvSpPr>
          <xdr:cNvPr id="175" name="Rectangle 174">
            <a:extLst>
              <a:ext uri="{FF2B5EF4-FFF2-40B4-BE49-F238E27FC236}">
                <a16:creationId xmlns:a16="http://schemas.microsoft.com/office/drawing/2014/main" id="{B6C00B33-2511-47E2-BCE8-39A93F7E11FA}"/>
              </a:ext>
            </a:extLst>
          </xdr:cNvPr>
          <xdr:cNvSpPr/>
        </xdr:nvSpPr>
        <xdr:spPr>
          <a:xfrm>
            <a:off x="855666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30</a:t>
            </a:r>
          </a:p>
        </xdr:txBody>
      </xdr:sp>
      <xdr:sp macro="" textlink="">
        <xdr:nvSpPr>
          <xdr:cNvPr id="176" name="Rectangle 175">
            <a:extLst>
              <a:ext uri="{FF2B5EF4-FFF2-40B4-BE49-F238E27FC236}">
                <a16:creationId xmlns:a16="http://schemas.microsoft.com/office/drawing/2014/main" id="{6AAD4101-97DE-4919-8C8C-3C695587591F}"/>
              </a:ext>
            </a:extLst>
          </xdr:cNvPr>
          <xdr:cNvSpPr/>
        </xdr:nvSpPr>
        <xdr:spPr>
          <a:xfrm>
            <a:off x="8768444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31</a:t>
            </a:r>
          </a:p>
        </xdr:txBody>
      </xdr:sp>
    </xdr:grpSp>
    <xdr:clientData/>
  </xdr:twoCellAnchor>
  <xdr:twoCellAnchor>
    <xdr:from>
      <xdr:col>1</xdr:col>
      <xdr:colOff>353786</xdr:colOff>
      <xdr:row>9</xdr:row>
      <xdr:rowOff>86831</xdr:rowOff>
    </xdr:from>
    <xdr:to>
      <xdr:col>2</xdr:col>
      <xdr:colOff>14236</xdr:colOff>
      <xdr:row>9</xdr:row>
      <xdr:rowOff>180767</xdr:rowOff>
    </xdr:to>
    <xdr:cxnSp macro="">
      <xdr:nvCxnSpPr>
        <xdr:cNvPr id="177" name="Connector: Curved 176">
          <a:extLst>
            <a:ext uri="{FF2B5EF4-FFF2-40B4-BE49-F238E27FC236}">
              <a16:creationId xmlns:a16="http://schemas.microsoft.com/office/drawing/2014/main" id="{E793A66C-AA23-43ED-86FF-7A320FF3B964}"/>
            </a:ext>
          </a:extLst>
        </xdr:cNvPr>
        <xdr:cNvCxnSpPr>
          <a:stCxn id="9" idx="3"/>
          <a:endCxn id="146" idx="1"/>
        </xdr:cNvCxnSpPr>
      </xdr:nvCxnSpPr>
      <xdr:spPr>
        <a:xfrm flipV="1">
          <a:off x="963386" y="1801331"/>
          <a:ext cx="270050" cy="93936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14236</xdr:colOff>
      <xdr:row>10</xdr:row>
      <xdr:rowOff>22278</xdr:rowOff>
    </xdr:from>
    <xdr:to>
      <xdr:col>12</xdr:col>
      <xdr:colOff>261494</xdr:colOff>
      <xdr:row>11</xdr:row>
      <xdr:rowOff>16835</xdr:rowOff>
    </xdr:to>
    <xdr:grpSp>
      <xdr:nvGrpSpPr>
        <xdr:cNvPr id="178" name="Group 177">
          <a:extLst>
            <a:ext uri="{FF2B5EF4-FFF2-40B4-BE49-F238E27FC236}">
              <a16:creationId xmlns:a16="http://schemas.microsoft.com/office/drawing/2014/main" id="{BA98C5FB-B8D1-4FA0-87E8-3EE9E23EDB4F}"/>
            </a:ext>
          </a:extLst>
        </xdr:cNvPr>
        <xdr:cNvGrpSpPr/>
      </xdr:nvGrpSpPr>
      <xdr:grpSpPr>
        <a:xfrm>
          <a:off x="1230505" y="1927278"/>
          <a:ext cx="6328604" cy="185057"/>
          <a:chOff x="2415269" y="1006348"/>
          <a:chExt cx="6342785" cy="185057"/>
        </a:xfrm>
      </xdr:grpSpPr>
      <xdr:sp macro="" textlink="">
        <xdr:nvSpPr>
          <xdr:cNvPr id="179" name="Rectangle 178">
            <a:extLst>
              <a:ext uri="{FF2B5EF4-FFF2-40B4-BE49-F238E27FC236}">
                <a16:creationId xmlns:a16="http://schemas.microsoft.com/office/drawing/2014/main" id="{EEA306DA-8AB0-4627-80A0-46F4639E14F4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180" name="Rectangle 179">
            <a:extLst>
              <a:ext uri="{FF2B5EF4-FFF2-40B4-BE49-F238E27FC236}">
                <a16:creationId xmlns:a16="http://schemas.microsoft.com/office/drawing/2014/main" id="{DE75892B-B732-46CA-870A-C3CEC021742C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EF3B4217-79BA-4E6C-8FDA-7EECADB54442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182" name="Rectangle 181">
            <a:extLst>
              <a:ext uri="{FF2B5EF4-FFF2-40B4-BE49-F238E27FC236}">
                <a16:creationId xmlns:a16="http://schemas.microsoft.com/office/drawing/2014/main" id="{BDE8676D-B7AC-4FE2-90C2-6A6FCDEB88B0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183" name="Rectangle 182">
            <a:extLst>
              <a:ext uri="{FF2B5EF4-FFF2-40B4-BE49-F238E27FC236}">
                <a16:creationId xmlns:a16="http://schemas.microsoft.com/office/drawing/2014/main" id="{F6147C8F-C645-4B38-946E-78F598697252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184" name="Rectangle 183">
            <a:extLst>
              <a:ext uri="{FF2B5EF4-FFF2-40B4-BE49-F238E27FC236}">
                <a16:creationId xmlns:a16="http://schemas.microsoft.com/office/drawing/2014/main" id="{C4745F7A-13DE-443E-B725-370AE184195E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185" name="Rectangle 184">
            <a:extLst>
              <a:ext uri="{FF2B5EF4-FFF2-40B4-BE49-F238E27FC236}">
                <a16:creationId xmlns:a16="http://schemas.microsoft.com/office/drawing/2014/main" id="{99B94686-E749-4A13-B627-D69E9C697BE1}"/>
              </a:ext>
            </a:extLst>
          </xdr:cNvPr>
          <xdr:cNvSpPr/>
        </xdr:nvSpPr>
        <xdr:spPr>
          <a:xfrm>
            <a:off x="368590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186" name="Rectangle 185">
            <a:extLst>
              <a:ext uri="{FF2B5EF4-FFF2-40B4-BE49-F238E27FC236}">
                <a16:creationId xmlns:a16="http://schemas.microsoft.com/office/drawing/2014/main" id="{DBA4B758-D02F-4128-9199-B86956A966D1}"/>
              </a:ext>
            </a:extLst>
          </xdr:cNvPr>
          <xdr:cNvSpPr/>
        </xdr:nvSpPr>
        <xdr:spPr>
          <a:xfrm>
            <a:off x="389767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187" name="Rectangle 186">
            <a:extLst>
              <a:ext uri="{FF2B5EF4-FFF2-40B4-BE49-F238E27FC236}">
                <a16:creationId xmlns:a16="http://schemas.microsoft.com/office/drawing/2014/main" id="{7E52AC29-0F7C-48E0-9483-A3560020C510}"/>
              </a:ext>
            </a:extLst>
          </xdr:cNvPr>
          <xdr:cNvSpPr/>
        </xdr:nvSpPr>
        <xdr:spPr>
          <a:xfrm>
            <a:off x="410945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188" name="Rectangle 187">
            <a:extLst>
              <a:ext uri="{FF2B5EF4-FFF2-40B4-BE49-F238E27FC236}">
                <a16:creationId xmlns:a16="http://schemas.microsoft.com/office/drawing/2014/main" id="{014A7ABF-5248-42B6-AF10-8D4DBE02A61B}"/>
              </a:ext>
            </a:extLst>
          </xdr:cNvPr>
          <xdr:cNvSpPr/>
        </xdr:nvSpPr>
        <xdr:spPr>
          <a:xfrm>
            <a:off x="43212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189" name="Rectangle 188">
            <a:extLst>
              <a:ext uri="{FF2B5EF4-FFF2-40B4-BE49-F238E27FC236}">
                <a16:creationId xmlns:a16="http://schemas.microsoft.com/office/drawing/2014/main" id="{9D59B6EB-87BA-4F3C-A272-5BE88D900F6A}"/>
              </a:ext>
            </a:extLst>
          </xdr:cNvPr>
          <xdr:cNvSpPr/>
        </xdr:nvSpPr>
        <xdr:spPr>
          <a:xfrm>
            <a:off x="453299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190" name="Rectangle 189">
            <a:extLst>
              <a:ext uri="{FF2B5EF4-FFF2-40B4-BE49-F238E27FC236}">
                <a16:creationId xmlns:a16="http://schemas.microsoft.com/office/drawing/2014/main" id="{FE5A8B10-D4C7-4EF4-BDAC-B262D9CC4B01}"/>
              </a:ext>
            </a:extLst>
          </xdr:cNvPr>
          <xdr:cNvSpPr/>
        </xdr:nvSpPr>
        <xdr:spPr>
          <a:xfrm>
            <a:off x="47447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191" name="Rectangle 190">
            <a:extLst>
              <a:ext uri="{FF2B5EF4-FFF2-40B4-BE49-F238E27FC236}">
                <a16:creationId xmlns:a16="http://schemas.microsoft.com/office/drawing/2014/main" id="{DC88D6AB-C93B-4487-8AEA-50B8F42B8FA4}"/>
              </a:ext>
            </a:extLst>
          </xdr:cNvPr>
          <xdr:cNvSpPr/>
        </xdr:nvSpPr>
        <xdr:spPr>
          <a:xfrm>
            <a:off x="49565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192" name="Rectangle 191">
            <a:extLst>
              <a:ext uri="{FF2B5EF4-FFF2-40B4-BE49-F238E27FC236}">
                <a16:creationId xmlns:a16="http://schemas.microsoft.com/office/drawing/2014/main" id="{A09D3AC1-9582-4F26-9A9C-BA8799CA5F50}"/>
              </a:ext>
            </a:extLst>
          </xdr:cNvPr>
          <xdr:cNvSpPr/>
        </xdr:nvSpPr>
        <xdr:spPr>
          <a:xfrm>
            <a:off x="516831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B9498540-B2FE-4F00-B664-135FDF3208C2}"/>
              </a:ext>
            </a:extLst>
          </xdr:cNvPr>
          <xdr:cNvSpPr/>
        </xdr:nvSpPr>
        <xdr:spPr>
          <a:xfrm>
            <a:off x="538008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194" name="Rectangle 193">
            <a:extLst>
              <a:ext uri="{FF2B5EF4-FFF2-40B4-BE49-F238E27FC236}">
                <a16:creationId xmlns:a16="http://schemas.microsoft.com/office/drawing/2014/main" id="{E3C6A6D0-147D-43EA-8766-1E6F2DB57ED0}"/>
              </a:ext>
            </a:extLst>
          </xdr:cNvPr>
          <xdr:cNvSpPr/>
        </xdr:nvSpPr>
        <xdr:spPr>
          <a:xfrm>
            <a:off x="559185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195" name="Rectangle 194">
            <a:extLst>
              <a:ext uri="{FF2B5EF4-FFF2-40B4-BE49-F238E27FC236}">
                <a16:creationId xmlns:a16="http://schemas.microsoft.com/office/drawing/2014/main" id="{C48BDFB9-2907-47E7-9DD4-A4B13424752B}"/>
              </a:ext>
            </a:extLst>
          </xdr:cNvPr>
          <xdr:cNvSpPr/>
        </xdr:nvSpPr>
        <xdr:spPr>
          <a:xfrm>
            <a:off x="580362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196" name="Rectangle 195">
            <a:extLst>
              <a:ext uri="{FF2B5EF4-FFF2-40B4-BE49-F238E27FC236}">
                <a16:creationId xmlns:a16="http://schemas.microsoft.com/office/drawing/2014/main" id="{CC1F5613-DEED-4128-A48F-BE606A4D0C6E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197" name="Rectangle 196">
            <a:extLst>
              <a:ext uri="{FF2B5EF4-FFF2-40B4-BE49-F238E27FC236}">
                <a16:creationId xmlns:a16="http://schemas.microsoft.com/office/drawing/2014/main" id="{0C24549E-32D1-454B-BD70-9389A68AB733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198" name="Rectangle 197">
            <a:extLst>
              <a:ext uri="{FF2B5EF4-FFF2-40B4-BE49-F238E27FC236}">
                <a16:creationId xmlns:a16="http://schemas.microsoft.com/office/drawing/2014/main" id="{5D75C9C8-6B15-4BAC-A355-13568D93F1A8}"/>
              </a:ext>
            </a:extLst>
          </xdr:cNvPr>
          <xdr:cNvSpPr/>
        </xdr:nvSpPr>
        <xdr:spPr>
          <a:xfrm>
            <a:off x="643894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199" name="Rectangle 198">
            <a:extLst>
              <a:ext uri="{FF2B5EF4-FFF2-40B4-BE49-F238E27FC236}">
                <a16:creationId xmlns:a16="http://schemas.microsoft.com/office/drawing/2014/main" id="{94C3513C-854A-4023-846E-0D28760DE404}"/>
              </a:ext>
            </a:extLst>
          </xdr:cNvPr>
          <xdr:cNvSpPr/>
        </xdr:nvSpPr>
        <xdr:spPr>
          <a:xfrm>
            <a:off x="665071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200" name="Rectangle 199">
            <a:extLst>
              <a:ext uri="{FF2B5EF4-FFF2-40B4-BE49-F238E27FC236}">
                <a16:creationId xmlns:a16="http://schemas.microsoft.com/office/drawing/2014/main" id="{EDB4BFDE-1095-4F93-90B7-A3DE1C56C221}"/>
              </a:ext>
            </a:extLst>
          </xdr:cNvPr>
          <xdr:cNvSpPr/>
        </xdr:nvSpPr>
        <xdr:spPr>
          <a:xfrm>
            <a:off x="686248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201" name="Rectangle 200">
            <a:extLst>
              <a:ext uri="{FF2B5EF4-FFF2-40B4-BE49-F238E27FC236}">
                <a16:creationId xmlns:a16="http://schemas.microsoft.com/office/drawing/2014/main" id="{7292C86E-AE27-44C5-B608-F324CEB381A4}"/>
              </a:ext>
            </a:extLst>
          </xdr:cNvPr>
          <xdr:cNvSpPr/>
        </xdr:nvSpPr>
        <xdr:spPr>
          <a:xfrm>
            <a:off x="707426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202" name="Rectangle 201">
            <a:extLst>
              <a:ext uri="{FF2B5EF4-FFF2-40B4-BE49-F238E27FC236}">
                <a16:creationId xmlns:a16="http://schemas.microsoft.com/office/drawing/2014/main" id="{ADCD9434-FAF2-4432-8475-99018B4D3390}"/>
              </a:ext>
            </a:extLst>
          </xdr:cNvPr>
          <xdr:cNvSpPr/>
        </xdr:nvSpPr>
        <xdr:spPr>
          <a:xfrm>
            <a:off x="72860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203" name="Rectangle 202">
            <a:extLst>
              <a:ext uri="{FF2B5EF4-FFF2-40B4-BE49-F238E27FC236}">
                <a16:creationId xmlns:a16="http://schemas.microsoft.com/office/drawing/2014/main" id="{7DDDBF80-57DF-4F75-A0AD-87278F71F284}"/>
              </a:ext>
            </a:extLst>
          </xdr:cNvPr>
          <xdr:cNvSpPr/>
        </xdr:nvSpPr>
        <xdr:spPr>
          <a:xfrm>
            <a:off x="749780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204" name="Rectangle 203">
            <a:extLst>
              <a:ext uri="{FF2B5EF4-FFF2-40B4-BE49-F238E27FC236}">
                <a16:creationId xmlns:a16="http://schemas.microsoft.com/office/drawing/2014/main" id="{21E5C9F0-6A2E-4635-885A-F85181177D25}"/>
              </a:ext>
            </a:extLst>
          </xdr:cNvPr>
          <xdr:cNvSpPr/>
        </xdr:nvSpPr>
        <xdr:spPr>
          <a:xfrm>
            <a:off x="770957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205" name="Rectangle 204">
            <a:extLst>
              <a:ext uri="{FF2B5EF4-FFF2-40B4-BE49-F238E27FC236}">
                <a16:creationId xmlns:a16="http://schemas.microsoft.com/office/drawing/2014/main" id="{4DE011DE-8E34-47C1-8DDB-C8493600641E}"/>
              </a:ext>
            </a:extLst>
          </xdr:cNvPr>
          <xdr:cNvSpPr/>
        </xdr:nvSpPr>
        <xdr:spPr>
          <a:xfrm>
            <a:off x="792135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206" name="Rectangle 205">
            <a:extLst>
              <a:ext uri="{FF2B5EF4-FFF2-40B4-BE49-F238E27FC236}">
                <a16:creationId xmlns:a16="http://schemas.microsoft.com/office/drawing/2014/main" id="{1F131DBA-D391-4AF8-A0FC-0E69A3444810}"/>
              </a:ext>
            </a:extLst>
          </xdr:cNvPr>
          <xdr:cNvSpPr/>
        </xdr:nvSpPr>
        <xdr:spPr>
          <a:xfrm>
            <a:off x="813312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  <xdr:sp macro="" textlink="">
        <xdr:nvSpPr>
          <xdr:cNvPr id="207" name="Rectangle 206">
            <a:extLst>
              <a:ext uri="{FF2B5EF4-FFF2-40B4-BE49-F238E27FC236}">
                <a16:creationId xmlns:a16="http://schemas.microsoft.com/office/drawing/2014/main" id="{885E3973-3134-42C4-8162-B8F8176EDCBC}"/>
              </a:ext>
            </a:extLst>
          </xdr:cNvPr>
          <xdr:cNvSpPr/>
        </xdr:nvSpPr>
        <xdr:spPr>
          <a:xfrm>
            <a:off x="834489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29</a:t>
            </a:r>
          </a:p>
        </xdr:txBody>
      </xdr:sp>
      <xdr:sp macro="" textlink="">
        <xdr:nvSpPr>
          <xdr:cNvPr id="208" name="Rectangle 207">
            <a:extLst>
              <a:ext uri="{FF2B5EF4-FFF2-40B4-BE49-F238E27FC236}">
                <a16:creationId xmlns:a16="http://schemas.microsoft.com/office/drawing/2014/main" id="{7E545EA0-B1DF-4C62-94C2-90201F5196E7}"/>
              </a:ext>
            </a:extLst>
          </xdr:cNvPr>
          <xdr:cNvSpPr/>
        </xdr:nvSpPr>
        <xdr:spPr>
          <a:xfrm>
            <a:off x="855666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30</a:t>
            </a:r>
          </a:p>
        </xdr:txBody>
      </xdr:sp>
    </xdr:grpSp>
    <xdr:clientData/>
  </xdr:twoCellAnchor>
  <xdr:twoCellAnchor>
    <xdr:from>
      <xdr:col>1</xdr:col>
      <xdr:colOff>353786</xdr:colOff>
      <xdr:row>10</xdr:row>
      <xdr:rowOff>114807</xdr:rowOff>
    </xdr:from>
    <xdr:to>
      <xdr:col>2</xdr:col>
      <xdr:colOff>14236</xdr:colOff>
      <xdr:row>10</xdr:row>
      <xdr:rowOff>188684</xdr:rowOff>
    </xdr:to>
    <xdr:cxnSp macro="">
      <xdr:nvCxnSpPr>
        <xdr:cNvPr id="209" name="Connector: Curved 208">
          <a:extLst>
            <a:ext uri="{FF2B5EF4-FFF2-40B4-BE49-F238E27FC236}">
              <a16:creationId xmlns:a16="http://schemas.microsoft.com/office/drawing/2014/main" id="{BAF53617-C924-4D6E-B956-F56AAFD1FC7F}"/>
            </a:ext>
          </a:extLst>
        </xdr:cNvPr>
        <xdr:cNvCxnSpPr>
          <a:stCxn id="11" idx="3"/>
          <a:endCxn id="179" idx="1"/>
        </xdr:cNvCxnSpPr>
      </xdr:nvCxnSpPr>
      <xdr:spPr>
        <a:xfrm flipV="1">
          <a:off x="963386" y="2019807"/>
          <a:ext cx="270050" cy="7387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14236</xdr:colOff>
      <xdr:row>11</xdr:row>
      <xdr:rowOff>50254</xdr:rowOff>
    </xdr:from>
    <xdr:to>
      <xdr:col>12</xdr:col>
      <xdr:colOff>472797</xdr:colOff>
      <xdr:row>12</xdr:row>
      <xdr:rowOff>44811</xdr:rowOff>
    </xdr:to>
    <xdr:grpSp>
      <xdr:nvGrpSpPr>
        <xdr:cNvPr id="210" name="Group 209">
          <a:extLst>
            <a:ext uri="{FF2B5EF4-FFF2-40B4-BE49-F238E27FC236}">
              <a16:creationId xmlns:a16="http://schemas.microsoft.com/office/drawing/2014/main" id="{4C98E5C6-151D-4314-92E2-19BDA39C0D2D}"/>
            </a:ext>
          </a:extLst>
        </xdr:cNvPr>
        <xdr:cNvGrpSpPr/>
      </xdr:nvGrpSpPr>
      <xdr:grpSpPr>
        <a:xfrm>
          <a:off x="1230505" y="2145754"/>
          <a:ext cx="6539907" cy="185057"/>
          <a:chOff x="2415269" y="1006348"/>
          <a:chExt cx="6554561" cy="185057"/>
        </a:xfrm>
      </xdr:grpSpPr>
      <xdr:sp macro="" textlink="">
        <xdr:nvSpPr>
          <xdr:cNvPr id="211" name="Rectangle 210">
            <a:extLst>
              <a:ext uri="{FF2B5EF4-FFF2-40B4-BE49-F238E27FC236}">
                <a16:creationId xmlns:a16="http://schemas.microsoft.com/office/drawing/2014/main" id="{E0356FE3-F751-4FAF-B7B3-579FC974AEBA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212" name="Rectangle 211">
            <a:extLst>
              <a:ext uri="{FF2B5EF4-FFF2-40B4-BE49-F238E27FC236}">
                <a16:creationId xmlns:a16="http://schemas.microsoft.com/office/drawing/2014/main" id="{34A569DE-E9AF-48A3-804D-C9D6F8D52AB8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213" name="Rectangle 212">
            <a:extLst>
              <a:ext uri="{FF2B5EF4-FFF2-40B4-BE49-F238E27FC236}">
                <a16:creationId xmlns:a16="http://schemas.microsoft.com/office/drawing/2014/main" id="{5CEF3C09-BF88-41B2-B252-6DB35DA0C7CE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214" name="Rectangle 213">
            <a:extLst>
              <a:ext uri="{FF2B5EF4-FFF2-40B4-BE49-F238E27FC236}">
                <a16:creationId xmlns:a16="http://schemas.microsoft.com/office/drawing/2014/main" id="{9828A596-0B74-4FC6-AEEE-612C03495632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215" name="Rectangle 214">
            <a:extLst>
              <a:ext uri="{FF2B5EF4-FFF2-40B4-BE49-F238E27FC236}">
                <a16:creationId xmlns:a16="http://schemas.microsoft.com/office/drawing/2014/main" id="{DFAE1748-5E53-4FB1-A0A1-389F5447925D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216" name="Rectangle 215">
            <a:extLst>
              <a:ext uri="{FF2B5EF4-FFF2-40B4-BE49-F238E27FC236}">
                <a16:creationId xmlns:a16="http://schemas.microsoft.com/office/drawing/2014/main" id="{7E572118-01D7-485E-97BC-69B483B172A7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217" name="Rectangle 216">
            <a:extLst>
              <a:ext uri="{FF2B5EF4-FFF2-40B4-BE49-F238E27FC236}">
                <a16:creationId xmlns:a16="http://schemas.microsoft.com/office/drawing/2014/main" id="{657F9ED3-79EC-4AE0-B4C7-43B36AE4AB53}"/>
              </a:ext>
            </a:extLst>
          </xdr:cNvPr>
          <xdr:cNvSpPr/>
        </xdr:nvSpPr>
        <xdr:spPr>
          <a:xfrm>
            <a:off x="368590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218" name="Rectangle 217">
            <a:extLst>
              <a:ext uri="{FF2B5EF4-FFF2-40B4-BE49-F238E27FC236}">
                <a16:creationId xmlns:a16="http://schemas.microsoft.com/office/drawing/2014/main" id="{E75733A8-B2B1-4CD4-8ABD-58AC6B39EB27}"/>
              </a:ext>
            </a:extLst>
          </xdr:cNvPr>
          <xdr:cNvSpPr/>
        </xdr:nvSpPr>
        <xdr:spPr>
          <a:xfrm>
            <a:off x="389767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219" name="Rectangle 218">
            <a:extLst>
              <a:ext uri="{FF2B5EF4-FFF2-40B4-BE49-F238E27FC236}">
                <a16:creationId xmlns:a16="http://schemas.microsoft.com/office/drawing/2014/main" id="{583DF261-47EA-4485-A557-996796CB5274}"/>
              </a:ext>
            </a:extLst>
          </xdr:cNvPr>
          <xdr:cNvSpPr/>
        </xdr:nvSpPr>
        <xdr:spPr>
          <a:xfrm>
            <a:off x="410945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220" name="Rectangle 219">
            <a:extLst>
              <a:ext uri="{FF2B5EF4-FFF2-40B4-BE49-F238E27FC236}">
                <a16:creationId xmlns:a16="http://schemas.microsoft.com/office/drawing/2014/main" id="{7A475B41-4E85-433A-83CE-EDA8A65CCE6D}"/>
              </a:ext>
            </a:extLst>
          </xdr:cNvPr>
          <xdr:cNvSpPr/>
        </xdr:nvSpPr>
        <xdr:spPr>
          <a:xfrm>
            <a:off x="43212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221" name="Rectangle 220">
            <a:extLst>
              <a:ext uri="{FF2B5EF4-FFF2-40B4-BE49-F238E27FC236}">
                <a16:creationId xmlns:a16="http://schemas.microsoft.com/office/drawing/2014/main" id="{AD3E1F0B-E8C3-4005-AD3A-F6DC7EB92326}"/>
              </a:ext>
            </a:extLst>
          </xdr:cNvPr>
          <xdr:cNvSpPr/>
        </xdr:nvSpPr>
        <xdr:spPr>
          <a:xfrm>
            <a:off x="453299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222" name="Rectangle 221">
            <a:extLst>
              <a:ext uri="{FF2B5EF4-FFF2-40B4-BE49-F238E27FC236}">
                <a16:creationId xmlns:a16="http://schemas.microsoft.com/office/drawing/2014/main" id="{BCFA6379-DDFF-4136-A9B8-AAAD9B2240D6}"/>
              </a:ext>
            </a:extLst>
          </xdr:cNvPr>
          <xdr:cNvSpPr/>
        </xdr:nvSpPr>
        <xdr:spPr>
          <a:xfrm>
            <a:off x="47447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223" name="Rectangle 222">
            <a:extLst>
              <a:ext uri="{FF2B5EF4-FFF2-40B4-BE49-F238E27FC236}">
                <a16:creationId xmlns:a16="http://schemas.microsoft.com/office/drawing/2014/main" id="{DD329222-178D-4D87-BF02-462513B3EAFC}"/>
              </a:ext>
            </a:extLst>
          </xdr:cNvPr>
          <xdr:cNvSpPr/>
        </xdr:nvSpPr>
        <xdr:spPr>
          <a:xfrm>
            <a:off x="49565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224" name="Rectangle 223">
            <a:extLst>
              <a:ext uri="{FF2B5EF4-FFF2-40B4-BE49-F238E27FC236}">
                <a16:creationId xmlns:a16="http://schemas.microsoft.com/office/drawing/2014/main" id="{A7B9B51E-EE1B-45E0-A31A-536D175C61B8}"/>
              </a:ext>
            </a:extLst>
          </xdr:cNvPr>
          <xdr:cNvSpPr/>
        </xdr:nvSpPr>
        <xdr:spPr>
          <a:xfrm>
            <a:off x="516831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225" name="Rectangle 224">
            <a:extLst>
              <a:ext uri="{FF2B5EF4-FFF2-40B4-BE49-F238E27FC236}">
                <a16:creationId xmlns:a16="http://schemas.microsoft.com/office/drawing/2014/main" id="{6D29612A-071C-48EE-A820-C676A6BCCC7B}"/>
              </a:ext>
            </a:extLst>
          </xdr:cNvPr>
          <xdr:cNvSpPr/>
        </xdr:nvSpPr>
        <xdr:spPr>
          <a:xfrm>
            <a:off x="538008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226" name="Rectangle 225">
            <a:extLst>
              <a:ext uri="{FF2B5EF4-FFF2-40B4-BE49-F238E27FC236}">
                <a16:creationId xmlns:a16="http://schemas.microsoft.com/office/drawing/2014/main" id="{8D4CF798-FC73-4C3B-997C-5E15692B0647}"/>
              </a:ext>
            </a:extLst>
          </xdr:cNvPr>
          <xdr:cNvSpPr/>
        </xdr:nvSpPr>
        <xdr:spPr>
          <a:xfrm>
            <a:off x="559185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227" name="Rectangle 226">
            <a:extLst>
              <a:ext uri="{FF2B5EF4-FFF2-40B4-BE49-F238E27FC236}">
                <a16:creationId xmlns:a16="http://schemas.microsoft.com/office/drawing/2014/main" id="{6E676465-0E58-41A1-9AC4-7230A9A25ADB}"/>
              </a:ext>
            </a:extLst>
          </xdr:cNvPr>
          <xdr:cNvSpPr/>
        </xdr:nvSpPr>
        <xdr:spPr>
          <a:xfrm>
            <a:off x="580362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228" name="Rectangle 227">
            <a:extLst>
              <a:ext uri="{FF2B5EF4-FFF2-40B4-BE49-F238E27FC236}">
                <a16:creationId xmlns:a16="http://schemas.microsoft.com/office/drawing/2014/main" id="{E8973D21-2E3D-4971-B2A4-7D131563A0AA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229" name="Rectangle 228">
            <a:extLst>
              <a:ext uri="{FF2B5EF4-FFF2-40B4-BE49-F238E27FC236}">
                <a16:creationId xmlns:a16="http://schemas.microsoft.com/office/drawing/2014/main" id="{CAEE1749-E6EF-47A6-BEC4-56BD2073DDDA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230" name="Rectangle 229">
            <a:extLst>
              <a:ext uri="{FF2B5EF4-FFF2-40B4-BE49-F238E27FC236}">
                <a16:creationId xmlns:a16="http://schemas.microsoft.com/office/drawing/2014/main" id="{A6E4CEAB-0561-4036-AD59-75895827240A}"/>
              </a:ext>
            </a:extLst>
          </xdr:cNvPr>
          <xdr:cNvSpPr/>
        </xdr:nvSpPr>
        <xdr:spPr>
          <a:xfrm>
            <a:off x="643894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231" name="Rectangle 230">
            <a:extLst>
              <a:ext uri="{FF2B5EF4-FFF2-40B4-BE49-F238E27FC236}">
                <a16:creationId xmlns:a16="http://schemas.microsoft.com/office/drawing/2014/main" id="{BBFF6E9B-7F15-458A-94DF-CC4155559D1C}"/>
              </a:ext>
            </a:extLst>
          </xdr:cNvPr>
          <xdr:cNvSpPr/>
        </xdr:nvSpPr>
        <xdr:spPr>
          <a:xfrm>
            <a:off x="665071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232" name="Rectangle 231">
            <a:extLst>
              <a:ext uri="{FF2B5EF4-FFF2-40B4-BE49-F238E27FC236}">
                <a16:creationId xmlns:a16="http://schemas.microsoft.com/office/drawing/2014/main" id="{6D5A9B53-223A-49D4-A25F-9BF81017475A}"/>
              </a:ext>
            </a:extLst>
          </xdr:cNvPr>
          <xdr:cNvSpPr/>
        </xdr:nvSpPr>
        <xdr:spPr>
          <a:xfrm>
            <a:off x="686248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233" name="Rectangle 232">
            <a:extLst>
              <a:ext uri="{FF2B5EF4-FFF2-40B4-BE49-F238E27FC236}">
                <a16:creationId xmlns:a16="http://schemas.microsoft.com/office/drawing/2014/main" id="{92F8E613-2E30-49F5-A348-05D6B96380F3}"/>
              </a:ext>
            </a:extLst>
          </xdr:cNvPr>
          <xdr:cNvSpPr/>
        </xdr:nvSpPr>
        <xdr:spPr>
          <a:xfrm>
            <a:off x="707426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234" name="Rectangle 233">
            <a:extLst>
              <a:ext uri="{FF2B5EF4-FFF2-40B4-BE49-F238E27FC236}">
                <a16:creationId xmlns:a16="http://schemas.microsoft.com/office/drawing/2014/main" id="{FB939B04-5A0E-4AD2-A4A1-2905AABA5178}"/>
              </a:ext>
            </a:extLst>
          </xdr:cNvPr>
          <xdr:cNvSpPr/>
        </xdr:nvSpPr>
        <xdr:spPr>
          <a:xfrm>
            <a:off x="72860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235" name="Rectangle 234">
            <a:extLst>
              <a:ext uri="{FF2B5EF4-FFF2-40B4-BE49-F238E27FC236}">
                <a16:creationId xmlns:a16="http://schemas.microsoft.com/office/drawing/2014/main" id="{FC14110B-B654-42E0-8EEE-ABA197A22D8F}"/>
              </a:ext>
            </a:extLst>
          </xdr:cNvPr>
          <xdr:cNvSpPr/>
        </xdr:nvSpPr>
        <xdr:spPr>
          <a:xfrm>
            <a:off x="749780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236" name="Rectangle 235">
            <a:extLst>
              <a:ext uri="{FF2B5EF4-FFF2-40B4-BE49-F238E27FC236}">
                <a16:creationId xmlns:a16="http://schemas.microsoft.com/office/drawing/2014/main" id="{15AA04B0-B4A3-4242-8F09-9BE9F77E663F}"/>
              </a:ext>
            </a:extLst>
          </xdr:cNvPr>
          <xdr:cNvSpPr/>
        </xdr:nvSpPr>
        <xdr:spPr>
          <a:xfrm>
            <a:off x="770957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237" name="Rectangle 236">
            <a:extLst>
              <a:ext uri="{FF2B5EF4-FFF2-40B4-BE49-F238E27FC236}">
                <a16:creationId xmlns:a16="http://schemas.microsoft.com/office/drawing/2014/main" id="{1545187F-6653-49E1-9428-6EC0B49C9D87}"/>
              </a:ext>
            </a:extLst>
          </xdr:cNvPr>
          <xdr:cNvSpPr/>
        </xdr:nvSpPr>
        <xdr:spPr>
          <a:xfrm>
            <a:off x="792135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238" name="Rectangle 237">
            <a:extLst>
              <a:ext uri="{FF2B5EF4-FFF2-40B4-BE49-F238E27FC236}">
                <a16:creationId xmlns:a16="http://schemas.microsoft.com/office/drawing/2014/main" id="{381563BD-9152-47A1-BFD4-C00BE0BFD41A}"/>
              </a:ext>
            </a:extLst>
          </xdr:cNvPr>
          <xdr:cNvSpPr/>
        </xdr:nvSpPr>
        <xdr:spPr>
          <a:xfrm>
            <a:off x="813312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  <xdr:sp macro="" textlink="">
        <xdr:nvSpPr>
          <xdr:cNvPr id="239" name="Rectangle 238">
            <a:extLst>
              <a:ext uri="{FF2B5EF4-FFF2-40B4-BE49-F238E27FC236}">
                <a16:creationId xmlns:a16="http://schemas.microsoft.com/office/drawing/2014/main" id="{A5D27047-F350-4656-9CE7-967969EEC917}"/>
              </a:ext>
            </a:extLst>
          </xdr:cNvPr>
          <xdr:cNvSpPr/>
        </xdr:nvSpPr>
        <xdr:spPr>
          <a:xfrm>
            <a:off x="834489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29</a:t>
            </a:r>
          </a:p>
        </xdr:txBody>
      </xdr:sp>
      <xdr:sp macro="" textlink="">
        <xdr:nvSpPr>
          <xdr:cNvPr id="240" name="Rectangle 239">
            <a:extLst>
              <a:ext uri="{FF2B5EF4-FFF2-40B4-BE49-F238E27FC236}">
                <a16:creationId xmlns:a16="http://schemas.microsoft.com/office/drawing/2014/main" id="{F13FF764-28BE-49CA-8BC9-A72BC0F2967A}"/>
              </a:ext>
            </a:extLst>
          </xdr:cNvPr>
          <xdr:cNvSpPr/>
        </xdr:nvSpPr>
        <xdr:spPr>
          <a:xfrm>
            <a:off x="855666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30</a:t>
            </a:r>
          </a:p>
        </xdr:txBody>
      </xdr:sp>
      <xdr:sp macro="" textlink="">
        <xdr:nvSpPr>
          <xdr:cNvPr id="241" name="Rectangle 240">
            <a:extLst>
              <a:ext uri="{FF2B5EF4-FFF2-40B4-BE49-F238E27FC236}">
                <a16:creationId xmlns:a16="http://schemas.microsoft.com/office/drawing/2014/main" id="{AC829428-6C26-48D5-BFA3-D929E60C459F}"/>
              </a:ext>
            </a:extLst>
          </xdr:cNvPr>
          <xdr:cNvSpPr/>
        </xdr:nvSpPr>
        <xdr:spPr>
          <a:xfrm>
            <a:off x="8768444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31</a:t>
            </a:r>
          </a:p>
        </xdr:txBody>
      </xdr:sp>
    </xdr:grpSp>
    <xdr:clientData/>
  </xdr:twoCellAnchor>
  <xdr:twoCellAnchor>
    <xdr:from>
      <xdr:col>2</xdr:col>
      <xdr:colOff>14236</xdr:colOff>
      <xdr:row>12</xdr:row>
      <xdr:rowOff>78230</xdr:rowOff>
    </xdr:from>
    <xdr:to>
      <xdr:col>12</xdr:col>
      <xdr:colOff>472797</xdr:colOff>
      <xdr:row>13</xdr:row>
      <xdr:rowOff>72787</xdr:rowOff>
    </xdr:to>
    <xdr:grpSp>
      <xdr:nvGrpSpPr>
        <xdr:cNvPr id="242" name="Group 241">
          <a:extLst>
            <a:ext uri="{FF2B5EF4-FFF2-40B4-BE49-F238E27FC236}">
              <a16:creationId xmlns:a16="http://schemas.microsoft.com/office/drawing/2014/main" id="{E068228E-E2E7-46C2-8A88-71182F52D9D9}"/>
            </a:ext>
          </a:extLst>
        </xdr:cNvPr>
        <xdr:cNvGrpSpPr/>
      </xdr:nvGrpSpPr>
      <xdr:grpSpPr>
        <a:xfrm>
          <a:off x="1230505" y="2364230"/>
          <a:ext cx="6539907" cy="185057"/>
          <a:chOff x="2415269" y="1006348"/>
          <a:chExt cx="6554561" cy="185057"/>
        </a:xfrm>
      </xdr:grpSpPr>
      <xdr:sp macro="" textlink="">
        <xdr:nvSpPr>
          <xdr:cNvPr id="243" name="Rectangle 242">
            <a:extLst>
              <a:ext uri="{FF2B5EF4-FFF2-40B4-BE49-F238E27FC236}">
                <a16:creationId xmlns:a16="http://schemas.microsoft.com/office/drawing/2014/main" id="{1B4A2232-9ADB-4247-BDDB-472990C636DD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244" name="Rectangle 243">
            <a:extLst>
              <a:ext uri="{FF2B5EF4-FFF2-40B4-BE49-F238E27FC236}">
                <a16:creationId xmlns:a16="http://schemas.microsoft.com/office/drawing/2014/main" id="{07FFEE14-1AB2-47B9-870A-5086621DE4F2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245" name="Rectangle 244">
            <a:extLst>
              <a:ext uri="{FF2B5EF4-FFF2-40B4-BE49-F238E27FC236}">
                <a16:creationId xmlns:a16="http://schemas.microsoft.com/office/drawing/2014/main" id="{7578E611-7248-4CC5-9229-3AC59CB1EF1F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246" name="Rectangle 245">
            <a:extLst>
              <a:ext uri="{FF2B5EF4-FFF2-40B4-BE49-F238E27FC236}">
                <a16:creationId xmlns:a16="http://schemas.microsoft.com/office/drawing/2014/main" id="{935067D8-A06C-45C5-8D0B-42489929B4A4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247" name="Rectangle 246">
            <a:extLst>
              <a:ext uri="{FF2B5EF4-FFF2-40B4-BE49-F238E27FC236}">
                <a16:creationId xmlns:a16="http://schemas.microsoft.com/office/drawing/2014/main" id="{466298C5-CF7A-4B7C-AE01-4E5F6CCA2BF0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248" name="Rectangle 247">
            <a:extLst>
              <a:ext uri="{FF2B5EF4-FFF2-40B4-BE49-F238E27FC236}">
                <a16:creationId xmlns:a16="http://schemas.microsoft.com/office/drawing/2014/main" id="{4935F0E7-8EEA-4D53-B587-71C7B3295888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249" name="Rectangle 248">
            <a:extLst>
              <a:ext uri="{FF2B5EF4-FFF2-40B4-BE49-F238E27FC236}">
                <a16:creationId xmlns:a16="http://schemas.microsoft.com/office/drawing/2014/main" id="{75F5BA26-953E-4FD7-A7D8-B0B4BED06297}"/>
              </a:ext>
            </a:extLst>
          </xdr:cNvPr>
          <xdr:cNvSpPr/>
        </xdr:nvSpPr>
        <xdr:spPr>
          <a:xfrm>
            <a:off x="368590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250" name="Rectangle 249">
            <a:extLst>
              <a:ext uri="{FF2B5EF4-FFF2-40B4-BE49-F238E27FC236}">
                <a16:creationId xmlns:a16="http://schemas.microsoft.com/office/drawing/2014/main" id="{1C120EC5-96AB-4EFA-8244-3252FEBCB25A}"/>
              </a:ext>
            </a:extLst>
          </xdr:cNvPr>
          <xdr:cNvSpPr/>
        </xdr:nvSpPr>
        <xdr:spPr>
          <a:xfrm>
            <a:off x="389767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251" name="Rectangle 250">
            <a:extLst>
              <a:ext uri="{FF2B5EF4-FFF2-40B4-BE49-F238E27FC236}">
                <a16:creationId xmlns:a16="http://schemas.microsoft.com/office/drawing/2014/main" id="{1E22C54B-7A28-4B4E-9603-17869BC54B98}"/>
              </a:ext>
            </a:extLst>
          </xdr:cNvPr>
          <xdr:cNvSpPr/>
        </xdr:nvSpPr>
        <xdr:spPr>
          <a:xfrm>
            <a:off x="410945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252" name="Rectangle 251">
            <a:extLst>
              <a:ext uri="{FF2B5EF4-FFF2-40B4-BE49-F238E27FC236}">
                <a16:creationId xmlns:a16="http://schemas.microsoft.com/office/drawing/2014/main" id="{FFE7AECC-578A-4634-9E49-5959B9A8FDD6}"/>
              </a:ext>
            </a:extLst>
          </xdr:cNvPr>
          <xdr:cNvSpPr/>
        </xdr:nvSpPr>
        <xdr:spPr>
          <a:xfrm>
            <a:off x="43212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253" name="Rectangle 252">
            <a:extLst>
              <a:ext uri="{FF2B5EF4-FFF2-40B4-BE49-F238E27FC236}">
                <a16:creationId xmlns:a16="http://schemas.microsoft.com/office/drawing/2014/main" id="{8E77605B-F001-40E9-8B84-88D81CB0230C}"/>
              </a:ext>
            </a:extLst>
          </xdr:cNvPr>
          <xdr:cNvSpPr/>
        </xdr:nvSpPr>
        <xdr:spPr>
          <a:xfrm>
            <a:off x="453299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254" name="Rectangle 253">
            <a:extLst>
              <a:ext uri="{FF2B5EF4-FFF2-40B4-BE49-F238E27FC236}">
                <a16:creationId xmlns:a16="http://schemas.microsoft.com/office/drawing/2014/main" id="{F9BCBC9B-E090-4A2B-9707-819FBBFD55E2}"/>
              </a:ext>
            </a:extLst>
          </xdr:cNvPr>
          <xdr:cNvSpPr/>
        </xdr:nvSpPr>
        <xdr:spPr>
          <a:xfrm>
            <a:off x="47447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255" name="Rectangle 254">
            <a:extLst>
              <a:ext uri="{FF2B5EF4-FFF2-40B4-BE49-F238E27FC236}">
                <a16:creationId xmlns:a16="http://schemas.microsoft.com/office/drawing/2014/main" id="{32EE0E1E-1D1D-4C27-9CF3-49CDEC6AEA67}"/>
              </a:ext>
            </a:extLst>
          </xdr:cNvPr>
          <xdr:cNvSpPr/>
        </xdr:nvSpPr>
        <xdr:spPr>
          <a:xfrm>
            <a:off x="49565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256" name="Rectangle 255">
            <a:extLst>
              <a:ext uri="{FF2B5EF4-FFF2-40B4-BE49-F238E27FC236}">
                <a16:creationId xmlns:a16="http://schemas.microsoft.com/office/drawing/2014/main" id="{9FB4AC0C-C25F-4C2D-AF6D-1536A419057B}"/>
              </a:ext>
            </a:extLst>
          </xdr:cNvPr>
          <xdr:cNvSpPr/>
        </xdr:nvSpPr>
        <xdr:spPr>
          <a:xfrm>
            <a:off x="516831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257" name="Rectangle 256">
            <a:extLst>
              <a:ext uri="{FF2B5EF4-FFF2-40B4-BE49-F238E27FC236}">
                <a16:creationId xmlns:a16="http://schemas.microsoft.com/office/drawing/2014/main" id="{1C336919-169A-4EFC-A34D-141ACACD05B5}"/>
              </a:ext>
            </a:extLst>
          </xdr:cNvPr>
          <xdr:cNvSpPr/>
        </xdr:nvSpPr>
        <xdr:spPr>
          <a:xfrm>
            <a:off x="538008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258" name="Rectangle 257">
            <a:extLst>
              <a:ext uri="{FF2B5EF4-FFF2-40B4-BE49-F238E27FC236}">
                <a16:creationId xmlns:a16="http://schemas.microsoft.com/office/drawing/2014/main" id="{D77E23CC-17EB-4C18-88A5-628CD249E389}"/>
              </a:ext>
            </a:extLst>
          </xdr:cNvPr>
          <xdr:cNvSpPr/>
        </xdr:nvSpPr>
        <xdr:spPr>
          <a:xfrm>
            <a:off x="559185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259" name="Rectangle 258">
            <a:extLst>
              <a:ext uri="{FF2B5EF4-FFF2-40B4-BE49-F238E27FC236}">
                <a16:creationId xmlns:a16="http://schemas.microsoft.com/office/drawing/2014/main" id="{6FDBD66A-FF16-47AB-9EE8-63195C001018}"/>
              </a:ext>
            </a:extLst>
          </xdr:cNvPr>
          <xdr:cNvSpPr/>
        </xdr:nvSpPr>
        <xdr:spPr>
          <a:xfrm>
            <a:off x="580362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260" name="Rectangle 259">
            <a:extLst>
              <a:ext uri="{FF2B5EF4-FFF2-40B4-BE49-F238E27FC236}">
                <a16:creationId xmlns:a16="http://schemas.microsoft.com/office/drawing/2014/main" id="{970375DF-E976-4897-9887-F9D110A3440A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261" name="Rectangle 260">
            <a:extLst>
              <a:ext uri="{FF2B5EF4-FFF2-40B4-BE49-F238E27FC236}">
                <a16:creationId xmlns:a16="http://schemas.microsoft.com/office/drawing/2014/main" id="{E99042F9-EBEA-4C61-9046-9F1763E87FF4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262" name="Rectangle 261">
            <a:extLst>
              <a:ext uri="{FF2B5EF4-FFF2-40B4-BE49-F238E27FC236}">
                <a16:creationId xmlns:a16="http://schemas.microsoft.com/office/drawing/2014/main" id="{66A4A891-172B-4093-A779-B553724E3497}"/>
              </a:ext>
            </a:extLst>
          </xdr:cNvPr>
          <xdr:cNvSpPr/>
        </xdr:nvSpPr>
        <xdr:spPr>
          <a:xfrm>
            <a:off x="643894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263" name="Rectangle 262">
            <a:extLst>
              <a:ext uri="{FF2B5EF4-FFF2-40B4-BE49-F238E27FC236}">
                <a16:creationId xmlns:a16="http://schemas.microsoft.com/office/drawing/2014/main" id="{5FEBAB69-A162-40FE-AEFA-DBFE423A38E9}"/>
              </a:ext>
            </a:extLst>
          </xdr:cNvPr>
          <xdr:cNvSpPr/>
        </xdr:nvSpPr>
        <xdr:spPr>
          <a:xfrm>
            <a:off x="665071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264" name="Rectangle 263">
            <a:extLst>
              <a:ext uri="{FF2B5EF4-FFF2-40B4-BE49-F238E27FC236}">
                <a16:creationId xmlns:a16="http://schemas.microsoft.com/office/drawing/2014/main" id="{D9226F92-FAE2-47F0-A81C-F03D28D93B63}"/>
              </a:ext>
            </a:extLst>
          </xdr:cNvPr>
          <xdr:cNvSpPr/>
        </xdr:nvSpPr>
        <xdr:spPr>
          <a:xfrm>
            <a:off x="686248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265" name="Rectangle 264">
            <a:extLst>
              <a:ext uri="{FF2B5EF4-FFF2-40B4-BE49-F238E27FC236}">
                <a16:creationId xmlns:a16="http://schemas.microsoft.com/office/drawing/2014/main" id="{A0C0B3E7-3002-43E7-81F8-658644397E06}"/>
              </a:ext>
            </a:extLst>
          </xdr:cNvPr>
          <xdr:cNvSpPr/>
        </xdr:nvSpPr>
        <xdr:spPr>
          <a:xfrm>
            <a:off x="707426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266" name="Rectangle 265">
            <a:extLst>
              <a:ext uri="{FF2B5EF4-FFF2-40B4-BE49-F238E27FC236}">
                <a16:creationId xmlns:a16="http://schemas.microsoft.com/office/drawing/2014/main" id="{ECEF231A-26D3-4513-AD2E-BEE43E499866}"/>
              </a:ext>
            </a:extLst>
          </xdr:cNvPr>
          <xdr:cNvSpPr/>
        </xdr:nvSpPr>
        <xdr:spPr>
          <a:xfrm>
            <a:off x="72860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267" name="Rectangle 266">
            <a:extLst>
              <a:ext uri="{FF2B5EF4-FFF2-40B4-BE49-F238E27FC236}">
                <a16:creationId xmlns:a16="http://schemas.microsoft.com/office/drawing/2014/main" id="{AA6C9333-712B-45D7-B863-0E3A5F1DC2A5}"/>
              </a:ext>
            </a:extLst>
          </xdr:cNvPr>
          <xdr:cNvSpPr/>
        </xdr:nvSpPr>
        <xdr:spPr>
          <a:xfrm>
            <a:off x="749780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268" name="Rectangle 267">
            <a:extLst>
              <a:ext uri="{FF2B5EF4-FFF2-40B4-BE49-F238E27FC236}">
                <a16:creationId xmlns:a16="http://schemas.microsoft.com/office/drawing/2014/main" id="{E2D6BFE6-6185-4591-B781-49F539E3F7E7}"/>
              </a:ext>
            </a:extLst>
          </xdr:cNvPr>
          <xdr:cNvSpPr/>
        </xdr:nvSpPr>
        <xdr:spPr>
          <a:xfrm>
            <a:off x="770957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269" name="Rectangle 268">
            <a:extLst>
              <a:ext uri="{FF2B5EF4-FFF2-40B4-BE49-F238E27FC236}">
                <a16:creationId xmlns:a16="http://schemas.microsoft.com/office/drawing/2014/main" id="{1BC5AB2F-0175-4BBF-BD08-82001EA82ECD}"/>
              </a:ext>
            </a:extLst>
          </xdr:cNvPr>
          <xdr:cNvSpPr/>
        </xdr:nvSpPr>
        <xdr:spPr>
          <a:xfrm>
            <a:off x="792135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270" name="Rectangle 269">
            <a:extLst>
              <a:ext uri="{FF2B5EF4-FFF2-40B4-BE49-F238E27FC236}">
                <a16:creationId xmlns:a16="http://schemas.microsoft.com/office/drawing/2014/main" id="{12334D58-956B-4AE3-AB92-D62B3A52CC4C}"/>
              </a:ext>
            </a:extLst>
          </xdr:cNvPr>
          <xdr:cNvSpPr/>
        </xdr:nvSpPr>
        <xdr:spPr>
          <a:xfrm>
            <a:off x="813312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  <xdr:sp macro="" textlink="">
        <xdr:nvSpPr>
          <xdr:cNvPr id="271" name="Rectangle 270">
            <a:extLst>
              <a:ext uri="{FF2B5EF4-FFF2-40B4-BE49-F238E27FC236}">
                <a16:creationId xmlns:a16="http://schemas.microsoft.com/office/drawing/2014/main" id="{235FA028-D7AF-46C1-8FC5-05E7B463DE1A}"/>
              </a:ext>
            </a:extLst>
          </xdr:cNvPr>
          <xdr:cNvSpPr/>
        </xdr:nvSpPr>
        <xdr:spPr>
          <a:xfrm>
            <a:off x="834489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29</a:t>
            </a:r>
          </a:p>
        </xdr:txBody>
      </xdr:sp>
      <xdr:sp macro="" textlink="">
        <xdr:nvSpPr>
          <xdr:cNvPr id="272" name="Rectangle 271">
            <a:extLst>
              <a:ext uri="{FF2B5EF4-FFF2-40B4-BE49-F238E27FC236}">
                <a16:creationId xmlns:a16="http://schemas.microsoft.com/office/drawing/2014/main" id="{3F4BA833-F86B-41BD-A639-D7E72912B238}"/>
              </a:ext>
            </a:extLst>
          </xdr:cNvPr>
          <xdr:cNvSpPr/>
        </xdr:nvSpPr>
        <xdr:spPr>
          <a:xfrm>
            <a:off x="855666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30</a:t>
            </a:r>
          </a:p>
        </xdr:txBody>
      </xdr:sp>
      <xdr:sp macro="" textlink="">
        <xdr:nvSpPr>
          <xdr:cNvPr id="273" name="Rectangle 272">
            <a:extLst>
              <a:ext uri="{FF2B5EF4-FFF2-40B4-BE49-F238E27FC236}">
                <a16:creationId xmlns:a16="http://schemas.microsoft.com/office/drawing/2014/main" id="{D41C1EDD-D4D6-4035-9B85-067BF40FC5AA}"/>
              </a:ext>
            </a:extLst>
          </xdr:cNvPr>
          <xdr:cNvSpPr/>
        </xdr:nvSpPr>
        <xdr:spPr>
          <a:xfrm>
            <a:off x="8768444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31</a:t>
            </a:r>
          </a:p>
        </xdr:txBody>
      </xdr:sp>
    </xdr:grpSp>
    <xdr:clientData/>
  </xdr:twoCellAnchor>
  <xdr:twoCellAnchor>
    <xdr:from>
      <xdr:col>2</xdr:col>
      <xdr:colOff>14236</xdr:colOff>
      <xdr:row>13</xdr:row>
      <xdr:rowOff>106206</xdr:rowOff>
    </xdr:from>
    <xdr:to>
      <xdr:col>12</xdr:col>
      <xdr:colOff>261494</xdr:colOff>
      <xdr:row>14</xdr:row>
      <xdr:rowOff>100763</xdr:rowOff>
    </xdr:to>
    <xdr:grpSp>
      <xdr:nvGrpSpPr>
        <xdr:cNvPr id="274" name="Group 273">
          <a:extLst>
            <a:ext uri="{FF2B5EF4-FFF2-40B4-BE49-F238E27FC236}">
              <a16:creationId xmlns:a16="http://schemas.microsoft.com/office/drawing/2014/main" id="{9A5DBF15-DD9B-4F73-A3B9-FB8998624731}"/>
            </a:ext>
          </a:extLst>
        </xdr:cNvPr>
        <xdr:cNvGrpSpPr/>
      </xdr:nvGrpSpPr>
      <xdr:grpSpPr>
        <a:xfrm>
          <a:off x="1230505" y="2582706"/>
          <a:ext cx="6328604" cy="185057"/>
          <a:chOff x="2415269" y="1006348"/>
          <a:chExt cx="6342785" cy="185057"/>
        </a:xfrm>
      </xdr:grpSpPr>
      <xdr:sp macro="" textlink="">
        <xdr:nvSpPr>
          <xdr:cNvPr id="275" name="Rectangle 274">
            <a:extLst>
              <a:ext uri="{FF2B5EF4-FFF2-40B4-BE49-F238E27FC236}">
                <a16:creationId xmlns:a16="http://schemas.microsoft.com/office/drawing/2014/main" id="{41966735-837D-4FC2-947D-09C43BB7D2C6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276" name="Rectangle 275">
            <a:extLst>
              <a:ext uri="{FF2B5EF4-FFF2-40B4-BE49-F238E27FC236}">
                <a16:creationId xmlns:a16="http://schemas.microsoft.com/office/drawing/2014/main" id="{7EAA7BD7-CEC2-4D27-9E2C-61B1B159AFC4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277" name="Rectangle 276">
            <a:extLst>
              <a:ext uri="{FF2B5EF4-FFF2-40B4-BE49-F238E27FC236}">
                <a16:creationId xmlns:a16="http://schemas.microsoft.com/office/drawing/2014/main" id="{50AF2B1C-3371-4849-9D8F-60AA000F2E0F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278" name="Rectangle 277">
            <a:extLst>
              <a:ext uri="{FF2B5EF4-FFF2-40B4-BE49-F238E27FC236}">
                <a16:creationId xmlns:a16="http://schemas.microsoft.com/office/drawing/2014/main" id="{89D41F32-7C4B-434E-B269-A91DF92FFC6B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279" name="Rectangle 278">
            <a:extLst>
              <a:ext uri="{FF2B5EF4-FFF2-40B4-BE49-F238E27FC236}">
                <a16:creationId xmlns:a16="http://schemas.microsoft.com/office/drawing/2014/main" id="{FBE8401F-458E-43E7-A071-C14A6C0FE358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280" name="Rectangle 279">
            <a:extLst>
              <a:ext uri="{FF2B5EF4-FFF2-40B4-BE49-F238E27FC236}">
                <a16:creationId xmlns:a16="http://schemas.microsoft.com/office/drawing/2014/main" id="{80F1D4C7-95EF-404F-80E6-7C7EC9AD3A2B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281" name="Rectangle 280">
            <a:extLst>
              <a:ext uri="{FF2B5EF4-FFF2-40B4-BE49-F238E27FC236}">
                <a16:creationId xmlns:a16="http://schemas.microsoft.com/office/drawing/2014/main" id="{4DBE15FA-F551-4830-80A4-6E70247EF0B3}"/>
              </a:ext>
            </a:extLst>
          </xdr:cNvPr>
          <xdr:cNvSpPr/>
        </xdr:nvSpPr>
        <xdr:spPr>
          <a:xfrm>
            <a:off x="368590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282" name="Rectangle 281">
            <a:extLst>
              <a:ext uri="{FF2B5EF4-FFF2-40B4-BE49-F238E27FC236}">
                <a16:creationId xmlns:a16="http://schemas.microsoft.com/office/drawing/2014/main" id="{F1FDB680-0588-478E-8A39-5C5F789AEA96}"/>
              </a:ext>
            </a:extLst>
          </xdr:cNvPr>
          <xdr:cNvSpPr/>
        </xdr:nvSpPr>
        <xdr:spPr>
          <a:xfrm>
            <a:off x="389767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283" name="Rectangle 282">
            <a:extLst>
              <a:ext uri="{FF2B5EF4-FFF2-40B4-BE49-F238E27FC236}">
                <a16:creationId xmlns:a16="http://schemas.microsoft.com/office/drawing/2014/main" id="{3958CB80-0878-439F-856A-940A4D1A9F01}"/>
              </a:ext>
            </a:extLst>
          </xdr:cNvPr>
          <xdr:cNvSpPr/>
        </xdr:nvSpPr>
        <xdr:spPr>
          <a:xfrm>
            <a:off x="410945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284" name="Rectangle 283">
            <a:extLst>
              <a:ext uri="{FF2B5EF4-FFF2-40B4-BE49-F238E27FC236}">
                <a16:creationId xmlns:a16="http://schemas.microsoft.com/office/drawing/2014/main" id="{5692C264-7EA5-43FB-B28D-227836EE9BA7}"/>
              </a:ext>
            </a:extLst>
          </xdr:cNvPr>
          <xdr:cNvSpPr/>
        </xdr:nvSpPr>
        <xdr:spPr>
          <a:xfrm>
            <a:off x="43212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285" name="Rectangle 284">
            <a:extLst>
              <a:ext uri="{FF2B5EF4-FFF2-40B4-BE49-F238E27FC236}">
                <a16:creationId xmlns:a16="http://schemas.microsoft.com/office/drawing/2014/main" id="{82A6EFFD-4202-4A67-B3D0-84F6AAD7CD32}"/>
              </a:ext>
            </a:extLst>
          </xdr:cNvPr>
          <xdr:cNvSpPr/>
        </xdr:nvSpPr>
        <xdr:spPr>
          <a:xfrm>
            <a:off x="453299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286" name="Rectangle 285">
            <a:extLst>
              <a:ext uri="{FF2B5EF4-FFF2-40B4-BE49-F238E27FC236}">
                <a16:creationId xmlns:a16="http://schemas.microsoft.com/office/drawing/2014/main" id="{CA22EB4B-F4C5-4008-835E-13127B3F67C2}"/>
              </a:ext>
            </a:extLst>
          </xdr:cNvPr>
          <xdr:cNvSpPr/>
        </xdr:nvSpPr>
        <xdr:spPr>
          <a:xfrm>
            <a:off x="47447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287" name="Rectangle 286">
            <a:extLst>
              <a:ext uri="{FF2B5EF4-FFF2-40B4-BE49-F238E27FC236}">
                <a16:creationId xmlns:a16="http://schemas.microsoft.com/office/drawing/2014/main" id="{E366BA50-8855-4E2C-A251-0D916517698F}"/>
              </a:ext>
            </a:extLst>
          </xdr:cNvPr>
          <xdr:cNvSpPr/>
        </xdr:nvSpPr>
        <xdr:spPr>
          <a:xfrm>
            <a:off x="49565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288" name="Rectangle 287">
            <a:extLst>
              <a:ext uri="{FF2B5EF4-FFF2-40B4-BE49-F238E27FC236}">
                <a16:creationId xmlns:a16="http://schemas.microsoft.com/office/drawing/2014/main" id="{167EAC3C-E999-4743-80F1-FC75430DE234}"/>
              </a:ext>
            </a:extLst>
          </xdr:cNvPr>
          <xdr:cNvSpPr/>
        </xdr:nvSpPr>
        <xdr:spPr>
          <a:xfrm>
            <a:off x="516831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289" name="Rectangle 288">
            <a:extLst>
              <a:ext uri="{FF2B5EF4-FFF2-40B4-BE49-F238E27FC236}">
                <a16:creationId xmlns:a16="http://schemas.microsoft.com/office/drawing/2014/main" id="{2AE8BDD7-D1D9-41DC-98CB-0E160E60D402}"/>
              </a:ext>
            </a:extLst>
          </xdr:cNvPr>
          <xdr:cNvSpPr/>
        </xdr:nvSpPr>
        <xdr:spPr>
          <a:xfrm>
            <a:off x="538008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290" name="Rectangle 289">
            <a:extLst>
              <a:ext uri="{FF2B5EF4-FFF2-40B4-BE49-F238E27FC236}">
                <a16:creationId xmlns:a16="http://schemas.microsoft.com/office/drawing/2014/main" id="{72EFCBA9-8AAF-4910-90C0-C95F7A42304B}"/>
              </a:ext>
            </a:extLst>
          </xdr:cNvPr>
          <xdr:cNvSpPr/>
        </xdr:nvSpPr>
        <xdr:spPr>
          <a:xfrm>
            <a:off x="559185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291" name="Rectangle 290">
            <a:extLst>
              <a:ext uri="{FF2B5EF4-FFF2-40B4-BE49-F238E27FC236}">
                <a16:creationId xmlns:a16="http://schemas.microsoft.com/office/drawing/2014/main" id="{A19CAB9F-F4F4-4605-997D-EB6D6FDDB100}"/>
              </a:ext>
            </a:extLst>
          </xdr:cNvPr>
          <xdr:cNvSpPr/>
        </xdr:nvSpPr>
        <xdr:spPr>
          <a:xfrm>
            <a:off x="580362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292" name="Rectangle 291">
            <a:extLst>
              <a:ext uri="{FF2B5EF4-FFF2-40B4-BE49-F238E27FC236}">
                <a16:creationId xmlns:a16="http://schemas.microsoft.com/office/drawing/2014/main" id="{D94B2C36-00F5-48BF-8899-E81A1B3BAE26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293" name="Rectangle 292">
            <a:extLst>
              <a:ext uri="{FF2B5EF4-FFF2-40B4-BE49-F238E27FC236}">
                <a16:creationId xmlns:a16="http://schemas.microsoft.com/office/drawing/2014/main" id="{E716061E-FCF2-4CFB-8CA6-170EA9D66D10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294" name="Rectangle 293">
            <a:extLst>
              <a:ext uri="{FF2B5EF4-FFF2-40B4-BE49-F238E27FC236}">
                <a16:creationId xmlns:a16="http://schemas.microsoft.com/office/drawing/2014/main" id="{C8A2EB22-47D3-40C4-89CB-EBEC5408FAFF}"/>
              </a:ext>
            </a:extLst>
          </xdr:cNvPr>
          <xdr:cNvSpPr/>
        </xdr:nvSpPr>
        <xdr:spPr>
          <a:xfrm>
            <a:off x="643894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295" name="Rectangle 294">
            <a:extLst>
              <a:ext uri="{FF2B5EF4-FFF2-40B4-BE49-F238E27FC236}">
                <a16:creationId xmlns:a16="http://schemas.microsoft.com/office/drawing/2014/main" id="{D9CFD336-280E-4D1A-9270-D4E5BCC6B8FB}"/>
              </a:ext>
            </a:extLst>
          </xdr:cNvPr>
          <xdr:cNvSpPr/>
        </xdr:nvSpPr>
        <xdr:spPr>
          <a:xfrm>
            <a:off x="665071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296" name="Rectangle 295">
            <a:extLst>
              <a:ext uri="{FF2B5EF4-FFF2-40B4-BE49-F238E27FC236}">
                <a16:creationId xmlns:a16="http://schemas.microsoft.com/office/drawing/2014/main" id="{05747833-E268-4132-AEE8-4A4ABC35E4AD}"/>
              </a:ext>
            </a:extLst>
          </xdr:cNvPr>
          <xdr:cNvSpPr/>
        </xdr:nvSpPr>
        <xdr:spPr>
          <a:xfrm>
            <a:off x="686248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297" name="Rectangle 296">
            <a:extLst>
              <a:ext uri="{FF2B5EF4-FFF2-40B4-BE49-F238E27FC236}">
                <a16:creationId xmlns:a16="http://schemas.microsoft.com/office/drawing/2014/main" id="{F19F2277-D00C-4DF8-9058-88A07C5B927A}"/>
              </a:ext>
            </a:extLst>
          </xdr:cNvPr>
          <xdr:cNvSpPr/>
        </xdr:nvSpPr>
        <xdr:spPr>
          <a:xfrm>
            <a:off x="707426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298" name="Rectangle 297">
            <a:extLst>
              <a:ext uri="{FF2B5EF4-FFF2-40B4-BE49-F238E27FC236}">
                <a16:creationId xmlns:a16="http://schemas.microsoft.com/office/drawing/2014/main" id="{5BFCBF5A-2EB6-4045-B3DA-79634AB121FE}"/>
              </a:ext>
            </a:extLst>
          </xdr:cNvPr>
          <xdr:cNvSpPr/>
        </xdr:nvSpPr>
        <xdr:spPr>
          <a:xfrm>
            <a:off x="72860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299" name="Rectangle 298">
            <a:extLst>
              <a:ext uri="{FF2B5EF4-FFF2-40B4-BE49-F238E27FC236}">
                <a16:creationId xmlns:a16="http://schemas.microsoft.com/office/drawing/2014/main" id="{D11FBC44-80E8-4FC1-A701-9B91D266D7E2}"/>
              </a:ext>
            </a:extLst>
          </xdr:cNvPr>
          <xdr:cNvSpPr/>
        </xdr:nvSpPr>
        <xdr:spPr>
          <a:xfrm>
            <a:off x="749780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300" name="Rectangle 299">
            <a:extLst>
              <a:ext uri="{FF2B5EF4-FFF2-40B4-BE49-F238E27FC236}">
                <a16:creationId xmlns:a16="http://schemas.microsoft.com/office/drawing/2014/main" id="{E2BA8485-56DC-4E84-A556-887F0FC406BF}"/>
              </a:ext>
            </a:extLst>
          </xdr:cNvPr>
          <xdr:cNvSpPr/>
        </xdr:nvSpPr>
        <xdr:spPr>
          <a:xfrm>
            <a:off x="770957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301" name="Rectangle 300">
            <a:extLst>
              <a:ext uri="{FF2B5EF4-FFF2-40B4-BE49-F238E27FC236}">
                <a16:creationId xmlns:a16="http://schemas.microsoft.com/office/drawing/2014/main" id="{5A5671E4-6C39-4A4E-953C-80B3357811CB}"/>
              </a:ext>
            </a:extLst>
          </xdr:cNvPr>
          <xdr:cNvSpPr/>
        </xdr:nvSpPr>
        <xdr:spPr>
          <a:xfrm>
            <a:off x="792135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302" name="Rectangle 301">
            <a:extLst>
              <a:ext uri="{FF2B5EF4-FFF2-40B4-BE49-F238E27FC236}">
                <a16:creationId xmlns:a16="http://schemas.microsoft.com/office/drawing/2014/main" id="{DAD314E6-4488-4ED1-86C3-D5DD4F99BEF9}"/>
              </a:ext>
            </a:extLst>
          </xdr:cNvPr>
          <xdr:cNvSpPr/>
        </xdr:nvSpPr>
        <xdr:spPr>
          <a:xfrm>
            <a:off x="813312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  <xdr:sp macro="" textlink="">
        <xdr:nvSpPr>
          <xdr:cNvPr id="303" name="Rectangle 302">
            <a:extLst>
              <a:ext uri="{FF2B5EF4-FFF2-40B4-BE49-F238E27FC236}">
                <a16:creationId xmlns:a16="http://schemas.microsoft.com/office/drawing/2014/main" id="{472C27FD-064D-4205-B466-AFCF44D32F3B}"/>
              </a:ext>
            </a:extLst>
          </xdr:cNvPr>
          <xdr:cNvSpPr/>
        </xdr:nvSpPr>
        <xdr:spPr>
          <a:xfrm>
            <a:off x="834489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29</a:t>
            </a:r>
          </a:p>
        </xdr:txBody>
      </xdr:sp>
      <xdr:sp macro="" textlink="">
        <xdr:nvSpPr>
          <xdr:cNvPr id="304" name="Rectangle 303">
            <a:extLst>
              <a:ext uri="{FF2B5EF4-FFF2-40B4-BE49-F238E27FC236}">
                <a16:creationId xmlns:a16="http://schemas.microsoft.com/office/drawing/2014/main" id="{5C291220-7F94-45F4-83BA-4808C003CFD1}"/>
              </a:ext>
            </a:extLst>
          </xdr:cNvPr>
          <xdr:cNvSpPr/>
        </xdr:nvSpPr>
        <xdr:spPr>
          <a:xfrm>
            <a:off x="855666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30</a:t>
            </a:r>
          </a:p>
        </xdr:txBody>
      </xdr:sp>
    </xdr:grpSp>
    <xdr:clientData/>
  </xdr:twoCellAnchor>
  <xdr:twoCellAnchor>
    <xdr:from>
      <xdr:col>2</xdr:col>
      <xdr:colOff>14236</xdr:colOff>
      <xdr:row>14</xdr:row>
      <xdr:rowOff>134182</xdr:rowOff>
    </xdr:from>
    <xdr:to>
      <xdr:col>12</xdr:col>
      <xdr:colOff>472797</xdr:colOff>
      <xdr:row>15</xdr:row>
      <xdr:rowOff>128739</xdr:rowOff>
    </xdr:to>
    <xdr:grpSp>
      <xdr:nvGrpSpPr>
        <xdr:cNvPr id="305" name="Group 304">
          <a:extLst>
            <a:ext uri="{FF2B5EF4-FFF2-40B4-BE49-F238E27FC236}">
              <a16:creationId xmlns:a16="http://schemas.microsoft.com/office/drawing/2014/main" id="{5E340E1F-E1A9-4C82-8C94-B70C7B58C15B}"/>
            </a:ext>
          </a:extLst>
        </xdr:cNvPr>
        <xdr:cNvGrpSpPr/>
      </xdr:nvGrpSpPr>
      <xdr:grpSpPr>
        <a:xfrm>
          <a:off x="1230505" y="2801182"/>
          <a:ext cx="6539907" cy="185057"/>
          <a:chOff x="2415269" y="1006348"/>
          <a:chExt cx="6554561" cy="185057"/>
        </a:xfrm>
      </xdr:grpSpPr>
      <xdr:sp macro="" textlink="">
        <xdr:nvSpPr>
          <xdr:cNvPr id="306" name="Rectangle 305">
            <a:extLst>
              <a:ext uri="{FF2B5EF4-FFF2-40B4-BE49-F238E27FC236}">
                <a16:creationId xmlns:a16="http://schemas.microsoft.com/office/drawing/2014/main" id="{2011C5AF-1F84-4EC8-BF83-06D5CDD24D09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307" name="Rectangle 306">
            <a:extLst>
              <a:ext uri="{FF2B5EF4-FFF2-40B4-BE49-F238E27FC236}">
                <a16:creationId xmlns:a16="http://schemas.microsoft.com/office/drawing/2014/main" id="{F1C14A33-FFF3-45DA-9649-C789300A3DF3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308" name="Rectangle 307">
            <a:extLst>
              <a:ext uri="{FF2B5EF4-FFF2-40B4-BE49-F238E27FC236}">
                <a16:creationId xmlns:a16="http://schemas.microsoft.com/office/drawing/2014/main" id="{7A2230FE-C758-49FC-92A4-C9F6643944E2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309" name="Rectangle 308">
            <a:extLst>
              <a:ext uri="{FF2B5EF4-FFF2-40B4-BE49-F238E27FC236}">
                <a16:creationId xmlns:a16="http://schemas.microsoft.com/office/drawing/2014/main" id="{15B89687-8170-48F4-B3BE-AD7C1ABCEAA5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310" name="Rectangle 309">
            <a:extLst>
              <a:ext uri="{FF2B5EF4-FFF2-40B4-BE49-F238E27FC236}">
                <a16:creationId xmlns:a16="http://schemas.microsoft.com/office/drawing/2014/main" id="{26A3413A-828B-4DA4-BEC7-322C9BCE3531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311" name="Rectangle 310">
            <a:extLst>
              <a:ext uri="{FF2B5EF4-FFF2-40B4-BE49-F238E27FC236}">
                <a16:creationId xmlns:a16="http://schemas.microsoft.com/office/drawing/2014/main" id="{A71131CC-614A-4023-BD86-2A6B40F40A8C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312" name="Rectangle 311">
            <a:extLst>
              <a:ext uri="{FF2B5EF4-FFF2-40B4-BE49-F238E27FC236}">
                <a16:creationId xmlns:a16="http://schemas.microsoft.com/office/drawing/2014/main" id="{46E7AFB3-DF70-43E4-A5A2-4D07911EB2E2}"/>
              </a:ext>
            </a:extLst>
          </xdr:cNvPr>
          <xdr:cNvSpPr/>
        </xdr:nvSpPr>
        <xdr:spPr>
          <a:xfrm>
            <a:off x="368590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313" name="Rectangle 312">
            <a:extLst>
              <a:ext uri="{FF2B5EF4-FFF2-40B4-BE49-F238E27FC236}">
                <a16:creationId xmlns:a16="http://schemas.microsoft.com/office/drawing/2014/main" id="{B83E2460-3C65-47EB-AFB1-87F3DF128F0C}"/>
              </a:ext>
            </a:extLst>
          </xdr:cNvPr>
          <xdr:cNvSpPr/>
        </xdr:nvSpPr>
        <xdr:spPr>
          <a:xfrm>
            <a:off x="389767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314" name="Rectangle 313">
            <a:extLst>
              <a:ext uri="{FF2B5EF4-FFF2-40B4-BE49-F238E27FC236}">
                <a16:creationId xmlns:a16="http://schemas.microsoft.com/office/drawing/2014/main" id="{F9F8B5E6-67F0-4989-8ADB-E48193393806}"/>
              </a:ext>
            </a:extLst>
          </xdr:cNvPr>
          <xdr:cNvSpPr/>
        </xdr:nvSpPr>
        <xdr:spPr>
          <a:xfrm>
            <a:off x="410945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315" name="Rectangle 314">
            <a:extLst>
              <a:ext uri="{FF2B5EF4-FFF2-40B4-BE49-F238E27FC236}">
                <a16:creationId xmlns:a16="http://schemas.microsoft.com/office/drawing/2014/main" id="{8F292DD5-23D4-483F-BBF7-8F0B3F205505}"/>
              </a:ext>
            </a:extLst>
          </xdr:cNvPr>
          <xdr:cNvSpPr/>
        </xdr:nvSpPr>
        <xdr:spPr>
          <a:xfrm>
            <a:off x="43212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316" name="Rectangle 315">
            <a:extLst>
              <a:ext uri="{FF2B5EF4-FFF2-40B4-BE49-F238E27FC236}">
                <a16:creationId xmlns:a16="http://schemas.microsoft.com/office/drawing/2014/main" id="{49BB057C-C60B-4EE8-8911-C5B4D91474B8}"/>
              </a:ext>
            </a:extLst>
          </xdr:cNvPr>
          <xdr:cNvSpPr/>
        </xdr:nvSpPr>
        <xdr:spPr>
          <a:xfrm>
            <a:off x="453299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317" name="Rectangle 316">
            <a:extLst>
              <a:ext uri="{FF2B5EF4-FFF2-40B4-BE49-F238E27FC236}">
                <a16:creationId xmlns:a16="http://schemas.microsoft.com/office/drawing/2014/main" id="{84648A63-EEFC-4086-86DA-C1A30779F7CF}"/>
              </a:ext>
            </a:extLst>
          </xdr:cNvPr>
          <xdr:cNvSpPr/>
        </xdr:nvSpPr>
        <xdr:spPr>
          <a:xfrm>
            <a:off x="47447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318" name="Rectangle 317">
            <a:extLst>
              <a:ext uri="{FF2B5EF4-FFF2-40B4-BE49-F238E27FC236}">
                <a16:creationId xmlns:a16="http://schemas.microsoft.com/office/drawing/2014/main" id="{4A0B4975-493A-4981-89E2-F012C3F4CA27}"/>
              </a:ext>
            </a:extLst>
          </xdr:cNvPr>
          <xdr:cNvSpPr/>
        </xdr:nvSpPr>
        <xdr:spPr>
          <a:xfrm>
            <a:off x="49565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319" name="Rectangle 318">
            <a:extLst>
              <a:ext uri="{FF2B5EF4-FFF2-40B4-BE49-F238E27FC236}">
                <a16:creationId xmlns:a16="http://schemas.microsoft.com/office/drawing/2014/main" id="{C7847E56-8256-4930-94F9-ADF208D3485C}"/>
              </a:ext>
            </a:extLst>
          </xdr:cNvPr>
          <xdr:cNvSpPr/>
        </xdr:nvSpPr>
        <xdr:spPr>
          <a:xfrm>
            <a:off x="516831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320" name="Rectangle 319">
            <a:extLst>
              <a:ext uri="{FF2B5EF4-FFF2-40B4-BE49-F238E27FC236}">
                <a16:creationId xmlns:a16="http://schemas.microsoft.com/office/drawing/2014/main" id="{411BD6C9-CE63-4022-A97A-B8B3F324C563}"/>
              </a:ext>
            </a:extLst>
          </xdr:cNvPr>
          <xdr:cNvSpPr/>
        </xdr:nvSpPr>
        <xdr:spPr>
          <a:xfrm>
            <a:off x="538008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321" name="Rectangle 320">
            <a:extLst>
              <a:ext uri="{FF2B5EF4-FFF2-40B4-BE49-F238E27FC236}">
                <a16:creationId xmlns:a16="http://schemas.microsoft.com/office/drawing/2014/main" id="{80A81FF0-CC0D-41C2-BDD1-DA16890FF220}"/>
              </a:ext>
            </a:extLst>
          </xdr:cNvPr>
          <xdr:cNvSpPr/>
        </xdr:nvSpPr>
        <xdr:spPr>
          <a:xfrm>
            <a:off x="559185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322" name="Rectangle 321">
            <a:extLst>
              <a:ext uri="{FF2B5EF4-FFF2-40B4-BE49-F238E27FC236}">
                <a16:creationId xmlns:a16="http://schemas.microsoft.com/office/drawing/2014/main" id="{C72ADF8F-49E8-48C7-BFCC-FD2CA0C235AB}"/>
              </a:ext>
            </a:extLst>
          </xdr:cNvPr>
          <xdr:cNvSpPr/>
        </xdr:nvSpPr>
        <xdr:spPr>
          <a:xfrm>
            <a:off x="580362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323" name="Rectangle 322">
            <a:extLst>
              <a:ext uri="{FF2B5EF4-FFF2-40B4-BE49-F238E27FC236}">
                <a16:creationId xmlns:a16="http://schemas.microsoft.com/office/drawing/2014/main" id="{8751642F-656B-4CE7-9DAE-D131F906883E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324" name="Rectangle 323">
            <a:extLst>
              <a:ext uri="{FF2B5EF4-FFF2-40B4-BE49-F238E27FC236}">
                <a16:creationId xmlns:a16="http://schemas.microsoft.com/office/drawing/2014/main" id="{1C2B8C7B-8A2E-4F26-B0B5-14073A202DC1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325" name="Rectangle 324">
            <a:extLst>
              <a:ext uri="{FF2B5EF4-FFF2-40B4-BE49-F238E27FC236}">
                <a16:creationId xmlns:a16="http://schemas.microsoft.com/office/drawing/2014/main" id="{4F760433-3EBB-417F-A36A-4DDFFB13A220}"/>
              </a:ext>
            </a:extLst>
          </xdr:cNvPr>
          <xdr:cNvSpPr/>
        </xdr:nvSpPr>
        <xdr:spPr>
          <a:xfrm>
            <a:off x="643894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326" name="Rectangle 325">
            <a:extLst>
              <a:ext uri="{FF2B5EF4-FFF2-40B4-BE49-F238E27FC236}">
                <a16:creationId xmlns:a16="http://schemas.microsoft.com/office/drawing/2014/main" id="{CD0B590C-0975-4C6D-8FE9-74D786A7EE92}"/>
              </a:ext>
            </a:extLst>
          </xdr:cNvPr>
          <xdr:cNvSpPr/>
        </xdr:nvSpPr>
        <xdr:spPr>
          <a:xfrm>
            <a:off x="665071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327" name="Rectangle 326">
            <a:extLst>
              <a:ext uri="{FF2B5EF4-FFF2-40B4-BE49-F238E27FC236}">
                <a16:creationId xmlns:a16="http://schemas.microsoft.com/office/drawing/2014/main" id="{ABA7BCB0-8579-4C40-B54D-B787B2C32620}"/>
              </a:ext>
            </a:extLst>
          </xdr:cNvPr>
          <xdr:cNvSpPr/>
        </xdr:nvSpPr>
        <xdr:spPr>
          <a:xfrm>
            <a:off x="686248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328" name="Rectangle 327">
            <a:extLst>
              <a:ext uri="{FF2B5EF4-FFF2-40B4-BE49-F238E27FC236}">
                <a16:creationId xmlns:a16="http://schemas.microsoft.com/office/drawing/2014/main" id="{5F8406BC-8DCB-4C44-8172-F84E465363A4}"/>
              </a:ext>
            </a:extLst>
          </xdr:cNvPr>
          <xdr:cNvSpPr/>
        </xdr:nvSpPr>
        <xdr:spPr>
          <a:xfrm>
            <a:off x="707426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329" name="Rectangle 328">
            <a:extLst>
              <a:ext uri="{FF2B5EF4-FFF2-40B4-BE49-F238E27FC236}">
                <a16:creationId xmlns:a16="http://schemas.microsoft.com/office/drawing/2014/main" id="{E6FA67C1-A818-424E-8478-251DBD7D89D3}"/>
              </a:ext>
            </a:extLst>
          </xdr:cNvPr>
          <xdr:cNvSpPr/>
        </xdr:nvSpPr>
        <xdr:spPr>
          <a:xfrm>
            <a:off x="72860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330" name="Rectangle 329">
            <a:extLst>
              <a:ext uri="{FF2B5EF4-FFF2-40B4-BE49-F238E27FC236}">
                <a16:creationId xmlns:a16="http://schemas.microsoft.com/office/drawing/2014/main" id="{5670BF13-0F81-4959-9DA7-E1DA113D8ED5}"/>
              </a:ext>
            </a:extLst>
          </xdr:cNvPr>
          <xdr:cNvSpPr/>
        </xdr:nvSpPr>
        <xdr:spPr>
          <a:xfrm>
            <a:off x="749780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331" name="Rectangle 330">
            <a:extLst>
              <a:ext uri="{FF2B5EF4-FFF2-40B4-BE49-F238E27FC236}">
                <a16:creationId xmlns:a16="http://schemas.microsoft.com/office/drawing/2014/main" id="{D446C6F3-AD68-40F9-B1B0-AB037056A8FE}"/>
              </a:ext>
            </a:extLst>
          </xdr:cNvPr>
          <xdr:cNvSpPr/>
        </xdr:nvSpPr>
        <xdr:spPr>
          <a:xfrm>
            <a:off x="770957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332" name="Rectangle 331">
            <a:extLst>
              <a:ext uri="{FF2B5EF4-FFF2-40B4-BE49-F238E27FC236}">
                <a16:creationId xmlns:a16="http://schemas.microsoft.com/office/drawing/2014/main" id="{D6D69381-056A-4682-BE13-DFBD22FDC957}"/>
              </a:ext>
            </a:extLst>
          </xdr:cNvPr>
          <xdr:cNvSpPr/>
        </xdr:nvSpPr>
        <xdr:spPr>
          <a:xfrm>
            <a:off x="792135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333" name="Rectangle 332">
            <a:extLst>
              <a:ext uri="{FF2B5EF4-FFF2-40B4-BE49-F238E27FC236}">
                <a16:creationId xmlns:a16="http://schemas.microsoft.com/office/drawing/2014/main" id="{8CABD105-26A3-4AE9-86B0-6D4A69C969DD}"/>
              </a:ext>
            </a:extLst>
          </xdr:cNvPr>
          <xdr:cNvSpPr/>
        </xdr:nvSpPr>
        <xdr:spPr>
          <a:xfrm>
            <a:off x="813312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  <xdr:sp macro="" textlink="">
        <xdr:nvSpPr>
          <xdr:cNvPr id="334" name="Rectangle 333">
            <a:extLst>
              <a:ext uri="{FF2B5EF4-FFF2-40B4-BE49-F238E27FC236}">
                <a16:creationId xmlns:a16="http://schemas.microsoft.com/office/drawing/2014/main" id="{BD2A338C-E801-4907-B341-98AFD51FD908}"/>
              </a:ext>
            </a:extLst>
          </xdr:cNvPr>
          <xdr:cNvSpPr/>
        </xdr:nvSpPr>
        <xdr:spPr>
          <a:xfrm>
            <a:off x="834489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29</a:t>
            </a:r>
          </a:p>
        </xdr:txBody>
      </xdr:sp>
      <xdr:sp macro="" textlink="">
        <xdr:nvSpPr>
          <xdr:cNvPr id="335" name="Rectangle 334">
            <a:extLst>
              <a:ext uri="{FF2B5EF4-FFF2-40B4-BE49-F238E27FC236}">
                <a16:creationId xmlns:a16="http://schemas.microsoft.com/office/drawing/2014/main" id="{0019B6A3-6C54-4992-8995-2F00E79AE138}"/>
              </a:ext>
            </a:extLst>
          </xdr:cNvPr>
          <xdr:cNvSpPr/>
        </xdr:nvSpPr>
        <xdr:spPr>
          <a:xfrm>
            <a:off x="855666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30</a:t>
            </a:r>
          </a:p>
        </xdr:txBody>
      </xdr:sp>
      <xdr:sp macro="" textlink="">
        <xdr:nvSpPr>
          <xdr:cNvPr id="336" name="Rectangle 335">
            <a:extLst>
              <a:ext uri="{FF2B5EF4-FFF2-40B4-BE49-F238E27FC236}">
                <a16:creationId xmlns:a16="http://schemas.microsoft.com/office/drawing/2014/main" id="{8816CE5D-E29A-4A75-9C09-B95A00E61AB3}"/>
              </a:ext>
            </a:extLst>
          </xdr:cNvPr>
          <xdr:cNvSpPr/>
        </xdr:nvSpPr>
        <xdr:spPr>
          <a:xfrm>
            <a:off x="8768444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31</a:t>
            </a:r>
          </a:p>
        </xdr:txBody>
      </xdr:sp>
    </xdr:grpSp>
    <xdr:clientData/>
  </xdr:twoCellAnchor>
  <xdr:twoCellAnchor>
    <xdr:from>
      <xdr:col>2</xdr:col>
      <xdr:colOff>14236</xdr:colOff>
      <xdr:row>15</xdr:row>
      <xdr:rowOff>162158</xdr:rowOff>
    </xdr:from>
    <xdr:to>
      <xdr:col>12</xdr:col>
      <xdr:colOff>261494</xdr:colOff>
      <xdr:row>16</xdr:row>
      <xdr:rowOff>156715</xdr:rowOff>
    </xdr:to>
    <xdr:grpSp>
      <xdr:nvGrpSpPr>
        <xdr:cNvPr id="337" name="Group 336">
          <a:extLst>
            <a:ext uri="{FF2B5EF4-FFF2-40B4-BE49-F238E27FC236}">
              <a16:creationId xmlns:a16="http://schemas.microsoft.com/office/drawing/2014/main" id="{C9BFE7B2-5C4C-4ACC-8F51-39B187AA35C4}"/>
            </a:ext>
          </a:extLst>
        </xdr:cNvPr>
        <xdr:cNvGrpSpPr/>
      </xdr:nvGrpSpPr>
      <xdr:grpSpPr>
        <a:xfrm>
          <a:off x="1230505" y="3019658"/>
          <a:ext cx="6328604" cy="185057"/>
          <a:chOff x="2415269" y="1006348"/>
          <a:chExt cx="6342785" cy="185057"/>
        </a:xfrm>
      </xdr:grpSpPr>
      <xdr:sp macro="" textlink="">
        <xdr:nvSpPr>
          <xdr:cNvPr id="338" name="Rectangle 337">
            <a:extLst>
              <a:ext uri="{FF2B5EF4-FFF2-40B4-BE49-F238E27FC236}">
                <a16:creationId xmlns:a16="http://schemas.microsoft.com/office/drawing/2014/main" id="{B822F5F5-03C2-4872-8DE3-72864139492C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339" name="Rectangle 338">
            <a:extLst>
              <a:ext uri="{FF2B5EF4-FFF2-40B4-BE49-F238E27FC236}">
                <a16:creationId xmlns:a16="http://schemas.microsoft.com/office/drawing/2014/main" id="{EA6FE198-8630-43FD-843D-9332C202B82F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340" name="Rectangle 339">
            <a:extLst>
              <a:ext uri="{FF2B5EF4-FFF2-40B4-BE49-F238E27FC236}">
                <a16:creationId xmlns:a16="http://schemas.microsoft.com/office/drawing/2014/main" id="{ABD9BA2A-E594-481C-BFB9-C23EDD73D086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341" name="Rectangle 340">
            <a:extLst>
              <a:ext uri="{FF2B5EF4-FFF2-40B4-BE49-F238E27FC236}">
                <a16:creationId xmlns:a16="http://schemas.microsoft.com/office/drawing/2014/main" id="{288402F5-8735-41BF-AE3F-8C0DA6484058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342" name="Rectangle 341">
            <a:extLst>
              <a:ext uri="{FF2B5EF4-FFF2-40B4-BE49-F238E27FC236}">
                <a16:creationId xmlns:a16="http://schemas.microsoft.com/office/drawing/2014/main" id="{3BA59C6F-1648-428F-8C21-A894F4B0F46D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343" name="Rectangle 342">
            <a:extLst>
              <a:ext uri="{FF2B5EF4-FFF2-40B4-BE49-F238E27FC236}">
                <a16:creationId xmlns:a16="http://schemas.microsoft.com/office/drawing/2014/main" id="{E6E4D5EF-A366-469B-B964-C3565A82E4F8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344" name="Rectangle 343">
            <a:extLst>
              <a:ext uri="{FF2B5EF4-FFF2-40B4-BE49-F238E27FC236}">
                <a16:creationId xmlns:a16="http://schemas.microsoft.com/office/drawing/2014/main" id="{52114341-3482-4EE9-9423-379435BEF544}"/>
              </a:ext>
            </a:extLst>
          </xdr:cNvPr>
          <xdr:cNvSpPr/>
        </xdr:nvSpPr>
        <xdr:spPr>
          <a:xfrm>
            <a:off x="368590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345" name="Rectangle 344">
            <a:extLst>
              <a:ext uri="{FF2B5EF4-FFF2-40B4-BE49-F238E27FC236}">
                <a16:creationId xmlns:a16="http://schemas.microsoft.com/office/drawing/2014/main" id="{DE0054E4-793F-4ACA-9076-20BE725CDDAD}"/>
              </a:ext>
            </a:extLst>
          </xdr:cNvPr>
          <xdr:cNvSpPr/>
        </xdr:nvSpPr>
        <xdr:spPr>
          <a:xfrm>
            <a:off x="389767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346" name="Rectangle 345">
            <a:extLst>
              <a:ext uri="{FF2B5EF4-FFF2-40B4-BE49-F238E27FC236}">
                <a16:creationId xmlns:a16="http://schemas.microsoft.com/office/drawing/2014/main" id="{9D92E7B8-783C-4455-BA12-83BB213848F1}"/>
              </a:ext>
            </a:extLst>
          </xdr:cNvPr>
          <xdr:cNvSpPr/>
        </xdr:nvSpPr>
        <xdr:spPr>
          <a:xfrm>
            <a:off x="410945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347" name="Rectangle 346">
            <a:extLst>
              <a:ext uri="{FF2B5EF4-FFF2-40B4-BE49-F238E27FC236}">
                <a16:creationId xmlns:a16="http://schemas.microsoft.com/office/drawing/2014/main" id="{187D5E28-49F6-4FE6-BC74-CB88DB678FA5}"/>
              </a:ext>
            </a:extLst>
          </xdr:cNvPr>
          <xdr:cNvSpPr/>
        </xdr:nvSpPr>
        <xdr:spPr>
          <a:xfrm>
            <a:off x="43212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348" name="Rectangle 347">
            <a:extLst>
              <a:ext uri="{FF2B5EF4-FFF2-40B4-BE49-F238E27FC236}">
                <a16:creationId xmlns:a16="http://schemas.microsoft.com/office/drawing/2014/main" id="{98141DFF-30DB-485F-B538-0F7A35E1C75C}"/>
              </a:ext>
            </a:extLst>
          </xdr:cNvPr>
          <xdr:cNvSpPr/>
        </xdr:nvSpPr>
        <xdr:spPr>
          <a:xfrm>
            <a:off x="453299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349" name="Rectangle 348">
            <a:extLst>
              <a:ext uri="{FF2B5EF4-FFF2-40B4-BE49-F238E27FC236}">
                <a16:creationId xmlns:a16="http://schemas.microsoft.com/office/drawing/2014/main" id="{02741A68-A956-4026-BDEA-8EFEE26F5788}"/>
              </a:ext>
            </a:extLst>
          </xdr:cNvPr>
          <xdr:cNvSpPr/>
        </xdr:nvSpPr>
        <xdr:spPr>
          <a:xfrm>
            <a:off x="47447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350" name="Rectangle 349">
            <a:extLst>
              <a:ext uri="{FF2B5EF4-FFF2-40B4-BE49-F238E27FC236}">
                <a16:creationId xmlns:a16="http://schemas.microsoft.com/office/drawing/2014/main" id="{B7579976-EA42-49BD-9433-C5BEEB1329F1}"/>
              </a:ext>
            </a:extLst>
          </xdr:cNvPr>
          <xdr:cNvSpPr/>
        </xdr:nvSpPr>
        <xdr:spPr>
          <a:xfrm>
            <a:off x="49565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351" name="Rectangle 350">
            <a:extLst>
              <a:ext uri="{FF2B5EF4-FFF2-40B4-BE49-F238E27FC236}">
                <a16:creationId xmlns:a16="http://schemas.microsoft.com/office/drawing/2014/main" id="{5ADB55B2-56FD-4D3B-BDF6-71D04B004B85}"/>
              </a:ext>
            </a:extLst>
          </xdr:cNvPr>
          <xdr:cNvSpPr/>
        </xdr:nvSpPr>
        <xdr:spPr>
          <a:xfrm>
            <a:off x="516831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352" name="Rectangle 351">
            <a:extLst>
              <a:ext uri="{FF2B5EF4-FFF2-40B4-BE49-F238E27FC236}">
                <a16:creationId xmlns:a16="http://schemas.microsoft.com/office/drawing/2014/main" id="{41F80899-3493-4230-BB3D-19060B22D59E}"/>
              </a:ext>
            </a:extLst>
          </xdr:cNvPr>
          <xdr:cNvSpPr/>
        </xdr:nvSpPr>
        <xdr:spPr>
          <a:xfrm>
            <a:off x="538008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353" name="Rectangle 352">
            <a:extLst>
              <a:ext uri="{FF2B5EF4-FFF2-40B4-BE49-F238E27FC236}">
                <a16:creationId xmlns:a16="http://schemas.microsoft.com/office/drawing/2014/main" id="{8838F058-5C89-4B4F-ADAD-CB11CC69DB67}"/>
              </a:ext>
            </a:extLst>
          </xdr:cNvPr>
          <xdr:cNvSpPr/>
        </xdr:nvSpPr>
        <xdr:spPr>
          <a:xfrm>
            <a:off x="559185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354" name="Rectangle 353">
            <a:extLst>
              <a:ext uri="{FF2B5EF4-FFF2-40B4-BE49-F238E27FC236}">
                <a16:creationId xmlns:a16="http://schemas.microsoft.com/office/drawing/2014/main" id="{DEC08FBD-7A56-4B71-B5FD-1F9DEF71836D}"/>
              </a:ext>
            </a:extLst>
          </xdr:cNvPr>
          <xdr:cNvSpPr/>
        </xdr:nvSpPr>
        <xdr:spPr>
          <a:xfrm>
            <a:off x="580362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355" name="Rectangle 354">
            <a:extLst>
              <a:ext uri="{FF2B5EF4-FFF2-40B4-BE49-F238E27FC236}">
                <a16:creationId xmlns:a16="http://schemas.microsoft.com/office/drawing/2014/main" id="{098D0121-FBCB-4A9B-97A2-724F4EEBDAA3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356" name="Rectangle 355">
            <a:extLst>
              <a:ext uri="{FF2B5EF4-FFF2-40B4-BE49-F238E27FC236}">
                <a16:creationId xmlns:a16="http://schemas.microsoft.com/office/drawing/2014/main" id="{C56B56F3-36AA-48DD-8315-C12FA58BE517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357" name="Rectangle 356">
            <a:extLst>
              <a:ext uri="{FF2B5EF4-FFF2-40B4-BE49-F238E27FC236}">
                <a16:creationId xmlns:a16="http://schemas.microsoft.com/office/drawing/2014/main" id="{1DF9E6CF-B5FF-464B-9480-701F054F61FE}"/>
              </a:ext>
            </a:extLst>
          </xdr:cNvPr>
          <xdr:cNvSpPr/>
        </xdr:nvSpPr>
        <xdr:spPr>
          <a:xfrm>
            <a:off x="643894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358" name="Rectangle 357">
            <a:extLst>
              <a:ext uri="{FF2B5EF4-FFF2-40B4-BE49-F238E27FC236}">
                <a16:creationId xmlns:a16="http://schemas.microsoft.com/office/drawing/2014/main" id="{D8E436B1-C23D-47BE-A1E0-9B6AFA86563D}"/>
              </a:ext>
            </a:extLst>
          </xdr:cNvPr>
          <xdr:cNvSpPr/>
        </xdr:nvSpPr>
        <xdr:spPr>
          <a:xfrm>
            <a:off x="665071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359" name="Rectangle 358">
            <a:extLst>
              <a:ext uri="{FF2B5EF4-FFF2-40B4-BE49-F238E27FC236}">
                <a16:creationId xmlns:a16="http://schemas.microsoft.com/office/drawing/2014/main" id="{20370E97-6076-4D21-BA64-B87987BCCD2A}"/>
              </a:ext>
            </a:extLst>
          </xdr:cNvPr>
          <xdr:cNvSpPr/>
        </xdr:nvSpPr>
        <xdr:spPr>
          <a:xfrm>
            <a:off x="686248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360" name="Rectangle 359">
            <a:extLst>
              <a:ext uri="{FF2B5EF4-FFF2-40B4-BE49-F238E27FC236}">
                <a16:creationId xmlns:a16="http://schemas.microsoft.com/office/drawing/2014/main" id="{77F4D34F-9C71-4E97-8A5F-FA398AF328C5}"/>
              </a:ext>
            </a:extLst>
          </xdr:cNvPr>
          <xdr:cNvSpPr/>
        </xdr:nvSpPr>
        <xdr:spPr>
          <a:xfrm>
            <a:off x="707426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361" name="Rectangle 360">
            <a:extLst>
              <a:ext uri="{FF2B5EF4-FFF2-40B4-BE49-F238E27FC236}">
                <a16:creationId xmlns:a16="http://schemas.microsoft.com/office/drawing/2014/main" id="{59C87056-51EB-47BF-8E3F-A8318C6D01D6}"/>
              </a:ext>
            </a:extLst>
          </xdr:cNvPr>
          <xdr:cNvSpPr/>
        </xdr:nvSpPr>
        <xdr:spPr>
          <a:xfrm>
            <a:off x="72860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362" name="Rectangle 361">
            <a:extLst>
              <a:ext uri="{FF2B5EF4-FFF2-40B4-BE49-F238E27FC236}">
                <a16:creationId xmlns:a16="http://schemas.microsoft.com/office/drawing/2014/main" id="{4CBE710A-F950-46C0-9F45-3FC615301F13}"/>
              </a:ext>
            </a:extLst>
          </xdr:cNvPr>
          <xdr:cNvSpPr/>
        </xdr:nvSpPr>
        <xdr:spPr>
          <a:xfrm>
            <a:off x="749780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363" name="Rectangle 362">
            <a:extLst>
              <a:ext uri="{FF2B5EF4-FFF2-40B4-BE49-F238E27FC236}">
                <a16:creationId xmlns:a16="http://schemas.microsoft.com/office/drawing/2014/main" id="{00202D64-1767-4D93-8BD3-A08B4C9AF536}"/>
              </a:ext>
            </a:extLst>
          </xdr:cNvPr>
          <xdr:cNvSpPr/>
        </xdr:nvSpPr>
        <xdr:spPr>
          <a:xfrm>
            <a:off x="770957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364" name="Rectangle 363">
            <a:extLst>
              <a:ext uri="{FF2B5EF4-FFF2-40B4-BE49-F238E27FC236}">
                <a16:creationId xmlns:a16="http://schemas.microsoft.com/office/drawing/2014/main" id="{BC7F5954-AAB3-452B-B43E-A1EB554A1727}"/>
              </a:ext>
            </a:extLst>
          </xdr:cNvPr>
          <xdr:cNvSpPr/>
        </xdr:nvSpPr>
        <xdr:spPr>
          <a:xfrm>
            <a:off x="792135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365" name="Rectangle 364">
            <a:extLst>
              <a:ext uri="{FF2B5EF4-FFF2-40B4-BE49-F238E27FC236}">
                <a16:creationId xmlns:a16="http://schemas.microsoft.com/office/drawing/2014/main" id="{37ADEF14-A7F2-4F54-83F2-55F6A17C8586}"/>
              </a:ext>
            </a:extLst>
          </xdr:cNvPr>
          <xdr:cNvSpPr/>
        </xdr:nvSpPr>
        <xdr:spPr>
          <a:xfrm>
            <a:off x="813312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  <xdr:sp macro="" textlink="">
        <xdr:nvSpPr>
          <xdr:cNvPr id="366" name="Rectangle 365">
            <a:extLst>
              <a:ext uri="{FF2B5EF4-FFF2-40B4-BE49-F238E27FC236}">
                <a16:creationId xmlns:a16="http://schemas.microsoft.com/office/drawing/2014/main" id="{32EC5E9D-2635-4A5B-AA0D-3192E2F72612}"/>
              </a:ext>
            </a:extLst>
          </xdr:cNvPr>
          <xdr:cNvSpPr/>
        </xdr:nvSpPr>
        <xdr:spPr>
          <a:xfrm>
            <a:off x="834489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29</a:t>
            </a:r>
          </a:p>
        </xdr:txBody>
      </xdr:sp>
      <xdr:sp macro="" textlink="">
        <xdr:nvSpPr>
          <xdr:cNvPr id="367" name="Rectangle 366">
            <a:extLst>
              <a:ext uri="{FF2B5EF4-FFF2-40B4-BE49-F238E27FC236}">
                <a16:creationId xmlns:a16="http://schemas.microsoft.com/office/drawing/2014/main" id="{8E95BA40-20DD-4EE2-BA67-65285872055F}"/>
              </a:ext>
            </a:extLst>
          </xdr:cNvPr>
          <xdr:cNvSpPr/>
        </xdr:nvSpPr>
        <xdr:spPr>
          <a:xfrm>
            <a:off x="855666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30</a:t>
            </a:r>
          </a:p>
        </xdr:txBody>
      </xdr:sp>
    </xdr:grpSp>
    <xdr:clientData/>
  </xdr:twoCellAnchor>
  <xdr:twoCellAnchor>
    <xdr:from>
      <xdr:col>2</xdr:col>
      <xdr:colOff>14236</xdr:colOff>
      <xdr:row>16</xdr:row>
      <xdr:rowOff>190129</xdr:rowOff>
    </xdr:from>
    <xdr:to>
      <xdr:col>12</xdr:col>
      <xdr:colOff>472797</xdr:colOff>
      <xdr:row>17</xdr:row>
      <xdr:rowOff>184686</xdr:rowOff>
    </xdr:to>
    <xdr:grpSp>
      <xdr:nvGrpSpPr>
        <xdr:cNvPr id="368" name="Group 367">
          <a:extLst>
            <a:ext uri="{FF2B5EF4-FFF2-40B4-BE49-F238E27FC236}">
              <a16:creationId xmlns:a16="http://schemas.microsoft.com/office/drawing/2014/main" id="{990301FC-7EAE-440D-8B50-B25950F33385}"/>
            </a:ext>
          </a:extLst>
        </xdr:cNvPr>
        <xdr:cNvGrpSpPr/>
      </xdr:nvGrpSpPr>
      <xdr:grpSpPr>
        <a:xfrm>
          <a:off x="1230505" y="3238129"/>
          <a:ext cx="6539907" cy="185057"/>
          <a:chOff x="2415269" y="1006348"/>
          <a:chExt cx="6554561" cy="185057"/>
        </a:xfrm>
      </xdr:grpSpPr>
      <xdr:sp macro="" textlink="">
        <xdr:nvSpPr>
          <xdr:cNvPr id="369" name="Rectangle 368">
            <a:extLst>
              <a:ext uri="{FF2B5EF4-FFF2-40B4-BE49-F238E27FC236}">
                <a16:creationId xmlns:a16="http://schemas.microsoft.com/office/drawing/2014/main" id="{235B6BFD-9712-4547-99EE-20A2E4132858}"/>
              </a:ext>
            </a:extLst>
          </xdr:cNvPr>
          <xdr:cNvSpPr/>
        </xdr:nvSpPr>
        <xdr:spPr>
          <a:xfrm>
            <a:off x="24152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370" name="Rectangle 369">
            <a:extLst>
              <a:ext uri="{FF2B5EF4-FFF2-40B4-BE49-F238E27FC236}">
                <a16:creationId xmlns:a16="http://schemas.microsoft.com/office/drawing/2014/main" id="{7EB8E469-5620-46A1-91E9-8A3DAC4A36C1}"/>
              </a:ext>
            </a:extLst>
          </xdr:cNvPr>
          <xdr:cNvSpPr/>
        </xdr:nvSpPr>
        <xdr:spPr>
          <a:xfrm>
            <a:off x="262704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</a:t>
            </a:r>
          </a:p>
        </xdr:txBody>
      </xdr:sp>
      <xdr:sp macro="" textlink="">
        <xdr:nvSpPr>
          <xdr:cNvPr id="371" name="Rectangle 370">
            <a:extLst>
              <a:ext uri="{FF2B5EF4-FFF2-40B4-BE49-F238E27FC236}">
                <a16:creationId xmlns:a16="http://schemas.microsoft.com/office/drawing/2014/main" id="{67609E42-A0E8-4AA2-8D70-54E5443D8513}"/>
              </a:ext>
            </a:extLst>
          </xdr:cNvPr>
          <xdr:cNvSpPr/>
        </xdr:nvSpPr>
        <xdr:spPr>
          <a:xfrm>
            <a:off x="283881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</a:t>
            </a:r>
          </a:p>
        </xdr:txBody>
      </xdr:sp>
      <xdr:sp macro="" textlink="">
        <xdr:nvSpPr>
          <xdr:cNvPr id="372" name="Rectangle 371">
            <a:extLst>
              <a:ext uri="{FF2B5EF4-FFF2-40B4-BE49-F238E27FC236}">
                <a16:creationId xmlns:a16="http://schemas.microsoft.com/office/drawing/2014/main" id="{FC1C3033-35D2-46C8-B8A8-5E3C8DCF9316}"/>
              </a:ext>
            </a:extLst>
          </xdr:cNvPr>
          <xdr:cNvSpPr/>
        </xdr:nvSpPr>
        <xdr:spPr>
          <a:xfrm>
            <a:off x="305058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4</a:t>
            </a:r>
          </a:p>
        </xdr:txBody>
      </xdr:sp>
      <xdr:sp macro="" textlink="">
        <xdr:nvSpPr>
          <xdr:cNvPr id="373" name="Rectangle 372">
            <a:extLst>
              <a:ext uri="{FF2B5EF4-FFF2-40B4-BE49-F238E27FC236}">
                <a16:creationId xmlns:a16="http://schemas.microsoft.com/office/drawing/2014/main" id="{3C710891-3A4E-4912-BA7D-40B95D87A38D}"/>
              </a:ext>
            </a:extLst>
          </xdr:cNvPr>
          <xdr:cNvSpPr/>
        </xdr:nvSpPr>
        <xdr:spPr>
          <a:xfrm>
            <a:off x="326236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5</a:t>
            </a:r>
          </a:p>
        </xdr:txBody>
      </xdr:sp>
      <xdr:sp macro="" textlink="">
        <xdr:nvSpPr>
          <xdr:cNvPr id="374" name="Rectangle 373">
            <a:extLst>
              <a:ext uri="{FF2B5EF4-FFF2-40B4-BE49-F238E27FC236}">
                <a16:creationId xmlns:a16="http://schemas.microsoft.com/office/drawing/2014/main" id="{74A299C9-7320-4BE8-95DD-8229018B02C6}"/>
              </a:ext>
            </a:extLst>
          </xdr:cNvPr>
          <xdr:cNvSpPr/>
        </xdr:nvSpPr>
        <xdr:spPr>
          <a:xfrm>
            <a:off x="34741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6</a:t>
            </a:r>
          </a:p>
        </xdr:txBody>
      </xdr:sp>
      <xdr:sp macro="" textlink="">
        <xdr:nvSpPr>
          <xdr:cNvPr id="375" name="Rectangle 374">
            <a:extLst>
              <a:ext uri="{FF2B5EF4-FFF2-40B4-BE49-F238E27FC236}">
                <a16:creationId xmlns:a16="http://schemas.microsoft.com/office/drawing/2014/main" id="{BB6E8717-5E0C-4D9B-AF43-4DDD5B07D472}"/>
              </a:ext>
            </a:extLst>
          </xdr:cNvPr>
          <xdr:cNvSpPr/>
        </xdr:nvSpPr>
        <xdr:spPr>
          <a:xfrm>
            <a:off x="368590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7</a:t>
            </a:r>
          </a:p>
        </xdr:txBody>
      </xdr:sp>
      <xdr:sp macro="" textlink="">
        <xdr:nvSpPr>
          <xdr:cNvPr id="376" name="Rectangle 375">
            <a:extLst>
              <a:ext uri="{FF2B5EF4-FFF2-40B4-BE49-F238E27FC236}">
                <a16:creationId xmlns:a16="http://schemas.microsoft.com/office/drawing/2014/main" id="{73D16690-1D62-4A65-A742-85B58919CFC2}"/>
              </a:ext>
            </a:extLst>
          </xdr:cNvPr>
          <xdr:cNvSpPr/>
        </xdr:nvSpPr>
        <xdr:spPr>
          <a:xfrm>
            <a:off x="389767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8</a:t>
            </a:r>
          </a:p>
        </xdr:txBody>
      </xdr:sp>
      <xdr:sp macro="" textlink="">
        <xdr:nvSpPr>
          <xdr:cNvPr id="377" name="Rectangle 376">
            <a:extLst>
              <a:ext uri="{FF2B5EF4-FFF2-40B4-BE49-F238E27FC236}">
                <a16:creationId xmlns:a16="http://schemas.microsoft.com/office/drawing/2014/main" id="{71EFBC3A-2334-4C4E-9F32-63B2F82A95FD}"/>
              </a:ext>
            </a:extLst>
          </xdr:cNvPr>
          <xdr:cNvSpPr/>
        </xdr:nvSpPr>
        <xdr:spPr>
          <a:xfrm>
            <a:off x="4109452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9</a:t>
            </a:r>
          </a:p>
        </xdr:txBody>
      </xdr:sp>
      <xdr:sp macro="" textlink="">
        <xdr:nvSpPr>
          <xdr:cNvPr id="378" name="Rectangle 377">
            <a:extLst>
              <a:ext uri="{FF2B5EF4-FFF2-40B4-BE49-F238E27FC236}">
                <a16:creationId xmlns:a16="http://schemas.microsoft.com/office/drawing/2014/main" id="{CF793901-7693-4DB2-B8AB-4DFDBD3C2F9A}"/>
              </a:ext>
            </a:extLst>
          </xdr:cNvPr>
          <xdr:cNvSpPr/>
        </xdr:nvSpPr>
        <xdr:spPr>
          <a:xfrm>
            <a:off x="432122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10</a:t>
            </a:r>
          </a:p>
        </xdr:txBody>
      </xdr:sp>
      <xdr:sp macro="" textlink="">
        <xdr:nvSpPr>
          <xdr:cNvPr id="379" name="Rectangle 378">
            <a:extLst>
              <a:ext uri="{FF2B5EF4-FFF2-40B4-BE49-F238E27FC236}">
                <a16:creationId xmlns:a16="http://schemas.microsoft.com/office/drawing/2014/main" id="{020B0C29-9750-4846-8D84-172B29D47AD5}"/>
              </a:ext>
            </a:extLst>
          </xdr:cNvPr>
          <xdr:cNvSpPr/>
        </xdr:nvSpPr>
        <xdr:spPr>
          <a:xfrm>
            <a:off x="453299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11</a:t>
            </a:r>
          </a:p>
        </xdr:txBody>
      </xdr:sp>
      <xdr:sp macro="" textlink="">
        <xdr:nvSpPr>
          <xdr:cNvPr id="380" name="Rectangle 379">
            <a:extLst>
              <a:ext uri="{FF2B5EF4-FFF2-40B4-BE49-F238E27FC236}">
                <a16:creationId xmlns:a16="http://schemas.microsoft.com/office/drawing/2014/main" id="{28194FE7-2D17-429F-9EEC-D2447DA15D2F}"/>
              </a:ext>
            </a:extLst>
          </xdr:cNvPr>
          <xdr:cNvSpPr/>
        </xdr:nvSpPr>
        <xdr:spPr>
          <a:xfrm>
            <a:off x="474476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12</a:t>
            </a:r>
          </a:p>
        </xdr:txBody>
      </xdr:sp>
      <xdr:sp macro="" textlink="">
        <xdr:nvSpPr>
          <xdr:cNvPr id="381" name="Rectangle 380">
            <a:extLst>
              <a:ext uri="{FF2B5EF4-FFF2-40B4-BE49-F238E27FC236}">
                <a16:creationId xmlns:a16="http://schemas.microsoft.com/office/drawing/2014/main" id="{3CDC1F65-7E31-4E3A-A819-EB6CAE744A83}"/>
              </a:ext>
            </a:extLst>
          </xdr:cNvPr>
          <xdr:cNvSpPr/>
        </xdr:nvSpPr>
        <xdr:spPr>
          <a:xfrm>
            <a:off x="495654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13</a:t>
            </a:r>
          </a:p>
        </xdr:txBody>
      </xdr:sp>
      <xdr:sp macro="" textlink="">
        <xdr:nvSpPr>
          <xdr:cNvPr id="382" name="Rectangle 381">
            <a:extLst>
              <a:ext uri="{FF2B5EF4-FFF2-40B4-BE49-F238E27FC236}">
                <a16:creationId xmlns:a16="http://schemas.microsoft.com/office/drawing/2014/main" id="{0F306739-AF69-4985-89B9-F94846B6E0A5}"/>
              </a:ext>
            </a:extLst>
          </xdr:cNvPr>
          <xdr:cNvSpPr/>
        </xdr:nvSpPr>
        <xdr:spPr>
          <a:xfrm>
            <a:off x="516831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14</a:t>
            </a:r>
          </a:p>
        </xdr:txBody>
      </xdr:sp>
      <xdr:sp macro="" textlink="">
        <xdr:nvSpPr>
          <xdr:cNvPr id="383" name="Rectangle 382">
            <a:extLst>
              <a:ext uri="{FF2B5EF4-FFF2-40B4-BE49-F238E27FC236}">
                <a16:creationId xmlns:a16="http://schemas.microsoft.com/office/drawing/2014/main" id="{CEC6D1CC-B661-4383-A44A-117336E5899A}"/>
              </a:ext>
            </a:extLst>
          </xdr:cNvPr>
          <xdr:cNvSpPr/>
        </xdr:nvSpPr>
        <xdr:spPr>
          <a:xfrm>
            <a:off x="538008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15</a:t>
            </a:r>
          </a:p>
        </xdr:txBody>
      </xdr:sp>
      <xdr:sp macro="" textlink="">
        <xdr:nvSpPr>
          <xdr:cNvPr id="384" name="Rectangle 383">
            <a:extLst>
              <a:ext uri="{FF2B5EF4-FFF2-40B4-BE49-F238E27FC236}">
                <a16:creationId xmlns:a16="http://schemas.microsoft.com/office/drawing/2014/main" id="{DF44F86E-4F3F-4840-89E0-1AAA9AF7BDFE}"/>
              </a:ext>
            </a:extLst>
          </xdr:cNvPr>
          <xdr:cNvSpPr/>
        </xdr:nvSpPr>
        <xdr:spPr>
          <a:xfrm>
            <a:off x="559185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16</a:t>
            </a:r>
          </a:p>
        </xdr:txBody>
      </xdr:sp>
      <xdr:sp macro="" textlink="">
        <xdr:nvSpPr>
          <xdr:cNvPr id="385" name="Rectangle 384">
            <a:extLst>
              <a:ext uri="{FF2B5EF4-FFF2-40B4-BE49-F238E27FC236}">
                <a16:creationId xmlns:a16="http://schemas.microsoft.com/office/drawing/2014/main" id="{4607159A-801C-438E-B2A8-3475C711E609}"/>
              </a:ext>
            </a:extLst>
          </xdr:cNvPr>
          <xdr:cNvSpPr/>
        </xdr:nvSpPr>
        <xdr:spPr>
          <a:xfrm>
            <a:off x="580362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17</a:t>
            </a:r>
          </a:p>
        </xdr:txBody>
      </xdr:sp>
      <xdr:sp macro="" textlink="">
        <xdr:nvSpPr>
          <xdr:cNvPr id="386" name="Rectangle 385">
            <a:extLst>
              <a:ext uri="{FF2B5EF4-FFF2-40B4-BE49-F238E27FC236}">
                <a16:creationId xmlns:a16="http://schemas.microsoft.com/office/drawing/2014/main" id="{A19D8B69-4F49-4617-9143-B610566D14C3}"/>
              </a:ext>
            </a:extLst>
          </xdr:cNvPr>
          <xdr:cNvSpPr/>
        </xdr:nvSpPr>
        <xdr:spPr>
          <a:xfrm>
            <a:off x="601540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18</a:t>
            </a:r>
          </a:p>
        </xdr:txBody>
      </xdr:sp>
      <xdr:sp macro="" textlink="">
        <xdr:nvSpPr>
          <xdr:cNvPr id="387" name="Rectangle 386">
            <a:extLst>
              <a:ext uri="{FF2B5EF4-FFF2-40B4-BE49-F238E27FC236}">
                <a16:creationId xmlns:a16="http://schemas.microsoft.com/office/drawing/2014/main" id="{9BD53CBB-B461-4214-8EE9-E75546A4A9F4}"/>
              </a:ext>
            </a:extLst>
          </xdr:cNvPr>
          <xdr:cNvSpPr/>
        </xdr:nvSpPr>
        <xdr:spPr>
          <a:xfrm>
            <a:off x="622717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19</a:t>
            </a:r>
          </a:p>
        </xdr:txBody>
      </xdr:sp>
      <xdr:sp macro="" textlink="">
        <xdr:nvSpPr>
          <xdr:cNvPr id="388" name="Rectangle 387">
            <a:extLst>
              <a:ext uri="{FF2B5EF4-FFF2-40B4-BE49-F238E27FC236}">
                <a16:creationId xmlns:a16="http://schemas.microsoft.com/office/drawing/2014/main" id="{060A2519-A07F-4653-BC97-C7A31E2D9F8F}"/>
              </a:ext>
            </a:extLst>
          </xdr:cNvPr>
          <xdr:cNvSpPr/>
        </xdr:nvSpPr>
        <xdr:spPr>
          <a:xfrm>
            <a:off x="643894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20</a:t>
            </a:r>
          </a:p>
        </xdr:txBody>
      </xdr:sp>
      <xdr:sp macro="" textlink="">
        <xdr:nvSpPr>
          <xdr:cNvPr id="389" name="Rectangle 388">
            <a:extLst>
              <a:ext uri="{FF2B5EF4-FFF2-40B4-BE49-F238E27FC236}">
                <a16:creationId xmlns:a16="http://schemas.microsoft.com/office/drawing/2014/main" id="{842B846D-B8DD-4377-A792-F8FD598A185A}"/>
              </a:ext>
            </a:extLst>
          </xdr:cNvPr>
          <xdr:cNvSpPr/>
        </xdr:nvSpPr>
        <xdr:spPr>
          <a:xfrm>
            <a:off x="665071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21</a:t>
            </a:r>
          </a:p>
        </xdr:txBody>
      </xdr:sp>
      <xdr:sp macro="" textlink="">
        <xdr:nvSpPr>
          <xdr:cNvPr id="390" name="Rectangle 389">
            <a:extLst>
              <a:ext uri="{FF2B5EF4-FFF2-40B4-BE49-F238E27FC236}">
                <a16:creationId xmlns:a16="http://schemas.microsoft.com/office/drawing/2014/main" id="{FE167928-F5B7-4B29-8EDE-5D882DEFEC85}"/>
              </a:ext>
            </a:extLst>
          </xdr:cNvPr>
          <xdr:cNvSpPr/>
        </xdr:nvSpPr>
        <xdr:spPr>
          <a:xfrm>
            <a:off x="6862489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22</a:t>
            </a:r>
          </a:p>
        </xdr:txBody>
      </xdr:sp>
      <xdr:sp macro="" textlink="">
        <xdr:nvSpPr>
          <xdr:cNvPr id="391" name="Rectangle 390">
            <a:extLst>
              <a:ext uri="{FF2B5EF4-FFF2-40B4-BE49-F238E27FC236}">
                <a16:creationId xmlns:a16="http://schemas.microsoft.com/office/drawing/2014/main" id="{5B5E4FCE-4136-4F7B-80CA-2C83709CDCB2}"/>
              </a:ext>
            </a:extLst>
          </xdr:cNvPr>
          <xdr:cNvSpPr/>
        </xdr:nvSpPr>
        <xdr:spPr>
          <a:xfrm>
            <a:off x="7074261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23</a:t>
            </a:r>
          </a:p>
        </xdr:txBody>
      </xdr:sp>
      <xdr:sp macro="" textlink="">
        <xdr:nvSpPr>
          <xdr:cNvPr id="392" name="Rectangle 391">
            <a:extLst>
              <a:ext uri="{FF2B5EF4-FFF2-40B4-BE49-F238E27FC236}">
                <a16:creationId xmlns:a16="http://schemas.microsoft.com/office/drawing/2014/main" id="{DE9B8F8B-40B6-489D-9088-AF5BDBF1338E}"/>
              </a:ext>
            </a:extLst>
          </xdr:cNvPr>
          <xdr:cNvSpPr/>
        </xdr:nvSpPr>
        <xdr:spPr>
          <a:xfrm>
            <a:off x="728603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24</a:t>
            </a:r>
          </a:p>
        </xdr:txBody>
      </xdr:sp>
      <xdr:sp macro="" textlink="">
        <xdr:nvSpPr>
          <xdr:cNvPr id="393" name="Rectangle 392">
            <a:extLst>
              <a:ext uri="{FF2B5EF4-FFF2-40B4-BE49-F238E27FC236}">
                <a16:creationId xmlns:a16="http://schemas.microsoft.com/office/drawing/2014/main" id="{6B640E9F-A284-468F-B3DF-7DE7DB0673C4}"/>
              </a:ext>
            </a:extLst>
          </xdr:cNvPr>
          <xdr:cNvSpPr/>
        </xdr:nvSpPr>
        <xdr:spPr>
          <a:xfrm>
            <a:off x="7497805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25</a:t>
            </a:r>
          </a:p>
        </xdr:txBody>
      </xdr:sp>
      <xdr:sp macro="" textlink="">
        <xdr:nvSpPr>
          <xdr:cNvPr id="394" name="Rectangle 393">
            <a:extLst>
              <a:ext uri="{FF2B5EF4-FFF2-40B4-BE49-F238E27FC236}">
                <a16:creationId xmlns:a16="http://schemas.microsoft.com/office/drawing/2014/main" id="{AF830396-43AA-4F99-BBCD-16A4FA1F736C}"/>
              </a:ext>
            </a:extLst>
          </xdr:cNvPr>
          <xdr:cNvSpPr/>
        </xdr:nvSpPr>
        <xdr:spPr>
          <a:xfrm>
            <a:off x="7709577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26</a:t>
            </a:r>
          </a:p>
        </xdr:txBody>
      </xdr:sp>
      <xdr:sp macro="" textlink="">
        <xdr:nvSpPr>
          <xdr:cNvPr id="395" name="Rectangle 394">
            <a:extLst>
              <a:ext uri="{FF2B5EF4-FFF2-40B4-BE49-F238E27FC236}">
                <a16:creationId xmlns:a16="http://schemas.microsoft.com/office/drawing/2014/main" id="{3ACA0263-1861-4801-9C72-7C1984AC27FB}"/>
              </a:ext>
            </a:extLst>
          </xdr:cNvPr>
          <xdr:cNvSpPr/>
        </xdr:nvSpPr>
        <xdr:spPr>
          <a:xfrm>
            <a:off x="7921350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27</a:t>
            </a:r>
          </a:p>
        </xdr:txBody>
      </xdr:sp>
      <xdr:sp macro="" textlink="">
        <xdr:nvSpPr>
          <xdr:cNvPr id="396" name="Rectangle 395">
            <a:extLst>
              <a:ext uri="{FF2B5EF4-FFF2-40B4-BE49-F238E27FC236}">
                <a16:creationId xmlns:a16="http://schemas.microsoft.com/office/drawing/2014/main" id="{DAAE4AAD-577C-4AAF-8BDD-99C81686929C}"/>
              </a:ext>
            </a:extLst>
          </xdr:cNvPr>
          <xdr:cNvSpPr/>
        </xdr:nvSpPr>
        <xdr:spPr>
          <a:xfrm>
            <a:off x="8133123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28</a:t>
            </a:r>
          </a:p>
        </xdr:txBody>
      </xdr:sp>
      <xdr:sp macro="" textlink="">
        <xdr:nvSpPr>
          <xdr:cNvPr id="397" name="Rectangle 396">
            <a:extLst>
              <a:ext uri="{FF2B5EF4-FFF2-40B4-BE49-F238E27FC236}">
                <a16:creationId xmlns:a16="http://schemas.microsoft.com/office/drawing/2014/main" id="{5159A5A8-2D2E-48EB-83F2-DCFB9900DDFF}"/>
              </a:ext>
            </a:extLst>
          </xdr:cNvPr>
          <xdr:cNvSpPr/>
        </xdr:nvSpPr>
        <xdr:spPr>
          <a:xfrm>
            <a:off x="8344896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29</a:t>
            </a:r>
          </a:p>
        </xdr:txBody>
      </xdr:sp>
      <xdr:sp macro="" textlink="">
        <xdr:nvSpPr>
          <xdr:cNvPr id="398" name="Rectangle 397">
            <a:extLst>
              <a:ext uri="{FF2B5EF4-FFF2-40B4-BE49-F238E27FC236}">
                <a16:creationId xmlns:a16="http://schemas.microsoft.com/office/drawing/2014/main" id="{D7943164-D629-4583-B765-72A3B109632D}"/>
              </a:ext>
            </a:extLst>
          </xdr:cNvPr>
          <xdr:cNvSpPr/>
        </xdr:nvSpPr>
        <xdr:spPr>
          <a:xfrm>
            <a:off x="8556668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30</a:t>
            </a:r>
          </a:p>
        </xdr:txBody>
      </xdr:sp>
      <xdr:sp macro="" textlink="">
        <xdr:nvSpPr>
          <xdr:cNvPr id="399" name="Rectangle 398">
            <a:extLst>
              <a:ext uri="{FF2B5EF4-FFF2-40B4-BE49-F238E27FC236}">
                <a16:creationId xmlns:a16="http://schemas.microsoft.com/office/drawing/2014/main" id="{C455DC28-4B61-4A07-BD0C-4FF82BD6ECF4}"/>
              </a:ext>
            </a:extLst>
          </xdr:cNvPr>
          <xdr:cNvSpPr/>
        </xdr:nvSpPr>
        <xdr:spPr>
          <a:xfrm>
            <a:off x="8768444" y="1006348"/>
            <a:ext cx="201386" cy="18505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31</a:t>
            </a:r>
          </a:p>
        </xdr:txBody>
      </xdr:sp>
    </xdr:grpSp>
    <xdr:clientData/>
  </xdr:twoCellAnchor>
  <xdr:twoCellAnchor>
    <xdr:from>
      <xdr:col>1</xdr:col>
      <xdr:colOff>353786</xdr:colOff>
      <xdr:row>11</xdr:row>
      <xdr:rowOff>142783</xdr:rowOff>
    </xdr:from>
    <xdr:to>
      <xdr:col>2</xdr:col>
      <xdr:colOff>14236</xdr:colOff>
      <xdr:row>12</xdr:row>
      <xdr:rowOff>6101</xdr:rowOff>
    </xdr:to>
    <xdr:cxnSp macro="">
      <xdr:nvCxnSpPr>
        <xdr:cNvPr id="400" name="Connector: Curved 399">
          <a:extLst>
            <a:ext uri="{FF2B5EF4-FFF2-40B4-BE49-F238E27FC236}">
              <a16:creationId xmlns:a16="http://schemas.microsoft.com/office/drawing/2014/main" id="{01BA7C45-0E7A-4B2F-9231-3398A020B360}"/>
            </a:ext>
          </a:extLst>
        </xdr:cNvPr>
        <xdr:cNvCxnSpPr>
          <a:stCxn id="13" idx="3"/>
          <a:endCxn id="211" idx="1"/>
        </xdr:cNvCxnSpPr>
      </xdr:nvCxnSpPr>
      <xdr:spPr>
        <a:xfrm flipV="1">
          <a:off x="963386" y="2238283"/>
          <a:ext cx="270050" cy="5381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353786</xdr:colOff>
      <xdr:row>12</xdr:row>
      <xdr:rowOff>170759</xdr:rowOff>
    </xdr:from>
    <xdr:to>
      <xdr:col>2</xdr:col>
      <xdr:colOff>14236</xdr:colOff>
      <xdr:row>13</xdr:row>
      <xdr:rowOff>14018</xdr:rowOff>
    </xdr:to>
    <xdr:cxnSp macro="">
      <xdr:nvCxnSpPr>
        <xdr:cNvPr id="401" name="Connector: Curved 400">
          <a:extLst>
            <a:ext uri="{FF2B5EF4-FFF2-40B4-BE49-F238E27FC236}">
              <a16:creationId xmlns:a16="http://schemas.microsoft.com/office/drawing/2014/main" id="{DBCDA9E3-EE77-430F-8F46-E8CF7B454AA5}"/>
            </a:ext>
          </a:extLst>
        </xdr:cNvPr>
        <xdr:cNvCxnSpPr>
          <a:stCxn id="12" idx="3"/>
          <a:endCxn id="243" idx="1"/>
        </xdr:cNvCxnSpPr>
      </xdr:nvCxnSpPr>
      <xdr:spPr>
        <a:xfrm flipV="1">
          <a:off x="963386" y="2456759"/>
          <a:ext cx="270050" cy="3375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353786</xdr:colOff>
      <xdr:row>14</xdr:row>
      <xdr:rowOff>8235</xdr:rowOff>
    </xdr:from>
    <xdr:to>
      <xdr:col>2</xdr:col>
      <xdr:colOff>14236</xdr:colOff>
      <xdr:row>14</xdr:row>
      <xdr:rowOff>21935</xdr:rowOff>
    </xdr:to>
    <xdr:cxnSp macro="">
      <xdr:nvCxnSpPr>
        <xdr:cNvPr id="402" name="Connector: Curved 401">
          <a:extLst>
            <a:ext uri="{FF2B5EF4-FFF2-40B4-BE49-F238E27FC236}">
              <a16:creationId xmlns:a16="http://schemas.microsoft.com/office/drawing/2014/main" id="{1082DD5D-E3B5-4D13-857A-AF66A7657024}"/>
            </a:ext>
          </a:extLst>
        </xdr:cNvPr>
        <xdr:cNvCxnSpPr>
          <a:stCxn id="14" idx="3"/>
          <a:endCxn id="275" idx="1"/>
        </xdr:cNvCxnSpPr>
      </xdr:nvCxnSpPr>
      <xdr:spPr>
        <a:xfrm flipV="1">
          <a:off x="963386" y="2675235"/>
          <a:ext cx="270050" cy="1370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353786</xdr:colOff>
      <xdr:row>15</xdr:row>
      <xdr:rowOff>29852</xdr:rowOff>
    </xdr:from>
    <xdr:to>
      <xdr:col>2</xdr:col>
      <xdr:colOff>14236</xdr:colOff>
      <xdr:row>15</xdr:row>
      <xdr:rowOff>36211</xdr:rowOff>
    </xdr:to>
    <xdr:cxnSp macro="">
      <xdr:nvCxnSpPr>
        <xdr:cNvPr id="403" name="Connector: Curved 402">
          <a:extLst>
            <a:ext uri="{FF2B5EF4-FFF2-40B4-BE49-F238E27FC236}">
              <a16:creationId xmlns:a16="http://schemas.microsoft.com/office/drawing/2014/main" id="{F062A360-2277-430F-A32F-3F8D57148AC7}"/>
            </a:ext>
          </a:extLst>
        </xdr:cNvPr>
        <xdr:cNvCxnSpPr>
          <a:stCxn id="16" idx="3"/>
          <a:endCxn id="306" idx="1"/>
        </xdr:cNvCxnSpPr>
      </xdr:nvCxnSpPr>
      <xdr:spPr>
        <a:xfrm>
          <a:off x="963386" y="2887352"/>
          <a:ext cx="270050" cy="635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353786</xdr:colOff>
      <xdr:row>16</xdr:row>
      <xdr:rowOff>37769</xdr:rowOff>
    </xdr:from>
    <xdr:to>
      <xdr:col>2</xdr:col>
      <xdr:colOff>14236</xdr:colOff>
      <xdr:row>16</xdr:row>
      <xdr:rowOff>64187</xdr:rowOff>
    </xdr:to>
    <xdr:cxnSp macro="">
      <xdr:nvCxnSpPr>
        <xdr:cNvPr id="404" name="Connector: Curved 403">
          <a:extLst>
            <a:ext uri="{FF2B5EF4-FFF2-40B4-BE49-F238E27FC236}">
              <a16:creationId xmlns:a16="http://schemas.microsoft.com/office/drawing/2014/main" id="{EEEFFF76-A71D-47BB-A1C1-6E003EDE4445}"/>
            </a:ext>
          </a:extLst>
        </xdr:cNvPr>
        <xdr:cNvCxnSpPr>
          <a:stCxn id="15" idx="3"/>
          <a:endCxn id="338" idx="1"/>
        </xdr:cNvCxnSpPr>
      </xdr:nvCxnSpPr>
      <xdr:spPr>
        <a:xfrm>
          <a:off x="963386" y="3085769"/>
          <a:ext cx="270050" cy="2641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353786</xdr:colOff>
      <xdr:row>17</xdr:row>
      <xdr:rowOff>45684</xdr:rowOff>
    </xdr:from>
    <xdr:to>
      <xdr:col>2</xdr:col>
      <xdr:colOff>14236</xdr:colOff>
      <xdr:row>17</xdr:row>
      <xdr:rowOff>92158</xdr:rowOff>
    </xdr:to>
    <xdr:cxnSp macro="">
      <xdr:nvCxnSpPr>
        <xdr:cNvPr id="405" name="Connector: Curved 404">
          <a:extLst>
            <a:ext uri="{FF2B5EF4-FFF2-40B4-BE49-F238E27FC236}">
              <a16:creationId xmlns:a16="http://schemas.microsoft.com/office/drawing/2014/main" id="{D3E5C8D9-0E7D-431D-A81D-0760D23D6940}"/>
            </a:ext>
          </a:extLst>
        </xdr:cNvPr>
        <xdr:cNvCxnSpPr>
          <a:stCxn id="17" idx="3"/>
          <a:endCxn id="369" idx="1"/>
        </xdr:cNvCxnSpPr>
      </xdr:nvCxnSpPr>
      <xdr:spPr>
        <a:xfrm>
          <a:off x="963386" y="3284184"/>
          <a:ext cx="270050" cy="46474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2F80E-C3A3-4FA8-B837-008D71B186D5}">
  <dimension ref="L2:N4"/>
  <sheetViews>
    <sheetView topLeftCell="A7" zoomScaleNormal="100" workbookViewId="0">
      <selection activeCell="M15" sqref="M15"/>
    </sheetView>
  </sheetViews>
  <sheetFormatPr defaultRowHeight="15" x14ac:dyDescent="0.25"/>
  <cols>
    <col min="12" max="12" width="13.5703125" bestFit="1" customWidth="1"/>
    <col min="13" max="13" width="17.28515625" customWidth="1"/>
    <col min="14" max="14" width="14.5703125" customWidth="1"/>
  </cols>
  <sheetData>
    <row r="2" spans="12:14" x14ac:dyDescent="0.25">
      <c r="M2" t="s">
        <v>44</v>
      </c>
      <c r="N2" t="s">
        <v>45</v>
      </c>
    </row>
    <row r="3" spans="12:14" x14ac:dyDescent="0.25">
      <c r="L3" t="s">
        <v>40</v>
      </c>
      <c r="M3" t="s">
        <v>41</v>
      </c>
      <c r="N3" t="s">
        <v>46</v>
      </c>
    </row>
    <row r="4" spans="12:14" x14ac:dyDescent="0.25">
      <c r="L4" t="s">
        <v>42</v>
      </c>
      <c r="M4" t="s">
        <v>43</v>
      </c>
      <c r="N4" t="s">
        <v>47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A311B-1867-4181-8AB9-98CAE12A1D03}">
  <dimension ref="B2:I5"/>
  <sheetViews>
    <sheetView zoomScale="130" zoomScaleNormal="130" workbookViewId="0">
      <selection activeCell="K15" sqref="K15"/>
    </sheetView>
  </sheetViews>
  <sheetFormatPr defaultRowHeight="15" x14ac:dyDescent="0.25"/>
  <sheetData>
    <row r="2" spans="2:9" x14ac:dyDescent="0.25">
      <c r="B2" s="30" t="s">
        <v>23</v>
      </c>
      <c r="C2" s="30"/>
      <c r="E2" s="30" t="s">
        <v>24</v>
      </c>
      <c r="F2" s="30"/>
      <c r="H2" s="30" t="s">
        <v>25</v>
      </c>
      <c r="I2" s="30"/>
    </row>
    <row r="3" spans="2:9" x14ac:dyDescent="0.25">
      <c r="B3" s="32">
        <v>1</v>
      </c>
      <c r="C3" s="32">
        <v>2</v>
      </c>
      <c r="D3" s="33" t="s">
        <v>29</v>
      </c>
      <c r="E3" s="19">
        <v>1</v>
      </c>
      <c r="F3" s="32">
        <v>2</v>
      </c>
      <c r="G3" s="35" t="s">
        <v>48</v>
      </c>
      <c r="H3" s="3">
        <v>7</v>
      </c>
      <c r="I3" s="3">
        <v>10</v>
      </c>
    </row>
    <row r="4" spans="2:9" x14ac:dyDescent="0.25">
      <c r="B4" s="19">
        <v>3</v>
      </c>
      <c r="C4" s="19">
        <v>4</v>
      </c>
      <c r="D4" s="33"/>
      <c r="E4" s="19">
        <v>3</v>
      </c>
      <c r="F4" s="32">
        <v>4</v>
      </c>
      <c r="G4" s="34"/>
      <c r="H4" s="3">
        <v>15</v>
      </c>
      <c r="I4" s="3">
        <v>22</v>
      </c>
    </row>
    <row r="5" spans="2:9" x14ac:dyDescent="0.25">
      <c r="B5" s="3">
        <v>5</v>
      </c>
      <c r="C5" s="3">
        <v>6</v>
      </c>
      <c r="D5" s="33"/>
      <c r="G5" s="34"/>
      <c r="H5" s="3">
        <v>23</v>
      </c>
      <c r="I5" s="3">
        <v>34</v>
      </c>
    </row>
  </sheetData>
  <mergeCells count="5">
    <mergeCell ref="B2:C2"/>
    <mergeCell ref="E2:F2"/>
    <mergeCell ref="H2:I2"/>
    <mergeCell ref="D3:D5"/>
    <mergeCell ref="G3:G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5840-3BEB-41F6-889B-C8811537B171}">
  <dimension ref="B2:I5"/>
  <sheetViews>
    <sheetView zoomScale="145" zoomScaleNormal="145" workbookViewId="0">
      <selection activeCell="I13" sqref="I13"/>
    </sheetView>
  </sheetViews>
  <sheetFormatPr defaultRowHeight="15" x14ac:dyDescent="0.25"/>
  <sheetData>
    <row r="2" spans="2:9" x14ac:dyDescent="0.25">
      <c r="B2" s="30" t="s">
        <v>23</v>
      </c>
      <c r="C2" s="30"/>
      <c r="E2" s="30" t="s">
        <v>24</v>
      </c>
      <c r="F2" s="30"/>
      <c r="H2" s="30" t="s">
        <v>25</v>
      </c>
      <c r="I2" s="30"/>
    </row>
    <row r="3" spans="2:9" x14ac:dyDescent="0.25">
      <c r="B3" s="3">
        <v>1</v>
      </c>
      <c r="C3" s="3">
        <v>2</v>
      </c>
      <c r="E3" s="19">
        <v>1</v>
      </c>
      <c r="F3" s="3">
        <v>2</v>
      </c>
      <c r="H3" s="3">
        <v>7</v>
      </c>
      <c r="I3" s="3">
        <v>10</v>
      </c>
    </row>
    <row r="4" spans="2:9" x14ac:dyDescent="0.25">
      <c r="B4" s="19">
        <v>3</v>
      </c>
      <c r="C4" s="19">
        <v>4</v>
      </c>
      <c r="E4" s="19">
        <v>3</v>
      </c>
      <c r="F4" s="3">
        <v>4</v>
      </c>
      <c r="H4" s="3">
        <v>15</v>
      </c>
      <c r="I4" s="3">
        <v>22</v>
      </c>
    </row>
    <row r="5" spans="2:9" x14ac:dyDescent="0.25">
      <c r="B5" s="3">
        <v>5</v>
      </c>
      <c r="C5" s="3">
        <v>6</v>
      </c>
      <c r="H5" s="3">
        <v>23</v>
      </c>
      <c r="I5" s="3">
        <v>34</v>
      </c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7E20-B666-469E-A1EC-2C9F2FAA2861}">
  <dimension ref="B2:I5"/>
  <sheetViews>
    <sheetView zoomScale="130" zoomScaleNormal="130" workbookViewId="0">
      <selection activeCell="E13" sqref="E13"/>
    </sheetView>
  </sheetViews>
  <sheetFormatPr defaultRowHeight="15" x14ac:dyDescent="0.25"/>
  <sheetData>
    <row r="2" spans="2:9" x14ac:dyDescent="0.25">
      <c r="B2" s="30" t="s">
        <v>23</v>
      </c>
      <c r="C2" s="30"/>
      <c r="E2" s="30" t="s">
        <v>24</v>
      </c>
      <c r="F2" s="30"/>
      <c r="H2" s="30" t="s">
        <v>25</v>
      </c>
      <c r="I2" s="30"/>
    </row>
    <row r="3" spans="2:9" x14ac:dyDescent="0.25">
      <c r="B3" s="3">
        <v>1</v>
      </c>
      <c r="C3" s="3">
        <v>2</v>
      </c>
      <c r="E3" s="19">
        <v>1</v>
      </c>
      <c r="F3" s="3">
        <v>2</v>
      </c>
      <c r="H3" s="3">
        <v>7</v>
      </c>
      <c r="I3" s="3">
        <v>10</v>
      </c>
    </row>
    <row r="4" spans="2:9" x14ac:dyDescent="0.25">
      <c r="B4" s="19">
        <v>3</v>
      </c>
      <c r="C4" s="19">
        <v>4</v>
      </c>
      <c r="E4" s="19">
        <v>3</v>
      </c>
      <c r="F4" s="3">
        <v>4</v>
      </c>
      <c r="H4" s="3">
        <v>15</v>
      </c>
      <c r="I4" s="3">
        <v>22</v>
      </c>
    </row>
    <row r="5" spans="2:9" x14ac:dyDescent="0.25">
      <c r="B5" s="3">
        <v>5</v>
      </c>
      <c r="C5" s="3">
        <v>6</v>
      </c>
      <c r="H5" s="3">
        <v>23</v>
      </c>
      <c r="I5" s="3">
        <v>34</v>
      </c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6EB0-CC2B-4C84-8465-2D08498D3813}">
  <dimension ref="A2:J19"/>
  <sheetViews>
    <sheetView topLeftCell="A4" zoomScale="130" zoomScaleNormal="130" workbookViewId="0">
      <selection activeCell="K15" sqref="K15"/>
    </sheetView>
  </sheetViews>
  <sheetFormatPr defaultRowHeight="15" x14ac:dyDescent="0.25"/>
  <sheetData>
    <row r="2" spans="1:10" x14ac:dyDescent="0.25">
      <c r="B2" s="31" t="s">
        <v>26</v>
      </c>
      <c r="C2" s="31"/>
      <c r="D2" s="20"/>
      <c r="E2" s="31" t="s">
        <v>27</v>
      </c>
      <c r="F2" s="31"/>
      <c r="G2" s="20"/>
      <c r="H2" s="31" t="s">
        <v>28</v>
      </c>
      <c r="I2" s="31"/>
      <c r="J2" s="31"/>
    </row>
    <row r="3" spans="1:10" x14ac:dyDescent="0.25">
      <c r="B3" s="3">
        <v>1</v>
      </c>
      <c r="C3" s="3">
        <v>2</v>
      </c>
      <c r="E3" s="3">
        <v>4</v>
      </c>
      <c r="F3" s="3">
        <v>3</v>
      </c>
      <c r="H3" s="3">
        <v>2</v>
      </c>
      <c r="I3" s="3">
        <v>1</v>
      </c>
      <c r="J3" s="3">
        <v>5</v>
      </c>
    </row>
    <row r="4" spans="1:10" x14ac:dyDescent="0.25">
      <c r="B4" s="3">
        <v>3</v>
      </c>
      <c r="C4" s="3">
        <v>4</v>
      </c>
      <c r="E4" s="3">
        <v>5</v>
      </c>
      <c r="F4" s="3">
        <v>1</v>
      </c>
      <c r="H4" s="3">
        <v>6</v>
      </c>
      <c r="I4" s="3">
        <v>4</v>
      </c>
      <c r="J4" s="3">
        <v>0</v>
      </c>
    </row>
    <row r="5" spans="1:10" x14ac:dyDescent="0.25">
      <c r="B5" s="3">
        <v>5</v>
      </c>
      <c r="C5" s="3">
        <v>6</v>
      </c>
      <c r="E5" s="3">
        <v>0</v>
      </c>
      <c r="F5" s="3">
        <v>6</v>
      </c>
      <c r="H5" s="3">
        <v>3</v>
      </c>
      <c r="I5" s="3">
        <v>2</v>
      </c>
      <c r="J5" s="3">
        <v>1</v>
      </c>
    </row>
    <row r="9" spans="1:10" x14ac:dyDescent="0.25">
      <c r="H9" s="3">
        <v>12</v>
      </c>
      <c r="I9" s="3">
        <v>8</v>
      </c>
      <c r="J9" s="3">
        <v>17</v>
      </c>
    </row>
    <row r="10" spans="1:10" x14ac:dyDescent="0.25">
      <c r="H10" s="3">
        <v>30</v>
      </c>
      <c r="I10" s="3">
        <v>23</v>
      </c>
      <c r="J10" s="3">
        <v>24</v>
      </c>
    </row>
    <row r="11" spans="1:10" x14ac:dyDescent="0.25">
      <c r="H11" s="3">
        <v>41</v>
      </c>
      <c r="I11" s="3">
        <v>33</v>
      </c>
      <c r="J11" s="3">
        <v>37</v>
      </c>
    </row>
    <row r="14" spans="1:10" x14ac:dyDescent="0.25">
      <c r="A14" t="s">
        <v>49</v>
      </c>
      <c r="B14" t="s">
        <v>50</v>
      </c>
    </row>
    <row r="15" spans="1:10" x14ac:dyDescent="0.25">
      <c r="A15" t="s">
        <v>51</v>
      </c>
      <c r="B15" t="s">
        <v>52</v>
      </c>
    </row>
    <row r="16" spans="1:10" x14ac:dyDescent="0.25">
      <c r="A16" t="s">
        <v>53</v>
      </c>
      <c r="B16" t="s">
        <v>54</v>
      </c>
    </row>
    <row r="17" spans="1:2" x14ac:dyDescent="0.25">
      <c r="A17" t="s">
        <v>55</v>
      </c>
      <c r="B17" t="s">
        <v>56</v>
      </c>
    </row>
    <row r="18" spans="1:2" x14ac:dyDescent="0.25">
      <c r="A18" t="s">
        <v>57</v>
      </c>
      <c r="B18" t="s">
        <v>58</v>
      </c>
    </row>
    <row r="19" spans="1:2" x14ac:dyDescent="0.25">
      <c r="A19" t="s">
        <v>59</v>
      </c>
      <c r="B19" t="s">
        <v>60</v>
      </c>
    </row>
  </sheetData>
  <mergeCells count="3">
    <mergeCell ref="B2:C2"/>
    <mergeCell ref="E2:F2"/>
    <mergeCell ref="H2:J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89573-9B3A-4FE6-A4E9-90B206A748B2}">
  <sheetPr>
    <tabColor rgb="FFFF0000"/>
  </sheetPr>
  <dimension ref="A1:O13"/>
  <sheetViews>
    <sheetView showGridLines="0" zoomScale="130" zoomScaleNormal="130" workbookViewId="0">
      <selection activeCell="L2" sqref="L2"/>
    </sheetView>
  </sheetViews>
  <sheetFormatPr defaultRowHeight="15" x14ac:dyDescent="0.25"/>
  <cols>
    <col min="2" max="11" width="3.28515625" customWidth="1"/>
    <col min="13" max="13" width="4.140625" customWidth="1"/>
    <col min="14" max="14" width="5.5703125" customWidth="1"/>
    <col min="15" max="15" width="12.28515625" bestFit="1" customWidth="1"/>
  </cols>
  <sheetData>
    <row r="1" spans="1:15" ht="109.5" customHeight="1" x14ac:dyDescent="0.25"/>
    <row r="2" spans="1:15" ht="18" customHeight="1" x14ac:dyDescent="0.25">
      <c r="A2" t="s">
        <v>10</v>
      </c>
      <c r="B2" t="s">
        <v>11</v>
      </c>
    </row>
    <row r="3" spans="1:15" ht="18" customHeight="1" x14ac:dyDescent="0.25">
      <c r="A3" t="s">
        <v>12</v>
      </c>
      <c r="B3" t="s">
        <v>13</v>
      </c>
    </row>
    <row r="4" spans="1:15" ht="15.75" thickBot="1" x14ac:dyDescent="0.3"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</row>
    <row r="5" spans="1:15" ht="18" x14ac:dyDescent="0.35">
      <c r="B5">
        <v>0</v>
      </c>
      <c r="C5" s="5"/>
      <c r="D5" s="6"/>
      <c r="E5" s="7"/>
      <c r="F5" s="6"/>
      <c r="G5" s="7"/>
      <c r="H5" s="6"/>
      <c r="I5" s="7"/>
      <c r="J5" s="8" t="s">
        <v>22</v>
      </c>
      <c r="M5" t="s">
        <v>14</v>
      </c>
      <c r="N5" s="3">
        <v>7</v>
      </c>
    </row>
    <row r="6" spans="1:15" ht="18" x14ac:dyDescent="0.35">
      <c r="B6">
        <v>1</v>
      </c>
      <c r="C6" s="9"/>
      <c r="D6" s="10"/>
      <c r="E6" s="11"/>
      <c r="F6" s="10" t="s">
        <v>22</v>
      </c>
      <c r="G6" s="11"/>
      <c r="H6" s="10"/>
      <c r="I6" s="11"/>
      <c r="J6" s="12"/>
      <c r="M6" t="s">
        <v>15</v>
      </c>
      <c r="N6" s="3">
        <v>3</v>
      </c>
    </row>
    <row r="7" spans="1:15" ht="18" x14ac:dyDescent="0.35">
      <c r="B7">
        <v>2</v>
      </c>
      <c r="C7" s="13" t="s">
        <v>22</v>
      </c>
      <c r="D7" s="11"/>
      <c r="E7" s="10"/>
      <c r="F7" s="11"/>
      <c r="G7" s="10"/>
      <c r="H7" s="11"/>
      <c r="I7" s="10"/>
      <c r="J7" s="14"/>
      <c r="M7" t="s">
        <v>16</v>
      </c>
      <c r="N7" s="3">
        <v>0</v>
      </c>
    </row>
    <row r="8" spans="1:15" ht="18" x14ac:dyDescent="0.35">
      <c r="B8">
        <v>3</v>
      </c>
      <c r="C8" s="9"/>
      <c r="D8" s="10"/>
      <c r="E8" s="11" t="s">
        <v>22</v>
      </c>
      <c r="F8" s="10"/>
      <c r="G8" s="11"/>
      <c r="H8" s="10"/>
      <c r="I8" s="11"/>
      <c r="J8" s="12"/>
      <c r="M8" t="s">
        <v>17</v>
      </c>
      <c r="N8" s="3">
        <v>2</v>
      </c>
    </row>
    <row r="9" spans="1:15" ht="18" x14ac:dyDescent="0.35">
      <c r="B9">
        <v>4</v>
      </c>
      <c r="C9" s="13"/>
      <c r="D9" s="11"/>
      <c r="E9" s="10"/>
      <c r="F9" s="11"/>
      <c r="G9" s="10"/>
      <c r="H9" s="11" t="s">
        <v>22</v>
      </c>
      <c r="I9" s="10"/>
      <c r="J9" s="14"/>
      <c r="M9" t="s">
        <v>18</v>
      </c>
      <c r="N9" s="3">
        <v>5</v>
      </c>
    </row>
    <row r="10" spans="1:15" ht="18" x14ac:dyDescent="0.35">
      <c r="B10">
        <v>5</v>
      </c>
      <c r="C10" s="9"/>
      <c r="D10" s="10" t="s">
        <v>22</v>
      </c>
      <c r="E10" s="11"/>
      <c r="F10" s="10"/>
      <c r="G10" s="11"/>
      <c r="H10" s="10"/>
      <c r="I10" s="11"/>
      <c r="J10" s="12"/>
      <c r="M10" t="s">
        <v>19</v>
      </c>
      <c r="N10" s="3">
        <v>1</v>
      </c>
    </row>
    <row r="11" spans="1:15" ht="18" x14ac:dyDescent="0.35">
      <c r="B11">
        <v>6</v>
      </c>
      <c r="C11" s="13"/>
      <c r="D11" s="11"/>
      <c r="E11" s="10"/>
      <c r="F11" s="11"/>
      <c r="G11" s="10"/>
      <c r="H11" s="11"/>
      <c r="I11" s="10" t="s">
        <v>22</v>
      </c>
      <c r="J11" s="14"/>
      <c r="M11" t="s">
        <v>20</v>
      </c>
      <c r="N11" s="3">
        <v>6</v>
      </c>
    </row>
    <row r="12" spans="1:15" ht="18.75" thickBot="1" x14ac:dyDescent="0.4">
      <c r="B12">
        <v>7</v>
      </c>
      <c r="C12" s="15"/>
      <c r="D12" s="16"/>
      <c r="E12" s="17"/>
      <c r="F12" s="16"/>
      <c r="G12" s="17" t="s">
        <v>22</v>
      </c>
      <c r="H12" s="16"/>
      <c r="I12" s="17"/>
      <c r="J12" s="18"/>
      <c r="M12" t="s">
        <v>21</v>
      </c>
      <c r="N12" s="3">
        <v>4</v>
      </c>
      <c r="O12">
        <f>PRODUCT(N5:N12)</f>
        <v>0</v>
      </c>
    </row>
    <row r="13" spans="1:15" x14ac:dyDescent="0.25">
      <c r="O13">
        <f>O12/FACT(16)</f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37807-F623-45E0-B264-9D59F931FA3B}">
  <sheetPr>
    <tabColor rgb="FFFF0000"/>
  </sheetPr>
  <dimension ref="E8:I10"/>
  <sheetViews>
    <sheetView tabSelected="1" topLeftCell="D1" zoomScale="130" zoomScaleNormal="130" workbookViewId="0">
      <selection activeCell="M6" sqref="M6"/>
    </sheetView>
  </sheetViews>
  <sheetFormatPr defaultRowHeight="15" x14ac:dyDescent="0.25"/>
  <sheetData>
    <row r="8" spans="5:9" x14ac:dyDescent="0.25">
      <c r="E8" s="3">
        <v>1</v>
      </c>
      <c r="F8" s="3">
        <v>2</v>
      </c>
      <c r="H8" s="3">
        <v>1</v>
      </c>
      <c r="I8" s="3">
        <v>2</v>
      </c>
    </row>
    <row r="9" spans="5:9" x14ac:dyDescent="0.25">
      <c r="E9" s="3">
        <v>3</v>
      </c>
      <c r="F9" s="3">
        <v>4</v>
      </c>
      <c r="H9" s="3">
        <v>3</v>
      </c>
      <c r="I9" s="3">
        <v>4</v>
      </c>
    </row>
    <row r="10" spans="5:9" x14ac:dyDescent="0.25">
      <c r="E10" s="3">
        <v>5</v>
      </c>
      <c r="F10" s="3">
        <v>6</v>
      </c>
      <c r="H10" s="3">
        <v>5</v>
      </c>
      <c r="I10" s="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97A7-F080-49BC-8BDA-24F71C5E7C86}">
  <dimension ref="C2:D16"/>
  <sheetViews>
    <sheetView zoomScale="130" zoomScaleNormal="130" workbookViewId="0">
      <selection activeCell="D16" sqref="D16"/>
    </sheetView>
  </sheetViews>
  <sheetFormatPr defaultRowHeight="15" x14ac:dyDescent="0.25"/>
  <cols>
    <col min="3" max="3" width="12.28515625" bestFit="1" customWidth="1"/>
    <col min="4" max="4" width="11.140625" bestFit="1" customWidth="1"/>
  </cols>
  <sheetData>
    <row r="2" spans="3:4" x14ac:dyDescent="0.25">
      <c r="C2" s="21" t="s">
        <v>30</v>
      </c>
      <c r="D2" s="22">
        <v>100</v>
      </c>
    </row>
    <row r="3" spans="3:4" x14ac:dyDescent="0.25">
      <c r="C3" s="21" t="s">
        <v>31</v>
      </c>
      <c r="D3" s="23">
        <v>0.05</v>
      </c>
    </row>
    <row r="5" spans="3:4" x14ac:dyDescent="0.25">
      <c r="C5" s="24" t="s">
        <v>32</v>
      </c>
      <c r="D5" s="24" t="s">
        <v>33</v>
      </c>
    </row>
    <row r="6" spans="3:4" x14ac:dyDescent="0.25">
      <c r="C6">
        <v>0</v>
      </c>
      <c r="D6" s="22">
        <f t="shared" ref="D6:D16" si="0">FV(AnnualRate,C6,0,-Saving)</f>
        <v>100</v>
      </c>
    </row>
    <row r="7" spans="3:4" x14ac:dyDescent="0.25">
      <c r="C7">
        <v>1</v>
      </c>
      <c r="D7" s="22">
        <f t="shared" si="0"/>
        <v>105</v>
      </c>
    </row>
    <row r="8" spans="3:4" x14ac:dyDescent="0.25">
      <c r="C8">
        <v>2</v>
      </c>
      <c r="D8" s="22">
        <f t="shared" si="0"/>
        <v>110.25</v>
      </c>
    </row>
    <row r="9" spans="3:4" x14ac:dyDescent="0.25">
      <c r="C9">
        <v>3</v>
      </c>
      <c r="D9" s="22">
        <f t="shared" si="0"/>
        <v>115.76250000000002</v>
      </c>
    </row>
    <row r="10" spans="3:4" x14ac:dyDescent="0.25">
      <c r="C10">
        <v>4</v>
      </c>
      <c r="D10" s="22">
        <f t="shared" si="0"/>
        <v>121.550625</v>
      </c>
    </row>
    <row r="11" spans="3:4" x14ac:dyDescent="0.25">
      <c r="C11">
        <v>5</v>
      </c>
      <c r="D11" s="22">
        <f t="shared" si="0"/>
        <v>127.62815625000002</v>
      </c>
    </row>
    <row r="12" spans="3:4" x14ac:dyDescent="0.25">
      <c r="C12">
        <v>6</v>
      </c>
      <c r="D12" s="22">
        <f t="shared" si="0"/>
        <v>134.0095640625</v>
      </c>
    </row>
    <row r="13" spans="3:4" x14ac:dyDescent="0.25">
      <c r="C13">
        <v>7</v>
      </c>
      <c r="D13" s="22">
        <f t="shared" si="0"/>
        <v>140.71004226562502</v>
      </c>
    </row>
    <row r="14" spans="3:4" x14ac:dyDescent="0.25">
      <c r="C14">
        <v>8</v>
      </c>
      <c r="D14" s="22">
        <f t="shared" si="0"/>
        <v>147.74554437890626</v>
      </c>
    </row>
    <row r="15" spans="3:4" x14ac:dyDescent="0.25">
      <c r="C15">
        <v>9</v>
      </c>
      <c r="D15" s="22">
        <f t="shared" si="0"/>
        <v>155.13282159785157</v>
      </c>
    </row>
    <row r="16" spans="3:4" x14ac:dyDescent="0.25">
      <c r="C16">
        <v>10</v>
      </c>
      <c r="D16" s="22">
        <f t="shared" si="0"/>
        <v>162.88946267774415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C45E-424F-456E-ACCB-6BAB64774164}">
  <dimension ref="A2:C8"/>
  <sheetViews>
    <sheetView zoomScale="130" zoomScaleNormal="130" workbookViewId="0">
      <selection activeCell="B8" sqref="B8"/>
    </sheetView>
  </sheetViews>
  <sheetFormatPr defaultRowHeight="15" x14ac:dyDescent="0.25"/>
  <cols>
    <col min="1" max="1" width="20" bestFit="1" customWidth="1"/>
    <col min="2" max="2" width="26.140625" bestFit="1" customWidth="1"/>
  </cols>
  <sheetData>
    <row r="2" spans="1:3" x14ac:dyDescent="0.25">
      <c r="A2" s="21" t="s">
        <v>34</v>
      </c>
      <c r="B2" s="22">
        <v>1000000</v>
      </c>
    </row>
    <row r="3" spans="1:3" x14ac:dyDescent="0.25">
      <c r="A3" s="21" t="s">
        <v>31</v>
      </c>
      <c r="B3" s="25">
        <v>4.5999999999999999E-2</v>
      </c>
    </row>
    <row r="4" spans="1:3" x14ac:dyDescent="0.25">
      <c r="A4" s="21" t="s">
        <v>35</v>
      </c>
      <c r="B4">
        <v>30</v>
      </c>
      <c r="C4" t="s">
        <v>36</v>
      </c>
    </row>
    <row r="5" spans="1:3" x14ac:dyDescent="0.25">
      <c r="A5" s="21" t="s">
        <v>37</v>
      </c>
      <c r="B5" s="26">
        <f>PMT(AnnualRate/12,DurationInYears*12,-LoanAmount)</f>
        <v>5126.4436820978963</v>
      </c>
    </row>
    <row r="6" spans="1:3" x14ac:dyDescent="0.25">
      <c r="A6" s="21"/>
    </row>
    <row r="7" spans="1:3" x14ac:dyDescent="0.25">
      <c r="A7" s="21" t="s">
        <v>38</v>
      </c>
      <c r="B7" s="22">
        <f>3 * MonthlyInstallment</f>
        <v>15379.33104629369</v>
      </c>
    </row>
    <row r="8" spans="1:3" x14ac:dyDescent="0.25">
      <c r="A8" s="21" t="s">
        <v>39</v>
      </c>
      <c r="B8" s="22">
        <f>MonthlyInstallment*DurationInYears*12</f>
        <v>1845519.7255552425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A7CD-B72B-4F9A-9D5B-C1C9CFCA800D}">
  <sheetPr codeName="Sheet1"/>
  <dimension ref="A1"/>
  <sheetViews>
    <sheetView zoomScale="70" zoomScaleNormal="70" workbookViewId="0">
      <selection activeCell="V25" sqref="V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AA8D-0CCF-4AD6-B406-4E5FB6D45262}">
  <dimension ref="A1"/>
  <sheetViews>
    <sheetView zoomScaleNormal="100" workbookViewId="0">
      <selection activeCell="J9" sqref="J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70EF-4BB3-4B75-AA41-C9FE30698996}">
  <dimension ref="B1:O20"/>
  <sheetViews>
    <sheetView showGridLines="0" zoomScale="160" zoomScaleNormal="160" workbookViewId="0">
      <selection activeCell="N9" sqref="N9"/>
    </sheetView>
  </sheetViews>
  <sheetFormatPr defaultRowHeight="15" x14ac:dyDescent="0.25"/>
  <cols>
    <col min="3" max="11" width="3.7109375" style="1" customWidth="1"/>
    <col min="12" max="12" width="7.28515625" style="1" bestFit="1" customWidth="1"/>
    <col min="13" max="13" width="3.85546875" customWidth="1"/>
    <col min="15" max="15" width="37.5703125" customWidth="1"/>
  </cols>
  <sheetData>
    <row r="1" spans="2:15" ht="69.75" customHeight="1" x14ac:dyDescent="0.25"/>
    <row r="3" spans="2:15" x14ac:dyDescent="0.25">
      <c r="O3" t="s">
        <v>0</v>
      </c>
    </row>
    <row r="4" spans="2:15" x14ac:dyDescent="0.25">
      <c r="C4" s="27"/>
      <c r="D4" s="27"/>
      <c r="E4" s="27"/>
      <c r="F4">
        <f>SUM(C4:E4)</f>
        <v>0</v>
      </c>
      <c r="O4" t="s">
        <v>1</v>
      </c>
    </row>
    <row r="5" spans="2:15" x14ac:dyDescent="0.25">
      <c r="C5" s="28"/>
      <c r="D5" s="28"/>
      <c r="E5" s="28"/>
      <c r="F5">
        <f>SUM(C5:E5)</f>
        <v>0</v>
      </c>
    </row>
    <row r="6" spans="2:15" x14ac:dyDescent="0.25">
      <c r="C6" s="29"/>
      <c r="D6" s="29"/>
      <c r="E6" s="29"/>
      <c r="F6">
        <f>SUM(C6:E6)</f>
        <v>0</v>
      </c>
      <c r="O6" t="s">
        <v>2</v>
      </c>
    </row>
    <row r="7" spans="2:15" x14ac:dyDescent="0.25">
      <c r="B7">
        <f>SUM(C6,D5,E4)</f>
        <v>0</v>
      </c>
      <c r="C7" s="1">
        <f>SUM(C4:C6)</f>
        <v>0</v>
      </c>
      <c r="D7" s="1">
        <f t="shared" ref="D7:E7" si="0">SUM(D4:D6)</f>
        <v>0</v>
      </c>
      <c r="E7" s="1">
        <f t="shared" si="0"/>
        <v>0</v>
      </c>
      <c r="F7">
        <f>SUM(C4,D5,E6)</f>
        <v>0</v>
      </c>
    </row>
    <row r="8" spans="2:15" x14ac:dyDescent="0.25">
      <c r="L8" s="1">
        <f>FACT(9)</f>
        <v>362880</v>
      </c>
      <c r="M8">
        <f>L8/60/60/24</f>
        <v>4.2</v>
      </c>
      <c r="N8" t="s">
        <v>3</v>
      </c>
    </row>
    <row r="9" spans="2:15" x14ac:dyDescent="0.25">
      <c r="B9" t="s">
        <v>4</v>
      </c>
      <c r="C9" s="27">
        <v>0</v>
      </c>
      <c r="D9" s="27">
        <v>7</v>
      </c>
      <c r="E9" s="27">
        <v>0</v>
      </c>
      <c r="F9" s="28">
        <v>0</v>
      </c>
      <c r="G9" s="28">
        <v>0</v>
      </c>
      <c r="H9" s="28">
        <v>0</v>
      </c>
      <c r="I9" s="29">
        <v>0</v>
      </c>
      <c r="J9" s="29">
        <v>0</v>
      </c>
      <c r="K9" s="29">
        <v>0</v>
      </c>
    </row>
    <row r="10" spans="2:15" x14ac:dyDescent="0.25">
      <c r="C10" s="2">
        <v>0</v>
      </c>
      <c r="D10" s="2">
        <v>1</v>
      </c>
      <c r="E10" s="2">
        <v>2</v>
      </c>
      <c r="F10" s="2">
        <v>3</v>
      </c>
      <c r="G10" s="2">
        <v>4</v>
      </c>
      <c r="H10" s="2">
        <v>5</v>
      </c>
      <c r="I10" s="2">
        <v>6</v>
      </c>
      <c r="J10" s="2">
        <v>7</v>
      </c>
      <c r="K10" s="2">
        <v>8</v>
      </c>
    </row>
    <row r="11" spans="2:15" x14ac:dyDescent="0.25">
      <c r="B11" t="s">
        <v>5</v>
      </c>
    </row>
    <row r="14" spans="2:15" x14ac:dyDescent="0.25"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8</v>
      </c>
      <c r="J14" s="3">
        <v>7</v>
      </c>
      <c r="K14" s="3">
        <v>9</v>
      </c>
    </row>
    <row r="15" spans="2:15" x14ac:dyDescent="0.25">
      <c r="C15" s="1">
        <v>0</v>
      </c>
      <c r="D15" s="1">
        <v>1</v>
      </c>
      <c r="E15" s="1">
        <v>2</v>
      </c>
      <c r="F15" s="1">
        <v>3</v>
      </c>
      <c r="G15" s="1">
        <v>4</v>
      </c>
      <c r="H15" s="1">
        <v>5</v>
      </c>
      <c r="I15" s="1">
        <v>6</v>
      </c>
      <c r="J15" s="1">
        <v>7</v>
      </c>
      <c r="K15" s="1">
        <v>8</v>
      </c>
    </row>
    <row r="17" spans="14:15" x14ac:dyDescent="0.25">
      <c r="N17" t="s">
        <v>6</v>
      </c>
      <c r="O17" s="4" t="s">
        <v>7</v>
      </c>
    </row>
    <row r="18" spans="14:15" x14ac:dyDescent="0.25">
      <c r="N18" t="s">
        <v>8</v>
      </c>
      <c r="O18" s="4" t="s">
        <v>9</v>
      </c>
    </row>
    <row r="19" spans="14:15" x14ac:dyDescent="0.25">
      <c r="O19">
        <f>16*15*14*13*12*11*10</f>
        <v>57657600</v>
      </c>
    </row>
    <row r="20" spans="14:15" x14ac:dyDescent="0.25">
      <c r="O20">
        <f>O19/60/60/24/365.2262</f>
        <v>1.8271781524253554</v>
      </c>
    </row>
  </sheetData>
  <conditionalFormatting sqref="C4:E6 G4:L6">
    <cfRule type="duplicateValues" dxfId="3" priority="4"/>
  </conditionalFormatting>
  <conditionalFormatting sqref="F11:L11 L9:L10">
    <cfRule type="duplicateValues" dxfId="2" priority="3"/>
  </conditionalFormatting>
  <conditionalFormatting sqref="F16:L16 L14:L15">
    <cfRule type="duplicateValues" dxfId="1" priority="2"/>
  </conditionalFormatting>
  <conditionalFormatting sqref="C10:K10">
    <cfRule type="duplicateValues" dxfId="0" priority="1"/>
  </conditionalFormatting>
  <dataValidations count="1">
    <dataValidation type="whole" allowBlank="1" showInputMessage="1" showErrorMessage="1" sqref="C4:L6 C14:E14 F14:L16 F10:K11 L9:L11" xr:uid="{F6495326-F43C-4CC4-B970-CB69D8A0EF1E}">
      <formula1>1</formula1>
      <formula2>9</formula2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C684-5BB8-49E6-92D6-1975218034F9}">
  <dimension ref="A1"/>
  <sheetViews>
    <sheetView zoomScale="145" zoomScaleNormal="145" workbookViewId="0">
      <selection activeCell="F19" sqref="F19"/>
    </sheetView>
  </sheetViews>
  <sheetFormatPr defaultRowHeight="15" x14ac:dyDescent="0.25"/>
  <cols>
    <col min="1" max="1" width="4.5703125" customWidth="1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56843-12A2-416A-B077-74AE5794395D}">
  <dimension ref="A1"/>
  <sheetViews>
    <sheetView zoomScale="115" zoomScaleNormal="115" workbookViewId="0">
      <selection activeCell="I16" sqref="I16"/>
    </sheetView>
  </sheetViews>
  <sheetFormatPr defaultRowHeight="15" x14ac:dyDescent="0.25"/>
  <cols>
    <col min="1" max="1" width="4.5703125" customWidth="1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A3E94-45E3-4455-8CE8-0D8AC9E6B5E4}">
  <dimension ref="A1"/>
  <sheetViews>
    <sheetView topLeftCell="A4" zoomScale="130" zoomScaleNormal="130" workbookViewId="0">
      <selection activeCell="F20" sqref="F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6</vt:i4>
      </vt:variant>
    </vt:vector>
  </HeadingPairs>
  <TitlesOfParts>
    <vt:vector size="21" baseType="lpstr">
      <vt:lpstr>Class Members</vt:lpstr>
      <vt:lpstr>FV</vt:lpstr>
      <vt:lpstr>Loan</vt:lpstr>
      <vt:lpstr>Equality</vt:lpstr>
      <vt:lpstr>Array 1D</vt:lpstr>
      <vt:lpstr>Magic 3x3</vt:lpstr>
      <vt:lpstr>Array 2D</vt:lpstr>
      <vt:lpstr>Array of Array</vt:lpstr>
      <vt:lpstr>Jagged Array</vt:lpstr>
      <vt:lpstr>Matrix1</vt:lpstr>
      <vt:lpstr>Matrix2</vt:lpstr>
      <vt:lpstr>Matrix2 (2)</vt:lpstr>
      <vt:lpstr>Matrix2 (3)</vt:lpstr>
      <vt:lpstr>8 Queens</vt:lpstr>
      <vt:lpstr>==</vt:lpstr>
      <vt:lpstr>FV!AnnualRate</vt:lpstr>
      <vt:lpstr>Loan!AnnualRate</vt:lpstr>
      <vt:lpstr>Loan!DurationInYears</vt:lpstr>
      <vt:lpstr>Loan!LoanAmount</vt:lpstr>
      <vt:lpstr>Loan!MonthlyInstallment</vt:lpstr>
      <vt:lpstr>FV!Saving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2022-02-09T06:09:58Z</dcterms:created>
  <dcterms:modified xsi:type="dcterms:W3CDTF">2022-02-18T08:53:34Z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3983abf8-1313-4789-871d-2a0e3caa1170</vt:lpwstr>
  </property>
</Properties>
</file>