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3683169613286/文档/"/>
    </mc:Choice>
  </mc:AlternateContent>
  <xr:revisionPtr revIDLastSave="0" documentId="8_{86F0FC65-FCFB-4034-94C1-E165D1C9D704}" xr6:coauthVersionLast="47" xr6:coauthVersionMax="47" xr10:uidLastSave="{00000000-0000-0000-0000-000000000000}"/>
  <bookViews>
    <workbookView xWindow="-110" yWindow="-110" windowWidth="25820" windowHeight="15500" xr2:uid="{E8F28DF8-ACF2-41FB-8217-22BCC2393596}"/>
  </bookViews>
  <sheets>
    <sheet name="Sonim-XP5P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D16" i="1"/>
  <c r="E16" i="1" s="1"/>
  <c r="D15" i="1"/>
  <c r="E15" i="1" s="1"/>
  <c r="E14" i="1"/>
  <c r="D14" i="1"/>
  <c r="E13" i="1"/>
  <c r="D13" i="1"/>
  <c r="D12" i="1"/>
  <c r="E12" i="1" s="1"/>
  <c r="E11" i="1"/>
  <c r="D11" i="1"/>
  <c r="E10" i="1"/>
  <c r="D10" i="1"/>
  <c r="E9" i="1"/>
  <c r="D9" i="1"/>
  <c r="E5" i="1"/>
</calcChain>
</file>

<file path=xl/sharedStrings.xml><?xml version="1.0" encoding="utf-8"?>
<sst xmlns="http://schemas.openxmlformats.org/spreadsheetml/2006/main" count="36" uniqueCount="31">
  <si>
    <t>Battery information  table in EEPROM</t>
  </si>
  <si>
    <t>item</t>
  </si>
  <si>
    <t>name</t>
  </si>
  <si>
    <t>number</t>
  </si>
  <si>
    <t xml:space="preserve">Data in Word </t>
  </si>
  <si>
    <t>HEX</t>
  </si>
  <si>
    <t>unit</t>
  </si>
  <si>
    <t>CupNumber</t>
  </si>
  <si>
    <t>Company</t>
  </si>
  <si>
    <t>SONIM</t>
  </si>
  <si>
    <t>Brand</t>
  </si>
  <si>
    <t>XP5S</t>
  </si>
  <si>
    <t>battery type</t>
  </si>
  <si>
    <t>PowerSupply</t>
  </si>
  <si>
    <t>Rated Voltage</t>
  </si>
  <si>
    <t>V</t>
  </si>
  <si>
    <t>Capacity</t>
  </si>
  <si>
    <t>mAh</t>
  </si>
  <si>
    <t>Over voltage</t>
  </si>
  <si>
    <t>Under voltage</t>
  </si>
  <si>
    <t>Trickle Charge current</t>
  </si>
  <si>
    <t>mA</t>
  </si>
  <si>
    <t>Charge Current</t>
  </si>
  <si>
    <t xml:space="preserve"> Stop Charge Current</t>
  </si>
  <si>
    <t>ConstantOutputVoltage</t>
  </si>
  <si>
    <t>Max Charge Time</t>
  </si>
  <si>
    <t>seconds</t>
  </si>
  <si>
    <t>CRC</t>
  </si>
  <si>
    <t>Sonim XP5PLUS</t>
    <phoneticPr fontId="1" type="noConversion"/>
  </si>
  <si>
    <t>0E 01 02 02 00 F5 0D AC 01 1E 00 BF 00 99 01 33 00 5C 01 58 54 60 C8 53</t>
    <phoneticPr fontId="1" type="noConversion"/>
  </si>
  <si>
    <t>5.45V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</si>
</sst>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6DF5-9F13-458E-B5C9-45B5C2EE5C01}">
  <dimension ref="A2:J33"/>
  <sheetViews>
    <sheetView tabSelected="1" workbookViewId="0">
      <selection activeCell="H25" sqref="H25"/>
    </sheetView>
  </sheetViews>
  <sheetFormatPr defaultRowHeight="14" x14ac:dyDescent="0.3"/>
  <cols>
    <col min="2" max="2" width="19.33203125" customWidth="1"/>
    <col min="3" max="3" width="12.58203125" customWidth="1"/>
    <col min="4" max="4" width="15.75" customWidth="1"/>
    <col min="6" max="6" width="11.25" customWidth="1"/>
  </cols>
  <sheetData>
    <row r="2" spans="1:7" x14ac:dyDescent="0.3">
      <c r="B2" t="s">
        <v>0</v>
      </c>
    </row>
    <row r="4" spans="1:7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7" x14ac:dyDescent="0.3">
      <c r="A5">
        <v>1</v>
      </c>
      <c r="B5" t="s">
        <v>7</v>
      </c>
      <c r="C5">
        <v>12</v>
      </c>
      <c r="D5">
        <v>14</v>
      </c>
      <c r="E5" t="str">
        <f>DEC2HEX(D5)</f>
        <v>E</v>
      </c>
    </row>
    <row r="6" spans="1:7" x14ac:dyDescent="0.3">
      <c r="A6">
        <v>2</v>
      </c>
      <c r="B6" t="s">
        <v>8</v>
      </c>
      <c r="C6">
        <v>1</v>
      </c>
      <c r="D6">
        <v>1</v>
      </c>
      <c r="E6">
        <v>1</v>
      </c>
      <c r="F6" t="s">
        <v>9</v>
      </c>
    </row>
    <row r="7" spans="1:7" x14ac:dyDescent="0.3">
      <c r="A7">
        <v>3</v>
      </c>
      <c r="B7" t="s">
        <v>10</v>
      </c>
      <c r="C7">
        <v>2</v>
      </c>
      <c r="D7">
        <v>2</v>
      </c>
      <c r="E7">
        <v>2</v>
      </c>
      <c r="F7" t="s">
        <v>11</v>
      </c>
    </row>
    <row r="8" spans="1:7" x14ac:dyDescent="0.3">
      <c r="A8">
        <v>4</v>
      </c>
      <c r="B8" t="s">
        <v>12</v>
      </c>
      <c r="C8">
        <v>2</v>
      </c>
      <c r="D8">
        <v>2</v>
      </c>
      <c r="E8">
        <v>2</v>
      </c>
      <c r="F8" t="s">
        <v>13</v>
      </c>
    </row>
    <row r="9" spans="1:7" x14ac:dyDescent="0.3">
      <c r="A9">
        <v>5</v>
      </c>
      <c r="B9" t="s">
        <v>14</v>
      </c>
      <c r="C9">
        <v>3.6</v>
      </c>
      <c r="D9" s="1">
        <f>C9/3/5*1024</f>
        <v>245.76</v>
      </c>
      <c r="E9" t="str">
        <f>DEC2HEX(D9)</f>
        <v>F5</v>
      </c>
      <c r="F9" t="s">
        <v>15</v>
      </c>
      <c r="G9" s="1"/>
    </row>
    <row r="10" spans="1:7" x14ac:dyDescent="0.3">
      <c r="A10">
        <v>6</v>
      </c>
      <c r="B10" t="s">
        <v>16</v>
      </c>
      <c r="C10">
        <v>3500</v>
      </c>
      <c r="D10" s="1">
        <f>C10</f>
        <v>3500</v>
      </c>
      <c r="E10" t="str">
        <f t="shared" ref="E10:E17" si="0">DEC2HEX(D10)</f>
        <v>DAC</v>
      </c>
      <c r="F10" t="s">
        <v>17</v>
      </c>
    </row>
    <row r="11" spans="1:7" x14ac:dyDescent="0.3">
      <c r="A11">
        <v>7</v>
      </c>
      <c r="B11" t="s">
        <v>18</v>
      </c>
      <c r="C11">
        <v>4.2</v>
      </c>
      <c r="D11" s="1">
        <f>C11/3/5*1024</f>
        <v>286.72000000000003</v>
      </c>
      <c r="E11" t="str">
        <f t="shared" si="0"/>
        <v>11E</v>
      </c>
      <c r="F11" t="s">
        <v>15</v>
      </c>
    </row>
    <row r="12" spans="1:7" x14ac:dyDescent="0.3">
      <c r="A12">
        <v>8</v>
      </c>
      <c r="B12" t="s">
        <v>19</v>
      </c>
      <c r="C12">
        <v>2.8</v>
      </c>
      <c r="D12" s="1">
        <f>C12/3/5*1024</f>
        <v>191.14666666666665</v>
      </c>
      <c r="E12" t="str">
        <f t="shared" si="0"/>
        <v>BF</v>
      </c>
      <c r="F12" t="s">
        <v>15</v>
      </c>
    </row>
    <row r="13" spans="1:7" x14ac:dyDescent="0.3">
      <c r="A13">
        <v>9</v>
      </c>
      <c r="B13" t="s">
        <v>20</v>
      </c>
      <c r="C13">
        <v>500</v>
      </c>
      <c r="D13" s="1">
        <f>C13/1000*0.1*15/5*1024</f>
        <v>153.6</v>
      </c>
      <c r="E13" t="str">
        <f t="shared" si="0"/>
        <v>99</v>
      </c>
      <c r="F13" t="s">
        <v>21</v>
      </c>
    </row>
    <row r="14" spans="1:7" x14ac:dyDescent="0.3">
      <c r="A14">
        <v>10</v>
      </c>
      <c r="B14" t="s">
        <v>22</v>
      </c>
      <c r="C14">
        <v>1000</v>
      </c>
      <c r="D14" s="1">
        <f>C14/1000*0.1*15/5*1024</f>
        <v>307.2</v>
      </c>
      <c r="E14" t="str">
        <f t="shared" si="0"/>
        <v>133</v>
      </c>
      <c r="F14" t="s">
        <v>21</v>
      </c>
    </row>
    <row r="15" spans="1:7" x14ac:dyDescent="0.3">
      <c r="A15">
        <v>11</v>
      </c>
      <c r="B15" t="s">
        <v>23</v>
      </c>
      <c r="C15" s="2">
        <v>300</v>
      </c>
      <c r="D15" s="3">
        <f>C15/1000*0.1*15/5*1024</f>
        <v>92.16</v>
      </c>
      <c r="E15" t="str">
        <f>DEC2HEX(D15)</f>
        <v>5C</v>
      </c>
      <c r="F15" t="s">
        <v>21</v>
      </c>
    </row>
    <row r="16" spans="1:7" x14ac:dyDescent="0.3">
      <c r="A16">
        <v>12</v>
      </c>
      <c r="B16" t="s">
        <v>24</v>
      </c>
      <c r="C16">
        <v>5.05</v>
      </c>
      <c r="D16" s="1">
        <f>C16/3/5*1024</f>
        <v>344.74666666666667</v>
      </c>
      <c r="E16" t="str">
        <f>DEC2HEX(D16)</f>
        <v>158</v>
      </c>
      <c r="F16" t="s">
        <v>15</v>
      </c>
    </row>
    <row r="17" spans="1:10" x14ac:dyDescent="0.3">
      <c r="A17">
        <v>13</v>
      </c>
      <c r="B17" t="s">
        <v>25</v>
      </c>
      <c r="C17">
        <v>6</v>
      </c>
      <c r="D17" s="1">
        <f>C17*60*60</f>
        <v>21600</v>
      </c>
      <c r="E17" t="str">
        <f t="shared" si="0"/>
        <v>5460</v>
      </c>
      <c r="F17" t="s">
        <v>26</v>
      </c>
    </row>
    <row r="18" spans="1:10" x14ac:dyDescent="0.3">
      <c r="A18">
        <v>14</v>
      </c>
      <c r="B18" t="s">
        <v>27</v>
      </c>
    </row>
    <row r="20" spans="1:10" x14ac:dyDescent="0.3">
      <c r="D20" s="2"/>
    </row>
    <row r="22" spans="1:10" x14ac:dyDescent="0.3">
      <c r="B22" t="s">
        <v>28</v>
      </c>
      <c r="D22" s="2"/>
    </row>
    <row r="24" spans="1:10" x14ac:dyDescent="0.3">
      <c r="D24" s="2"/>
    </row>
    <row r="26" spans="1:10" x14ac:dyDescent="0.3">
      <c r="D26" s="2"/>
    </row>
    <row r="28" spans="1:10" x14ac:dyDescent="0.3">
      <c r="D28" s="2"/>
    </row>
    <row r="30" spans="1:10" x14ac:dyDescent="0.3">
      <c r="D30" t="s">
        <v>29</v>
      </c>
      <c r="J30" t="s">
        <v>30</v>
      </c>
    </row>
    <row r="33" spans="4:4" x14ac:dyDescent="0.3">
      <c r="D33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Sonim-XP5PLUS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国文 焦</dc:creator>
  <cp:lastModifiedBy>国文 焦</cp:lastModifiedBy>
  <dcterms:created xsi:type="dcterms:W3CDTF">2023-09-22T10:41:38Z</dcterms:created>
  <dcterms:modified xsi:type="dcterms:W3CDTF">2023-09-22T10:41:55Z</dcterms:modified>
</cp:coreProperties>
</file>