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Benford's Law simple example" sheetId="2" state="visible" r:id="rId3"/>
    <sheet name="Benford's Law random" sheetId="3" state="visible" r:id="rId4"/>
    <sheet name="Sheet4" sheetId="4" state="visible" r:id="rId5"/>
  </sheets>
  <definedNames>
    <definedName function="false" hidden="false" name="Actual_Percentage" vbProcedure="false">'Benford''s Law simple example'!$F$2:$F$10</definedName>
    <definedName function="false" hidden="false" name="Benfords_Law_predicted" vbProcedure="false">'Benford''s Law simple example'!$G$2:$G$10</definedName>
    <definedName function="false" hidden="false" name="LeadingDigit" vbProcedure="false">'Benford''s Law simple example'!$B$2:$B$50</definedName>
    <definedName function="false" hidden="false" localSheetId="2" name="Actual_Percentage" vbProcedure="false">'Benford''s Law random'!$F$2:$F$10</definedName>
    <definedName function="false" hidden="false" localSheetId="2" name="Benfords_Law_predicted" vbProcedure="false">'Benford''s Law random'!$G$2:$G$10</definedName>
    <definedName function="false" hidden="false" localSheetId="2" name="LeadingDigit" vbProcedure="false">'Benford''s Law random'!$B$2:$B$48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<sst xmlns="http://schemas.openxmlformats.org/spreadsheetml/2006/main" count="50" uniqueCount="27">
  <si>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Leading digit</t>
  </si>
  <si>
    <t xml:space="preserve">meters</t>
  </si>
  <si>
    <t xml:space="preserve">feet</t>
  </si>
  <si>
    <t xml:space="preserve">In Benford's law</t>
  </si>
  <si>
    <t xml:space="preserve">Count</t>
  </si>
  <si>
    <t xml:space="preserve">%</t>
  </si>
  <si>
    <t xml:space="preserve">Value</t>
  </si>
  <si>
    <t xml:space="preserve">Leading Digit Value</t>
  </si>
  <si>
    <t xml:space="preserve">Leading Digit</t>
  </si>
  <si>
    <t xml:space="preserve">Actual Percentage</t>
  </si>
  <si>
    <t xml:space="preserve">Benford's Law predicted %</t>
  </si>
  <si>
    <t xml:space="preserve">Variation per digit</t>
  </si>
  <si>
    <t xml:space="preserve">Read this worksheet in conjunction with the article at Office-Watch.com</t>
  </si>
  <si>
    <t xml:space="preserve">We've provided a range of display options, you would normally would not use all of them.</t>
  </si>
  <si>
    <t xml:space="preserve">You can change the values in column A to see the effect on the results.</t>
  </si>
  <si>
    <t xml:space="preserve">Remember that not all data sets will obey Benford's Law, even if they seem like they should!</t>
  </si>
  <si>
    <t xml:space="preserve">TOTAL</t>
  </si>
  <si>
    <t xml:space="preserve">ChiTest comparison as %</t>
  </si>
  <si>
    <t xml:space="preserve">Random Value</t>
  </si>
  <si>
    <t xml:space="preserve">Random Percentage</t>
  </si>
  <si>
    <t xml:space="preserve">Column A has random values that should NOT obey Benford's Law </t>
  </si>
  <si>
    <t xml:space="preserve">Press F9 to change the random values.</t>
  </si>
  <si>
    <t xml:space="preserve">Fibonacci</t>
  </si>
  <si>
    <t xml:space="preserve">Leading digit value</t>
  </si>
  <si>
    <t xml:space="preserve">Fibonacci percentage</t>
  </si>
  <si>
    <t xml:space="preserve">Digit variation</t>
  </si>
  <si>
    <t xml:space="preserve">Chi test 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</si>
</sst>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%"/>
    <numFmt numFmtId="166" formatCode="_(\$* #,##0.00_);_(\$* \(#,##0.00\);_(\$* \-??_);_(@_)"/>
    <numFmt numFmtId="167" formatCode="0%"/>
    <numFmt numFmtId="168" formatCode="0.0000"/>
    <numFmt numFmtId="169" formatCode="0.000000%"/>
    <numFmt numFmtId="170" formatCode="0.000%"/>
    <numFmt numFmtId="171" formatCode="0.0000%"/>
    <numFmt numFmtId="172" formatCode="#,##0.00000"/>
    <numFmt numFmtId="173" formatCode="0.00000%"/>
  </numFmts>
  <fonts count="18">
    <font>
      <sz val="11"/>
      <color rgb="FF292934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292934"/>
      <name val="Calibri"/>
      <family val="2"/>
      <charset val="1"/>
    </font>
    <font>
      <sz val="10"/>
      <color rgb="FF000000"/>
      <name val="Times New Roman"/>
      <family val="1"/>
      <charset val="1"/>
    </font>
    <font>
      <i val="true"/>
      <sz val="10"/>
      <color rgb="FF292934"/>
      <name val="Calibri"/>
      <family val="2"/>
      <charset val="1"/>
    </font>
    <font>
      <b val="true"/>
      <sz val="11"/>
      <color rgb="FF292934"/>
      <name val="Calibri"/>
      <family val="2"/>
      <charset val="1"/>
    </font>
    <font>
      <sz val="10"/>
      <color rgb="FF292934"/>
      <name val="Calibri"/>
      <family val="2"/>
    </font>
    <font>
      <b val="true"/>
      <sz val="10"/>
      <color rgb="FF292934"/>
      <name val="Calibri"/>
      <family val="2"/>
    </font>
    <font>
      <i val="true"/>
      <sz val="11"/>
      <color rgb="FF292934"/>
      <name val="Calibri"/>
      <family val="2"/>
      <charset val="1"/>
    </font>
    <font>
      <sz val="12"/>
      <color rgb="FF292934"/>
      <name val="Calibri"/>
      <family val="2"/>
      <charset val="1"/>
    </font>
    <font>
      <sz val="11"/>
      <color rgb="FF292934"/>
      <name val="Calibri"/>
      <family val="2"/>
    </font>
    <font>
      <sz val="6.8"/>
      <name val="Times New Roman"/>
      <family val="1"/>
    </font>
    <font>
      <sz val="13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F9F9F9"/>
        <bgColor rgb="FFF2F2F2"/>
      </patternFill>
    </fill>
    <fill>
      <patternFill patternType="solid">
        <fgColor rgb="FFE7E5BA"/>
        <bgColor rgb="FFF2F2F2"/>
      </patternFill>
    </fill>
    <fill>
      <patternFill patternType="solid">
        <fgColor rgb="FFC5C5D1"/>
        <bgColor rgb="FFBFBFBF"/>
      </patternFill>
    </fill>
    <fill>
      <patternFill patternType="solid">
        <fgColor rgb="FFBFBFBF"/>
        <bgColor rgb="FFC5C5D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b val="1"/>
        <i val="1"/>
        <color rgb="FFFF0000"/>
      </font>
    </dxf>
    <dxf>
      <font>
        <b val="1"/>
        <i val="0"/>
        <color rgb="FF00B050"/>
      </font>
    </dxf>
    <dxf>
      <font>
        <b val="1"/>
        <i val="1"/>
        <color rgb="FFFF0000"/>
      </font>
    </dxf>
    <dxf>
      <font>
        <b val="1"/>
        <i val="0"/>
        <color rgb="FF00B050"/>
      </font>
    </dxf>
  </dxf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B8B62"/>
      <rgbColor rgb="FF800080"/>
      <rgbColor rgb="FF008080"/>
      <rgbColor rgb="FFBFBFBF"/>
      <rgbColor rgb="FF8A8A8C"/>
      <rgbColor rgb="FFAAAAAA"/>
      <rgbColor rgb="FF993366"/>
      <rgbColor rgb="FFF2F2F2"/>
      <rgbColor rgb="FFCCFFFF"/>
      <rgbColor rgb="FF660066"/>
      <rgbColor rgb="FFFF8080"/>
      <rgbColor rgb="FF0066CC"/>
      <rgbColor rgb="FFC5C5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7E5BA"/>
      <rgbColor rgb="FFFFFF99"/>
      <rgbColor rgb="FFB3B3B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8F9E95"/>
      <rgbColor rgb="FF004586"/>
      <rgbColor rgb="FF00B050"/>
      <rgbColor rgb="FF003300"/>
      <rgbColor rgb="FF333300"/>
      <rgbColor rgb="FF993300"/>
      <rgbColor rgb="FF993366"/>
      <rgbColor rgb="FF333399"/>
      <rgbColor rgb="FF2929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'Benford''s Law simple example'!$F$1</c:f>
              <c:strCache>
                <c:ptCount val="1"/>
                <c:pt idx="0">
                  <c:v>Actual Percentage</c:v>
                </c:pt>
              </c:strCache>
            </c:strRef>
          </c:tx>
          <c:spPr>
            <a:solidFill>
              <a:srgbClr val="8f9e95"/>
            </a:solidFill>
            <a:ln w="28440">
              <a:solidFill>
                <a:srgbClr val="8f9e95"/>
              </a:solidFill>
              <a:round/>
            </a:ln>
          </c:spPr>
          <c:marker>
            <c:symbol val="diamond"/>
            <c:size val="7"/>
            <c:spPr>
              <a:solidFill>
                <a:srgbClr val="8f9e95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'Benford''s Law simple example'!$F$2:$F$10</c:f>
              <c:numCache>
                <c:formatCode>General</c:formatCode>
                <c:ptCount val="9"/>
                <c:pt idx="0">
                  <c:v/>
                </c:pt>
                <c:pt idx="1">
                  <c:v>0.2143</c:v>
                </c:pt>
                <c:pt idx="2">
                  <c:v>0.0714</c:v>
                </c:pt>
                <c:pt idx="3">
                  <c:v>0.0714</c:v>
                </c:pt>
                <c:pt idx="4">
                  <c:v>0.0714</c:v>
                </c:pt>
                <c:pt idx="5">
                  <c:v>0.0714</c:v>
                </c:pt>
                <c:pt idx="6">
                  <c:v>0.0714</c:v>
                </c:pt>
                <c:pt idx="7">
                  <c:v/>
                </c:pt>
                <c:pt idx="8">
                  <c:v>0.0714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'Benford''s Law simple example'!$G$1</c:f>
              <c:strCache>
                <c:ptCount val="1"/>
                <c:pt idx="0">
                  <c:v>Benford's Law predicted %</c:v>
                </c:pt>
              </c:strCache>
            </c:strRef>
          </c:tx>
          <c:spPr>
            <a:solidFill>
              <a:srgbClr val="ab8b62"/>
            </a:solidFill>
            <a:ln w="28440">
              <a:solidFill>
                <a:srgbClr val="ab8b62"/>
              </a:solidFill>
              <a:round/>
            </a:ln>
          </c:spPr>
          <c:marker>
            <c:symbol val="square"/>
            <c:size val="7"/>
            <c:spPr>
              <a:solidFill>
                <a:srgbClr val="ab8b62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'Benford''s Law simple example'!$G$2:$G$10</c:f>
              <c:numCache>
                <c:formatCode>General</c:formatCode>
                <c:ptCount val="9"/>
                <c:pt idx="0">
                  <c:v>0.301029995663981</c:v>
                </c:pt>
                <c:pt idx="1">
                  <c:v>0.176091259055681</c:v>
                </c:pt>
                <c:pt idx="2">
                  <c:v>0.1249387366083</c:v>
                </c:pt>
                <c:pt idx="3">
                  <c:v>0.0969100130080564</c:v>
                </c:pt>
                <c:pt idx="4">
                  <c:v>0.0791812460476248</c:v>
                </c:pt>
                <c:pt idx="5">
                  <c:v>0.0669467896306132</c:v>
                </c:pt>
                <c:pt idx="6">
                  <c:v>0.0579919469776867</c:v>
                </c:pt>
                <c:pt idx="7">
                  <c:v>0.0511525224473813</c:v>
                </c:pt>
                <c:pt idx="8">
                  <c:v>0.0457574905606751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542024"/>
        <c:axId val="83969472"/>
      </c:lineChart>
      <c:catAx>
        <c:axId val="2154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a8a8c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292934"/>
                </a:solidFill>
                <a:latin typeface="Calibri"/>
              </a:defRPr>
            </a:pPr>
          </a:p>
        </c:txPr>
        <c:crossAx val="83969472"/>
        <c:crosses val="autoZero"/>
        <c:auto val="1"/>
        <c:lblAlgn val="ctr"/>
        <c:lblOffset val="100"/>
      </c:catAx>
      <c:valAx>
        <c:axId val="83969472"/>
        <c:scaling>
          <c:orientation val="minMax"/>
          <c:max val="0.4"/>
        </c:scaling>
        <c:delete val="0"/>
        <c:axPos val="l"/>
        <c:majorGridlines>
          <c:spPr>
            <a:ln w="9360">
              <a:solidFill>
                <a:srgbClr val="8a8a8c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292934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292934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8a8a8c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292934"/>
                </a:solidFill>
                <a:latin typeface="Calibri"/>
              </a:defRPr>
            </a:pPr>
          </a:p>
        </c:txPr>
        <c:crossAx val="215420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292934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'Benford''s Law random'!$F$1</c:f>
              <c:strCache>
                <c:ptCount val="1"/>
                <c:pt idx="0">
                  <c:v>Random Percentage</c:v>
                </c:pt>
              </c:strCache>
            </c:strRef>
          </c:tx>
          <c:spPr>
            <a:solidFill>
              <a:srgbClr val="8f9e95"/>
            </a:solidFill>
            <a:ln w="28440">
              <a:solidFill>
                <a:srgbClr val="8f9e95"/>
              </a:solidFill>
              <a:round/>
            </a:ln>
          </c:spPr>
          <c:marker>
            <c:symbol val="diamond"/>
            <c:size val="7"/>
            <c:spPr>
              <a:solidFill>
                <a:srgbClr val="8f9e95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'Benford''s Law random'!$F$2:$F$10</c:f>
              <c:numCache>
                <c:formatCode>General</c:formatCod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'Benford''s Law random'!$G$1</c:f>
              <c:strCache>
                <c:ptCount val="1"/>
                <c:pt idx="0">
                  <c:v>Benford's Law predicted %</c:v>
                </c:pt>
              </c:strCache>
            </c:strRef>
          </c:tx>
          <c:spPr>
            <a:solidFill>
              <a:srgbClr val="ab8b62"/>
            </a:solidFill>
            <a:ln w="28440">
              <a:solidFill>
                <a:srgbClr val="ab8b62"/>
              </a:solidFill>
              <a:round/>
            </a:ln>
          </c:spPr>
          <c:marker>
            <c:symbol val="square"/>
            <c:size val="7"/>
            <c:spPr>
              <a:solidFill>
                <a:srgbClr val="ab8b62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'Benford''s Law random'!$G$2:$G$10</c:f>
              <c:numCache>
                <c:formatCode>General</c:formatCode>
                <c:ptCount val="9"/>
                <c:pt idx="0">
                  <c:v>0.301029995663981</c:v>
                </c:pt>
                <c:pt idx="1">
                  <c:v>0.176091259055681</c:v>
                </c:pt>
                <c:pt idx="2">
                  <c:v>0.1249387366083</c:v>
                </c:pt>
                <c:pt idx="3">
                  <c:v>0.0969100130080564</c:v>
                </c:pt>
                <c:pt idx="4">
                  <c:v>0.0791812460476248</c:v>
                </c:pt>
                <c:pt idx="5">
                  <c:v>0.0669467896306132</c:v>
                </c:pt>
                <c:pt idx="6">
                  <c:v>0.0579919469776867</c:v>
                </c:pt>
                <c:pt idx="7">
                  <c:v>0.0511525224473813</c:v>
                </c:pt>
                <c:pt idx="8">
                  <c:v>0.0457574905606751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0578693"/>
        <c:axId val="22879715"/>
      </c:lineChart>
      <c:catAx>
        <c:axId val="205786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a8a8c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292934"/>
                </a:solidFill>
                <a:latin typeface="Calibri"/>
              </a:defRPr>
            </a:pPr>
          </a:p>
        </c:txPr>
        <c:crossAx val="22879715"/>
        <c:crosses val="autoZero"/>
        <c:auto val="1"/>
        <c:lblAlgn val="ctr"/>
        <c:lblOffset val="100"/>
      </c:catAx>
      <c:valAx>
        <c:axId val="22879715"/>
        <c:scaling>
          <c:orientation val="minMax"/>
          <c:max val="0.4"/>
        </c:scaling>
        <c:delete val="0"/>
        <c:axPos val="l"/>
        <c:majorGridlines>
          <c:spPr>
            <a:ln w="9360">
              <a:solidFill>
                <a:srgbClr val="8a8a8c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292934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292934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%" sourceLinked="0"/>
        <c:majorTickMark val="none"/>
        <c:minorTickMark val="none"/>
        <c:tickLblPos val="nextTo"/>
        <c:spPr>
          <a:ln w="9360">
            <a:solidFill>
              <a:srgbClr val="8a8a8c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292934"/>
                </a:solidFill>
                <a:latin typeface="Calibri"/>
              </a:defRPr>
            </a:pPr>
          </a:p>
        </c:txPr>
        <c:crossAx val="205786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292934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Actual vs Expected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Sheet4!$F$2:$F$10</c:f>
              <c:numCache>
                <c:formatCode>General</c:formatCode>
                <c:ptCount val="9"/>
                <c:pt idx="0">
                  <c:v>0.2917</c:v>
                </c:pt>
                <c:pt idx="1">
                  <c:v>0.2083</c:v>
                </c:pt>
                <c:pt idx="2">
                  <c:v>0.125</c:v>
                </c:pt>
                <c:pt idx="3">
                  <c:v>0.0833</c:v>
                </c:pt>
                <c:pt idx="4">
                  <c:v>0.0833</c:v>
                </c:pt>
                <c:pt idx="5">
                  <c:v>0.0833</c:v>
                </c:pt>
                <c:pt idx="6">
                  <c:v>0</c:v>
                </c:pt>
                <c:pt idx="7">
                  <c:v>0.0833</c:v>
                </c:pt>
                <c:pt idx="8">
                  <c:v>0.0417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Sheet4!$G$2:$G$10</c:f>
              <c:numCache>
                <c:formatCode>General</c:formatCode>
                <c:ptCount val="9"/>
                <c:pt idx="0">
                  <c:v>0.301029995663981</c:v>
                </c:pt>
                <c:pt idx="1">
                  <c:v>0.176091259055681</c:v>
                </c:pt>
                <c:pt idx="2">
                  <c:v>0.1249387366083</c:v>
                </c:pt>
                <c:pt idx="3">
                  <c:v>0.0969100130080564</c:v>
                </c:pt>
                <c:pt idx="4">
                  <c:v>0.0791812460476248</c:v>
                </c:pt>
                <c:pt idx="5">
                  <c:v>0.0669467896306132</c:v>
                </c:pt>
                <c:pt idx="6">
                  <c:v>0.0579919469776867</c:v>
                </c:pt>
                <c:pt idx="7">
                  <c:v>0.0511525224473813</c:v>
                </c:pt>
                <c:pt idx="8">
                  <c:v>0.0457574905606751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795307"/>
        <c:axId val="55016007"/>
      </c:lineChart>
      <c:catAx>
        <c:axId val="6479530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016007"/>
        <c:crosses val="autoZero"/>
        <c:auto val="1"/>
        <c:lblAlgn val="ctr"/>
        <c:lblOffset val="100"/>
      </c:catAx>
      <c:valAx>
        <c:axId val="550160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7953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Actual vs Benfords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Sheet4!$G$43</c:f>
              <c:strCache>
                <c:ptCount val="1"/>
                <c:pt idx="0">
                  <c:v>Fibonacci percentage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Sheet4!$I$44:$I$52</c:f>
              <c:numCache>
                <c:formatCode>General</c:formatCode>
                <c:ptCount val="9"/>
                <c:pt idx="0">
                  <c:v>29.5454545454545</c:v>
                </c:pt>
                <c:pt idx="1">
                  <c:v>18.1818181818182</c:v>
                </c:pt>
                <c:pt idx="2">
                  <c:v>13.6363636363636</c:v>
                </c:pt>
                <c:pt idx="3">
                  <c:v>6.81818181818182</c:v>
                </c:pt>
                <c:pt idx="4">
                  <c:v>9.09090909090909</c:v>
                </c:pt>
                <c:pt idx="5">
                  <c:v>6.81818181818182</c:v>
                </c:pt>
                <c:pt idx="6">
                  <c:v>4.54545454545455</c:v>
                </c:pt>
                <c:pt idx="7">
                  <c:v>6.81818181818182</c:v>
                </c:pt>
                <c:pt idx="8">
                  <c:v>4.54545454545455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Sheet4!$H$43</c:f>
              <c:strCache>
                <c:ptCount val="1"/>
                <c:pt idx="0">
                  <c:v>Benford's Law predicted %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Sheet4!$J$44:$J$52</c:f>
              <c:numCache>
                <c:formatCode>General</c:formatCode>
                <c:ptCount val="9"/>
                <c:pt idx="0">
                  <c:v>30.1029995663981</c:v>
                </c:pt>
                <c:pt idx="1">
                  <c:v>17.6091259055681</c:v>
                </c:pt>
                <c:pt idx="2">
                  <c:v>12.49387366083</c:v>
                </c:pt>
                <c:pt idx="3">
                  <c:v>9.69100130080564</c:v>
                </c:pt>
                <c:pt idx="4">
                  <c:v>7.91812460476248</c:v>
                </c:pt>
                <c:pt idx="5">
                  <c:v>6.69467896306132</c:v>
                </c:pt>
                <c:pt idx="6">
                  <c:v>5.79919469776867</c:v>
                </c:pt>
                <c:pt idx="7">
                  <c:v>5.11525224473813</c:v>
                </c:pt>
                <c:pt idx="8">
                  <c:v>4.57574905606751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257772"/>
        <c:axId val="76915768"/>
      </c:lineChart>
      <c:catAx>
        <c:axId val="552577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915768"/>
        <c:crosses val="autoZero"/>
        <c:auto val="1"/>
        <c:lblAlgn val="ctr"/>
        <c:lblOffset val="100"/>
      </c:catAx>
      <c:valAx>
        <c:axId val="769157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2577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795240</xdr:colOff>
      <xdr:row>13</xdr:row>
      <xdr:rowOff>133200</xdr:rowOff>
    </xdr:from>
    <xdr:to>
      <xdr:col>7</xdr:col>
      <xdr:colOff>480600</xdr:colOff>
      <xdr:row>25</xdr:row>
      <xdr:rowOff>113760</xdr:rowOff>
    </xdr:to>
    <xdr:graphicFrame>
      <xdr:nvGraphicFramePr>
        <xdr:cNvPr id="0" name="Chart 3"/>
        <xdr:cNvGraphicFramePr/>
      </xdr:nvGraphicFramePr>
      <xdr:xfrm>
        <a:off x="1734840" y="2819160"/>
        <a:ext cx="6200640" cy="22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795240</xdr:colOff>
      <xdr:row>13</xdr:row>
      <xdr:rowOff>133200</xdr:rowOff>
    </xdr:from>
    <xdr:to>
      <xdr:col>7</xdr:col>
      <xdr:colOff>480600</xdr:colOff>
      <xdr:row>25</xdr:row>
      <xdr:rowOff>113760</xdr:rowOff>
    </xdr:to>
    <xdr:graphicFrame>
      <xdr:nvGraphicFramePr>
        <xdr:cNvPr id="1" name="Chart 1"/>
        <xdr:cNvGraphicFramePr/>
      </xdr:nvGraphicFramePr>
      <xdr:xfrm>
        <a:off x="1734840" y="2819160"/>
        <a:ext cx="6200640" cy="22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318240</xdr:colOff>
      <xdr:row>16</xdr:row>
      <xdr:rowOff>86400</xdr:rowOff>
    </xdr:from>
    <xdr:to>
      <xdr:col>9</xdr:col>
      <xdr:colOff>42120</xdr:colOff>
      <xdr:row>35</xdr:row>
      <xdr:rowOff>77760</xdr:rowOff>
    </xdr:to>
    <xdr:graphicFrame>
      <xdr:nvGraphicFramePr>
        <xdr:cNvPr id="2" name=""/>
        <xdr:cNvGraphicFramePr/>
      </xdr:nvGraphicFramePr>
      <xdr:xfrm>
        <a:off x="2209680" y="3235680"/>
        <a:ext cx="5758200" cy="324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357840</xdr:colOff>
      <xdr:row>57</xdr:row>
      <xdr:rowOff>163080</xdr:rowOff>
    </xdr:from>
    <xdr:to>
      <xdr:col>11</xdr:col>
      <xdr:colOff>744840</xdr:colOff>
      <xdr:row>76</xdr:row>
      <xdr:rowOff>70920</xdr:rowOff>
    </xdr:to>
    <xdr:graphicFrame>
      <xdr:nvGraphicFramePr>
        <xdr:cNvPr id="3" name=""/>
        <xdr:cNvGraphicFramePr/>
      </xdr:nvGraphicFramePr>
      <xdr:xfrm>
        <a:off x="3062160" y="10964160"/>
        <a:ext cx="723420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customFormat="false" ht="15.75" hidden="false" customHeight="false" outlineLevel="0" collapsed="false">
      <c r="A2" s="1"/>
      <c r="B2" s="1" t="s">
        <v>4</v>
      </c>
      <c r="C2" s="1" t="s">
        <v>5</v>
      </c>
      <c r="D2" s="1" t="s">
        <v>4</v>
      </c>
      <c r="E2" s="1" t="s">
        <v>5</v>
      </c>
      <c r="F2" s="1"/>
    </row>
    <row r="3" customFormat="false" ht="15.75" hidden="false" customHeight="false" outlineLevel="0" collapsed="false">
      <c r="A3" s="2" t="n">
        <v>1</v>
      </c>
      <c r="B3" s="2" t="n">
        <v>26</v>
      </c>
      <c r="C3" s="3" t="n">
        <v>0.433</v>
      </c>
      <c r="D3" s="2" t="n">
        <v>18</v>
      </c>
      <c r="E3" s="3" t="n">
        <v>0.3</v>
      </c>
      <c r="F3" s="3" t="n">
        <v>0.301</v>
      </c>
    </row>
    <row r="4" customFormat="false" ht="15.75" hidden="false" customHeight="false" outlineLevel="0" collapsed="false">
      <c r="A4" s="2" t="n">
        <v>2</v>
      </c>
      <c r="B4" s="2" t="n">
        <v>7</v>
      </c>
      <c r="C4" s="3" t="n">
        <v>0.117</v>
      </c>
      <c r="D4" s="2" t="n">
        <v>8</v>
      </c>
      <c r="E4" s="3" t="n">
        <v>0.133</v>
      </c>
      <c r="F4" s="3" t="n">
        <v>0.176</v>
      </c>
    </row>
    <row r="5" customFormat="false" ht="15.75" hidden="false" customHeight="false" outlineLevel="0" collapsed="false">
      <c r="A5" s="2" t="n">
        <v>3</v>
      </c>
      <c r="B5" s="2" t="n">
        <v>9</v>
      </c>
      <c r="C5" s="3" t="n">
        <v>0.15</v>
      </c>
      <c r="D5" s="2" t="n">
        <v>8</v>
      </c>
      <c r="E5" s="3" t="n">
        <v>0.133</v>
      </c>
      <c r="F5" s="3" t="n">
        <v>0.125</v>
      </c>
    </row>
    <row r="6" customFormat="false" ht="15.75" hidden="false" customHeight="false" outlineLevel="0" collapsed="false">
      <c r="A6" s="2" t="n">
        <v>4</v>
      </c>
      <c r="B6" s="2" t="n">
        <v>6</v>
      </c>
      <c r="C6" s="3" t="n">
        <v>0.1</v>
      </c>
      <c r="D6" s="2" t="n">
        <v>6</v>
      </c>
      <c r="E6" s="3" t="n">
        <v>0.1</v>
      </c>
      <c r="F6" s="3" t="n">
        <v>0.097</v>
      </c>
    </row>
    <row r="7" customFormat="false" ht="15.75" hidden="false" customHeight="false" outlineLevel="0" collapsed="false">
      <c r="A7" s="2" t="n">
        <v>5</v>
      </c>
      <c r="B7" s="2" t="n">
        <v>4</v>
      </c>
      <c r="C7" s="3" t="n">
        <v>0.067</v>
      </c>
      <c r="D7" s="2" t="n">
        <v>10</v>
      </c>
      <c r="E7" s="3" t="n">
        <v>0.167</v>
      </c>
      <c r="F7" s="3" t="n">
        <v>0.079</v>
      </c>
    </row>
    <row r="8" customFormat="false" ht="15.75" hidden="false" customHeight="false" outlineLevel="0" collapsed="false">
      <c r="A8" s="2" t="n">
        <v>6</v>
      </c>
      <c r="B8" s="2" t="n">
        <v>1</v>
      </c>
      <c r="C8" s="3" t="n">
        <v>0.017</v>
      </c>
      <c r="D8" s="2" t="n">
        <v>5</v>
      </c>
      <c r="E8" s="3" t="n">
        <v>0.083</v>
      </c>
      <c r="F8" s="3" t="n">
        <v>0.067</v>
      </c>
    </row>
    <row r="9" customFormat="false" ht="15.75" hidden="false" customHeight="false" outlineLevel="0" collapsed="false">
      <c r="A9" s="2" t="n">
        <v>7</v>
      </c>
      <c r="B9" s="2" t="n">
        <v>2</v>
      </c>
      <c r="C9" s="3" t="n">
        <v>0.033</v>
      </c>
      <c r="D9" s="2" t="n">
        <v>2</v>
      </c>
      <c r="E9" s="3" t="n">
        <v>0.033</v>
      </c>
      <c r="F9" s="3" t="n">
        <v>0.058</v>
      </c>
    </row>
    <row r="10" customFormat="false" ht="15.75" hidden="false" customHeight="false" outlineLevel="0" collapsed="false">
      <c r="A10" s="2" t="n">
        <v>8</v>
      </c>
      <c r="B10" s="2" t="n">
        <v>5</v>
      </c>
      <c r="C10" s="3" t="n">
        <v>0.083</v>
      </c>
      <c r="D10" s="2" t="n">
        <v>1</v>
      </c>
      <c r="E10" s="3" t="n">
        <v>0.017</v>
      </c>
      <c r="F10" s="3" t="n">
        <v>0.051</v>
      </c>
    </row>
    <row r="11" customFormat="false" ht="15.75" hidden="false" customHeight="false" outlineLevel="0" collapsed="false">
      <c r="A11" s="2" t="n">
        <v>9</v>
      </c>
      <c r="B11" s="2" t="n">
        <v>0</v>
      </c>
      <c r="C11" s="3" t="n">
        <v>0</v>
      </c>
      <c r="D11" s="2" t="n">
        <v>2</v>
      </c>
      <c r="E11" s="3" t="n">
        <v>0.033</v>
      </c>
      <c r="F11" s="3" t="n">
        <v>0.046</v>
      </c>
    </row>
    <row r="12" customFormat="false" ht="15" hidden="false" customHeight="false" outlineLevel="0" collapsed="false">
      <c r="B12" s="0" t="n">
        <f aca="false">SUM(B3:B11)</f>
        <v>60</v>
      </c>
      <c r="D12" s="0" t="n">
        <f aca="false">SUM(D3:D11)</f>
        <v>60</v>
      </c>
      <c r="E12" s="4" t="n">
        <f aca="false">SUM(E3:E11)</f>
        <v>0.999</v>
      </c>
      <c r="F12" s="4" t="n">
        <f aca="false">SUM(F3:F11)</f>
        <v>1</v>
      </c>
    </row>
  </sheetData>
  <mergeCells count="4">
    <mergeCell ref="A1:A2"/>
    <mergeCell ref="B1:C1"/>
    <mergeCell ref="D1:E1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5" width="10.57"/>
    <col collapsed="false" customWidth="true" hidden="false" outlineLevel="0" max="2" min="2" style="5" width="13.85"/>
    <col collapsed="false" customWidth="true" hidden="false" outlineLevel="0" max="3" min="3" style="5" width="9.14"/>
    <col collapsed="false" customWidth="true" hidden="false" outlineLevel="0" max="4" min="4" style="6" width="13.57"/>
    <col collapsed="false" customWidth="true" hidden="false" outlineLevel="0" max="5" min="5" style="6" width="9.14"/>
    <col collapsed="false" customWidth="true" hidden="false" outlineLevel="0" max="6" min="6" style="5" width="12.28"/>
    <col collapsed="false" customWidth="true" hidden="false" outlineLevel="0" max="7" min="7" style="5" width="15.28"/>
    <col collapsed="false" customWidth="true" hidden="false" outlineLevel="0" max="8" min="8" style="5" width="12.57"/>
    <col collapsed="false" customWidth="true" hidden="false" outlineLevel="0" max="9" min="9" style="5" width="7"/>
    <col collapsed="false" customWidth="true" hidden="false" outlineLevel="0" max="10" min="10" style="5" width="61.86"/>
    <col collapsed="false" customWidth="true" hidden="false" outlineLevel="0" max="1025" min="11" style="5" width="9.14"/>
  </cols>
  <sheetData>
    <row r="1" customFormat="false" ht="31.5" hidden="false" customHeight="false" outlineLevel="0" collapsed="false">
      <c r="A1" s="7" t="s">
        <v>6</v>
      </c>
      <c r="B1" s="8" t="s">
        <v>7</v>
      </c>
      <c r="C1" s="7"/>
      <c r="D1" s="7" t="s">
        <v>8</v>
      </c>
      <c r="E1" s="7" t="s">
        <v>4</v>
      </c>
      <c r="F1" s="8" t="s">
        <v>9</v>
      </c>
      <c r="G1" s="9" t="s">
        <v>10</v>
      </c>
      <c r="H1" s="8" t="s">
        <v>11</v>
      </c>
    </row>
    <row r="2" customFormat="false" ht="15" hidden="false" customHeight="false" outlineLevel="0" collapsed="false">
      <c r="A2" s="10" t="n">
        <v>123</v>
      </c>
      <c r="B2" s="6" t="str">
        <f aca="false">LEFT(A2,1)</f>
        <v>1</v>
      </c>
      <c r="D2" s="6" t="n">
        <v>1</v>
      </c>
      <c r="E2" s="6" t="n">
        <f aca="false">COUNTIF(LeadingDigit,D2)</f>
        <v>0</v>
      </c>
      <c r="F2" s="11" t="e">
        <f aca="false">E2/$E$11</f>
        <v>#DIV/0!</v>
      </c>
      <c r="G2" s="12" t="n">
        <f aca="false">LOG10(1/D2+1)</f>
        <v>0.301029995663981</v>
      </c>
      <c r="H2" s="13" t="e">
        <f aca="false">F2-G2</f>
        <v>#DIV/0!</v>
      </c>
      <c r="J2" s="14" t="s">
        <v>12</v>
      </c>
    </row>
    <row r="3" customFormat="false" ht="15" hidden="false" customHeight="false" outlineLevel="0" collapsed="false">
      <c r="A3" s="10" t="n">
        <v>234</v>
      </c>
      <c r="B3" s="6" t="str">
        <f aca="false">LEFT(A3,1)</f>
        <v>2</v>
      </c>
      <c r="D3" s="6" t="n">
        <v>2</v>
      </c>
      <c r="E3" s="6" t="n">
        <f aca="false">COUNTIF(LeadingDigit,D3)</f>
        <v>0</v>
      </c>
      <c r="F3" s="11" t="n">
        <v>0.2143</v>
      </c>
      <c r="G3" s="12" t="n">
        <f aca="false">LOG10(1/D3+1)</f>
        <v>0.176091259055681</v>
      </c>
      <c r="H3" s="13" t="n">
        <f aca="false">F3-G3</f>
        <v>0.0382087409443187</v>
      </c>
      <c r="J3" s="14" t="s">
        <v>13</v>
      </c>
    </row>
    <row r="4" customFormat="false" ht="15" hidden="false" customHeight="false" outlineLevel="0" collapsed="false">
      <c r="A4" s="10" t="n">
        <v>903.58</v>
      </c>
      <c r="B4" s="6" t="str">
        <f aca="false">LEFT(A4,1)</f>
        <v>9</v>
      </c>
      <c r="D4" s="6" t="n">
        <v>3</v>
      </c>
      <c r="E4" s="6" t="n">
        <f aca="false">COUNTIF(LeadingDigit,D4)</f>
        <v>0</v>
      </c>
      <c r="F4" s="11" t="n">
        <v>0.0714</v>
      </c>
      <c r="G4" s="12" t="n">
        <f aca="false">LOG10(1/D4+1)</f>
        <v>0.1249387366083</v>
      </c>
      <c r="H4" s="13" t="n">
        <f aca="false">F4-G4</f>
        <v>-0.0535387366082999</v>
      </c>
      <c r="J4" s="14" t="s">
        <v>14</v>
      </c>
    </row>
    <row r="5" customFormat="false" ht="15" hidden="false" customHeight="false" outlineLevel="0" collapsed="false">
      <c r="A5" s="10" t="n">
        <v>151.58</v>
      </c>
      <c r="B5" s="6" t="str">
        <f aca="false">LEFT(A5,1)</f>
        <v>1</v>
      </c>
      <c r="D5" s="6" t="n">
        <v>4</v>
      </c>
      <c r="E5" s="6" t="n">
        <f aca="false">COUNTIF(LeadingDigit,D5)</f>
        <v>0</v>
      </c>
      <c r="F5" s="11" t="n">
        <v>0.0714</v>
      </c>
      <c r="G5" s="12" t="n">
        <f aca="false">LOG10(1/D5+1)</f>
        <v>0.0969100130080564</v>
      </c>
      <c r="H5" s="13" t="n">
        <f aca="false">F5-G5</f>
        <v>-0.0255100130080564</v>
      </c>
      <c r="J5" s="14" t="s">
        <v>15</v>
      </c>
    </row>
    <row r="6" customFormat="false" ht="15" hidden="false" customHeight="false" outlineLevel="0" collapsed="false">
      <c r="A6" s="10" t="n">
        <v>294</v>
      </c>
      <c r="B6" s="6" t="str">
        <f aca="false">LEFT(A6,1)</f>
        <v>2</v>
      </c>
      <c r="D6" s="6" t="n">
        <v>5</v>
      </c>
      <c r="E6" s="6" t="n">
        <f aca="false">COUNTIF(LeadingDigit,D6)</f>
        <v>0</v>
      </c>
      <c r="F6" s="11" t="n">
        <v>0.0714</v>
      </c>
      <c r="G6" s="12" t="n">
        <f aca="false">LOG10(1/D6+1)</f>
        <v>0.0791812460476248</v>
      </c>
      <c r="H6" s="13" t="n">
        <f aca="false">F6-G6</f>
        <v>-0.00778124604762483</v>
      </c>
    </row>
    <row r="7" customFormat="false" ht="15" hidden="false" customHeight="false" outlineLevel="0" collapsed="false">
      <c r="A7" s="10" t="n">
        <v>1684.51</v>
      </c>
      <c r="B7" s="6" t="str">
        <f aca="false">LEFT(A7,1)</f>
        <v>1</v>
      </c>
      <c r="D7" s="6" t="n">
        <v>6</v>
      </c>
      <c r="E7" s="6" t="n">
        <f aca="false">COUNTIF(LeadingDigit,D7)</f>
        <v>0</v>
      </c>
      <c r="F7" s="11" t="n">
        <v>0.0714</v>
      </c>
      <c r="G7" s="12" t="n">
        <f aca="false">LOG10(1/D7+1)</f>
        <v>0.0669467896306132</v>
      </c>
      <c r="H7" s="13" t="n">
        <f aca="false">F7-G7</f>
        <v>0.00445321036938677</v>
      </c>
    </row>
    <row r="8" customFormat="false" ht="15" hidden="false" customHeight="false" outlineLevel="0" collapsed="false">
      <c r="A8" s="10" t="n">
        <v>1979.29925</v>
      </c>
      <c r="B8" s="6" t="str">
        <f aca="false">LEFT(A8,1)</f>
        <v>1</v>
      </c>
      <c r="D8" s="6" t="n">
        <v>7</v>
      </c>
      <c r="E8" s="6" t="n">
        <f aca="false">COUNTIF(LeadingDigit,D8)</f>
        <v>0</v>
      </c>
      <c r="F8" s="11" t="n">
        <v>0.0714</v>
      </c>
      <c r="G8" s="12" t="n">
        <f aca="false">LOG10(1/D8+1)</f>
        <v>0.0579919469776867</v>
      </c>
      <c r="H8" s="13" t="n">
        <f aca="false">F8-G8</f>
        <v>0.0134080530223133</v>
      </c>
    </row>
    <row r="9" customFormat="false" ht="15" hidden="false" customHeight="false" outlineLevel="0" collapsed="false">
      <c r="A9" s="10" t="n">
        <v>259</v>
      </c>
      <c r="B9" s="6" t="str">
        <f aca="false">LEFT(A9,1)</f>
        <v>2</v>
      </c>
      <c r="D9" s="6" t="n">
        <v>8</v>
      </c>
      <c r="E9" s="6" t="n">
        <f aca="false">COUNTIF(LeadingDigit,D9)</f>
        <v>0</v>
      </c>
      <c r="F9" s="11" t="e">
        <f aca="false">E9/E11</f>
        <v>#DIV/0!</v>
      </c>
      <c r="G9" s="12" t="n">
        <f aca="false">LOG10(1/D9+1)</f>
        <v>0.0511525224473813</v>
      </c>
      <c r="H9" s="13" t="e">
        <f aca="false">F9-G9</f>
        <v>#DIV/0!</v>
      </c>
    </row>
    <row r="10" customFormat="false" ht="15" hidden="false" customHeight="false" outlineLevel="0" collapsed="false">
      <c r="A10" s="10" t="n">
        <v>304.325</v>
      </c>
      <c r="B10" s="6" t="str">
        <f aca="false">LEFT(A10,1)</f>
        <v>3</v>
      </c>
      <c r="D10" s="6" t="n">
        <v>9</v>
      </c>
      <c r="E10" s="6" t="n">
        <f aca="false">COUNTIF(LeadingDigit,D10)</f>
        <v>0</v>
      </c>
      <c r="F10" s="11" t="n">
        <v>0.0714</v>
      </c>
      <c r="G10" s="12" t="n">
        <f aca="false">LOG10(1/D10+1)</f>
        <v>0.0457574905606751</v>
      </c>
      <c r="H10" s="13" t="n">
        <f aca="false">F10-G10</f>
        <v>0.0256425094393248</v>
      </c>
    </row>
    <row r="11" customFormat="false" ht="15" hidden="false" customHeight="false" outlineLevel="0" collapsed="false">
      <c r="A11" s="10" t="n">
        <v>769</v>
      </c>
      <c r="B11" s="6" t="str">
        <f aca="false">LEFT(A11,1)</f>
        <v>7</v>
      </c>
      <c r="D11" s="15" t="s">
        <v>16</v>
      </c>
      <c r="E11" s="15" t="n">
        <f aca="false">SUM(E2:E10)</f>
        <v>0</v>
      </c>
      <c r="F11" s="16" t="e">
        <f aca="false">SUM(F2:F10)</f>
        <v>#DIV/0!</v>
      </c>
      <c r="G11" s="16" t="n">
        <f aca="false">SUM(G2:G10)</f>
        <v>1</v>
      </c>
      <c r="H11" s="5" t="e">
        <f aca="false">SUM(H2:H10)</f>
        <v>#DIV/0!</v>
      </c>
      <c r="I11" s="5" t="e">
        <f aca="false">SUM(G11:H11)</f>
        <v>#DIV/0!</v>
      </c>
    </row>
    <row r="12" customFormat="false" ht="15" hidden="false" customHeight="false" outlineLevel="0" collapsed="false">
      <c r="A12" s="10" t="n">
        <v>1338.93</v>
      </c>
      <c r="B12" s="6" t="str">
        <f aca="false">LEFT(A12,1)</f>
        <v>1</v>
      </c>
    </row>
    <row r="13" customFormat="false" ht="15" hidden="false" customHeight="false" outlineLevel="0" collapsed="false">
      <c r="A13" s="10" t="n">
        <v>550</v>
      </c>
      <c r="B13" s="6" t="str">
        <f aca="false">LEFT(A13,1)</f>
        <v>5</v>
      </c>
      <c r="D13" s="17" t="s">
        <v>17</v>
      </c>
      <c r="E13" s="18"/>
      <c r="F13" s="19" t="e">
        <f aca="false">CHITEST(Actual_Percentage,Benfords_Law_predicted)</f>
        <v>#DIV/0!</v>
      </c>
    </row>
    <row r="14" customFormat="false" ht="15" hidden="false" customHeight="false" outlineLevel="0" collapsed="false">
      <c r="A14" s="10" t="n">
        <v>467</v>
      </c>
      <c r="B14" s="6" t="str">
        <f aca="false">LEFT(A14,1)</f>
        <v>4</v>
      </c>
      <c r="D14" s="5"/>
    </row>
    <row r="15" customFormat="false" ht="15" hidden="false" customHeight="false" outlineLevel="0" collapsed="false">
      <c r="A15" s="10" t="n">
        <v>600</v>
      </c>
      <c r="B15" s="6" t="str">
        <f aca="false">LEFT(A15,1)</f>
        <v>6</v>
      </c>
    </row>
    <row r="16" customFormat="false" ht="15" hidden="false" customHeight="false" outlineLevel="0" collapsed="false">
      <c r="A16" s="20"/>
      <c r="B16" s="6" t="str">
        <f aca="false">LEFT(A16,1)</f>
        <v/>
      </c>
    </row>
    <row r="17" customFormat="false" ht="15" hidden="false" customHeight="false" outlineLevel="0" collapsed="false">
      <c r="A17" s="20"/>
      <c r="B17" s="6" t="str">
        <f aca="false">LEFT(A17,1)</f>
        <v/>
      </c>
    </row>
    <row r="18" customFormat="false" ht="15" hidden="false" customHeight="false" outlineLevel="0" collapsed="false">
      <c r="A18" s="21"/>
      <c r="B18" s="6" t="str">
        <f aca="false">LEFT(A18,1)</f>
        <v/>
      </c>
    </row>
    <row r="19" customFormat="false" ht="15" hidden="false" customHeight="false" outlineLevel="0" collapsed="false">
      <c r="A19" s="21"/>
      <c r="B19" s="6" t="str">
        <f aca="false">LEFT(A19,1)</f>
        <v/>
      </c>
    </row>
    <row r="20" customFormat="false" ht="15" hidden="false" customHeight="false" outlineLevel="0" collapsed="false">
      <c r="A20" s="21"/>
      <c r="B20" s="6" t="str">
        <f aca="false">LEFT(A20,1)</f>
        <v/>
      </c>
    </row>
    <row r="21" customFormat="false" ht="15" hidden="false" customHeight="false" outlineLevel="0" collapsed="false">
      <c r="A21" s="21"/>
      <c r="B21" s="6" t="str">
        <f aca="false">LEFT(A21,1)</f>
        <v/>
      </c>
    </row>
    <row r="22" customFormat="false" ht="15" hidden="false" customHeight="false" outlineLevel="0" collapsed="false">
      <c r="A22" s="21"/>
      <c r="B22" s="6" t="str">
        <f aca="false">LEFT(A22,1)</f>
        <v/>
      </c>
    </row>
    <row r="23" customFormat="false" ht="15" hidden="false" customHeight="false" outlineLevel="0" collapsed="false">
      <c r="A23" s="21"/>
      <c r="B23" s="6" t="str">
        <f aca="false">LEFT(A23,1)</f>
        <v/>
      </c>
    </row>
    <row r="24" customFormat="false" ht="15" hidden="false" customHeight="false" outlineLevel="0" collapsed="false">
      <c r="A24" s="21"/>
      <c r="B24" s="6" t="str">
        <f aca="false">LEFT(A24,1)</f>
        <v/>
      </c>
    </row>
    <row r="25" customFormat="false" ht="15" hidden="false" customHeight="false" outlineLevel="0" collapsed="false">
      <c r="A25" s="21"/>
      <c r="B25" s="6" t="str">
        <f aca="false">LEFT(A25,1)</f>
        <v/>
      </c>
    </row>
    <row r="26" customFormat="false" ht="15" hidden="false" customHeight="false" outlineLevel="0" collapsed="false">
      <c r="A26" s="21"/>
      <c r="B26" s="6" t="str">
        <f aca="false">LEFT(A26,1)</f>
        <v/>
      </c>
    </row>
    <row r="27" customFormat="false" ht="15" hidden="false" customHeight="false" outlineLevel="0" collapsed="false">
      <c r="A27" s="21"/>
      <c r="B27" s="6" t="str">
        <f aca="false">LEFT(A27,1)</f>
        <v/>
      </c>
    </row>
    <row r="28" customFormat="false" ht="15" hidden="false" customHeight="false" outlineLevel="0" collapsed="false">
      <c r="A28" s="21"/>
      <c r="B28" s="6" t="str">
        <f aca="false">LEFT(A28,1)</f>
        <v/>
      </c>
    </row>
    <row r="29" customFormat="false" ht="15" hidden="false" customHeight="false" outlineLevel="0" collapsed="false">
      <c r="A29" s="21"/>
      <c r="B29" s="6" t="str">
        <f aca="false">LEFT(A29,1)</f>
        <v/>
      </c>
    </row>
    <row r="30" customFormat="false" ht="15" hidden="false" customHeight="false" outlineLevel="0" collapsed="false">
      <c r="A30" s="21"/>
      <c r="B30" s="6" t="str">
        <f aca="false">LEFT(A30,1)</f>
        <v/>
      </c>
    </row>
    <row r="31" customFormat="false" ht="15" hidden="false" customHeight="false" outlineLevel="0" collapsed="false">
      <c r="A31" s="21"/>
      <c r="B31" s="6" t="str">
        <f aca="false">LEFT(A31,1)</f>
        <v/>
      </c>
    </row>
    <row r="32" customFormat="false" ht="15" hidden="false" customHeight="false" outlineLevel="0" collapsed="false">
      <c r="A32" s="21"/>
      <c r="B32" s="6" t="str">
        <f aca="false">LEFT(A32,1)</f>
        <v/>
      </c>
    </row>
    <row r="33" customFormat="false" ht="15" hidden="false" customHeight="false" outlineLevel="0" collapsed="false">
      <c r="A33" s="21"/>
      <c r="B33" s="6" t="str">
        <f aca="false">LEFT(A33,1)</f>
        <v/>
      </c>
    </row>
    <row r="34" customFormat="false" ht="15" hidden="false" customHeight="false" outlineLevel="0" collapsed="false">
      <c r="A34" s="21"/>
      <c r="B34" s="6" t="str">
        <f aca="false">LEFT(A34,1)</f>
        <v/>
      </c>
    </row>
    <row r="35" customFormat="false" ht="15" hidden="false" customHeight="false" outlineLevel="0" collapsed="false">
      <c r="A35" s="21"/>
      <c r="B35" s="6" t="str">
        <f aca="false">LEFT(A35,1)</f>
        <v/>
      </c>
    </row>
    <row r="36" customFormat="false" ht="15" hidden="false" customHeight="false" outlineLevel="0" collapsed="false">
      <c r="A36" s="21"/>
      <c r="B36" s="6" t="str">
        <f aca="false">LEFT(A36,1)</f>
        <v/>
      </c>
    </row>
    <row r="37" customFormat="false" ht="15" hidden="false" customHeight="false" outlineLevel="0" collapsed="false">
      <c r="A37" s="21"/>
      <c r="B37" s="6" t="str">
        <f aca="false">LEFT(A37,1)</f>
        <v/>
      </c>
      <c r="D37" s="22"/>
    </row>
    <row r="38" customFormat="false" ht="15" hidden="false" customHeight="false" outlineLevel="0" collapsed="false">
      <c r="A38" s="21"/>
      <c r="B38" s="6" t="str">
        <f aca="false">LEFT(A38,1)</f>
        <v/>
      </c>
    </row>
    <row r="39" customFormat="false" ht="15" hidden="false" customHeight="false" outlineLevel="0" collapsed="false">
      <c r="A39" s="21"/>
      <c r="B39" s="6" t="str">
        <f aca="false">LEFT(A39,1)</f>
        <v/>
      </c>
    </row>
    <row r="40" customFormat="false" ht="15" hidden="false" customHeight="false" outlineLevel="0" collapsed="false">
      <c r="A40" s="21"/>
      <c r="B40" s="6" t="str">
        <f aca="false">LEFT(A40,1)</f>
        <v/>
      </c>
    </row>
    <row r="41" customFormat="false" ht="15" hidden="false" customHeight="false" outlineLevel="0" collapsed="false">
      <c r="A41" s="21"/>
      <c r="B41" s="6" t="str">
        <f aca="false">LEFT(A41,1)</f>
        <v/>
      </c>
    </row>
    <row r="42" customFormat="false" ht="15" hidden="false" customHeight="false" outlineLevel="0" collapsed="false">
      <c r="A42" s="21"/>
      <c r="B42" s="6" t="str">
        <f aca="false">LEFT(A42,1)</f>
        <v/>
      </c>
    </row>
    <row r="43" customFormat="false" ht="15" hidden="false" customHeight="false" outlineLevel="0" collapsed="false">
      <c r="A43" s="21"/>
      <c r="B43" s="6" t="str">
        <f aca="false">LEFT(A43,1)</f>
        <v/>
      </c>
    </row>
    <row r="44" customFormat="false" ht="15" hidden="false" customHeight="false" outlineLevel="0" collapsed="false">
      <c r="A44" s="21"/>
      <c r="B44" s="6" t="str">
        <f aca="false">LEFT(A44,1)</f>
        <v/>
      </c>
    </row>
    <row r="45" customFormat="false" ht="15" hidden="false" customHeight="false" outlineLevel="0" collapsed="false">
      <c r="A45" s="21"/>
      <c r="B45" s="6" t="str">
        <f aca="false">LEFT(A45,1)</f>
        <v/>
      </c>
    </row>
    <row r="46" customFormat="false" ht="15" hidden="false" customHeight="false" outlineLevel="0" collapsed="false">
      <c r="A46" s="21"/>
      <c r="B46" s="6" t="str">
        <f aca="false">LEFT(A46,1)</f>
        <v/>
      </c>
    </row>
    <row r="47" customFormat="false" ht="15" hidden="false" customHeight="false" outlineLevel="0" collapsed="false">
      <c r="A47" s="21"/>
      <c r="B47" s="6" t="str">
        <f aca="false">LEFT(A47,1)</f>
        <v/>
      </c>
    </row>
    <row r="48" customFormat="false" ht="15" hidden="false" customHeight="false" outlineLevel="0" collapsed="false">
      <c r="A48" s="21"/>
      <c r="B48" s="6" t="str">
        <f aca="false">LEFT(A48,1)</f>
        <v/>
      </c>
    </row>
    <row r="49" customFormat="false" ht="15" hidden="false" customHeight="false" outlineLevel="0" collapsed="false">
      <c r="A49" s="21"/>
      <c r="B49" s="6" t="str">
        <f aca="false">LEFT(A49,1)</f>
        <v/>
      </c>
    </row>
    <row r="50" customFormat="false" ht="15" hidden="false" customHeight="false" outlineLevel="0" collapsed="false">
      <c r="A50" s="21"/>
      <c r="B50" s="6" t="str">
        <f aca="false">LEFT(A50,1)</f>
        <v/>
      </c>
    </row>
    <row r="51" customFormat="false" ht="15" hidden="false" customHeight="false" outlineLevel="0" collapsed="false">
      <c r="A51" s="21"/>
      <c r="B51" s="6" t="str">
        <f aca="false">LEFT(A51,1)</f>
        <v/>
      </c>
    </row>
  </sheetData>
  <conditionalFormatting sqref="H2:H10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5" width="10.57"/>
    <col collapsed="false" customWidth="true" hidden="false" outlineLevel="0" max="2" min="2" style="5" width="13.85"/>
    <col collapsed="false" customWidth="true" hidden="false" outlineLevel="0" max="3" min="3" style="5" width="9.14"/>
    <col collapsed="false" customWidth="true" hidden="false" outlineLevel="0" max="4" min="4" style="6" width="13.57"/>
    <col collapsed="false" customWidth="true" hidden="false" outlineLevel="0" max="5" min="5" style="6" width="9.14"/>
    <col collapsed="false" customWidth="true" hidden="false" outlineLevel="0" max="6" min="6" style="5" width="12.28"/>
    <col collapsed="false" customWidth="true" hidden="false" outlineLevel="0" max="7" min="7" style="5" width="15.28"/>
    <col collapsed="false" customWidth="true" hidden="false" outlineLevel="0" max="8" min="8" style="5" width="12.57"/>
    <col collapsed="false" customWidth="true" hidden="false" outlineLevel="0" max="9" min="9" style="5" width="4.28"/>
    <col collapsed="false" customWidth="true" hidden="false" outlineLevel="0" max="10" min="10" style="5" width="61.86"/>
    <col collapsed="false" customWidth="true" hidden="false" outlineLevel="0" max="1025" min="11" style="5" width="9.14"/>
  </cols>
  <sheetData>
    <row r="1" customFormat="false" ht="31.5" hidden="false" customHeight="false" outlineLevel="0" collapsed="false">
      <c r="A1" s="8" t="s">
        <v>18</v>
      </c>
      <c r="B1" s="8" t="s">
        <v>7</v>
      </c>
      <c r="C1" s="7"/>
      <c r="D1" s="7" t="s">
        <v>8</v>
      </c>
      <c r="E1" s="7" t="s">
        <v>4</v>
      </c>
      <c r="F1" s="8" t="s">
        <v>19</v>
      </c>
      <c r="G1" s="9" t="s">
        <v>10</v>
      </c>
      <c r="H1" s="8" t="s">
        <v>11</v>
      </c>
    </row>
    <row r="2" customFormat="false" ht="15" hidden="false" customHeight="false" outlineLevel="0" collapsed="false">
      <c r="A2" s="10" t="n">
        <f aca="true">RAND()*100</f>
        <v>70.2294293951904</v>
      </c>
      <c r="B2" s="6" t="str">
        <f aca="false">LEFT(A2,1)</f>
        <v>7</v>
      </c>
      <c r="D2" s="6" t="n">
        <v>1</v>
      </c>
      <c r="E2" s="6" t="n">
        <f aca="false">COUNTIF(LeadingDigit,D2)</f>
        <v>0</v>
      </c>
      <c r="F2" s="11" t="e">
        <f aca="false">E2/$E$11</f>
        <v>#DIV/0!</v>
      </c>
      <c r="G2" s="12" t="n">
        <f aca="false">LOG10(1/D2+1)</f>
        <v>0.301029995663981</v>
      </c>
      <c r="H2" s="13" t="e">
        <f aca="false">F2-G2</f>
        <v>#DIV/0!</v>
      </c>
      <c r="J2" s="23" t="s">
        <v>12</v>
      </c>
    </row>
    <row r="3" customFormat="false" ht="15" hidden="false" customHeight="false" outlineLevel="0" collapsed="false">
      <c r="A3" s="10" t="n">
        <f aca="true">RAND()*1000</f>
        <v>80.7430284210578</v>
      </c>
      <c r="B3" s="6" t="str">
        <f aca="false">LEFT(A3,1)</f>
        <v>8</v>
      </c>
      <c r="D3" s="6" t="n">
        <v>2</v>
      </c>
      <c r="E3" s="6" t="n">
        <f aca="false">COUNTIF(LeadingDigit,D3)</f>
        <v>0</v>
      </c>
      <c r="F3" s="11" t="e">
        <f aca="false">E3/$E$11</f>
        <v>#DIV/0!</v>
      </c>
      <c r="G3" s="12" t="n">
        <f aca="false">LOG10(1/D3+1)</f>
        <v>0.176091259055681</v>
      </c>
      <c r="H3" s="13" t="e">
        <f aca="false">F3-G3</f>
        <v>#DIV/0!</v>
      </c>
      <c r="J3" s="23" t="s">
        <v>13</v>
      </c>
    </row>
    <row r="4" customFormat="false" ht="15" hidden="false" customHeight="false" outlineLevel="0" collapsed="false">
      <c r="A4" s="10" t="n">
        <f aca="true">RAND()*1000</f>
        <v>33.0090578478049</v>
      </c>
      <c r="B4" s="6" t="str">
        <f aca="false">LEFT(A4,1)</f>
        <v>3</v>
      </c>
      <c r="D4" s="6" t="n">
        <v>3</v>
      </c>
      <c r="E4" s="6" t="n">
        <f aca="false">COUNTIF(LeadingDigit,D4)</f>
        <v>0</v>
      </c>
      <c r="F4" s="11" t="e">
        <f aca="false">E4/$E$11</f>
        <v>#DIV/0!</v>
      </c>
      <c r="G4" s="12" t="n">
        <f aca="false">LOG10(1/D4+1)</f>
        <v>0.1249387366083</v>
      </c>
      <c r="H4" s="13" t="e">
        <f aca="false">F4-G4</f>
        <v>#DIV/0!</v>
      </c>
      <c r="J4" s="23" t="s">
        <v>20</v>
      </c>
    </row>
    <row r="5" customFormat="false" ht="15" hidden="false" customHeight="false" outlineLevel="0" collapsed="false">
      <c r="A5" s="10" t="n">
        <f aca="true">RAND()*1000</f>
        <v>475.94592547336</v>
      </c>
      <c r="B5" s="6" t="str">
        <f aca="false">LEFT(A5,1)</f>
        <v>4</v>
      </c>
      <c r="D5" s="6" t="n">
        <v>4</v>
      </c>
      <c r="E5" s="6" t="n">
        <f aca="false">COUNTIF(LeadingDigit,D5)</f>
        <v>0</v>
      </c>
      <c r="F5" s="11" t="e">
        <f aca="false">E5/$E$11</f>
        <v>#DIV/0!</v>
      </c>
      <c r="G5" s="12" t="n">
        <f aca="false">LOG10(1/D5+1)</f>
        <v>0.0969100130080564</v>
      </c>
      <c r="H5" s="13" t="e">
        <f aca="false">F5-G5</f>
        <v>#DIV/0!</v>
      </c>
      <c r="J5" s="5" t="s">
        <v>21</v>
      </c>
    </row>
    <row r="6" customFormat="false" ht="15" hidden="false" customHeight="false" outlineLevel="0" collapsed="false">
      <c r="A6" s="10" t="n">
        <f aca="true">RAND()*1000</f>
        <v>702.572203754398</v>
      </c>
      <c r="B6" s="6" t="str">
        <f aca="false">LEFT(A6,1)</f>
        <v>7</v>
      </c>
      <c r="D6" s="6" t="n">
        <v>5</v>
      </c>
      <c r="E6" s="6" t="n">
        <f aca="false">COUNTIF(LeadingDigit,D6)</f>
        <v>0</v>
      </c>
      <c r="F6" s="11" t="e">
        <f aca="false">E6/$E$11</f>
        <v>#DIV/0!</v>
      </c>
      <c r="G6" s="12" t="n">
        <f aca="false">LOG10(1/D6+1)</f>
        <v>0.0791812460476248</v>
      </c>
      <c r="H6" s="13" t="e">
        <f aca="false">F6-G6</f>
        <v>#DIV/0!</v>
      </c>
      <c r="J6" s="23" t="s">
        <v>15</v>
      </c>
    </row>
    <row r="7" customFormat="false" ht="15" hidden="false" customHeight="false" outlineLevel="0" collapsed="false">
      <c r="A7" s="10" t="n">
        <f aca="true">RAND()*1000</f>
        <v>98.5846634928042</v>
      </c>
      <c r="B7" s="6" t="str">
        <f aca="false">LEFT(A7,1)</f>
        <v>9</v>
      </c>
      <c r="D7" s="6" t="n">
        <v>6</v>
      </c>
      <c r="E7" s="6" t="n">
        <f aca="false">COUNTIF(LeadingDigit,D7)</f>
        <v>0</v>
      </c>
      <c r="F7" s="11" t="e">
        <f aca="false">E7/$E$11</f>
        <v>#DIV/0!</v>
      </c>
      <c r="G7" s="12" t="n">
        <f aca="false">LOG10(1/D7+1)</f>
        <v>0.0669467896306132</v>
      </c>
      <c r="H7" s="13" t="e">
        <f aca="false">F7-G7</f>
        <v>#DIV/0!</v>
      </c>
    </row>
    <row r="8" customFormat="false" ht="15" hidden="false" customHeight="false" outlineLevel="0" collapsed="false">
      <c r="A8" s="10" t="n">
        <f aca="true">RAND()*1000</f>
        <v>859.978007422339</v>
      </c>
      <c r="B8" s="6" t="str">
        <f aca="false">LEFT(A8,1)</f>
        <v>8</v>
      </c>
      <c r="D8" s="6" t="n">
        <v>7</v>
      </c>
      <c r="E8" s="6" t="n">
        <f aca="false">COUNTIF(LeadingDigit,D8)</f>
        <v>0</v>
      </c>
      <c r="F8" s="11" t="e">
        <f aca="false">E8/$E$11</f>
        <v>#DIV/0!</v>
      </c>
      <c r="G8" s="12" t="n">
        <f aca="false">LOG10(1/D8+1)</f>
        <v>0.0579919469776867</v>
      </c>
      <c r="H8" s="13" t="e">
        <f aca="false">F8-G8</f>
        <v>#DIV/0!</v>
      </c>
    </row>
    <row r="9" customFormat="false" ht="15" hidden="false" customHeight="false" outlineLevel="0" collapsed="false">
      <c r="A9" s="10" t="n">
        <f aca="true">RAND()*1000</f>
        <v>323.402421482235</v>
      </c>
      <c r="B9" s="6" t="str">
        <f aca="false">LEFT(A9,1)</f>
        <v>3</v>
      </c>
      <c r="D9" s="6" t="n">
        <v>8</v>
      </c>
      <c r="E9" s="6" t="n">
        <f aca="false">COUNTIF(LeadingDigit,D9)</f>
        <v>0</v>
      </c>
      <c r="F9" s="11" t="e">
        <f aca="false">E9/$E$11</f>
        <v>#DIV/0!</v>
      </c>
      <c r="G9" s="12" t="n">
        <f aca="false">LOG10(1/D9+1)</f>
        <v>0.0511525224473813</v>
      </c>
      <c r="H9" s="13" t="e">
        <f aca="false">F9-G9</f>
        <v>#DIV/0!</v>
      </c>
    </row>
    <row r="10" customFormat="false" ht="15" hidden="false" customHeight="false" outlineLevel="0" collapsed="false">
      <c r="A10" s="10" t="n">
        <f aca="true">RAND()*1000</f>
        <v>884.088861719489</v>
      </c>
      <c r="B10" s="6" t="str">
        <f aca="false">LEFT(A10,1)</f>
        <v>8</v>
      </c>
      <c r="D10" s="6" t="n">
        <v>9</v>
      </c>
      <c r="E10" s="6" t="n">
        <f aca="false">COUNTIF(LeadingDigit,D10)</f>
        <v>0</v>
      </c>
      <c r="F10" s="11" t="e">
        <f aca="false">E10/$E$11</f>
        <v>#DIV/0!</v>
      </c>
      <c r="G10" s="12" t="n">
        <f aca="false">LOG10(1/D10+1)</f>
        <v>0.0457574905606751</v>
      </c>
      <c r="H10" s="13" t="e">
        <f aca="false">F10-G10</f>
        <v>#DIV/0!</v>
      </c>
    </row>
    <row r="11" customFormat="false" ht="15" hidden="false" customHeight="false" outlineLevel="0" collapsed="false">
      <c r="A11" s="10" t="n">
        <f aca="true">RAND()*1000</f>
        <v>253.845281654445</v>
      </c>
      <c r="B11" s="6" t="str">
        <f aca="false">LEFT(A11,1)</f>
        <v>2</v>
      </c>
      <c r="D11" s="15" t="s">
        <v>16</v>
      </c>
      <c r="E11" s="15" t="n">
        <f aca="false">SUM(E2:E10)</f>
        <v>0</v>
      </c>
    </row>
    <row r="12" customFormat="false" ht="15" hidden="false" customHeight="false" outlineLevel="0" collapsed="false">
      <c r="A12" s="10" t="n">
        <f aca="true">RAND()*1000</f>
        <v>922.492801027227</v>
      </c>
      <c r="B12" s="6" t="str">
        <f aca="false">LEFT(A12,1)</f>
        <v>9</v>
      </c>
    </row>
    <row r="13" customFormat="false" ht="15" hidden="false" customHeight="false" outlineLevel="0" collapsed="false">
      <c r="A13" s="10" t="n">
        <f aca="true">RAND()*1000</f>
        <v>259.174659861724</v>
      </c>
      <c r="B13" s="6" t="str">
        <f aca="false">LEFT(A13,1)</f>
        <v>2</v>
      </c>
      <c r="D13" s="17" t="s">
        <v>17</v>
      </c>
      <c r="E13" s="18"/>
      <c r="F13" s="19" t="e">
        <f aca="false">CHITEST(Actual_Percentage,Benfords_Law_predicted)</f>
        <v>#DIV/0!</v>
      </c>
    </row>
    <row r="14" customFormat="false" ht="15" hidden="false" customHeight="false" outlineLevel="0" collapsed="false">
      <c r="A14" s="10" t="n">
        <f aca="true">RAND()*1000</f>
        <v>474.799159185255</v>
      </c>
      <c r="B14" s="6" t="str">
        <f aca="false">LEFT(A14,1)</f>
        <v>4</v>
      </c>
      <c r="D14" s="5"/>
    </row>
    <row r="15" customFormat="false" ht="15" hidden="false" customHeight="false" outlineLevel="0" collapsed="false">
      <c r="A15" s="10" t="n">
        <f aca="true">RAND()*1000</f>
        <v>565.255254865099</v>
      </c>
      <c r="B15" s="6" t="str">
        <f aca="false">LEFT(A15,1)</f>
        <v>5</v>
      </c>
    </row>
    <row r="16" customFormat="false" ht="15" hidden="false" customHeight="false" outlineLevel="0" collapsed="false">
      <c r="A16" s="20"/>
      <c r="B16" s="6" t="str">
        <f aca="false">LEFT(A16,1)</f>
        <v/>
      </c>
    </row>
    <row r="17" customFormat="false" ht="15" hidden="false" customHeight="false" outlineLevel="0" collapsed="false">
      <c r="A17" s="20"/>
      <c r="B17" s="6" t="str">
        <f aca="false">LEFT(A17,1)</f>
        <v/>
      </c>
    </row>
    <row r="18" customFormat="false" ht="15" hidden="false" customHeight="false" outlineLevel="0" collapsed="false">
      <c r="A18" s="21"/>
      <c r="B18" s="6" t="str">
        <f aca="false">LEFT(A18,1)</f>
        <v/>
      </c>
    </row>
    <row r="19" customFormat="false" ht="15" hidden="false" customHeight="false" outlineLevel="0" collapsed="false">
      <c r="A19" s="21"/>
      <c r="B19" s="6" t="str">
        <f aca="false">LEFT(A19,1)</f>
        <v/>
      </c>
    </row>
    <row r="20" customFormat="false" ht="15" hidden="false" customHeight="false" outlineLevel="0" collapsed="false">
      <c r="A20" s="21"/>
      <c r="B20" s="6" t="str">
        <f aca="false">LEFT(A20,1)</f>
        <v/>
      </c>
    </row>
    <row r="21" customFormat="false" ht="15" hidden="false" customHeight="false" outlineLevel="0" collapsed="false">
      <c r="A21" s="21"/>
      <c r="B21" s="6" t="str">
        <f aca="false">LEFT(A21,1)</f>
        <v/>
      </c>
    </row>
    <row r="22" customFormat="false" ht="15" hidden="false" customHeight="false" outlineLevel="0" collapsed="false">
      <c r="A22" s="21"/>
      <c r="B22" s="6" t="str">
        <f aca="false">LEFT(A22,1)</f>
        <v/>
      </c>
    </row>
    <row r="23" customFormat="false" ht="15" hidden="false" customHeight="false" outlineLevel="0" collapsed="false">
      <c r="A23" s="21"/>
      <c r="B23" s="6" t="str">
        <f aca="false">LEFT(A23,1)</f>
        <v/>
      </c>
    </row>
    <row r="24" customFormat="false" ht="15" hidden="false" customHeight="false" outlineLevel="0" collapsed="false">
      <c r="A24" s="21"/>
      <c r="B24" s="6" t="str">
        <f aca="false">LEFT(A24,1)</f>
        <v/>
      </c>
    </row>
    <row r="25" customFormat="false" ht="15" hidden="false" customHeight="false" outlineLevel="0" collapsed="false">
      <c r="A25" s="21"/>
      <c r="B25" s="6" t="str">
        <f aca="false">LEFT(A25,1)</f>
        <v/>
      </c>
    </row>
    <row r="26" customFormat="false" ht="15" hidden="false" customHeight="false" outlineLevel="0" collapsed="false">
      <c r="A26" s="21"/>
      <c r="B26" s="6" t="str">
        <f aca="false">LEFT(A26,1)</f>
        <v/>
      </c>
    </row>
    <row r="27" s="6" customFormat="true" ht="15" hidden="false" customHeight="false" outlineLevel="0" collapsed="false">
      <c r="A27" s="21"/>
      <c r="B27" s="6" t="str">
        <f aca="false">LEFT(A27,1)</f>
        <v/>
      </c>
      <c r="F27" s="5"/>
      <c r="G27" s="5"/>
      <c r="H27" s="5"/>
    </row>
    <row r="28" s="6" customFormat="true" ht="15" hidden="false" customHeight="false" outlineLevel="0" collapsed="false">
      <c r="A28" s="21"/>
      <c r="B28" s="6" t="str">
        <f aca="false">LEFT(A28,1)</f>
        <v/>
      </c>
      <c r="F28" s="5"/>
      <c r="G28" s="5"/>
      <c r="H28" s="5"/>
    </row>
    <row r="29" s="6" customFormat="true" ht="15" hidden="false" customHeight="false" outlineLevel="0" collapsed="false">
      <c r="A29" s="21"/>
      <c r="B29" s="6" t="str">
        <f aca="false">LEFT(A29,1)</f>
        <v/>
      </c>
      <c r="F29" s="5"/>
      <c r="G29" s="5"/>
      <c r="H29" s="5"/>
    </row>
    <row r="30" s="6" customFormat="true" ht="15" hidden="false" customHeight="false" outlineLevel="0" collapsed="false">
      <c r="A30" s="21"/>
      <c r="B30" s="6" t="str">
        <f aca="false">LEFT(A30,1)</f>
        <v/>
      </c>
      <c r="F30" s="5"/>
      <c r="G30" s="5"/>
      <c r="H30" s="5"/>
    </row>
    <row r="31" s="6" customFormat="true" ht="15" hidden="false" customHeight="false" outlineLevel="0" collapsed="false">
      <c r="A31" s="21"/>
      <c r="B31" s="6" t="str">
        <f aca="false">LEFT(A31,1)</f>
        <v/>
      </c>
      <c r="C31" s="5"/>
      <c r="F31" s="5"/>
      <c r="G31" s="5"/>
      <c r="H31" s="5"/>
    </row>
    <row r="32" s="6" customFormat="true" ht="15" hidden="false" customHeight="false" outlineLevel="0" collapsed="false">
      <c r="A32" s="21"/>
      <c r="B32" s="6" t="str">
        <f aca="false">LEFT(A32,1)</f>
        <v/>
      </c>
      <c r="C32" s="5"/>
      <c r="F32" s="5"/>
      <c r="G32" s="5"/>
      <c r="H32" s="5"/>
    </row>
    <row r="33" s="6" customFormat="true" ht="15" hidden="false" customHeight="false" outlineLevel="0" collapsed="false">
      <c r="A33" s="21"/>
      <c r="B33" s="6" t="str">
        <f aca="false">LEFT(A33,1)</f>
        <v/>
      </c>
      <c r="C33" s="5"/>
      <c r="F33" s="5"/>
      <c r="G33" s="5"/>
      <c r="H33" s="5"/>
    </row>
    <row r="34" s="6" customFormat="true" ht="15" hidden="false" customHeight="false" outlineLevel="0" collapsed="false">
      <c r="A34" s="21"/>
      <c r="B34" s="6" t="str">
        <f aca="false">LEFT(A34,1)</f>
        <v/>
      </c>
      <c r="C34" s="5"/>
      <c r="F34" s="5"/>
      <c r="G34" s="5"/>
      <c r="H34" s="5"/>
    </row>
    <row r="35" s="6" customFormat="true" ht="15" hidden="false" customHeight="false" outlineLevel="0" collapsed="false">
      <c r="A35" s="21"/>
      <c r="B35" s="6" t="str">
        <f aca="false">LEFT(A35,1)</f>
        <v/>
      </c>
      <c r="C35" s="5"/>
      <c r="D35" s="22"/>
      <c r="F35" s="5"/>
      <c r="G35" s="5"/>
      <c r="H35" s="5"/>
    </row>
    <row r="36" s="6" customFormat="true" ht="15" hidden="false" customHeight="false" outlineLevel="0" collapsed="false">
      <c r="A36" s="21"/>
      <c r="B36" s="6" t="str">
        <f aca="false">LEFT(A36,1)</f>
        <v/>
      </c>
      <c r="C36" s="5"/>
      <c r="F36" s="5"/>
      <c r="G36" s="5"/>
      <c r="H36" s="5"/>
    </row>
    <row r="37" s="6" customFormat="true" ht="15" hidden="false" customHeight="false" outlineLevel="0" collapsed="false">
      <c r="A37" s="21"/>
      <c r="B37" s="6" t="str">
        <f aca="false">LEFT(A37,1)</f>
        <v/>
      </c>
      <c r="C37" s="5"/>
      <c r="F37" s="5"/>
      <c r="G37" s="5"/>
      <c r="H37" s="5"/>
    </row>
    <row r="38" s="6" customFormat="true" ht="15" hidden="false" customHeight="false" outlineLevel="0" collapsed="false">
      <c r="A38" s="21"/>
      <c r="B38" s="6" t="str">
        <f aca="false">LEFT(A38,1)</f>
        <v/>
      </c>
      <c r="C38" s="5"/>
      <c r="F38" s="5"/>
      <c r="G38" s="5"/>
      <c r="H38" s="5"/>
    </row>
    <row r="39" s="6" customFormat="true" ht="15" hidden="false" customHeight="false" outlineLevel="0" collapsed="false">
      <c r="A39" s="21"/>
      <c r="B39" s="6" t="str">
        <f aca="false">LEFT(A39,1)</f>
        <v/>
      </c>
      <c r="C39" s="5"/>
      <c r="F39" s="5"/>
      <c r="G39" s="5"/>
      <c r="H39" s="5"/>
    </row>
    <row r="40" s="6" customFormat="true" ht="15" hidden="false" customHeight="false" outlineLevel="0" collapsed="false">
      <c r="A40" s="21"/>
      <c r="B40" s="6" t="str">
        <f aca="false">LEFT(A40,1)</f>
        <v/>
      </c>
      <c r="C40" s="5"/>
      <c r="F40" s="5"/>
      <c r="G40" s="5"/>
      <c r="H40" s="5"/>
    </row>
    <row r="41" s="6" customFormat="true" ht="15" hidden="false" customHeight="false" outlineLevel="0" collapsed="false">
      <c r="A41" s="21"/>
      <c r="B41" s="6" t="str">
        <f aca="false">LEFT(A41,1)</f>
        <v/>
      </c>
      <c r="C41" s="5"/>
      <c r="F41" s="5"/>
      <c r="G41" s="5"/>
      <c r="H41" s="5"/>
    </row>
    <row r="42" s="6" customFormat="true" ht="15" hidden="false" customHeight="false" outlineLevel="0" collapsed="false">
      <c r="A42" s="21"/>
      <c r="B42" s="6" t="str">
        <f aca="false">LEFT(A42,1)</f>
        <v/>
      </c>
      <c r="C42" s="5"/>
      <c r="F42" s="5"/>
      <c r="G42" s="5"/>
      <c r="H42" s="5"/>
    </row>
    <row r="43" s="6" customFormat="true" ht="15" hidden="false" customHeight="false" outlineLevel="0" collapsed="false">
      <c r="A43" s="21"/>
      <c r="B43" s="6" t="str">
        <f aca="false">LEFT(A43,1)</f>
        <v/>
      </c>
      <c r="C43" s="5"/>
      <c r="F43" s="5"/>
      <c r="G43" s="5"/>
      <c r="H43" s="5"/>
    </row>
    <row r="44" s="6" customFormat="true" ht="15" hidden="false" customHeight="false" outlineLevel="0" collapsed="false">
      <c r="A44" s="21"/>
      <c r="B44" s="6" t="str">
        <f aca="false">LEFT(A44,1)</f>
        <v/>
      </c>
      <c r="C44" s="5"/>
      <c r="F44" s="5"/>
      <c r="G44" s="5"/>
      <c r="H44" s="5"/>
    </row>
    <row r="45" s="6" customFormat="true" ht="15" hidden="false" customHeight="false" outlineLevel="0" collapsed="false">
      <c r="A45" s="21"/>
      <c r="B45" s="6" t="str">
        <f aca="false">LEFT(A45,1)</f>
        <v/>
      </c>
      <c r="C45" s="5"/>
      <c r="F45" s="5"/>
      <c r="G45" s="5"/>
      <c r="H45" s="5"/>
    </row>
    <row r="46" s="6" customFormat="true" ht="15" hidden="false" customHeight="false" outlineLevel="0" collapsed="false">
      <c r="A46" s="21"/>
      <c r="B46" s="6" t="str">
        <f aca="false">LEFT(A46,1)</f>
        <v/>
      </c>
      <c r="C46" s="5"/>
      <c r="F46" s="5"/>
      <c r="G46" s="5"/>
      <c r="H46" s="5"/>
    </row>
    <row r="47" customFormat="false" ht="15" hidden="false" customHeight="false" outlineLevel="0" collapsed="false">
      <c r="A47" s="21"/>
      <c r="B47" s="6" t="str">
        <f aca="false">LEFT(A47,1)</f>
        <v/>
      </c>
    </row>
    <row r="48" customFormat="false" ht="15" hidden="false" customHeight="false" outlineLevel="0" collapsed="false">
      <c r="A48" s="21"/>
      <c r="B48" s="6" t="str">
        <f aca="false">LEFT(A48,1)</f>
        <v/>
      </c>
    </row>
    <row r="49" customFormat="false" ht="15" hidden="false" customHeight="false" outlineLevel="0" collapsed="false">
      <c r="A49" s="21"/>
      <c r="B49" s="6" t="str">
        <f aca="false">LEFT(A49,1)</f>
        <v/>
      </c>
    </row>
  </sheetData>
  <conditionalFormatting sqref="H2:H10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2" activeCellId="0" sqref="F82"/>
    </sheetView>
  </sheetViews>
  <sheetFormatPr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0.47"/>
    <col collapsed="false" customWidth="true" hidden="false" outlineLevel="0" max="5" min="3" style="0" width="9.14"/>
    <col collapsed="false" customWidth="true" hidden="false" outlineLevel="0" max="6" min="6" style="0" width="10.47"/>
    <col collapsed="false" customWidth="true" hidden="false" outlineLevel="0" max="7" min="7" style="0" width="12.45"/>
    <col collapsed="false" customWidth="true" hidden="false" outlineLevel="0" max="8" min="8" style="4" width="8.38"/>
    <col collapsed="false" customWidth="true" hidden="false" outlineLevel="0" max="10" min="9" style="24" width="9.14"/>
    <col collapsed="false" customWidth="true" hidden="false" outlineLevel="0" max="1025" min="11" style="0" width="9.14"/>
  </cols>
  <sheetData>
    <row r="1" customFormat="false" ht="44" hidden="false" customHeight="false" outlineLevel="0" collapsed="false">
      <c r="A1" s="0" t="s">
        <v>22</v>
      </c>
      <c r="B1" s="25" t="s">
        <v>23</v>
      </c>
      <c r="D1" s="25" t="s">
        <v>8</v>
      </c>
      <c r="E1" s="0" t="s">
        <v>4</v>
      </c>
      <c r="F1" s="25" t="s">
        <v>24</v>
      </c>
      <c r="G1" s="26" t="s">
        <v>10</v>
      </c>
      <c r="H1" s="27" t="s">
        <v>25</v>
      </c>
    </row>
    <row r="2" customFormat="false" ht="13.8" hidden="false" customHeight="false" outlineLevel="0" collapsed="false">
      <c r="A2" s="0" t="n">
        <v>1</v>
      </c>
      <c r="B2" s="0" t="n">
        <v>1</v>
      </c>
      <c r="D2" s="0" t="n">
        <v>1</v>
      </c>
      <c r="E2" s="0" t="n">
        <v>7</v>
      </c>
      <c r="F2" s="4" t="n">
        <v>0.2917</v>
      </c>
      <c r="G2" s="12" t="n">
        <f aca="false">LOG10(1/D2+1)</f>
        <v>0.301029995663981</v>
      </c>
      <c r="H2" s="28" t="n">
        <f aca="false">(F2-G2)/100</f>
        <v>-9.32999566398118E-005</v>
      </c>
      <c r="I2" s="24" t="n">
        <v>0.8649</v>
      </c>
      <c r="J2" s="24" t="n">
        <v>0.02873</v>
      </c>
    </row>
    <row r="3" customFormat="false" ht="13.8" hidden="false" customHeight="false" outlineLevel="0" collapsed="false">
      <c r="A3" s="0" t="n">
        <v>1</v>
      </c>
      <c r="B3" s="0" t="n">
        <v>1</v>
      </c>
      <c r="D3" s="0" t="n">
        <v>2</v>
      </c>
      <c r="E3" s="0" t="n">
        <v>5</v>
      </c>
      <c r="F3" s="4" t="n">
        <v>0.2083</v>
      </c>
      <c r="G3" s="12" t="n">
        <f aca="false">LOG10(1/D3+1)</f>
        <v>0.176091259055681</v>
      </c>
      <c r="H3" s="28" t="n">
        <f aca="false">(F3-G3)/100</f>
        <v>0.000322087409443187</v>
      </c>
      <c r="I3" s="24" t="n">
        <v>10.3684</v>
      </c>
      <c r="J3" s="24" t="n">
        <v>0.5887</v>
      </c>
      <c r="K3" s="4"/>
    </row>
    <row r="4" customFormat="false" ht="13.8" hidden="false" customHeight="false" outlineLevel="0" collapsed="false">
      <c r="A4" s="0" t="n">
        <v>2</v>
      </c>
      <c r="B4" s="0" t="n">
        <v>2</v>
      </c>
      <c r="D4" s="0" t="n">
        <v>3</v>
      </c>
      <c r="E4" s="0" t="n">
        <v>3</v>
      </c>
      <c r="F4" s="4" t="n">
        <v>0.125</v>
      </c>
      <c r="G4" s="12" t="n">
        <f aca="false">LOG10(1/D4+1)</f>
        <v>0.1249387366083</v>
      </c>
      <c r="H4" s="29" t="n">
        <f aca="false">(F4-G4)/100</f>
        <v>6.1263391700081E-007</v>
      </c>
      <c r="I4" s="24" t="n">
        <v>0.001</v>
      </c>
      <c r="J4" s="24" t="n">
        <v>8.006E-006</v>
      </c>
    </row>
    <row r="5" customFormat="false" ht="13.8" hidden="false" customHeight="false" outlineLevel="0" collapsed="false">
      <c r="A5" s="0" t="n">
        <v>3</v>
      </c>
      <c r="B5" s="0" t="n">
        <v>3</v>
      </c>
      <c r="D5" s="0" t="n">
        <v>4</v>
      </c>
      <c r="E5" s="0" t="n">
        <v>2</v>
      </c>
      <c r="F5" s="4" t="n">
        <v>0.0833</v>
      </c>
      <c r="G5" s="12" t="n">
        <f aca="false">LOG10(1/D5+1)</f>
        <v>0.0969100130080564</v>
      </c>
      <c r="H5" s="28" t="n">
        <f aca="false">(F5-G5)/100</f>
        <v>-0.000136100130080564</v>
      </c>
      <c r="I5" s="24" t="n">
        <v>1.8496</v>
      </c>
      <c r="J5" s="24" t="n">
        <v>0.1908</v>
      </c>
    </row>
    <row r="6" customFormat="false" ht="13.8" hidden="false" customHeight="false" outlineLevel="0" collapsed="false">
      <c r="A6" s="0" t="n">
        <v>5</v>
      </c>
      <c r="B6" s="0" t="n">
        <v>5</v>
      </c>
      <c r="D6" s="0" t="n">
        <v>5</v>
      </c>
      <c r="E6" s="0" t="n">
        <v>2</v>
      </c>
      <c r="F6" s="4" t="n">
        <v>0.0833</v>
      </c>
      <c r="G6" s="12" t="n">
        <f aca="false">LOG10(1/D6+1)</f>
        <v>0.0791812460476248</v>
      </c>
      <c r="H6" s="28" t="n">
        <f aca="false">(F6-G6)/100</f>
        <v>4.11875395237518E-005</v>
      </c>
      <c r="I6" s="24" t="n">
        <v>0.1618</v>
      </c>
      <c r="J6" s="24" t="n">
        <v>0.0204</v>
      </c>
    </row>
    <row r="7" customFormat="false" ht="13.8" hidden="false" customHeight="false" outlineLevel="0" collapsed="false">
      <c r="A7" s="0" t="n">
        <v>8</v>
      </c>
      <c r="B7" s="0" t="n">
        <v>8</v>
      </c>
      <c r="D7" s="0" t="n">
        <v>6</v>
      </c>
      <c r="E7" s="0" t="n">
        <v>2</v>
      </c>
      <c r="F7" s="4" t="n">
        <v>0.0833</v>
      </c>
      <c r="G7" s="12" t="n">
        <f aca="false">LOG10(1/D7+1)</f>
        <v>0.0669467896306132</v>
      </c>
      <c r="H7" s="28" t="n">
        <f aca="false">(F7-G7)/100</f>
        <v>0.000163532103693868</v>
      </c>
      <c r="I7" s="24" t="n">
        <v>2.6896</v>
      </c>
      <c r="J7" s="24" t="n">
        <v>0.402</v>
      </c>
    </row>
    <row r="8" customFormat="false" ht="13.8" hidden="false" customHeight="false" outlineLevel="0" collapsed="false">
      <c r="A8" s="0" t="n">
        <f aca="false">SUM(A6:A7)</f>
        <v>13</v>
      </c>
      <c r="B8" s="0" t="n">
        <v>1</v>
      </c>
      <c r="D8" s="0" t="n">
        <v>7</v>
      </c>
      <c r="E8" s="0" t="n">
        <v>0</v>
      </c>
      <c r="F8" s="4" t="n">
        <v>0</v>
      </c>
      <c r="G8" s="12" t="n">
        <f aca="false">LOG10(1/D8+1)</f>
        <v>0.0579919469776867</v>
      </c>
      <c r="H8" s="28" t="n">
        <f aca="false">(F8-G8)/100</f>
        <v>-0.000579919469776867</v>
      </c>
      <c r="I8" s="24" t="n">
        <v>33.64</v>
      </c>
      <c r="J8" s="24" t="n">
        <v>5.8</v>
      </c>
    </row>
    <row r="9" customFormat="false" ht="13.8" hidden="false" customHeight="false" outlineLevel="0" collapsed="false">
      <c r="A9" s="0" t="n">
        <f aca="false">SUM(A7:A8)</f>
        <v>21</v>
      </c>
      <c r="B9" s="0" t="n">
        <v>2</v>
      </c>
      <c r="D9" s="0" t="n">
        <v>8</v>
      </c>
      <c r="E9" s="0" t="n">
        <v>2</v>
      </c>
      <c r="F9" s="4" t="n">
        <v>0.0833</v>
      </c>
      <c r="G9" s="12" t="n">
        <f aca="false">LOG10(1/D9+1)</f>
        <v>0.0511525224473813</v>
      </c>
      <c r="H9" s="28" t="n">
        <f aca="false">(F9-G9)/100</f>
        <v>0.000321474775526187</v>
      </c>
      <c r="I9" s="24" t="n">
        <v>10.3041</v>
      </c>
      <c r="J9" s="24" t="n">
        <v>2.0125</v>
      </c>
    </row>
    <row r="10" customFormat="false" ht="13.8" hidden="false" customHeight="false" outlineLevel="0" collapsed="false">
      <c r="A10" s="0" t="n">
        <f aca="false">SUM(A8:A9)</f>
        <v>34</v>
      </c>
      <c r="B10" s="0" t="n">
        <v>3</v>
      </c>
      <c r="D10" s="0" t="n">
        <v>9</v>
      </c>
      <c r="E10" s="0" t="n">
        <v>1</v>
      </c>
      <c r="F10" s="4" t="n">
        <v>0.0417</v>
      </c>
      <c r="G10" s="12" t="n">
        <f aca="false">LOG10(1/D10+1)</f>
        <v>0.0457574905606751</v>
      </c>
      <c r="H10" s="28" t="n">
        <f aca="false">(F10-G10)/100</f>
        <v>-4.05749056067514E-005</v>
      </c>
      <c r="I10" s="24" t="n">
        <v>0.1681</v>
      </c>
      <c r="J10" s="24" t="n">
        <v>0.0367</v>
      </c>
    </row>
    <row r="11" customFormat="false" ht="13.8" hidden="false" customHeight="false" outlineLevel="0" collapsed="false">
      <c r="A11" s="0" t="n">
        <v>55</v>
      </c>
      <c r="B11" s="0" t="n">
        <v>5</v>
      </c>
      <c r="E11" s="0" t="n">
        <f aca="false">SUM(E2:E10)</f>
        <v>24</v>
      </c>
      <c r="F11" s="4" t="n">
        <f aca="false">SUM(F2:F10)</f>
        <v>0.9999</v>
      </c>
      <c r="G11" s="4" t="n">
        <f aca="false">SUM(G2:G10)</f>
        <v>1</v>
      </c>
      <c r="H11" s="24" t="n">
        <f aca="false">SUM(H2:H10)</f>
        <v>-9.99999999999767E-007</v>
      </c>
      <c r="I11" s="24" t="n">
        <f aca="false">SUM(I2:I10)</f>
        <v>60.0475</v>
      </c>
      <c r="J11" s="24" t="n">
        <f aca="false">SUM(J2:J10)</f>
        <v>9.079838006</v>
      </c>
    </row>
    <row r="12" customFormat="false" ht="12.8" hidden="false" customHeight="false" outlineLevel="0" collapsed="false">
      <c r="A12" s="0" t="n">
        <v>89</v>
      </c>
      <c r="B12" s="0" t="n">
        <v>8</v>
      </c>
    </row>
    <row r="13" customFormat="false" ht="13.8" hidden="false" customHeight="false" outlineLevel="0" collapsed="false">
      <c r="A13" s="0" t="n">
        <f aca="false">SUM(A11:A12)</f>
        <v>144</v>
      </c>
      <c r="B13" s="0" t="n">
        <v>1</v>
      </c>
      <c r="D13" s="17" t="s">
        <v>17</v>
      </c>
      <c r="G13" s="30" t="n">
        <v>99.9999828875727</v>
      </c>
      <c r="K13" s="31"/>
    </row>
    <row r="14" customFormat="false" ht="12.8" hidden="false" customHeight="false" outlineLevel="0" collapsed="false">
      <c r="A14" s="0" t="n">
        <f aca="false">SUM(A12:A13)</f>
        <v>233</v>
      </c>
      <c r="B14" s="0" t="n">
        <v>2</v>
      </c>
    </row>
    <row r="15" customFormat="false" ht="12.8" hidden="false" customHeight="false" outlineLevel="0" collapsed="false">
      <c r="A15" s="0" t="n">
        <v>377</v>
      </c>
      <c r="B15" s="0" t="n">
        <v>3</v>
      </c>
    </row>
    <row r="16" customFormat="false" ht="13.8" hidden="false" customHeight="false" outlineLevel="0" collapsed="false">
      <c r="A16" s="32" t="n">
        <f aca="false">SUM(A14:A15)</f>
        <v>610</v>
      </c>
      <c r="B16" s="0" t="n">
        <v>6</v>
      </c>
    </row>
    <row r="17" customFormat="false" ht="13.8" hidden="false" customHeight="false" outlineLevel="0" collapsed="false">
      <c r="A17" s="32" t="n">
        <f aca="false">SUM(A15:A16)</f>
        <v>987</v>
      </c>
      <c r="B17" s="0" t="n">
        <v>9</v>
      </c>
    </row>
    <row r="18" customFormat="false" ht="13.8" hidden="false" customHeight="false" outlineLevel="0" collapsed="false">
      <c r="A18" s="32" t="n">
        <f aca="false">SUM(A16:A17)</f>
        <v>1597</v>
      </c>
      <c r="B18" s="0" t="n">
        <v>1</v>
      </c>
    </row>
    <row r="19" customFormat="false" ht="12.8" hidden="false" customHeight="false" outlineLevel="0" collapsed="false">
      <c r="A19" s="0" t="n">
        <f aca="false">SUM(A17:A18)</f>
        <v>2584</v>
      </c>
      <c r="B19" s="0" t="n">
        <v>2</v>
      </c>
    </row>
    <row r="20" customFormat="false" ht="12.8" hidden="false" customHeight="false" outlineLevel="0" collapsed="false">
      <c r="A20" s="0" t="n">
        <f aca="false">SUM(A18:A19)</f>
        <v>4181</v>
      </c>
      <c r="B20" s="0" t="n">
        <v>4</v>
      </c>
    </row>
    <row r="21" customFormat="false" ht="12.8" hidden="false" customHeight="false" outlineLevel="0" collapsed="false">
      <c r="A21" s="0" t="n">
        <f aca="false">SUM(A19:A20)</f>
        <v>6765</v>
      </c>
      <c r="B21" s="0" t="n">
        <v>6</v>
      </c>
    </row>
    <row r="22" customFormat="false" ht="12.8" hidden="false" customHeight="false" outlineLevel="0" collapsed="false">
      <c r="A22" s="0" t="n">
        <f aca="false">SUM(A20:A21)</f>
        <v>10946</v>
      </c>
      <c r="B22" s="0" t="n">
        <v>1</v>
      </c>
    </row>
    <row r="23" customFormat="false" ht="12.8" hidden="false" customHeight="false" outlineLevel="0" collapsed="false">
      <c r="A23" s="0" t="n">
        <f aca="false">SUM(A21:A22)</f>
        <v>17711</v>
      </c>
      <c r="B23" s="0" t="n">
        <v>1</v>
      </c>
    </row>
    <row r="24" customFormat="false" ht="12.8" hidden="false" customHeight="false" outlineLevel="0" collapsed="false">
      <c r="A24" s="0" t="n">
        <f aca="false">SUM(A22:A23)</f>
        <v>28657</v>
      </c>
      <c r="B24" s="0" t="n">
        <v>2</v>
      </c>
    </row>
    <row r="25" customFormat="false" ht="13.8" hidden="false" customHeight="false" outlineLevel="0" collapsed="false">
      <c r="A25" s="32" t="n">
        <f aca="false">SUM(A23:A24)</f>
        <v>46368</v>
      </c>
      <c r="B25" s="0" t="n">
        <v>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3" customFormat="false" ht="58.5" hidden="false" customHeight="false" outlineLevel="0" collapsed="false">
      <c r="A43" s="0" t="s">
        <v>22</v>
      </c>
      <c r="B43" s="25" t="s">
        <v>23</v>
      </c>
      <c r="E43" s="25" t="s">
        <v>8</v>
      </c>
      <c r="F43" s="0" t="s">
        <v>4</v>
      </c>
      <c r="G43" s="27" t="s">
        <v>24</v>
      </c>
      <c r="H43" s="26" t="s">
        <v>10</v>
      </c>
    </row>
    <row r="44" customFormat="false" ht="13.8" hidden="false" customHeight="false" outlineLevel="0" collapsed="false">
      <c r="A44" s="0" t="n">
        <v>1</v>
      </c>
      <c r="B44" s="0" t="n">
        <v>1</v>
      </c>
      <c r="E44" s="0" t="n">
        <v>1</v>
      </c>
      <c r="F44" s="0" t="n">
        <f aca="false">COUNTIF(B44:B87,E44)</f>
        <v>13</v>
      </c>
      <c r="G44" s="4" t="n">
        <v>0.2954</v>
      </c>
      <c r="H44" s="12" t="n">
        <f aca="false">LOG10(1/E44+1)</f>
        <v>0.301029995663981</v>
      </c>
      <c r="I44" s="24" t="n">
        <f aca="false">IMDIV(F44,44)*100</f>
        <v>29.5454545454545</v>
      </c>
      <c r="J44" s="33" t="n">
        <f aca="false">LOG10(1/E44+1)*100</f>
        <v>30.1029995663981</v>
      </c>
    </row>
    <row r="45" customFormat="false" ht="13.8" hidden="false" customHeight="false" outlineLevel="0" collapsed="false">
      <c r="A45" s="0" t="n">
        <v>1</v>
      </c>
      <c r="B45" s="0" t="n">
        <v>1</v>
      </c>
      <c r="E45" s="0" t="n">
        <v>2</v>
      </c>
      <c r="F45" s="0" t="n">
        <f aca="false">COUNTIF(B44:B87,E45)</f>
        <v>8</v>
      </c>
      <c r="G45" s="4" t="n">
        <v>0.1818182</v>
      </c>
      <c r="H45" s="12" t="n">
        <f aca="false">LOG10(1/E45+1)</f>
        <v>0.176091259055681</v>
      </c>
      <c r="I45" s="24" t="n">
        <f aca="false">IMDIV(F45,44)*100</f>
        <v>18.1818181818182</v>
      </c>
      <c r="J45" s="33" t="n">
        <f aca="false">LOG10(1/E45+1)*100</f>
        <v>17.6091259055681</v>
      </c>
    </row>
    <row r="46" customFormat="false" ht="13.8" hidden="false" customHeight="false" outlineLevel="0" collapsed="false">
      <c r="A46" s="0" t="n">
        <v>2</v>
      </c>
      <c r="B46" s="0" t="n">
        <v>2</v>
      </c>
      <c r="E46" s="0" t="n">
        <v>3</v>
      </c>
      <c r="F46" s="0" t="n">
        <f aca="false">COUNTIF(B44:B87,E46)</f>
        <v>6</v>
      </c>
      <c r="G46" s="4" t="n">
        <v>0.1363</v>
      </c>
      <c r="H46" s="12" t="n">
        <f aca="false">LOG10(1/E46+1)</f>
        <v>0.1249387366083</v>
      </c>
      <c r="I46" s="24" t="n">
        <f aca="false">IMDIV(F46,44)*100</f>
        <v>13.6363636363636</v>
      </c>
      <c r="J46" s="33" t="n">
        <f aca="false">LOG10(1/E46+1)*100</f>
        <v>12.49387366083</v>
      </c>
    </row>
    <row r="47" customFormat="false" ht="13.8" hidden="false" customHeight="false" outlineLevel="0" collapsed="false">
      <c r="A47" s="0" t="n">
        <v>3</v>
      </c>
      <c r="B47" s="0" t="n">
        <v>3</v>
      </c>
      <c r="E47" s="0" t="n">
        <v>4</v>
      </c>
      <c r="F47" s="0" t="n">
        <f aca="false">COUNTIF(B44:B87,E47)</f>
        <v>3</v>
      </c>
      <c r="G47" s="4" t="n">
        <v>0.0681</v>
      </c>
      <c r="H47" s="12" t="n">
        <f aca="false">LOG10(1/E47+1)</f>
        <v>0.0969100130080564</v>
      </c>
      <c r="I47" s="24" t="n">
        <f aca="false">IMDIV(F47,44)*100</f>
        <v>6.81818181818182</v>
      </c>
      <c r="J47" s="33" t="n">
        <f aca="false">LOG10(1/E47+1)*100</f>
        <v>9.69100130080564</v>
      </c>
    </row>
    <row r="48" customFormat="false" ht="13.8" hidden="false" customHeight="false" outlineLevel="0" collapsed="false">
      <c r="A48" s="0" t="n">
        <v>5</v>
      </c>
      <c r="B48" s="0" t="n">
        <v>5</v>
      </c>
      <c r="E48" s="0" t="n">
        <v>5</v>
      </c>
      <c r="F48" s="0" t="n">
        <f aca="false">COUNTIF(B44:B87,E48)</f>
        <v>4</v>
      </c>
      <c r="G48" s="4" t="n">
        <v>0.0909</v>
      </c>
      <c r="H48" s="12" t="n">
        <f aca="false">LOG10(1/E48+1)</f>
        <v>0.0791812460476248</v>
      </c>
      <c r="I48" s="24" t="n">
        <f aca="false">IMDIV(F48,44)*100</f>
        <v>9.09090909090909</v>
      </c>
      <c r="J48" s="33" t="n">
        <f aca="false">LOG10(1/E48+1)*100</f>
        <v>7.91812460476248</v>
      </c>
    </row>
    <row r="49" customFormat="false" ht="13.8" hidden="false" customHeight="false" outlineLevel="0" collapsed="false">
      <c r="A49" s="0" t="n">
        <v>8</v>
      </c>
      <c r="B49" s="0" t="n">
        <v>8</v>
      </c>
      <c r="E49" s="0" t="n">
        <v>6</v>
      </c>
      <c r="F49" s="0" t="n">
        <f aca="false">COUNTIF(B44:B87,E49)</f>
        <v>3</v>
      </c>
      <c r="G49" s="4" t="n">
        <v>0.0681</v>
      </c>
      <c r="H49" s="12" t="n">
        <f aca="false">LOG10(1/E49+1)</f>
        <v>0.0669467896306132</v>
      </c>
      <c r="I49" s="24" t="n">
        <f aca="false">IMDIV(F49,44)*100</f>
        <v>6.81818181818182</v>
      </c>
      <c r="J49" s="33" t="n">
        <f aca="false">LOG10(1/E49+1)*100</f>
        <v>6.69467896306132</v>
      </c>
    </row>
    <row r="50" customFormat="false" ht="13.8" hidden="false" customHeight="false" outlineLevel="0" collapsed="false">
      <c r="A50" s="0" t="n">
        <f aca="false">SUM(A48:A49)</f>
        <v>13</v>
      </c>
      <c r="B50" s="0" t="n">
        <v>1</v>
      </c>
      <c r="E50" s="0" t="n">
        <v>7</v>
      </c>
      <c r="F50" s="0" t="n">
        <f aca="false">COUNTIF(B44:B87,E50)</f>
        <v>2</v>
      </c>
      <c r="G50" s="4" t="n">
        <v>0.0454</v>
      </c>
      <c r="H50" s="12" t="n">
        <f aca="false">LOG10(1/E50+1)</f>
        <v>0.0579919469776867</v>
      </c>
      <c r="I50" s="24" t="n">
        <f aca="false">IMDIV(F50,44)*100</f>
        <v>4.54545454545455</v>
      </c>
      <c r="J50" s="33" t="n">
        <f aca="false">LOG10(1/E50+1)*100</f>
        <v>5.79919469776867</v>
      </c>
    </row>
    <row r="51" customFormat="false" ht="13.8" hidden="false" customHeight="false" outlineLevel="0" collapsed="false">
      <c r="A51" s="0" t="n">
        <f aca="false">SUM(A49:A50)</f>
        <v>21</v>
      </c>
      <c r="B51" s="0" t="n">
        <v>2</v>
      </c>
      <c r="E51" s="0" t="n">
        <v>8</v>
      </c>
      <c r="F51" s="0" t="n">
        <f aca="false">COUNTIF(B44:B87,E51)</f>
        <v>3</v>
      </c>
      <c r="G51" s="4" t="n">
        <v>0.0681</v>
      </c>
      <c r="H51" s="12" t="n">
        <f aca="false">LOG10(1/E51+1)</f>
        <v>0.0511525224473813</v>
      </c>
      <c r="I51" s="24" t="n">
        <f aca="false">IMDIV(F51,44)*100</f>
        <v>6.81818181818182</v>
      </c>
      <c r="J51" s="33" t="n">
        <f aca="false">LOG10(1/E51+1)*100</f>
        <v>5.11525224473813</v>
      </c>
    </row>
    <row r="52" customFormat="false" ht="13.8" hidden="false" customHeight="false" outlineLevel="0" collapsed="false">
      <c r="A52" s="0" t="n">
        <f aca="false">SUM(A50:A51)</f>
        <v>34</v>
      </c>
      <c r="B52" s="0" t="n">
        <v>3</v>
      </c>
      <c r="E52" s="0" t="n">
        <v>9</v>
      </c>
      <c r="F52" s="0" t="n">
        <f aca="false">COUNTIF(B44:B87,E52)</f>
        <v>2</v>
      </c>
      <c r="G52" s="4" t="n">
        <v>0.0454</v>
      </c>
      <c r="H52" s="12" t="n">
        <f aca="false">LOG10(1/E52+1)</f>
        <v>0.0457574905606751</v>
      </c>
      <c r="I52" s="24" t="n">
        <f aca="false">IMDIV(F52,44)*100</f>
        <v>4.54545454545455</v>
      </c>
      <c r="J52" s="33" t="n">
        <f aca="false">LOG10(1/E52+1)*100</f>
        <v>4.57574905606751</v>
      </c>
    </row>
    <row r="53" customFormat="false" ht="13.8" hidden="false" customHeight="false" outlineLevel="0" collapsed="false">
      <c r="A53" s="0" t="n">
        <v>55</v>
      </c>
      <c r="B53" s="0" t="n">
        <v>5</v>
      </c>
      <c r="F53" s="0" t="n">
        <f aca="false">SUM(F44:F52)</f>
        <v>44</v>
      </c>
      <c r="G53" s="24"/>
    </row>
    <row r="54" customFormat="false" ht="13.8" hidden="false" customHeight="false" outlineLevel="0" collapsed="false">
      <c r="A54" s="0" t="n">
        <v>89</v>
      </c>
      <c r="B54" s="0" t="n">
        <v>8</v>
      </c>
    </row>
    <row r="55" customFormat="false" ht="13.8" hidden="false" customHeight="false" outlineLevel="0" collapsed="false">
      <c r="A55" s="0" t="n">
        <f aca="false">SUM(A53:A54)</f>
        <v>144</v>
      </c>
      <c r="B55" s="0" t="n">
        <v>1</v>
      </c>
      <c r="F55" s="0" t="s">
        <v>26</v>
      </c>
      <c r="G55" s="34" t="n">
        <v>0.999999959</v>
      </c>
    </row>
    <row r="56" customFormat="false" ht="13.8" hidden="false" customHeight="false" outlineLevel="0" collapsed="false">
      <c r="A56" s="0" t="n">
        <f aca="false">SUM(A54:A55)</f>
        <v>233</v>
      </c>
      <c r="B56" s="0" t="n">
        <v>2</v>
      </c>
    </row>
    <row r="57" customFormat="false" ht="13.8" hidden="false" customHeight="false" outlineLevel="0" collapsed="false">
      <c r="A57" s="0" t="n">
        <v>377</v>
      </c>
      <c r="B57" s="0" t="n">
        <v>3</v>
      </c>
    </row>
    <row r="58" customFormat="false" ht="13.8" hidden="false" customHeight="false" outlineLevel="0" collapsed="false">
      <c r="A58" s="32" t="n">
        <f aca="false">SUM(A56:A57)</f>
        <v>610</v>
      </c>
      <c r="B58" s="0" t="n">
        <v>6</v>
      </c>
    </row>
    <row r="59" customFormat="false" ht="13.8" hidden="false" customHeight="false" outlineLevel="0" collapsed="false">
      <c r="A59" s="32" t="n">
        <f aca="false">SUM(A57:A58)</f>
        <v>987</v>
      </c>
      <c r="B59" s="0" t="n">
        <v>9</v>
      </c>
    </row>
    <row r="60" customFormat="false" ht="13.8" hidden="false" customHeight="false" outlineLevel="0" collapsed="false">
      <c r="A60" s="32" t="n">
        <f aca="false">SUM(A58:A59)</f>
        <v>1597</v>
      </c>
      <c r="B60" s="0" t="n">
        <v>1</v>
      </c>
    </row>
    <row r="61" customFormat="false" ht="13.8" hidden="false" customHeight="false" outlineLevel="0" collapsed="false">
      <c r="A61" s="0" t="n">
        <f aca="false">SUM(A59:A60)</f>
        <v>2584</v>
      </c>
      <c r="B61" s="0" t="n">
        <v>2</v>
      </c>
    </row>
    <row r="62" customFormat="false" ht="13.8" hidden="false" customHeight="false" outlineLevel="0" collapsed="false">
      <c r="A62" s="0" t="n">
        <f aca="false">SUM(A60:A61)</f>
        <v>4181</v>
      </c>
      <c r="B62" s="0" t="n">
        <v>4</v>
      </c>
    </row>
    <row r="63" customFormat="false" ht="13.8" hidden="false" customHeight="false" outlineLevel="0" collapsed="false">
      <c r="A63" s="0" t="n">
        <f aca="false">SUM(A61:A62)</f>
        <v>6765</v>
      </c>
      <c r="B63" s="0" t="n">
        <v>6</v>
      </c>
    </row>
    <row r="64" customFormat="false" ht="13.8" hidden="false" customHeight="false" outlineLevel="0" collapsed="false">
      <c r="A64" s="0" t="n">
        <f aca="false">SUM(A62:A63)</f>
        <v>10946</v>
      </c>
      <c r="B64" s="0" t="n">
        <v>1</v>
      </c>
    </row>
    <row r="65" customFormat="false" ht="13.8" hidden="false" customHeight="false" outlineLevel="0" collapsed="false">
      <c r="A65" s="0" t="n">
        <f aca="false">SUM(A63:A64)</f>
        <v>17711</v>
      </c>
      <c r="B65" s="0" t="n">
        <v>1</v>
      </c>
    </row>
    <row r="66" customFormat="false" ht="13.8" hidden="false" customHeight="false" outlineLevel="0" collapsed="false">
      <c r="A66" s="0" t="n">
        <f aca="false">SUM(A64:A65)</f>
        <v>28657</v>
      </c>
      <c r="B66" s="0" t="n">
        <v>2</v>
      </c>
    </row>
    <row r="67" customFormat="false" ht="13.8" hidden="false" customHeight="false" outlineLevel="0" collapsed="false">
      <c r="A67" s="32" t="n">
        <f aca="false">SUM(A65:A66)</f>
        <v>46368</v>
      </c>
      <c r="B67" s="0" t="n">
        <v>4</v>
      </c>
    </row>
    <row r="68" customFormat="false" ht="13.8" hidden="false" customHeight="false" outlineLevel="0" collapsed="false">
      <c r="A68" s="0" t="n">
        <v>75025</v>
      </c>
      <c r="B68" s="0" t="n">
        <v>7</v>
      </c>
    </row>
    <row r="69" customFormat="false" ht="13.8" hidden="false" customHeight="false" outlineLevel="0" collapsed="false">
      <c r="A69" s="0" t="n">
        <v>121393</v>
      </c>
      <c r="B69" s="0" t="n">
        <v>1</v>
      </c>
    </row>
    <row r="70" customFormat="false" ht="13.8" hidden="false" customHeight="false" outlineLevel="0" collapsed="false">
      <c r="A70" s="0" t="n">
        <v>196418</v>
      </c>
      <c r="B70" s="0" t="n">
        <v>1</v>
      </c>
    </row>
    <row r="71" customFormat="false" ht="13.8" hidden="false" customHeight="false" outlineLevel="0" collapsed="false">
      <c r="A71" s="0" t="n">
        <v>317811</v>
      </c>
      <c r="B71" s="0" t="n">
        <v>3</v>
      </c>
    </row>
    <row r="72" customFormat="false" ht="13.8" hidden="false" customHeight="false" outlineLevel="0" collapsed="false">
      <c r="A72" s="0" t="n">
        <v>514229</v>
      </c>
      <c r="B72" s="0" t="n">
        <v>5</v>
      </c>
    </row>
    <row r="73" customFormat="false" ht="13.8" hidden="false" customHeight="false" outlineLevel="0" collapsed="false">
      <c r="A73" s="0" t="n">
        <v>832040</v>
      </c>
      <c r="B73" s="0" t="n">
        <v>8</v>
      </c>
    </row>
    <row r="74" customFormat="false" ht="13.8" hidden="false" customHeight="false" outlineLevel="0" collapsed="false">
      <c r="A74" s="0" t="n">
        <v>1346269</v>
      </c>
      <c r="B74" s="0" t="n">
        <v>1</v>
      </c>
    </row>
    <row r="75" customFormat="false" ht="13.8" hidden="false" customHeight="false" outlineLevel="0" collapsed="false">
      <c r="A75" s="0" t="n">
        <v>2178309</v>
      </c>
      <c r="B75" s="0" t="n">
        <v>2</v>
      </c>
    </row>
    <row r="76" customFormat="false" ht="13.8" hidden="false" customHeight="false" outlineLevel="0" collapsed="false">
      <c r="A76" s="0" t="n">
        <v>3524578</v>
      </c>
      <c r="B76" s="0" t="n">
        <v>3</v>
      </c>
    </row>
    <row r="77" customFormat="false" ht="13.8" hidden="false" customHeight="false" outlineLevel="0" collapsed="false">
      <c r="A77" s="0" t="n">
        <v>5702887</v>
      </c>
      <c r="B77" s="0" t="n">
        <v>5</v>
      </c>
    </row>
    <row r="78" customFormat="false" ht="13.8" hidden="false" customHeight="false" outlineLevel="0" collapsed="false">
      <c r="A78" s="0" t="n">
        <v>9227465</v>
      </c>
      <c r="B78" s="0" t="n">
        <v>9</v>
      </c>
    </row>
    <row r="79" customFormat="false" ht="13.8" hidden="false" customHeight="false" outlineLevel="0" collapsed="false">
      <c r="A79" s="0" t="n">
        <v>14930352</v>
      </c>
      <c r="B79" s="0" t="n">
        <v>1</v>
      </c>
    </row>
    <row r="80" customFormat="false" ht="13.8" hidden="false" customHeight="false" outlineLevel="0" collapsed="false">
      <c r="A80" s="0" t="n">
        <v>24157817</v>
      </c>
      <c r="B80" s="0" t="n">
        <v>2</v>
      </c>
    </row>
    <row r="81" customFormat="false" ht="13.8" hidden="false" customHeight="false" outlineLevel="0" collapsed="false">
      <c r="A81" s="0" t="n">
        <v>39088169</v>
      </c>
      <c r="B81" s="0" t="n">
        <v>3</v>
      </c>
    </row>
    <row r="82" customFormat="false" ht="13.8" hidden="false" customHeight="false" outlineLevel="0" collapsed="false">
      <c r="A82" s="0" t="n">
        <v>63245986</v>
      </c>
      <c r="B82" s="0" t="n">
        <v>6</v>
      </c>
    </row>
    <row r="83" customFormat="false" ht="13.8" hidden="false" customHeight="false" outlineLevel="0" collapsed="false">
      <c r="A83" s="0" t="n">
        <v>102334155</v>
      </c>
      <c r="B83" s="0" t="n">
        <v>1</v>
      </c>
    </row>
    <row r="84" customFormat="false" ht="13.8" hidden="false" customHeight="false" outlineLevel="0" collapsed="false">
      <c r="A84" s="0" t="n">
        <v>165580141</v>
      </c>
      <c r="B84" s="0" t="n">
        <v>1</v>
      </c>
    </row>
    <row r="85" customFormat="false" ht="13.8" hidden="false" customHeight="false" outlineLevel="0" collapsed="false">
      <c r="A85" s="0" t="n">
        <v>267914296</v>
      </c>
      <c r="B85" s="0" t="n">
        <v>2</v>
      </c>
    </row>
    <row r="86" customFormat="false" ht="13.8" hidden="false" customHeight="false" outlineLevel="0" collapsed="false">
      <c r="A86" s="0" t="n">
        <v>433494437</v>
      </c>
      <c r="B86" s="0" t="n">
        <v>4</v>
      </c>
    </row>
    <row r="87" customFormat="false" ht="13.8" hidden="false" customHeight="false" outlineLevel="0" collapsed="false">
      <c r="A87" s="0" t="n">
        <v>701408733</v>
      </c>
      <c r="B87" s="0" t="n">
        <v>7</v>
      </c>
      <c r="H8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2011-09-18T22:09:05Z</dcterms:created>
  <dc:creator/>
  <dc:description/>
  <dc:language>en-IN</dc:language>
  <cp:lastModifiedBy/>
  <dcterms:modified xsi:type="dcterms:W3CDTF">2020-05-30T16:44:29Z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