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880" activeTab="1"/>
  </bookViews>
  <sheets>
    <sheet name="Interface" sheetId="1" r:id="rId1"/>
    <sheet name="Slave" sheetId="2" r:id="rId2"/>
    <sheet name="Inženierizmaksa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  <c r="C23" i="2"/>
  <c r="D22" i="2"/>
  <c r="D22" i="1"/>
  <c r="B2" i="4"/>
  <c r="B7" i="4"/>
  <c r="C5" i="2"/>
  <c r="C5" i="1"/>
  <c r="D2" i="2"/>
  <c r="D3" i="2"/>
  <c r="D21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 l="1"/>
</calcChain>
</file>

<file path=xl/sharedStrings.xml><?xml version="1.0" encoding="utf-8"?>
<sst xmlns="http://schemas.openxmlformats.org/spreadsheetml/2006/main" count="36" uniqueCount="24">
  <si>
    <t>Skaits</t>
  </si>
  <si>
    <t>Cena</t>
  </si>
  <si>
    <t>Summa</t>
  </si>
  <si>
    <t>Nosaukums</t>
  </si>
  <si>
    <t>Piezīmes</t>
  </si>
  <si>
    <t>Komponentes 1 ierīcei</t>
  </si>
  <si>
    <t>Iespiedplates(PCB) 1 ierīcei</t>
  </si>
  <si>
    <t>Muitas importa nodoklis 15%</t>
  </si>
  <si>
    <t>Barošanas bloks(5-24V@1A)</t>
  </si>
  <si>
    <t>PCB Assembly</t>
  </si>
  <si>
    <t>Dienas strādājot pie projekta</t>
  </si>
  <si>
    <t>Produktīvi izmantotais laiks h/dienā*</t>
  </si>
  <si>
    <t>*ņemot vērā dažādas aptaujas par cilvēku spēju produktīvi darīt lietas katru dienu darbā</t>
  </si>
  <si>
    <t>https://blog.amazingmarvin.com/how-many-hours-can-you-actually-be-productive-in-a-day/#summary</t>
  </si>
  <si>
    <t>~6 mēneši, tajos ~10 dienas mēnesī strādājot pie projekta. Darba mēnesis ~20 dienas</t>
  </si>
  <si>
    <t>Stundas izmaksas</t>
  </si>
  <si>
    <t>Aptuvenās izmaksas uz projekta izstrādi</t>
  </si>
  <si>
    <t>plus vēl pavadītais laiks domājot, izstrādē radot uc pirmreizēja projekta izmaksas</t>
  </si>
  <si>
    <t xml:space="preserve">Tīrās izmaksas. </t>
  </si>
  <si>
    <t>Preces aptuvenā cena(izmaksas*2.5)</t>
  </si>
  <si>
    <t>Slave iekārtu skaits klienta pasūtījumam</t>
  </si>
  <si>
    <t>Ierīču komplektācija(piemērs)</t>
  </si>
  <si>
    <t>Komplektācijā vajag tikai vienu.</t>
  </si>
  <si>
    <t>Skaitu var mainīt un aprēķins arī tad mainās attiecīgi vajadzīgajajm komplektam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</si>
</sst>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_([$€-2]\ * #,##0.00_);_([$€-2]\ * \(#,##0.00\);_([$€-2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numFmt numFmtId="30" formatCode="@"/>
    </dxf>
    <dxf>
      <numFmt numFmtId="167" formatCode="_([$€-2]\ * #,##0.00_);_([$€-2]\ * \(#,##0.00\);_([$€-2]\ * &quot;-&quot;??_);_(@_)"/>
    </dxf>
    <dxf>
      <numFmt numFmtId="167" formatCode="_([$€-2]\ * #,##0.00_);_([$€-2]\ * \(#,##0.00\);_([$€-2]\ * &quot;-&quot;??_);_(@_)"/>
    </dxf>
    <dxf>
      <numFmt numFmtId="30" formatCode="@"/>
    </dxf>
    <dxf>
      <numFmt numFmtId="30" formatCode="@"/>
    </dxf>
    <dxf>
      <numFmt numFmtId="167" formatCode="_([$€-2]\ * #,##0.00_);_([$€-2]\ * \(#,##0.00\);_([$€-2]\ * &quot;-&quot;??_);_(@_)"/>
    </dxf>
    <dxf>
      <numFmt numFmtId="167" formatCode="_([$€-2]\ * #,##0.00_);_([$€-2]\ * \(#,##0.00\);_([$€-2]\ * &quot;-&quot;??_);_(@_)"/>
    </dxf>
    <dxf>
      <numFmt numFmtId="30" formatCode="@"/>
    </dxf>
    <dxf>
      <numFmt numFmtId="167" formatCode="_([$€-2]\ * #,##0.00_);_([$€-2]\ * \(#,##0.00\);_([$€-2]\ * &quot;-&quot;??_);_(@_)"/>
    </dxf>
    <dxf>
      <numFmt numFmtId="30" formatCode="@"/>
    </dxf>
    <dxf>
      <numFmt numFmtId="30" formatCode="@"/>
    </dxf>
    <dxf>
      <numFmt numFmtId="167" formatCode="_([$€-2]\ * #,##0.00_);_([$€-2]\ * \(#,##0.00\);_([$€-2]\ * &quot;-&quot;??_);_(@_)"/>
    </dxf>
    <dxf>
      <numFmt numFmtId="167" formatCode="_([$€-2]\ * #,##0.00_);_([$€-2]\ * \(#,##0.00\);_([$€-2]\ * &quot;-&quot;??_);_(@_)"/>
    </dxf>
    <dxf>
      <numFmt numFmtId="30" formatCode="@"/>
    </dxf>
    <dxf>
      <numFmt numFmtId="30" formatCode="@"/>
    </dxf>
    <dxf>
      <numFmt numFmtId="167" formatCode="_([$€-2]\ * #,##0.00_);_([$€-2]\ * \(#,##0.00\);_([$€-2]\ 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E21" totalsRowCount="1">
  <autoFilter ref="A1:E21"/>
  <tableColumns count="5">
    <tableColumn id="1" name="Nosaukums" dataDxfId="14" totalsRowDxfId="7"/>
    <tableColumn id="2" name="Skaits"/>
    <tableColumn id="3" name="Cena" dataDxfId="15" totalsRowDxfId="6"/>
    <tableColumn id="4" name="Summa" totalsRowFunction="custom" dataDxfId="12" totalsRowDxfId="5">
      <calculatedColumnFormula>Table2[[#This Row],[Skaits]]*Table2[[#This Row],[Cena]]</calculatedColumnFormula>
      <totalsRowFormula>SUM(Table2[Summa])</totalsRowFormula>
    </tableColumn>
    <tableColumn id="5" name="Piezīmes" totalsRowLabel="Tīrās izmaksas. " dataDxfId="13" totalsRowDxfId="4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21" totalsRowCount="1">
  <autoFilter ref="A1:E21"/>
  <tableColumns count="5">
    <tableColumn id="1" name="Nosaukums" dataDxfId="9" totalsRowDxfId="3"/>
    <tableColumn id="2" name="Skaits"/>
    <tableColumn id="3" name="Cena" dataDxfId="11" totalsRowDxfId="2"/>
    <tableColumn id="4" name="Summa" totalsRowFunction="custom" dataDxfId="8" totalsRowDxfId="1">
      <calculatedColumnFormula>Table4[[#This Row],[Skaits]]*Table4[[#This Row],[Cena]]</calculatedColumnFormula>
      <totalsRowFormula>SUM(Table4[Summa])</totalsRowFormula>
    </tableColumn>
    <tableColumn id="5" name="Piezīmes" totalsRowLabel="Tīrās izmaksas. " dataDxfId="10" totalsRow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6" sqref="E26"/>
    </sheetView>
  </sheetViews>
  <sheetFormatPr defaultRowHeight="15" x14ac:dyDescent="0.25"/>
  <cols>
    <col min="1" max="1" width="29.7109375" customWidth="1"/>
    <col min="2" max="2" width="11.85546875" customWidth="1"/>
    <col min="4" max="4" width="9.7109375" customWidth="1"/>
    <col min="5" max="5" width="62.8554687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 s="2" t="s">
        <v>5</v>
      </c>
      <c r="B2">
        <v>1</v>
      </c>
      <c r="C2" s="1">
        <v>10</v>
      </c>
      <c r="D2" s="1">
        <f>Table2[[#This Row],[Skaits]]*Table2[[#This Row],[Cena]]</f>
        <v>10</v>
      </c>
      <c r="E2" s="2"/>
    </row>
    <row r="3" spans="1:5" x14ac:dyDescent="0.25">
      <c r="A3" s="2" t="s">
        <v>6</v>
      </c>
      <c r="B3">
        <v>1</v>
      </c>
      <c r="C3" s="1">
        <v>5</v>
      </c>
      <c r="D3" s="1">
        <f>Table2[[#This Row],[Skaits]]*Table2[[#This Row],[Cena]]</f>
        <v>5</v>
      </c>
      <c r="E3" s="2"/>
    </row>
    <row r="4" spans="1:5" x14ac:dyDescent="0.25">
      <c r="A4" s="2" t="s">
        <v>9</v>
      </c>
      <c r="B4">
        <v>1</v>
      </c>
      <c r="C4" s="1">
        <v>10</v>
      </c>
      <c r="D4" s="1">
        <f>Table2[[#This Row],[Skaits]]*Table2[[#This Row],[Cena]]</f>
        <v>10</v>
      </c>
      <c r="E4" s="2"/>
    </row>
    <row r="5" spans="1:5" x14ac:dyDescent="0.25">
      <c r="A5" s="2" t="s">
        <v>7</v>
      </c>
      <c r="B5">
        <v>1</v>
      </c>
      <c r="C5" s="1">
        <f>SUM(C2:C3)*0.15</f>
        <v>2.25</v>
      </c>
      <c r="D5" s="1">
        <f>Table2[[#This Row],[Skaits]]*Table2[[#This Row],[Cena]]</f>
        <v>2.25</v>
      </c>
      <c r="E5" s="2"/>
    </row>
    <row r="6" spans="1:5" x14ac:dyDescent="0.25">
      <c r="A6" s="2" t="s">
        <v>8</v>
      </c>
      <c r="B6">
        <v>1</v>
      </c>
      <c r="C6" s="1">
        <v>5</v>
      </c>
      <c r="D6" s="1">
        <f>Table2[[#This Row],[Skaits]]*Table2[[#This Row],[Cena]]</f>
        <v>5</v>
      </c>
      <c r="E6" s="2"/>
    </row>
    <row r="7" spans="1:5" x14ac:dyDescent="0.25">
      <c r="A7" s="2"/>
      <c r="C7" s="1"/>
      <c r="D7" s="1">
        <f>Table2[[#This Row],[Skaits]]*Table2[[#This Row],[Cena]]</f>
        <v>0</v>
      </c>
      <c r="E7" s="2"/>
    </row>
    <row r="8" spans="1:5" x14ac:dyDescent="0.25">
      <c r="A8" s="2"/>
      <c r="C8" s="1"/>
      <c r="D8" s="1">
        <f>Table2[[#This Row],[Skaits]]*Table2[[#This Row],[Cena]]</f>
        <v>0</v>
      </c>
      <c r="E8" s="2"/>
    </row>
    <row r="9" spans="1:5" x14ac:dyDescent="0.25">
      <c r="A9" s="2"/>
      <c r="C9" s="1"/>
      <c r="D9" s="1">
        <f>Table2[[#This Row],[Skaits]]*Table2[[#This Row],[Cena]]</f>
        <v>0</v>
      </c>
      <c r="E9" s="2"/>
    </row>
    <row r="10" spans="1:5" x14ac:dyDescent="0.25">
      <c r="A10" s="2"/>
      <c r="C10" s="1"/>
      <c r="D10" s="1">
        <f>Table2[[#This Row],[Skaits]]*Table2[[#This Row],[Cena]]</f>
        <v>0</v>
      </c>
      <c r="E10" s="2"/>
    </row>
    <row r="11" spans="1:5" x14ac:dyDescent="0.25">
      <c r="A11" s="2"/>
      <c r="C11" s="1"/>
      <c r="D11" s="1">
        <f>Table2[[#This Row],[Skaits]]*Table2[[#This Row],[Cena]]</f>
        <v>0</v>
      </c>
      <c r="E11" s="2"/>
    </row>
    <row r="12" spans="1:5" x14ac:dyDescent="0.25">
      <c r="A12" s="2"/>
      <c r="C12" s="1"/>
      <c r="D12" s="1">
        <f>Table2[[#This Row],[Skaits]]*Table2[[#This Row],[Cena]]</f>
        <v>0</v>
      </c>
      <c r="E12" s="2"/>
    </row>
    <row r="13" spans="1:5" x14ac:dyDescent="0.25">
      <c r="A13" s="2"/>
      <c r="C13" s="1"/>
      <c r="D13" s="1">
        <f>Table2[[#This Row],[Skaits]]*Table2[[#This Row],[Cena]]</f>
        <v>0</v>
      </c>
      <c r="E13" s="2"/>
    </row>
    <row r="14" spans="1:5" x14ac:dyDescent="0.25">
      <c r="A14" s="2"/>
      <c r="C14" s="1"/>
      <c r="D14" s="1">
        <f>Table2[[#This Row],[Skaits]]*Table2[[#This Row],[Cena]]</f>
        <v>0</v>
      </c>
      <c r="E14" s="2"/>
    </row>
    <row r="15" spans="1:5" x14ac:dyDescent="0.25">
      <c r="A15" s="2"/>
      <c r="C15" s="1"/>
      <c r="D15" s="1">
        <f>Table2[[#This Row],[Skaits]]*Table2[[#This Row],[Cena]]</f>
        <v>0</v>
      </c>
      <c r="E15" s="2"/>
    </row>
    <row r="16" spans="1:5" x14ac:dyDescent="0.25">
      <c r="A16" s="2"/>
      <c r="C16" s="1"/>
      <c r="D16" s="1">
        <f>Table2[[#This Row],[Skaits]]*Table2[[#This Row],[Cena]]</f>
        <v>0</v>
      </c>
      <c r="E16" s="2"/>
    </row>
    <row r="17" spans="1:5" x14ac:dyDescent="0.25">
      <c r="A17" s="2"/>
      <c r="C17" s="1"/>
      <c r="D17" s="1">
        <f>Table2[[#This Row],[Skaits]]*Table2[[#This Row],[Cena]]</f>
        <v>0</v>
      </c>
      <c r="E17" s="2"/>
    </row>
    <row r="18" spans="1:5" x14ac:dyDescent="0.25">
      <c r="A18" s="2"/>
      <c r="C18" s="1"/>
      <c r="D18" s="1">
        <f>Table2[[#This Row],[Skaits]]*Table2[[#This Row],[Cena]]</f>
        <v>0</v>
      </c>
      <c r="E18" s="2"/>
    </row>
    <row r="19" spans="1:5" x14ac:dyDescent="0.25">
      <c r="A19" s="2"/>
      <c r="C19" s="1"/>
      <c r="D19" s="1">
        <f>Table2[[#This Row],[Skaits]]*Table2[[#This Row],[Cena]]</f>
        <v>0</v>
      </c>
      <c r="E19" s="2"/>
    </row>
    <row r="20" spans="1:5" x14ac:dyDescent="0.25">
      <c r="A20" s="2"/>
      <c r="C20" s="1"/>
      <c r="D20" s="1">
        <f>Table2[[#This Row],[Skaits]]*Table2[[#This Row],[Cena]]</f>
        <v>0</v>
      </c>
      <c r="E20" s="2"/>
    </row>
    <row r="21" spans="1:5" x14ac:dyDescent="0.25">
      <c r="A21" s="2"/>
      <c r="C21" s="1"/>
      <c r="D21" s="1">
        <f>SUM(Table2[Summa])</f>
        <v>32.25</v>
      </c>
      <c r="E21" s="2" t="s">
        <v>18</v>
      </c>
    </row>
    <row r="22" spans="1:5" x14ac:dyDescent="0.25">
      <c r="D22" s="1">
        <f>Table2[[#Totals],[Summa]]*2.5</f>
        <v>80.625</v>
      </c>
      <c r="E22" t="s">
        <v>19</v>
      </c>
    </row>
    <row r="23" spans="1:5" x14ac:dyDescent="0.25">
      <c r="E23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2" sqref="E22"/>
    </sheetView>
  </sheetViews>
  <sheetFormatPr defaultRowHeight="15" x14ac:dyDescent="0.25"/>
  <cols>
    <col min="1" max="1" width="47.140625" customWidth="1"/>
    <col min="4" max="4" width="16.5703125" customWidth="1"/>
    <col min="5" max="5" width="66.14062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5">
      <c r="A2" s="2" t="s">
        <v>5</v>
      </c>
      <c r="B2">
        <v>1</v>
      </c>
      <c r="C2" s="1">
        <v>8</v>
      </c>
      <c r="D2" s="1">
        <f>Table4[[#This Row],[Skaits]]*Table4[[#This Row],[Cena]]</f>
        <v>8</v>
      </c>
      <c r="E2" s="2"/>
    </row>
    <row r="3" spans="1:5" x14ac:dyDescent="0.25">
      <c r="A3" s="2" t="s">
        <v>6</v>
      </c>
      <c r="B3">
        <v>1</v>
      </c>
      <c r="C3" s="1">
        <v>5</v>
      </c>
      <c r="D3" s="1">
        <f>Table4[[#This Row],[Skaits]]*Table4[[#This Row],[Cena]]</f>
        <v>5</v>
      </c>
      <c r="E3" s="2"/>
    </row>
    <row r="4" spans="1:5" x14ac:dyDescent="0.25">
      <c r="A4" s="2" t="s">
        <v>9</v>
      </c>
      <c r="B4">
        <v>1</v>
      </c>
      <c r="C4" s="1">
        <v>10</v>
      </c>
      <c r="D4" s="1">
        <f>Table4[[#This Row],[Skaits]]*Table4[[#This Row],[Cena]]</f>
        <v>10</v>
      </c>
      <c r="E4" s="2"/>
    </row>
    <row r="5" spans="1:5" x14ac:dyDescent="0.25">
      <c r="A5" s="2" t="s">
        <v>7</v>
      </c>
      <c r="B5">
        <v>1</v>
      </c>
      <c r="C5" s="1">
        <f>SUM(C2:C3)*0.15</f>
        <v>1.95</v>
      </c>
      <c r="D5" s="1">
        <f>Table4[[#This Row],[Skaits]]*Table4[[#This Row],[Cena]]</f>
        <v>1.95</v>
      </c>
      <c r="E5" s="2"/>
    </row>
    <row r="6" spans="1:5" x14ac:dyDescent="0.25">
      <c r="A6" s="2" t="s">
        <v>8</v>
      </c>
      <c r="B6">
        <v>1</v>
      </c>
      <c r="C6" s="1">
        <v>5</v>
      </c>
      <c r="D6" s="1">
        <f>Table4[[#This Row],[Skaits]]*Table4[[#This Row],[Cena]]</f>
        <v>5</v>
      </c>
      <c r="E6" s="2"/>
    </row>
    <row r="7" spans="1:5" x14ac:dyDescent="0.25">
      <c r="A7" s="2"/>
      <c r="C7" s="1"/>
      <c r="D7" s="1">
        <f>Table4[[#This Row],[Skaits]]*Table4[[#This Row],[Cena]]</f>
        <v>0</v>
      </c>
      <c r="E7" s="2"/>
    </row>
    <row r="8" spans="1:5" x14ac:dyDescent="0.25">
      <c r="A8" s="2"/>
      <c r="C8" s="1"/>
      <c r="D8" s="1">
        <f>Table4[[#This Row],[Skaits]]*Table4[[#This Row],[Cena]]</f>
        <v>0</v>
      </c>
      <c r="E8" s="2"/>
    </row>
    <row r="9" spans="1:5" x14ac:dyDescent="0.25">
      <c r="A9" s="2"/>
      <c r="C9" s="1"/>
      <c r="D9" s="1">
        <f>Table4[[#This Row],[Skaits]]*Table4[[#This Row],[Cena]]</f>
        <v>0</v>
      </c>
      <c r="E9" s="2"/>
    </row>
    <row r="10" spans="1:5" x14ac:dyDescent="0.25">
      <c r="A10" s="2"/>
      <c r="C10" s="1"/>
      <c r="D10" s="1">
        <f>Table4[[#This Row],[Skaits]]*Table4[[#This Row],[Cena]]</f>
        <v>0</v>
      </c>
      <c r="E10" s="2"/>
    </row>
    <row r="11" spans="1:5" x14ac:dyDescent="0.25">
      <c r="A11" s="2"/>
      <c r="C11" s="1"/>
      <c r="D11" s="1">
        <f>Table4[[#This Row],[Skaits]]*Table4[[#This Row],[Cena]]</f>
        <v>0</v>
      </c>
      <c r="E11" s="2"/>
    </row>
    <row r="12" spans="1:5" x14ac:dyDescent="0.25">
      <c r="A12" s="2"/>
      <c r="C12" s="1"/>
      <c r="D12" s="1">
        <f>Table4[[#This Row],[Skaits]]*Table4[[#This Row],[Cena]]</f>
        <v>0</v>
      </c>
      <c r="E12" s="2"/>
    </row>
    <row r="13" spans="1:5" x14ac:dyDescent="0.25">
      <c r="A13" s="2"/>
      <c r="C13" s="1"/>
      <c r="D13" s="1">
        <f>Table4[[#This Row],[Skaits]]*Table4[[#This Row],[Cena]]</f>
        <v>0</v>
      </c>
      <c r="E13" s="2"/>
    </row>
    <row r="14" spans="1:5" x14ac:dyDescent="0.25">
      <c r="A14" s="2"/>
      <c r="C14" s="1"/>
      <c r="D14" s="1">
        <f>Table4[[#This Row],[Skaits]]*Table4[[#This Row],[Cena]]</f>
        <v>0</v>
      </c>
      <c r="E14" s="2"/>
    </row>
    <row r="15" spans="1:5" x14ac:dyDescent="0.25">
      <c r="A15" s="2"/>
      <c r="C15" s="1"/>
      <c r="D15" s="1">
        <f>Table4[[#This Row],[Skaits]]*Table4[[#This Row],[Cena]]</f>
        <v>0</v>
      </c>
      <c r="E15" s="2"/>
    </row>
    <row r="16" spans="1:5" x14ac:dyDescent="0.25">
      <c r="A16" s="2"/>
      <c r="C16" s="1"/>
      <c r="D16" s="1">
        <f>Table4[[#This Row],[Skaits]]*Table4[[#This Row],[Cena]]</f>
        <v>0</v>
      </c>
      <c r="E16" s="2"/>
    </row>
    <row r="17" spans="1:5" x14ac:dyDescent="0.25">
      <c r="A17" s="2"/>
      <c r="C17" s="1"/>
      <c r="D17" s="1">
        <f>Table4[[#This Row],[Skaits]]*Table4[[#This Row],[Cena]]</f>
        <v>0</v>
      </c>
      <c r="E17" s="2"/>
    </row>
    <row r="18" spans="1:5" x14ac:dyDescent="0.25">
      <c r="A18" s="2"/>
      <c r="C18" s="1"/>
      <c r="D18" s="1">
        <f>Table4[[#This Row],[Skaits]]*Table4[[#This Row],[Cena]]</f>
        <v>0</v>
      </c>
      <c r="E18" s="2"/>
    </row>
    <row r="19" spans="1:5" x14ac:dyDescent="0.25">
      <c r="A19" s="2"/>
      <c r="C19" s="1"/>
      <c r="D19" s="1">
        <f>Table4[[#This Row],[Skaits]]*Table4[[#This Row],[Cena]]</f>
        <v>0</v>
      </c>
      <c r="E19" s="2"/>
    </row>
    <row r="20" spans="1:5" x14ac:dyDescent="0.25">
      <c r="A20" s="2"/>
      <c r="C20" s="1"/>
      <c r="D20" s="1">
        <f>Table4[[#This Row],[Skaits]]*Table4[[#This Row],[Cena]]</f>
        <v>0</v>
      </c>
      <c r="E20" s="2"/>
    </row>
    <row r="21" spans="1:5" x14ac:dyDescent="0.25">
      <c r="A21" s="2"/>
      <c r="C21" s="1"/>
      <c r="D21" s="1">
        <f>SUM(Table4[Summa])</f>
        <v>29.95</v>
      </c>
      <c r="E21" s="2" t="s">
        <v>18</v>
      </c>
    </row>
    <row r="22" spans="1:5" x14ac:dyDescent="0.25">
      <c r="D22" s="1">
        <f>Table4[[#Totals],[Summa]]*2.5</f>
        <v>74.875</v>
      </c>
      <c r="E22" t="s">
        <v>19</v>
      </c>
    </row>
    <row r="23" spans="1:5" x14ac:dyDescent="0.25">
      <c r="A23" t="s">
        <v>20</v>
      </c>
      <c r="B23">
        <v>16</v>
      </c>
      <c r="C23" s="1">
        <f>D22</f>
        <v>74.875</v>
      </c>
      <c r="D23" s="1">
        <f>B23*C23</f>
        <v>1198</v>
      </c>
      <c r="E23" t="s">
        <v>21</v>
      </c>
    </row>
    <row r="24" spans="1:5" x14ac:dyDescent="0.25">
      <c r="B24" s="3"/>
      <c r="C24" s="1"/>
      <c r="D24" s="1"/>
    </row>
    <row r="25" spans="1:5" x14ac:dyDescent="0.25">
      <c r="B25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9" sqref="C9"/>
    </sheetView>
  </sheetViews>
  <sheetFormatPr defaultRowHeight="15" x14ac:dyDescent="0.25"/>
  <cols>
    <col min="1" max="1" width="35.5703125" customWidth="1"/>
    <col min="2" max="2" width="9.42578125" bestFit="1" customWidth="1"/>
    <col min="3" max="3" width="82" customWidth="1"/>
  </cols>
  <sheetData>
    <row r="1" spans="1:4" x14ac:dyDescent="0.25">
      <c r="A1" t="s">
        <v>11</v>
      </c>
      <c r="B1" s="3">
        <v>6</v>
      </c>
      <c r="C1" t="s">
        <v>12</v>
      </c>
      <c r="D1" t="s">
        <v>13</v>
      </c>
    </row>
    <row r="2" spans="1:4" x14ac:dyDescent="0.25">
      <c r="A2" t="s">
        <v>10</v>
      </c>
      <c r="B2" s="3">
        <f>B1*10</f>
        <v>60</v>
      </c>
      <c r="C2" t="s">
        <v>17</v>
      </c>
    </row>
    <row r="3" spans="1:4" x14ac:dyDescent="0.25">
      <c r="A3" t="s">
        <v>15</v>
      </c>
      <c r="B3" s="4">
        <v>10</v>
      </c>
      <c r="C3" t="s">
        <v>14</v>
      </c>
    </row>
    <row r="4" spans="1:4" x14ac:dyDescent="0.25">
      <c r="B4" s="1"/>
    </row>
    <row r="7" spans="1:4" x14ac:dyDescent="0.25">
      <c r="B7" s="1">
        <f>B2*B3</f>
        <v>600</v>
      </c>
      <c r="C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Slave</vt:lpstr>
      <vt:lpstr>Inženierizmaksas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2020-02-06T15:51:48Z</dcterms:modified>
</cp:coreProperties>
</file>