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DD Motor\"/>
    </mc:Choice>
  </mc:AlternateContent>
  <xr:revisionPtr revIDLastSave="0" documentId="13_ncr:1_{286E8C93-A202-4983-8DEF-30496E30A6EB}" xr6:coauthVersionLast="47" xr6:coauthVersionMax="47" xr10:uidLastSave="{00000000-0000-0000-0000-000000000000}"/>
  <bookViews>
    <workbookView xWindow="3135" yWindow="1710" windowWidth="21600" windowHeight="11385" xr2:uid="{0DFC0CF7-4A00-4A46-8CFD-B5399A3113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9" i="1"/>
  <c r="D9" i="1" l="1"/>
  <c r="D8" i="1"/>
  <c r="C7" i="1"/>
  <c r="C15" i="1" l="1"/>
  <c r="C14" i="1"/>
  <c r="C13" i="1"/>
  <c r="D7" i="1"/>
</calcChain>
</file>

<file path=xl/sharedStrings.xml><?xml version="1.0" encoding="utf-8"?>
<sst xmlns="http://schemas.openxmlformats.org/spreadsheetml/2006/main" count="14" uniqueCount="14">
  <si>
    <t>Motor</t>
  </si>
  <si>
    <t>Module</t>
  </si>
  <si>
    <t>Ring</t>
  </si>
  <si>
    <t>Teeth</t>
  </si>
  <si>
    <t>Sun</t>
  </si>
  <si>
    <t>Planet</t>
  </si>
  <si>
    <t>Reference Diameter</t>
  </si>
  <si>
    <t>Gear Ratios</t>
  </si>
  <si>
    <t>Carrier Fixed</t>
  </si>
  <si>
    <t>Ring Fixed</t>
  </si>
  <si>
    <t>Sun Fixed</t>
  </si>
  <si>
    <t>20x27x4 Bearing</t>
  </si>
  <si>
    <t>45x58x7 Bearing</t>
  </si>
  <si>
    <t>5x9x9 Bearing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</si>
</sst>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uxcell-HK0509-Needle-Roller-Bearings/dp/B07GC7LWPK/ref=pd_bxgy_img_1/142-3368098-5984253?pd_rd_w=VwcLd&amp;pf_rd_p=c64372fa-c41c-422e-990d-9e034f73989b&amp;pf_rd_r=X0KT2132T3K89VPN6KX6&amp;pd_rd_r=369b9579-a724-4e91-8248-e0f50bb56942&amp;pd_rd_wg=36zdR&amp;pd_rd_i=B07GC7LWPK&amp;psc=1" TargetMode="External"/><Relationship Id="rId2" Type="http://schemas.openxmlformats.org/officeDocument/2006/relationships/hyperlink" Target="https://www.amazon.com/uxcell-6706ZZ-Groove-Bearings-Shielded/dp/B082PSMMGV/ref=sr_1_1?dchild=1&amp;keywords=30x37x4%2Bbearing&amp;qid=1606099464&amp;sr=8-1&amp;th=1" TargetMode="External"/><Relationship Id="rId1" Type="http://schemas.openxmlformats.org/officeDocument/2006/relationships/hyperlink" Target="https://www.aliexpress.com/item/4001317948857.html?pdp_ext_f=%7B%22sku_id%22:%2210000015703912363%22,%22ship_from%22:%22%22%7D&amp;gps-id=pcStoreJustForYou&amp;scm=1007.23125.137358.0&amp;scm_id=1007.23125.137358.0&amp;scm-url=1007.23125.137358.0&amp;pvid=b213e1f6-c6f0-4958-8c63-f1f5c69af8db&amp;spm=a2g0o.store_pc_home.smartJustForYou_753187048.1" TargetMode="External"/><Relationship Id="rId4" Type="http://schemas.openxmlformats.org/officeDocument/2006/relationships/hyperlink" Target="https://www.amazon.com/uxcell-6809-2RS-Bearing-45x58x7mm-Bearings/dp/B07RVJJPVG/ref=sr_1_7?dchild=1&amp;keywords=45mm+x+58mm+bearing&amp;qid=1629597349&amp;sr=8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01F0D-60E4-4258-AB6D-C9A2AA75B812}">
  <dimension ref="B3:G15"/>
  <sheetViews>
    <sheetView tabSelected="1" workbookViewId="0">
      <selection activeCell="B3" sqref="B3"/>
    </sheetView>
  </sheetViews>
  <sheetFormatPr defaultRowHeight="15" x14ac:dyDescent="0.25"/>
  <cols>
    <col min="2" max="2" width="15.5703125" customWidth="1"/>
    <col min="3" max="3" width="9" customWidth="1"/>
    <col min="4" max="4" width="18.5703125" customWidth="1"/>
    <col min="5" max="5" width="16.140625" customWidth="1"/>
    <col min="6" max="6" width="15.42578125" customWidth="1"/>
  </cols>
  <sheetData>
    <row r="3" spans="2:7" x14ac:dyDescent="0.25">
      <c r="B3" s="1" t="s">
        <v>0</v>
      </c>
      <c r="D3" s="1" t="s">
        <v>11</v>
      </c>
      <c r="E3" s="1" t="s">
        <v>13</v>
      </c>
      <c r="F3" s="1" t="s">
        <v>12</v>
      </c>
    </row>
    <row r="5" spans="2:7" x14ac:dyDescent="0.25">
      <c r="B5" t="s">
        <v>1</v>
      </c>
      <c r="C5">
        <f>0.7</f>
        <v>0.7</v>
      </c>
    </row>
    <row r="6" spans="2:7" x14ac:dyDescent="0.25">
      <c r="C6" t="s">
        <v>3</v>
      </c>
      <c r="D6" t="s">
        <v>6</v>
      </c>
      <c r="G6">
        <v>44.85</v>
      </c>
    </row>
    <row r="7" spans="2:7" x14ac:dyDescent="0.25">
      <c r="B7" t="s">
        <v>2</v>
      </c>
      <c r="C7">
        <f xml:space="preserve"> 2 * C9 +C8</f>
        <v>72</v>
      </c>
      <c r="D7">
        <f>C7 * $C$5</f>
        <v>50.4</v>
      </c>
    </row>
    <row r="8" spans="2:7" x14ac:dyDescent="0.25">
      <c r="B8" t="s">
        <v>4</v>
      </c>
      <c r="C8">
        <v>12</v>
      </c>
      <c r="D8">
        <f>C8 * $C$5</f>
        <v>8.3999999999999986</v>
      </c>
    </row>
    <row r="9" spans="2:7" x14ac:dyDescent="0.25">
      <c r="B9" t="s">
        <v>5</v>
      </c>
      <c r="C9">
        <f>30</f>
        <v>30</v>
      </c>
      <c r="D9">
        <f t="shared" ref="D9" si="0">C9 * $C$5</f>
        <v>21</v>
      </c>
    </row>
    <row r="12" spans="2:7" x14ac:dyDescent="0.25">
      <c r="B12" t="s">
        <v>7</v>
      </c>
    </row>
    <row r="13" spans="2:7" x14ac:dyDescent="0.25">
      <c r="B13" t="s">
        <v>8</v>
      </c>
      <c r="C13">
        <f xml:space="preserve"> - C7 / C8</f>
        <v>-6</v>
      </c>
    </row>
    <row r="14" spans="2:7" x14ac:dyDescent="0.25">
      <c r="B14" t="s">
        <v>9</v>
      </c>
      <c r="C14">
        <f>1 + C7 / C8</f>
        <v>7</v>
      </c>
    </row>
    <row r="15" spans="2:7" x14ac:dyDescent="0.25">
      <c r="B15" t="s">
        <v>10</v>
      </c>
      <c r="C15">
        <f xml:space="preserve"> 1 + C8 / C7</f>
        <v>1.1666666666666667</v>
      </c>
    </row>
  </sheetData>
  <hyperlinks>
    <hyperlink ref="B3" r:id="rId1" xr:uid="{6CF3F060-F007-4D96-8BBA-6C689456F011}"/>
    <hyperlink ref="D3" r:id="rId2" xr:uid="{E58FEB60-6504-4067-A9FD-359E4B56071E}"/>
    <hyperlink ref="E3" r:id="rId3" xr:uid="{D334C39E-4052-42E5-9843-AF16DD8E7B5A}"/>
    <hyperlink ref="F3" r:id="rId4" xr:uid="{76448A06-381B-4AC6-AB41-23983DF6CD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DSlobodzian</dc:creator>
  <cp:lastModifiedBy>DSlobodzian</cp:lastModifiedBy>
  <dcterms:created xsi:type="dcterms:W3CDTF">2021-08-21T17:28:48Z</dcterms:created>
  <dcterms:modified xsi:type="dcterms:W3CDTF">2021-08-23T20:48:59Z</dcterms:modified>
</cp:coreProperties>
</file>