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7"/>
  <workbookPr filterPrivacy="1"/>
  <xr:revisionPtr revIDLastSave="0" documentId="13_ncr:1_{286504B5-D8A9-BB4F-BC54-417C14C2803C}" xr6:coauthVersionLast="47" xr6:coauthVersionMax="47" xr10:uidLastSave="{00000000-0000-0000-0000-000000000000}"/>
  <bookViews>
    <workbookView xWindow="0" yWindow="740" windowWidth="29400" windowHeight="16900" xr2:uid="{00000000-000D-0000-FFFF-FFFF00000000}"/>
  </bookViews>
  <sheets>
    <sheet name="Cards" sheetId="1" r:id="rId1"/>
    <sheet name="DuplicatesGrid" sheetId="2" r:id="rId2"/>
    <sheet name="Grid" sheetId="3" r:id="rId3"/>
  </sheets>
  <definedNames>
    <definedName name="_xlnm.Print_Area" localSheetId="2">Grid!$A1:$W18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8" i="2" l="1"/>
  <c r="AJ18" i="2"/>
  <c r="AH18" i="2"/>
  <c r="AF18" i="2"/>
  <c r="AD18" i="2"/>
  <c r="AB18" i="2"/>
  <c r="Z18" i="2"/>
  <c r="X18" i="2"/>
  <c r="V18" i="2"/>
  <c r="T18" i="2"/>
  <c r="R18" i="2"/>
  <c r="P18" i="2"/>
  <c r="N18" i="2"/>
  <c r="L18" i="2"/>
  <c r="J18" i="2"/>
  <c r="H18" i="2"/>
  <c r="F18" i="2"/>
  <c r="D18" i="2"/>
  <c r="B18" i="2"/>
  <c r="AT17" i="2"/>
  <c r="AR17" i="2"/>
  <c r="AP17" i="2"/>
  <c r="AN17" i="2"/>
  <c r="AL17" i="2"/>
  <c r="AJ17" i="2"/>
  <c r="AH17" i="2"/>
  <c r="AF17" i="2"/>
  <c r="AD17" i="2"/>
  <c r="AB17" i="2"/>
  <c r="Z17" i="2"/>
  <c r="X17" i="2"/>
  <c r="V17" i="2"/>
  <c r="T17" i="2"/>
  <c r="R17" i="2"/>
  <c r="P17" i="2"/>
  <c r="N17" i="2"/>
  <c r="L17" i="2"/>
  <c r="J17" i="2"/>
  <c r="H17" i="2"/>
  <c r="F17" i="2"/>
  <c r="D17" i="2"/>
  <c r="B17" i="2"/>
  <c r="AT16" i="2"/>
  <c r="AR16" i="2"/>
  <c r="AP16" i="2"/>
  <c r="AN16" i="2"/>
  <c r="AL16" i="2"/>
  <c r="AJ16" i="2"/>
  <c r="AH16" i="2"/>
  <c r="AF16" i="2"/>
  <c r="AD16" i="2"/>
  <c r="AB16" i="2"/>
  <c r="Z16" i="2"/>
  <c r="X16" i="2"/>
  <c r="V16" i="2"/>
  <c r="T16" i="2"/>
  <c r="R16" i="2"/>
  <c r="P16" i="2"/>
  <c r="N16" i="2"/>
  <c r="L16" i="2"/>
  <c r="J16" i="2"/>
  <c r="H16" i="2"/>
  <c r="F16" i="2"/>
  <c r="D16" i="2"/>
  <c r="B16" i="2"/>
  <c r="AT15" i="2"/>
  <c r="AR15" i="2"/>
  <c r="AP15" i="2"/>
  <c r="AN15" i="2"/>
  <c r="AL15" i="2"/>
  <c r="AJ15" i="2"/>
  <c r="AH15" i="2"/>
  <c r="AF15" i="2"/>
  <c r="AD15" i="2"/>
  <c r="AB15" i="2"/>
  <c r="Z15" i="2"/>
  <c r="X15" i="2"/>
  <c r="V15" i="2"/>
  <c r="T15" i="2"/>
  <c r="R15" i="2"/>
  <c r="P15" i="2"/>
  <c r="N15" i="2"/>
  <c r="L15" i="2"/>
  <c r="J15" i="2"/>
  <c r="H15" i="2"/>
  <c r="F15" i="2"/>
  <c r="D15" i="2"/>
  <c r="B15" i="2"/>
  <c r="AT14" i="2"/>
  <c r="AR14" i="2"/>
  <c r="AP14" i="2"/>
  <c r="AN14" i="2"/>
  <c r="AL14" i="2"/>
  <c r="AJ14" i="2"/>
  <c r="AH14" i="2"/>
  <c r="AF14" i="2"/>
  <c r="AD14" i="2"/>
  <c r="AB14" i="2"/>
  <c r="Z14" i="2"/>
  <c r="X14" i="2"/>
  <c r="V14" i="2"/>
  <c r="T14" i="2"/>
  <c r="R14" i="2"/>
  <c r="P14" i="2"/>
  <c r="N14" i="2"/>
  <c r="L14" i="2"/>
  <c r="J14" i="2"/>
  <c r="H14" i="2"/>
  <c r="F14" i="2"/>
  <c r="D14" i="2"/>
  <c r="B14" i="2"/>
  <c r="AT13" i="2"/>
  <c r="AR13" i="2"/>
  <c r="AP13" i="2"/>
  <c r="AN13" i="2"/>
  <c r="AL13" i="2"/>
  <c r="AJ13" i="2"/>
  <c r="AH13" i="2"/>
  <c r="AF13" i="2"/>
  <c r="AD13" i="2"/>
  <c r="AB13" i="2"/>
  <c r="Z13" i="2"/>
  <c r="X13" i="2"/>
  <c r="V13" i="2"/>
  <c r="T13" i="2"/>
  <c r="R13" i="2"/>
  <c r="P13" i="2"/>
  <c r="N13" i="2"/>
  <c r="L13" i="2"/>
  <c r="J13" i="2"/>
  <c r="H13" i="2"/>
  <c r="F13" i="2"/>
  <c r="D13" i="2"/>
  <c r="B13" i="2"/>
  <c r="AT12" i="2"/>
  <c r="AR12" i="2"/>
  <c r="AP12" i="2"/>
  <c r="AN12" i="2"/>
  <c r="AL12" i="2"/>
  <c r="AJ12" i="2"/>
  <c r="AH12" i="2"/>
  <c r="AF12" i="2"/>
  <c r="AD12" i="2"/>
  <c r="AB12" i="2"/>
  <c r="Z12" i="2"/>
  <c r="X12" i="2"/>
  <c r="V12" i="2"/>
  <c r="T12" i="2"/>
  <c r="R12" i="2"/>
  <c r="P12" i="2"/>
  <c r="N12" i="2"/>
  <c r="L12" i="2"/>
  <c r="J12" i="2"/>
  <c r="H12" i="2"/>
  <c r="F12" i="2"/>
  <c r="D12" i="2"/>
  <c r="B12" i="2"/>
  <c r="AT11" i="2"/>
  <c r="AR11" i="2"/>
  <c r="AP11" i="2"/>
  <c r="AN11" i="2"/>
  <c r="AL11" i="2"/>
  <c r="AJ11" i="2"/>
  <c r="AH11" i="2"/>
  <c r="AF11" i="2"/>
  <c r="AD11" i="2"/>
  <c r="AB11" i="2"/>
  <c r="Z11" i="2"/>
  <c r="X11" i="2"/>
  <c r="V11" i="2"/>
  <c r="T11" i="2"/>
  <c r="R11" i="2"/>
  <c r="P11" i="2"/>
  <c r="N11" i="2"/>
  <c r="L11" i="2"/>
  <c r="J11" i="2"/>
  <c r="H11" i="2"/>
  <c r="F11" i="2"/>
  <c r="D11" i="2"/>
  <c r="B11" i="2"/>
  <c r="AT10" i="2"/>
  <c r="AR10" i="2"/>
  <c r="AP10" i="2"/>
  <c r="AN10" i="2"/>
  <c r="AL10" i="2"/>
  <c r="AJ10" i="2"/>
  <c r="AH10" i="2"/>
  <c r="AF10" i="2"/>
  <c r="AD10" i="2"/>
  <c r="AB10" i="2"/>
  <c r="Z10" i="2"/>
  <c r="X10" i="2"/>
  <c r="V10" i="2"/>
  <c r="T10" i="2"/>
  <c r="R10" i="2"/>
  <c r="P10" i="2"/>
  <c r="N10" i="2"/>
  <c r="L10" i="2"/>
  <c r="J10" i="2"/>
  <c r="H10" i="2"/>
  <c r="F10" i="2"/>
  <c r="D10" i="2"/>
  <c r="B10" i="2"/>
  <c r="AT9" i="2"/>
  <c r="AR9" i="2"/>
  <c r="AP9" i="2"/>
  <c r="AN9" i="2"/>
  <c r="AL9" i="2"/>
  <c r="AJ9" i="2"/>
  <c r="AH9" i="2"/>
  <c r="AF9" i="2"/>
  <c r="AD9" i="2"/>
  <c r="AB9" i="2"/>
  <c r="Z9" i="2"/>
  <c r="X9" i="2"/>
  <c r="V9" i="2"/>
  <c r="T9" i="2"/>
  <c r="R9" i="2"/>
  <c r="P9" i="2"/>
  <c r="N9" i="2"/>
  <c r="L9" i="2"/>
  <c r="J9" i="2"/>
  <c r="H9" i="2"/>
  <c r="F9" i="2"/>
  <c r="D9" i="2"/>
  <c r="B9" i="2"/>
  <c r="AT8" i="2"/>
  <c r="AR8" i="2"/>
  <c r="AP8" i="2"/>
  <c r="AN8" i="2"/>
  <c r="AL8" i="2"/>
  <c r="AJ8" i="2"/>
  <c r="AH8" i="2"/>
  <c r="AF8" i="2"/>
  <c r="AD8" i="2"/>
  <c r="AB8" i="2"/>
  <c r="Z8" i="2"/>
  <c r="X8" i="2"/>
  <c r="V8" i="2"/>
  <c r="T8" i="2"/>
  <c r="R8" i="2"/>
  <c r="P8" i="2"/>
  <c r="N8" i="2"/>
  <c r="L8" i="2"/>
  <c r="J8" i="2"/>
  <c r="H8" i="2"/>
  <c r="F8" i="2"/>
  <c r="D8" i="2"/>
  <c r="B8" i="2"/>
  <c r="AT7" i="2"/>
  <c r="AR7" i="2"/>
  <c r="AP7" i="2"/>
  <c r="AN7" i="2"/>
  <c r="AL7" i="2"/>
  <c r="AJ7" i="2"/>
  <c r="AH7" i="2"/>
  <c r="AF7" i="2"/>
  <c r="AD7" i="2"/>
  <c r="AB7" i="2"/>
  <c r="Z7" i="2"/>
  <c r="X7" i="2"/>
  <c r="V7" i="2"/>
  <c r="T7" i="2"/>
  <c r="R7" i="2"/>
  <c r="P7" i="2"/>
  <c r="N7" i="2"/>
  <c r="L7" i="2"/>
  <c r="J7" i="2"/>
  <c r="H7" i="2"/>
  <c r="F7" i="2"/>
  <c r="D7" i="2"/>
  <c r="B7" i="2"/>
  <c r="AT6" i="2"/>
  <c r="AR6" i="2"/>
  <c r="AP6" i="2"/>
  <c r="AN6" i="2"/>
  <c r="AL6" i="2"/>
  <c r="AJ6" i="2"/>
  <c r="AH6" i="2"/>
  <c r="AF6" i="2"/>
  <c r="AD6" i="2"/>
  <c r="AB6" i="2"/>
  <c r="Z6" i="2"/>
  <c r="X6" i="2"/>
  <c r="V6" i="2"/>
  <c r="T6" i="2"/>
  <c r="R6" i="2"/>
  <c r="P6" i="2"/>
  <c r="N6" i="2"/>
  <c r="L6" i="2"/>
  <c r="J6" i="2"/>
  <c r="H6" i="2"/>
  <c r="F6" i="2"/>
  <c r="D6" i="2"/>
  <c r="B6" i="2"/>
  <c r="AT5" i="2"/>
  <c r="AR5" i="2"/>
  <c r="AP5" i="2"/>
  <c r="AN5" i="2"/>
  <c r="AL5" i="2"/>
  <c r="AJ5" i="2"/>
  <c r="AH5" i="2"/>
  <c r="AF5" i="2"/>
  <c r="AD5" i="2"/>
  <c r="AB5" i="2"/>
  <c r="Z5" i="2"/>
  <c r="X5" i="2"/>
  <c r="V5" i="2"/>
  <c r="T5" i="2"/>
  <c r="R5" i="2"/>
  <c r="P5" i="2"/>
  <c r="N5" i="2"/>
  <c r="L5" i="2"/>
  <c r="J5" i="2"/>
  <c r="H5" i="2"/>
  <c r="F5" i="2"/>
  <c r="D5" i="2"/>
  <c r="B5" i="2"/>
  <c r="AT4" i="2"/>
  <c r="AR4" i="2"/>
  <c r="AP4" i="2"/>
  <c r="AN4" i="2"/>
  <c r="AL4" i="2"/>
  <c r="AJ4" i="2"/>
  <c r="AH4" i="2"/>
  <c r="AF4" i="2"/>
  <c r="AD4" i="2"/>
  <c r="AB4" i="2"/>
  <c r="Z4" i="2"/>
  <c r="X4" i="2"/>
  <c r="V4" i="2"/>
  <c r="T4" i="2"/>
  <c r="R4" i="2"/>
  <c r="P4" i="2"/>
  <c r="N4" i="2"/>
  <c r="L4" i="2"/>
  <c r="J4" i="2"/>
  <c r="H4" i="2"/>
  <c r="F4" i="2"/>
  <c r="D4" i="2"/>
  <c r="B4" i="2"/>
  <c r="AT3" i="2"/>
  <c r="AR3" i="2"/>
  <c r="AP3" i="2"/>
  <c r="AN3" i="2"/>
  <c r="AL3" i="2"/>
  <c r="AJ3" i="2"/>
  <c r="AH3" i="2"/>
  <c r="AF3" i="2"/>
  <c r="AD3" i="2"/>
  <c r="AB3" i="2"/>
  <c r="Z3" i="2"/>
  <c r="X3" i="2"/>
  <c r="V3" i="2"/>
  <c r="T3" i="2"/>
  <c r="R3" i="2"/>
  <c r="P3" i="2"/>
  <c r="N3" i="2"/>
  <c r="L3" i="2"/>
  <c r="J3" i="2"/>
  <c r="H3" i="2"/>
  <c r="F3" i="2"/>
  <c r="D3" i="2"/>
  <c r="B3" i="2"/>
  <c r="AT2" i="2"/>
  <c r="AR2" i="2"/>
  <c r="AP2" i="2"/>
  <c r="AN2" i="2"/>
  <c r="AL2" i="2"/>
  <c r="AJ2" i="2"/>
  <c r="AH2" i="2"/>
  <c r="AF2" i="2"/>
  <c r="AD2" i="2"/>
  <c r="AB2" i="2"/>
  <c r="Z2" i="2"/>
  <c r="X2" i="2"/>
  <c r="V2" i="2"/>
  <c r="T2" i="2"/>
  <c r="R2" i="2"/>
  <c r="P2" i="2"/>
  <c r="N2" i="2"/>
  <c r="L2" i="2"/>
  <c r="J2" i="2"/>
  <c r="H2" i="2"/>
  <c r="F2" i="2"/>
  <c r="D2" i="2"/>
  <c r="B2" i="2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H12" i="1"/>
  <c r="F12" i="1"/>
  <c r="H11" i="1"/>
  <c r="F11" i="1"/>
  <c r="F10" i="1"/>
  <c r="H9" i="1"/>
  <c r="F9" i="1"/>
  <c r="H8" i="1"/>
  <c r="F8" i="1"/>
  <c r="F7" i="1"/>
  <c r="F6" i="1"/>
  <c r="H5" i="1"/>
  <c r="F5" i="1"/>
  <c r="F4" i="1"/>
  <c r="H3" i="1"/>
  <c r="F3" i="1"/>
  <c r="H2" i="1"/>
  <c r="F2" i="1"/>
  <c r="H6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<sst xmlns="http://schemas.openxmlformats.org/spreadsheetml/2006/main" count="2333" uniqueCount="1135">
  <si>
    <t>Number</t>
  </si>
  <si>
    <t>Title</t>
  </si>
  <si>
    <t>Section</t>
  </si>
  <si>
    <t>Type</t>
  </si>
  <si>
    <t>Hold</t>
  </si>
  <si>
    <t>Collection</t>
  </si>
  <si>
    <t>1</t>
  </si>
  <si>
    <t>Cole Palmer</t>
  </si>
  <si>
    <t>Chelsea</t>
  </si>
  <si>
    <t>RARE / Golden Baller</t>
  </si>
  <si>
    <t>2</t>
  </si>
  <si>
    <t>Erling Haaland</t>
  </si>
  <si>
    <t>Manchester City</t>
  </si>
  <si>
    <t>3</t>
  </si>
  <si>
    <t>Rúben Dias</t>
  </si>
  <si>
    <t>Duplicates</t>
  </si>
  <si>
    <t>4</t>
  </si>
  <si>
    <t>Harry Kane</t>
  </si>
  <si>
    <t>FC Bayern München</t>
  </si>
  <si>
    <t>5</t>
  </si>
  <si>
    <t>Messi / Oblak / Bellingham / Bastoni</t>
  </si>
  <si>
    <t>-</t>
  </si>
  <si>
    <t>X-RARE / Invincible</t>
  </si>
  <si>
    <t>6</t>
  </si>
  <si>
    <t>Gregor Kobel</t>
  </si>
  <si>
    <t>Borussia Dortmund</t>
  </si>
  <si>
    <t>Unique</t>
  </si>
  <si>
    <t>7</t>
  </si>
  <si>
    <t>Lautaro Martínez</t>
  </si>
  <si>
    <t>FC Internazionale Milano</t>
  </si>
  <si>
    <t>8</t>
  </si>
  <si>
    <t>Vini Jr.</t>
  </si>
  <si>
    <t>Real Madrid CF</t>
  </si>
  <si>
    <t>9</t>
  </si>
  <si>
    <t>Kylian Mbappé</t>
  </si>
  <si>
    <t>Missing</t>
  </si>
  <si>
    <t>10</t>
  </si>
  <si>
    <t>Edinson Cavani</t>
  </si>
  <si>
    <t>CA Boca Juniors</t>
  </si>
  <si>
    <t>FANS / Emblem</t>
  </si>
  <si>
    <t>11</t>
  </si>
  <si>
    <t>Agustín Marchesín</t>
  </si>
  <si>
    <t>CORE / Team Mate</t>
  </si>
  <si>
    <t>12</t>
  </si>
  <si>
    <t>Marcelo Saracchi</t>
  </si>
  <si>
    <t>13</t>
  </si>
  <si>
    <t>Luis Advíncula</t>
  </si>
  <si>
    <t>14</t>
  </si>
  <si>
    <t>Ander Herrera</t>
  </si>
  <si>
    <t>15</t>
  </si>
  <si>
    <t>Tomás Belmonte</t>
  </si>
  <si>
    <t>16</t>
  </si>
  <si>
    <t>Carlos Palacios</t>
  </si>
  <si>
    <t>17</t>
  </si>
  <si>
    <t>Alan Velasco</t>
  </si>
  <si>
    <t>18</t>
  </si>
  <si>
    <t>Miguel Merentiel</t>
  </si>
  <si>
    <t>FANS / Crowd Hero</t>
  </si>
  <si>
    <t>19</t>
  </si>
  <si>
    <t>Franco Armani</t>
  </si>
  <si>
    <t>CA River Plate</t>
  </si>
  <si>
    <t>20</t>
  </si>
  <si>
    <t>Germán Pezzella</t>
  </si>
  <si>
    <t>21</t>
  </si>
  <si>
    <t>Lucas Martínez Quarta</t>
  </si>
  <si>
    <t>22</t>
  </si>
  <si>
    <t>Marcos Acuña</t>
  </si>
  <si>
    <t>23</t>
  </si>
  <si>
    <t>Franco Mastantuono</t>
  </si>
  <si>
    <t>24</t>
  </si>
  <si>
    <t>Manuel Lanzini</t>
  </si>
  <si>
    <t>25</t>
  </si>
  <si>
    <t>Rodrigo Aliendro</t>
  </si>
  <si>
    <t>26</t>
  </si>
  <si>
    <t>Miguel Borja</t>
  </si>
  <si>
    <t>27</t>
  </si>
  <si>
    <t>Gonzalo Montiel</t>
  </si>
  <si>
    <t>28</t>
  </si>
  <si>
    <t>Maurits Kjaergaard</t>
  </si>
  <si>
    <t>FC Red Bull Salzburg</t>
  </si>
  <si>
    <t>29</t>
  </si>
  <si>
    <t>Samson Baidoo</t>
  </si>
  <si>
    <t>30</t>
  </si>
  <si>
    <t>Hendry Blank</t>
  </si>
  <si>
    <t>31</t>
  </si>
  <si>
    <t>Aleksa Terzić</t>
  </si>
  <si>
    <t>32</t>
  </si>
  <si>
    <t>Oscar Gloukh</t>
  </si>
  <si>
    <t>33</t>
  </si>
  <si>
    <t>Nicolás Capaldo</t>
  </si>
  <si>
    <t>34</t>
  </si>
  <si>
    <t>Dorgeles Nene</t>
  </si>
  <si>
    <t>35</t>
  </si>
  <si>
    <t>Karim Konaté</t>
  </si>
  <si>
    <t>36</t>
  </si>
  <si>
    <t>Alexander Schlager</t>
  </si>
  <si>
    <t>37</t>
  </si>
  <si>
    <t>Gregore</t>
  </si>
  <si>
    <t>Botafogo FR</t>
  </si>
  <si>
    <t>38</t>
  </si>
  <si>
    <t>John Victor</t>
  </si>
  <si>
    <t>39</t>
  </si>
  <si>
    <t>Alex Telles</t>
  </si>
  <si>
    <t>40</t>
  </si>
  <si>
    <t>Vitinho</t>
  </si>
  <si>
    <t>41</t>
  </si>
  <si>
    <t>Marlon Freitas</t>
  </si>
  <si>
    <t>42</t>
  </si>
  <si>
    <t>Matheus Martins</t>
  </si>
  <si>
    <t>43</t>
  </si>
  <si>
    <t>Igor Jesus</t>
  </si>
  <si>
    <t>44</t>
  </si>
  <si>
    <t>Artur</t>
  </si>
  <si>
    <t>45</t>
  </si>
  <si>
    <t>Jefferson Savarino</t>
  </si>
  <si>
    <t>46</t>
  </si>
  <si>
    <t>Giorgian de Arrascaeta</t>
  </si>
  <si>
    <t>CR Flamengo</t>
  </si>
  <si>
    <t>47</t>
  </si>
  <si>
    <t>Agustín Rossi</t>
  </si>
  <si>
    <t>48</t>
  </si>
  <si>
    <t>Danilo</t>
  </si>
  <si>
    <t>49</t>
  </si>
  <si>
    <t>Alex Sandro</t>
  </si>
  <si>
    <t>50</t>
  </si>
  <si>
    <t>Erick Pulgar</t>
  </si>
  <si>
    <t>51</t>
  </si>
  <si>
    <t>Gerson</t>
  </si>
  <si>
    <t>52</t>
  </si>
  <si>
    <t>Pedro</t>
  </si>
  <si>
    <t>53</t>
  </si>
  <si>
    <t>Michael</t>
  </si>
  <si>
    <t>54</t>
  </si>
  <si>
    <t>Everton</t>
  </si>
  <si>
    <t>55</t>
  </si>
  <si>
    <t>Fábio</t>
  </si>
  <si>
    <t>Fluminense FC</t>
  </si>
  <si>
    <t>56</t>
  </si>
  <si>
    <t>Samuel Xavier</t>
  </si>
  <si>
    <t>57</t>
  </si>
  <si>
    <t>Ganso</t>
  </si>
  <si>
    <t>58</t>
  </si>
  <si>
    <t>Martinelli</t>
  </si>
  <si>
    <t>59</t>
  </si>
  <si>
    <t>Jhon Arias</t>
  </si>
  <si>
    <t>60</t>
  </si>
  <si>
    <t>Germán Cano</t>
  </si>
  <si>
    <t>61</t>
  </si>
  <si>
    <t>Agustín Canobbio</t>
  </si>
  <si>
    <t>62</t>
  </si>
  <si>
    <t>Riquelme</t>
  </si>
  <si>
    <t>63</t>
  </si>
  <si>
    <t>Thiago Silva</t>
  </si>
  <si>
    <t>64</t>
  </si>
  <si>
    <t>Weverton</t>
  </si>
  <si>
    <t>SE Palmeiras</t>
  </si>
  <si>
    <t>65</t>
  </si>
  <si>
    <t>Murilo</t>
  </si>
  <si>
    <t>66</t>
  </si>
  <si>
    <t>Marcos Rocha</t>
  </si>
  <si>
    <t>67</t>
  </si>
  <si>
    <t>Raphael Veiga</t>
  </si>
  <si>
    <t>68</t>
  </si>
  <si>
    <t>Aníbal Moreno</t>
  </si>
  <si>
    <t>69</t>
  </si>
  <si>
    <t>Richard Ríos</t>
  </si>
  <si>
    <t>70</t>
  </si>
  <si>
    <t>Estêvão</t>
  </si>
  <si>
    <t>71</t>
  </si>
  <si>
    <t>José Manuel López</t>
  </si>
  <si>
    <t>72</t>
  </si>
  <si>
    <t>Gustavo Gómez</t>
  </si>
  <si>
    <t>73</t>
  </si>
  <si>
    <t>Amr El Solia</t>
  </si>
  <si>
    <t>Al Ahly FC</t>
  </si>
  <si>
    <t>74</t>
  </si>
  <si>
    <t>Mohamed El Shenawy</t>
  </si>
  <si>
    <t>75</t>
  </si>
  <si>
    <t>Yasser Ibrahim</t>
  </si>
  <si>
    <t>76</t>
  </si>
  <si>
    <t>Rami Rabia</t>
  </si>
  <si>
    <t>77</t>
  </si>
  <si>
    <t>Моhamеd Hany</t>
  </si>
  <si>
    <t>78</t>
  </si>
  <si>
    <t>Marawan Attia</t>
  </si>
  <si>
    <t>79</t>
  </si>
  <si>
    <t>Afsha</t>
  </si>
  <si>
    <t>80</t>
  </si>
  <si>
    <t>Hussein Elshahat</t>
  </si>
  <si>
    <t>81</t>
  </si>
  <si>
    <t>Emam Ashour</t>
  </si>
  <si>
    <t>82</t>
  </si>
  <si>
    <t>Enzo Fernández</t>
  </si>
  <si>
    <t>83</t>
  </si>
  <si>
    <t>Robert Sánchez</t>
  </si>
  <si>
    <t>84</t>
  </si>
  <si>
    <t>Levi Colwill</t>
  </si>
  <si>
    <t>85</t>
  </si>
  <si>
    <t>Malo Gusto</t>
  </si>
  <si>
    <t>86</t>
  </si>
  <si>
    <t>Moisés Caicedo</t>
  </si>
  <si>
    <t>87</t>
  </si>
  <si>
    <t>88</t>
  </si>
  <si>
    <t>Christopher Nkunku</t>
  </si>
  <si>
    <t>89</t>
  </si>
  <si>
    <t>Noni Madueke</t>
  </si>
  <si>
    <t>90</t>
  </si>
  <si>
    <t>Marc Cucurella</t>
  </si>
  <si>
    <t>91</t>
  </si>
  <si>
    <t>Kevin De Bruyne</t>
  </si>
  <si>
    <t>92</t>
  </si>
  <si>
    <t>Ederson</t>
  </si>
  <si>
    <t>93</t>
  </si>
  <si>
    <t>94</t>
  </si>
  <si>
    <t>Joško Gvardiol</t>
  </si>
  <si>
    <t>95</t>
  </si>
  <si>
    <t>Bernardo Silva</t>
  </si>
  <si>
    <t>96</t>
  </si>
  <si>
    <t>Mateo Kovačić</t>
  </si>
  <si>
    <t>97</t>
  </si>
  <si>
    <t>Omar Marmoush</t>
  </si>
  <si>
    <t>98</t>
  </si>
  <si>
    <t>99</t>
  </si>
  <si>
    <t>Phil Foden</t>
  </si>
  <si>
    <t>100</t>
  </si>
  <si>
    <t>Bradley Barcola</t>
  </si>
  <si>
    <t>Paris Saint-Germain</t>
  </si>
  <si>
    <t>101</t>
  </si>
  <si>
    <t>Gianluigi Donnarumma</t>
  </si>
  <si>
    <t>102</t>
  </si>
  <si>
    <t>Lucas Beraldo</t>
  </si>
  <si>
    <t>103</t>
  </si>
  <si>
    <t>João Neves</t>
  </si>
  <si>
    <t>104</t>
  </si>
  <si>
    <t>Vitinha</t>
  </si>
  <si>
    <t>105</t>
  </si>
  <si>
    <t>Warren Zaïre-Emery</t>
  </si>
  <si>
    <t>106</t>
  </si>
  <si>
    <t>Goncalo Ramos</t>
  </si>
  <si>
    <t>107</t>
  </si>
  <si>
    <t>108</t>
  </si>
  <si>
    <t>109</t>
  </si>
  <si>
    <t>Manuel Neuer</t>
  </si>
  <si>
    <t>110</t>
  </si>
  <si>
    <t>Alphonso Davies</t>
  </si>
  <si>
    <t>111</t>
  </si>
  <si>
    <t>Dayot Upamecano</t>
  </si>
  <si>
    <t>112</t>
  </si>
  <si>
    <t>Raphaël Guerreiro</t>
  </si>
  <si>
    <t>113</t>
  </si>
  <si>
    <t>Aleksandar Pavlović</t>
  </si>
  <si>
    <t>114</t>
  </si>
  <si>
    <t>Jamal Musiala</t>
  </si>
  <si>
    <t>115</t>
  </si>
  <si>
    <t>116</t>
  </si>
  <si>
    <t>Michael Olise</t>
  </si>
  <si>
    <t>117</t>
  </si>
  <si>
    <t>Thomas Müller</t>
  </si>
  <si>
    <t>118</t>
  </si>
  <si>
    <t>Emre Can</t>
  </si>
  <si>
    <t>119</t>
  </si>
  <si>
    <t>Julian Ryerson</t>
  </si>
  <si>
    <t>120</t>
  </si>
  <si>
    <t>Niklas Süle</t>
  </si>
  <si>
    <t>121</t>
  </si>
  <si>
    <t>Pascal Gross</t>
  </si>
  <si>
    <t>122</t>
  </si>
  <si>
    <t>Julian Brandt</t>
  </si>
  <si>
    <t>123</t>
  </si>
  <si>
    <t>Serhou Guirassy</t>
  </si>
  <si>
    <t>124</t>
  </si>
  <si>
    <t>Jamie Gittens</t>
  </si>
  <si>
    <t>125</t>
  </si>
  <si>
    <t>Karim Adeyemi</t>
  </si>
  <si>
    <t>126</t>
  </si>
  <si>
    <t>127</t>
  </si>
  <si>
    <t>Nicolò Barella</t>
  </si>
  <si>
    <t>128</t>
  </si>
  <si>
    <t>Yann Sommer</t>
  </si>
  <si>
    <t>129</t>
  </si>
  <si>
    <t>Francesco Acerbi</t>
  </si>
  <si>
    <t>130</t>
  </si>
  <si>
    <t>Stefan De Vrij</t>
  </si>
  <si>
    <t>131</t>
  </si>
  <si>
    <t>Benjamin Pavard</t>
  </si>
  <si>
    <t>132</t>
  </si>
  <si>
    <t>Hakan Calhanoğlu</t>
  </si>
  <si>
    <t>133</t>
  </si>
  <si>
    <t>Marcus Thuram</t>
  </si>
  <si>
    <t>134</t>
  </si>
  <si>
    <t>135</t>
  </si>
  <si>
    <t>Federico Dimarco</t>
  </si>
  <si>
    <t>136</t>
  </si>
  <si>
    <t>Bremer</t>
  </si>
  <si>
    <t>Juventus</t>
  </si>
  <si>
    <t>137</t>
  </si>
  <si>
    <t>Andrea Cambiaso</t>
  </si>
  <si>
    <t>138</t>
  </si>
  <si>
    <t>Douglas Luiz</t>
  </si>
  <si>
    <t>139</t>
  </si>
  <si>
    <t>Teun Koopmeiners</t>
  </si>
  <si>
    <t>140</t>
  </si>
  <si>
    <t>Francisco Conceição</t>
  </si>
  <si>
    <t>141</t>
  </si>
  <si>
    <t>Timothy Weah</t>
  </si>
  <si>
    <t>142</t>
  </si>
  <si>
    <t>Dušan Vlahović</t>
  </si>
  <si>
    <t>143</t>
  </si>
  <si>
    <t>Nico González</t>
  </si>
  <si>
    <t>144</t>
  </si>
  <si>
    <t>Kenan Yildiz</t>
  </si>
  <si>
    <t>145</t>
  </si>
  <si>
    <t>Shusaku Nishikawa</t>
  </si>
  <si>
    <t>Urawa Red Diamonds</t>
  </si>
  <si>
    <t>146</t>
  </si>
  <si>
    <t>Marius Høibråten</t>
  </si>
  <si>
    <t>147</t>
  </si>
  <si>
    <t>Takuya Ogiwara</t>
  </si>
  <si>
    <t>148</t>
  </si>
  <si>
    <t>Taishi Matsumotо</t>
  </si>
  <si>
    <t>149</t>
  </si>
  <si>
    <t>Ryoma Watanabe</t>
  </si>
  <si>
    <t>150</t>
  </si>
  <si>
    <t>Genki Haraguchi</t>
  </si>
  <si>
    <t>151</t>
  </si>
  <si>
    <t>Thiago Santana</t>
  </si>
  <si>
    <t>152</t>
  </si>
  <si>
    <t>Takuro Kaneko</t>
  </si>
  <si>
    <t>153</t>
  </si>
  <si>
    <t>Takahiro Sekine</t>
  </si>
  <si>
    <t>154</t>
  </si>
  <si>
    <t>Young-Gwon Kim</t>
  </si>
  <si>
    <t>Ulsan HD FC</t>
  </si>
  <si>
    <t>155</t>
  </si>
  <si>
    <t>Jung-In Moon</t>
  </si>
  <si>
    <t>156</t>
  </si>
  <si>
    <t>Sang-Woo Kang</t>
  </si>
  <si>
    <t>157</t>
  </si>
  <si>
    <t>Jong-Gyu Yoon</t>
  </si>
  <si>
    <t>158</t>
  </si>
  <si>
    <t>Jin-Hyun Lee</t>
  </si>
  <si>
    <t>159</t>
  </si>
  <si>
    <t>Hui-Gyun Lee</t>
  </si>
  <si>
    <t>160</t>
  </si>
  <si>
    <t>Matías Lacava</t>
  </si>
  <si>
    <t>161</t>
  </si>
  <si>
    <t>Yool Heo</t>
  </si>
  <si>
    <t>162</t>
  </si>
  <si>
    <t>Won-Sang Um</t>
  </si>
  <si>
    <t>163</t>
  </si>
  <si>
    <t>Andrés Guardado</t>
  </si>
  <si>
    <t>Club León</t>
  </si>
  <si>
    <t>164</t>
  </si>
  <si>
    <t>Stiven Barreiro</t>
  </si>
  <si>
    <t>165</t>
  </si>
  <si>
    <t>Salvador Reyes</t>
  </si>
  <si>
    <t>166</t>
  </si>
  <si>
    <t>Adonis Frías</t>
  </si>
  <si>
    <t>167</t>
  </si>
  <si>
    <t>James Rodríguez</t>
  </si>
  <si>
    <t>168</t>
  </si>
  <si>
    <t>Ángel Estrada</t>
  </si>
  <si>
    <t>169</t>
  </si>
  <si>
    <t>Jhonder Cádiz</t>
  </si>
  <si>
    <t>170</t>
  </si>
  <si>
    <t>Ettson Ayón</t>
  </si>
  <si>
    <t>171</t>
  </si>
  <si>
    <t>Stiven Mendoza</t>
  </si>
  <si>
    <t>172</t>
  </si>
  <si>
    <t>Stefan Medina</t>
  </si>
  <si>
    <t>CF Monterrey</t>
  </si>
  <si>
    <t>173</t>
  </si>
  <si>
    <t>Esteban Andrada</t>
  </si>
  <si>
    <t>174</t>
  </si>
  <si>
    <t>Víctor Guzmán</t>
  </si>
  <si>
    <t>175</t>
  </si>
  <si>
    <t>Sergio Ramos</t>
  </si>
  <si>
    <t>176</t>
  </si>
  <si>
    <t>Héctor Moreno</t>
  </si>
  <si>
    <t>177</t>
  </si>
  <si>
    <t>Jorge Rodríguez</t>
  </si>
  <si>
    <t>178</t>
  </si>
  <si>
    <t>Óliver Torres</t>
  </si>
  <si>
    <t>179</t>
  </si>
  <si>
    <t>Germán Berterame</t>
  </si>
  <si>
    <t>180</t>
  </si>
  <si>
    <t>Sergio Canales</t>
  </si>
  <si>
    <t>181</t>
  </si>
  <si>
    <t>Gustavo Cabral</t>
  </si>
  <si>
    <t>CF Pachuca</t>
  </si>
  <si>
    <t>182</t>
  </si>
  <si>
    <t>Bryan González</t>
  </si>
  <si>
    <t>183</t>
  </si>
  <si>
    <t>Sergio Barreto</t>
  </si>
  <si>
    <t>184</t>
  </si>
  <si>
    <t>Luis Rodríguez</t>
  </si>
  <si>
    <t>185</t>
  </si>
  <si>
    <t>Pedro Pedraza</t>
  </si>
  <si>
    <t>186</t>
  </si>
  <si>
    <t>Elías Montiel</t>
  </si>
  <si>
    <t>187</t>
  </si>
  <si>
    <t>Oussama Idrissi</t>
  </si>
  <si>
    <t>188</t>
  </si>
  <si>
    <t>Salomón Rondón</t>
  </si>
  <si>
    <t>189</t>
  </si>
  <si>
    <t>Carlos Moreno</t>
  </si>
  <si>
    <t>190</t>
  </si>
  <si>
    <t>Jamal Harkass</t>
  </si>
  <si>
    <t>Wydad AC</t>
  </si>
  <si>
    <t>191</t>
  </si>
  <si>
    <t>Youssef El Motie</t>
  </si>
  <si>
    <t>192</t>
  </si>
  <si>
    <t>Ayoub Boucheta</t>
  </si>
  <si>
    <t>193</t>
  </si>
  <si>
    <t>Mehdi Moubarik</t>
  </si>
  <si>
    <t>194</t>
  </si>
  <si>
    <t>Hamza Sakhi</t>
  </si>
  <si>
    <t>195</t>
  </si>
  <si>
    <t>Oussama Zemraoui</t>
  </si>
  <si>
    <t>196</t>
  </si>
  <si>
    <t>Cassius Mailula</t>
  </si>
  <si>
    <t>197</t>
  </si>
  <si>
    <t>Mohamed Rayhі</t>
  </si>
  <si>
    <t>198</t>
  </si>
  <si>
    <t>Mohаmed Moufid</t>
  </si>
  <si>
    <t>199</t>
  </si>
  <si>
    <t>Dylan Manickum</t>
  </si>
  <si>
    <t>Auckland City FC</t>
  </si>
  <si>
    <t>200</t>
  </si>
  <si>
    <t>Nathan Lobo</t>
  </si>
  <si>
    <t>201</t>
  </si>
  <si>
    <t>Adam Mitchell</t>
  </si>
  <si>
    <t>202</t>
  </si>
  <si>
    <t>Michael Den Heijer</t>
  </si>
  <si>
    <t>203</t>
  </si>
  <si>
    <t>Mario Ilich</t>
  </si>
  <si>
    <t>204</t>
  </si>
  <si>
    <t>Gerard Garriga</t>
  </si>
  <si>
    <t>205</t>
  </si>
  <si>
    <t>Ryan De Vries</t>
  </si>
  <si>
    <t>206</t>
  </si>
  <si>
    <t>Angus Kilkolly</t>
  </si>
  <si>
    <t>207</t>
  </si>
  <si>
    <t>Conor Tracey</t>
  </si>
  <si>
    <t>208</t>
  </si>
  <si>
    <t>Florentino</t>
  </si>
  <si>
    <t>SL Benfica</t>
  </si>
  <si>
    <t>209</t>
  </si>
  <si>
    <t>Anatoliy Trubin</t>
  </si>
  <si>
    <t>210</t>
  </si>
  <si>
    <t>Nicolás Otamendi</t>
  </si>
  <si>
    <t>211</t>
  </si>
  <si>
    <t>Leandro Barreiro</t>
  </si>
  <si>
    <t>212</t>
  </si>
  <si>
    <t>Fredrik Aursnes</t>
  </si>
  <si>
    <t>213</t>
  </si>
  <si>
    <t>Vangelis Pavlidis</t>
  </si>
  <si>
    <t>214</t>
  </si>
  <si>
    <t>Kerem Aktürkoğlu</t>
  </si>
  <si>
    <t>215</t>
  </si>
  <si>
    <t>Ángel Di María</t>
  </si>
  <si>
    <t>216</t>
  </si>
  <si>
    <t>António Silva</t>
  </si>
  <si>
    <t>217</t>
  </si>
  <si>
    <t>Diogo Costa</t>
  </si>
  <si>
    <t>FC Porto</t>
  </si>
  <si>
    <t>218</t>
  </si>
  <si>
    <t>Francisco Moura</t>
  </si>
  <si>
    <t>219</t>
  </si>
  <si>
    <t>João Mário</t>
  </si>
  <si>
    <t>220</t>
  </si>
  <si>
    <t>Alan Varela</t>
  </si>
  <si>
    <t>221</t>
  </si>
  <si>
    <t>Stephen Eustáquio</t>
  </si>
  <si>
    <t>222</t>
  </si>
  <si>
    <t>Fábio Vieira</t>
  </si>
  <si>
    <t>223</t>
  </si>
  <si>
    <t>Samu Aghehowa</t>
  </si>
  <si>
    <t>224</t>
  </si>
  <si>
    <t>Danny Namaso</t>
  </si>
  <si>
    <t>225</t>
  </si>
  <si>
    <t>Pepê</t>
  </si>
  <si>
    <t>226</t>
  </si>
  <si>
    <t>Salem Al-Dawsari</t>
  </si>
  <si>
    <t>Al-Hilal SFC</t>
  </si>
  <si>
    <t>227</t>
  </si>
  <si>
    <t>Yassine Bounou</t>
  </si>
  <si>
    <t>228</t>
  </si>
  <si>
    <t>Renan Lodi</t>
  </si>
  <si>
    <t>229</t>
  </si>
  <si>
    <t>Kalidou Koulibaly</t>
  </si>
  <si>
    <t>230</t>
  </si>
  <si>
    <t>Ruben Neves</t>
  </si>
  <si>
    <t>231</t>
  </si>
  <si>
    <t>Sergej Milinković-Savić</t>
  </si>
  <si>
    <t>232</t>
  </si>
  <si>
    <t>Marcos Leonardo</t>
  </si>
  <si>
    <t>233</t>
  </si>
  <si>
    <t>Aleksandar Mitrović</t>
  </si>
  <si>
    <t>234</t>
  </si>
  <si>
    <t>Ali Al-Bulaihi</t>
  </si>
  <si>
    <t>235</t>
  </si>
  <si>
    <t>Themba Zwane</t>
  </si>
  <si>
    <t>Mamelodi Sundowns</t>
  </si>
  <si>
    <t>236</t>
  </si>
  <si>
    <t>Aubrey Modiba</t>
  </si>
  <si>
    <t>237</t>
  </si>
  <si>
    <t>Khuliso Mudau</t>
  </si>
  <si>
    <t>238</t>
  </si>
  <si>
    <t>Rivaldo Coetzee</t>
  </si>
  <si>
    <t>239</t>
  </si>
  <si>
    <t>Теbohо Mokoena</t>
  </si>
  <si>
    <t>240</t>
  </si>
  <si>
    <t>Marcelo Allende</t>
  </si>
  <si>
    <t>241</t>
  </si>
  <si>
    <t>Peter Shalulile</t>
  </si>
  <si>
    <t>242</t>
  </si>
  <si>
    <t>Ioraam Rayners</t>
  </si>
  <si>
    <t>243</t>
  </si>
  <si>
    <t>Ronwen Williams</t>
  </si>
  <si>
    <t>244</t>
  </si>
  <si>
    <t>Koke</t>
  </si>
  <si>
    <t>Atlético de Madrid</t>
  </si>
  <si>
    <t>245</t>
  </si>
  <si>
    <t>Jan Oblak</t>
  </si>
  <si>
    <t>246</t>
  </si>
  <si>
    <t>José María Giménez</t>
  </si>
  <si>
    <t>247</t>
  </si>
  <si>
    <t>Axel Witsel</t>
  </si>
  <si>
    <t>248</t>
  </si>
  <si>
    <t>Rodrigo De Paul</t>
  </si>
  <si>
    <t>249</t>
  </si>
  <si>
    <t>Conor Gallagher</t>
  </si>
  <si>
    <t>250</t>
  </si>
  <si>
    <t>Julián Alvarez</t>
  </si>
  <si>
    <t>251</t>
  </si>
  <si>
    <t>Antoine Griezmann</t>
  </si>
  <si>
    <t>252</t>
  </si>
  <si>
    <t>Marcos Llorente</t>
  </si>
  <si>
    <t>253</t>
  </si>
  <si>
    <t>Luka Modrić</t>
  </si>
  <si>
    <t>254</t>
  </si>
  <si>
    <t>Thibaut Courtois</t>
  </si>
  <si>
    <t>255</t>
  </si>
  <si>
    <t>Éder Militão</t>
  </si>
  <si>
    <t>256</t>
  </si>
  <si>
    <t>Eduardo Camavinga</t>
  </si>
  <si>
    <t>257</t>
  </si>
  <si>
    <t>Federico Valverde</t>
  </si>
  <si>
    <t>258</t>
  </si>
  <si>
    <t>Rodrygo</t>
  </si>
  <si>
    <t>259</t>
  </si>
  <si>
    <t>260</t>
  </si>
  <si>
    <t>261</t>
  </si>
  <si>
    <t>Daniel Carvajal</t>
  </si>
  <si>
    <t>262</t>
  </si>
  <si>
    <t>Yassine Meriah</t>
  </si>
  <si>
    <t>Espérance de Tunis</t>
  </si>
  <si>
    <t>263</t>
  </si>
  <si>
    <t>Amanallah Memmiche</t>
  </si>
  <si>
    <t>264</t>
  </si>
  <si>
    <t>Mohamed Amine Tougai</t>
  </si>
  <si>
    <t>265</t>
  </si>
  <si>
    <t>Hamza Jelassi</t>
  </si>
  <si>
    <t>266</t>
  </si>
  <si>
    <t>Houssem Tka</t>
  </si>
  <si>
    <t>267</t>
  </si>
  <si>
    <t>Roger Aholou</t>
  </si>
  <si>
    <t>268</t>
  </si>
  <si>
    <t>Youcef Belaili</t>
  </si>
  <si>
    <t>269</t>
  </si>
  <si>
    <t>Rodrigo Rodrigues</t>
  </si>
  <si>
    <t>270</t>
  </si>
  <si>
    <t>Mohamed Amine Ben Hamida</t>
  </si>
  <si>
    <t>271</t>
  </si>
  <si>
    <t>Khalid Eisa</t>
  </si>
  <si>
    <t>Al Ain FC</t>
  </si>
  <si>
    <t>272</t>
  </si>
  <si>
    <t>Kouame Autonne</t>
  </si>
  <si>
    <t>273</t>
  </si>
  <si>
    <t>Erik Menezes</t>
  </si>
  <si>
    <t>274</t>
  </si>
  <si>
    <t>Kaku</t>
  </si>
  <si>
    <t>275</t>
  </si>
  <si>
    <t>Yong-Woo Park</t>
  </si>
  <si>
    <t>276</t>
  </si>
  <si>
    <t>Abdoul Traore</t>
  </si>
  <si>
    <t>277</t>
  </si>
  <si>
    <t>Soufiane Rahimi</t>
  </si>
  <si>
    <t>278</t>
  </si>
  <si>
    <t>Kodjo Laba</t>
  </si>
  <si>
    <t>279</t>
  </si>
  <si>
    <t>Bandar Al Ahbabі</t>
  </si>
  <si>
    <t>280</t>
  </si>
  <si>
    <t>Wesley Fofana</t>
  </si>
  <si>
    <t>POWER / Titan</t>
  </si>
  <si>
    <t>281</t>
  </si>
  <si>
    <t>John Stones</t>
  </si>
  <si>
    <t>282</t>
  </si>
  <si>
    <t>283</t>
  </si>
  <si>
    <t>Min-jae Kim</t>
  </si>
  <si>
    <t>284</t>
  </si>
  <si>
    <t>285</t>
  </si>
  <si>
    <t>Nico Schlotterbeck</t>
  </si>
  <si>
    <t>286</t>
  </si>
  <si>
    <t>Denzel Dumfries</t>
  </si>
  <si>
    <t>287</t>
  </si>
  <si>
    <t>Alessandro Bastoni</t>
  </si>
  <si>
    <t>288</t>
  </si>
  <si>
    <t>Federico Gatti</t>
  </si>
  <si>
    <t>289</t>
  </si>
  <si>
    <t>Gerardo Arteaga</t>
  </si>
  <si>
    <t>290</t>
  </si>
  <si>
    <t>291</t>
  </si>
  <si>
    <t>Nehuen Pérez</t>
  </si>
  <si>
    <t>292</t>
  </si>
  <si>
    <t>293</t>
  </si>
  <si>
    <t>João Cancelo</t>
  </si>
  <si>
    <t>294</t>
  </si>
  <si>
    <t>295</t>
  </si>
  <si>
    <t>Nahuel Molina</t>
  </si>
  <si>
    <t>296</t>
  </si>
  <si>
    <t>297</t>
  </si>
  <si>
    <t>Antonio Rüdiger</t>
  </si>
  <si>
    <t>298</t>
  </si>
  <si>
    <t>POWER / Magician</t>
  </si>
  <si>
    <t>299</t>
  </si>
  <si>
    <t>300</t>
  </si>
  <si>
    <t>301</t>
  </si>
  <si>
    <t>Richard Rios</t>
  </si>
  <si>
    <t>302</t>
  </si>
  <si>
    <t>303</t>
  </si>
  <si>
    <t>304</t>
  </si>
  <si>
    <t>305</t>
  </si>
  <si>
    <t>Joshua Kimmich</t>
  </si>
  <si>
    <t>306</t>
  </si>
  <si>
    <t>307</t>
  </si>
  <si>
    <t>Gio Reyna</t>
  </si>
  <si>
    <t>308</t>
  </si>
  <si>
    <t>Hakan Çalhanoğlu</t>
  </si>
  <si>
    <t>309</t>
  </si>
  <si>
    <t>Khéphren Thuram</t>
  </si>
  <si>
    <t>310</t>
  </si>
  <si>
    <t>311</t>
  </si>
  <si>
    <t>Orkun Kökçü</t>
  </si>
  <si>
    <t>312</t>
  </si>
  <si>
    <t>313</t>
  </si>
  <si>
    <t>314</t>
  </si>
  <si>
    <t>Jude Bellingham</t>
  </si>
  <si>
    <t>315</t>
  </si>
  <si>
    <t>Cristian Roldán</t>
  </si>
  <si>
    <t>Seattle Sounders FC</t>
  </si>
  <si>
    <t>316</t>
  </si>
  <si>
    <t>POWER / Goal Machine</t>
  </si>
  <si>
    <t>317</t>
  </si>
  <si>
    <t>Wessam Abou Ali</t>
  </si>
  <si>
    <t>318</t>
  </si>
  <si>
    <t>Nicolas Jackson</t>
  </si>
  <si>
    <t>319</t>
  </si>
  <si>
    <t>320</t>
  </si>
  <si>
    <t>321</t>
  </si>
  <si>
    <t>Serge Gnabry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</si>
  <si>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</si>
  <si>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</si>
  <si>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</si>
  <si>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</si>
  <si>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</si>
  <si>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</si>
  <si>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</si>
  <si>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</si>
  <si>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</si>
  <si>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</si>
  <si>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</si>
  <si>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Luis Suárez</t>
  </si>
  <si>
    <t>Inter Miami CF</t>
  </si>
  <si>
    <t>333</t>
  </si>
  <si>
    <t>Jesús Ferreira</t>
  </si>
  <si>
    <t>334</t>
  </si>
  <si>
    <t>GOLD / Top Keeper</t>
  </si>
  <si>
    <t>335</t>
  </si>
  <si>
    <t>336</t>
  </si>
  <si>
    <t>337</t>
  </si>
  <si>
    <t>338</t>
  </si>
  <si>
    <t>Michele Di Gregorio</t>
  </si>
  <si>
    <t>339</t>
  </si>
  <si>
    <t>340</t>
  </si>
  <si>
    <t>341</t>
  </si>
  <si>
    <t>342</t>
  </si>
  <si>
    <t>343</t>
  </si>
  <si>
    <t>GOLD / Game Changer</t>
  </si>
  <si>
    <t>344</t>
  </si>
  <si>
    <t>Jadon Sancho</t>
  </si>
  <si>
    <t>345</t>
  </si>
  <si>
    <t>Rodri</t>
  </si>
  <si>
    <t>346</t>
  </si>
  <si>
    <t>347</t>
  </si>
  <si>
    <t>Leroy Sané</t>
  </si>
  <si>
    <t>348</t>
  </si>
  <si>
    <t>Weston McKennie</t>
  </si>
  <si>
    <t>349</t>
  </si>
  <si>
    <t>350</t>
  </si>
  <si>
    <t>351</t>
  </si>
  <si>
    <t>Jordan Morris</t>
  </si>
  <si>
    <t>352</t>
  </si>
  <si>
    <t>Mads Bidstrup</t>
  </si>
  <si>
    <t>WORLD / New Hero</t>
  </si>
  <si>
    <t>353</t>
  </si>
  <si>
    <t>354</t>
  </si>
  <si>
    <t>355</t>
  </si>
  <si>
    <t>356</t>
  </si>
  <si>
    <t>357</t>
  </si>
  <si>
    <t>358</t>
  </si>
  <si>
    <t>Endrick</t>
  </si>
  <si>
    <t>359</t>
  </si>
  <si>
    <t>360</t>
  </si>
  <si>
    <t>Benjamin Cremaschi</t>
  </si>
  <si>
    <t>361</t>
  </si>
  <si>
    <t>WORLD / Legend</t>
  </si>
  <si>
    <t>362</t>
  </si>
  <si>
    <t>363</t>
  </si>
  <si>
    <t>364</t>
  </si>
  <si>
    <t>365</t>
  </si>
  <si>
    <t>366</t>
  </si>
  <si>
    <t>367</t>
  </si>
  <si>
    <t>368</t>
  </si>
  <si>
    <t>369</t>
  </si>
  <si>
    <t>Lionel Messi</t>
  </si>
  <si>
    <t>LE-CP</t>
  </si>
  <si>
    <t>Limited Edition</t>
  </si>
  <si>
    <t>LE-EH</t>
  </si>
  <si>
    <t>LE-EST</t>
  </si>
  <si>
    <t>LE-FM</t>
  </si>
  <si>
    <t>Francesco Mastantuono</t>
  </si>
  <si>
    <t>LE-HK</t>
  </si>
  <si>
    <t>LE-JA</t>
  </si>
  <si>
    <t>LE-JB</t>
  </si>
  <si>
    <t>LE-JC</t>
  </si>
  <si>
    <t>LE-JM</t>
  </si>
  <si>
    <t>LE-KM</t>
  </si>
  <si>
    <t>LE-KY</t>
  </si>
  <si>
    <t>LE-LM</t>
  </si>
  <si>
    <t>LE-MO</t>
  </si>
  <si>
    <t>LE-NB</t>
  </si>
  <si>
    <t>LE-PF</t>
  </si>
  <si>
    <t>LE-ROD</t>
  </si>
  <si>
    <t>LE-VJ</t>
  </si>
  <si>
    <t>LE-VP</t>
  </si>
  <si>
    <r>
      <rPr>
        <b/>
        <sz val="22"/>
        <rFont val="Calibri"/>
      </rPr>
      <t>Panini FIFA Club World Cup 2025. Adrenalyn XL</t>
    </r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</si>
  <si>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</si>
  <si>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</si>
  <si>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</si>
  <si>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</si>
  <si>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</si>
  <si>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</si>
  <si>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</si>
  <si>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</si>
  <si>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</si>
  <si>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</si>
  <si>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</si>
  <si>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</si>
  <si>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</si>
  <si>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</si>
  <si>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</si>
  <si>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</si>
  <si>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</si>
  <si>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</si>
  <si>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</si>
  <si>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</si>
  <si>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</si>
  <si>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</si>
  <si>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</si>
  <si>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</si>
  <si>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</si>
  <si>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</si>
  <si>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</si>
  <si>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</si>
  <si>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</si>
  <si>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</si>
  <si>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</si>
  <si>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</si>
  <si>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</si>
  <si>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</si>
  <si>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</si>
  <si>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</si>
  <si>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</si>
  <si>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</si>
  <si>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</si>
  <si>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</si>
  <si>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</si>
  <si>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</si>
  <si>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</si>
  <si>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</si>
  <si>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</si>
  <si>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</si>
  <si>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</si>
  <si>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</si>
  <si>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</si>
  <si>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</si>
  <si>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</si>
  <si>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</si>
  <si>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</si>
  <si>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</si>
  <si>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</si>
  <si>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</si>
  <si>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</si>
  <si>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</si>
  <si>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</si>
  <si>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</si>
  <si>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</si>
  <si>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</si>
  <si>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</si>
  <si>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</si>
  <si>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</si>
  <si>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</si>
  <si>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</si>
  <si>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</si>
  <si>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</si>
  <si>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</si>
  <si>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</si>
  <si>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</si>
  <si>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</si>
  <si>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</si>
  <si>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</si>
  <si>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</si>
  <si>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</si>
  <si>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</si>
  <si>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</si>
  <si>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</si>
  <si>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</si>
  <si>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</si>
  <si>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</si>
  <si>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</si>
  <si>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</si>
  <si>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</si>
  <si>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</si>
  <si>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</si>
  <si>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</si>
  <si>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</si>
  <si>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</si>
  <si>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</si>
  <si>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</si>
  <si>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</si>
  <si>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</si>
  <si>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</si>
  <si>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</si>
  <si>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</si>
  <si>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</si>
  <si>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</si>
  <si>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</si>
  <si>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</si>
  <si>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</si>
  <si>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</si>
  <si>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</si>
  <si>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</si>
  <si>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</si>
  <si>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</si>
  <si>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</si>
  <si>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</si>
  <si>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</si>
  <si>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</si>
  <si>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</si>
  <si>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</si>
  <si>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</si>
  <si>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</si>
  <si>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</si>
  <si>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</si>
  <si>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</si>
  <si>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</si>
  <si>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</si>
  <si>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</si>
  <si>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</si>
  <si>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</si>
  <si>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</si>
  <si>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</si>
  <si>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</si>
  <si>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</si>
  <si>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</si>
  <si>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</si>
  <si>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</si>
  <si>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</si>
  <si>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</si>
  <si>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</si>
  <si>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</si>
  <si>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</si>
  <si>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</si>
  <si>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</si>
  <si>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</si>
  <si>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</si>
  <si>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</si>
  <si>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</si>
  <si>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</si>
  <si>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</si>
  <si>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</si>
  <si>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</si>
  <si>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</si>
  <si>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</si>
  <si>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</si>
  <si>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</si>
  <si>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</si>
  <si>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</si>
  <si>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</si>
  <si>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</si>
  <si>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</si>
  <si>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</si>
  <si>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</si>
  <si>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</si>
  <si>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</si>
  <si>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</si>
  <si>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</si>
  <si>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</si>
  <si>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</si>
  <si>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</si>
  <si>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</si>
  <si>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</si>
  <si>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</si>
  <si>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</si>
  <si>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</si>
  <si>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</si>
  <si>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</si>
  <si>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</si>
  <si>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</si>
  <si>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</si>
  <si>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</si>
  <si>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</si>
  <si>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</si>
  <si>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</si>
  <si>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</si>
  <si>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</si>
  <si>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</si>
  <si>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</si>
  <si>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</si>
  <si>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</si>
  <si>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</si>
  <si>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</si>
  <si>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</si>
  <si>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</si>
  <si>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</si>
  <si>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</si>
  <si>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</si>
  <si>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</si>
  <si>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</si>
  <si>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</si>
  <si>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</si>
  <si>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</si>
  <si>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</si>
  <si>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</si>
  <si>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</si>
  <si>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</si>
  <si>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</si>
  <si>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</si>
  <si>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</si>
  <si>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</si>
  <si>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</si>
  <si>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</si>
  <si>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</si>
  <si>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</si>
  <si>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</si>
  <si>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</si>
  <si>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</si>
  <si>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</si>
  <si>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</si>
  <si>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</si>
  <si>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</si>
  <si>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</si>
  <si>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</si>
  <si>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</si>
  <si>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</si>
  <si>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</si>
  <si>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</si>
  <si>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</si>
  <si>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</si>
  <si>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</si>
  <si>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</si>
  <si>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</si>
  <si>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</si>
  <si>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</si>
  <si>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</si>
  <si>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</si>
  <si>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</si>
  <si>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</si>
  <si>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</si>
  <si>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</si>
  <si>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</si>
  <si>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</si>
  <si>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</si>
  <si>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</si>
  <si>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</si>
  <si>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</si>
  <si>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</si>
  <si>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</si>
  <si>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</si>
  <si>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</si>
  <si>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</si>
  <si>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</si>
  <si>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</si>
  <si>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</si>
  <si>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</si>
  <si>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</si>
  <si>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</si>
  <si>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</si>
  <si>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</si>
  <si>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</si>
  <si>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</si>
  <si>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</si>
  <si>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</si>
  <si>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</si>
  <si>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</si>
  <si>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</si>
  <si>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</si>
  <si>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</si>
  <si>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</si>
  <si>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</si>
  <si>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</si>
  <si>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</si>
  <si>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</si>
  <si>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</si>
  <si>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</si>
  <si>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</si>
  <si>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</si>
  <si>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</si>
  <si>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</si>
  <si>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</si>
  <si>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</si>
  <si>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</si>
  <si>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</si>
  <si>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</si>
  <si>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</si>
  <si>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</si>
  <si>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</si>
  <si>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</si>
  <si>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</si>
  <si>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</si>
  <si>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</si>
  <si>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</si>
  <si>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</si>
  <si>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</si>
  <si>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</si>
  <si>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</si>
  <si>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</si>
  <si>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</si>
  <si>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</si>
  <si>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</si>
  <si>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</si>
  <si>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</si>
  <si>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</si>
  <si>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</si>
  <si>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</si>
  <si>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</si>
  <si>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</si>
  <si>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</si>
  <si>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</si>
  <si>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</si>
  <si>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</si>
  <si>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</si>
  <si>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</si>
  <si>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</si>
  <si>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</si>
  <si>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</si>
  <si>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</si>
  <si>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</si>
  <si>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</si>
  <si>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</si>
  <si>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</si>
  <si>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</si>
  <si>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</si>
  <si>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</si>
  <si>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</si>
  <si>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</si>
  <si>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</si>
  <si>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</si>
  <si>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</si>
  <si>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</si>
  <si>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</si>
  <si>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</si>
  <si>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</si>
  <si>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</si>
  <si>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</si>
  <si>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</si>
  <si>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</si>
  <si>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</si>
  <si>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</si>
  <si>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</si>
  <si>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</si>
  <si>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</si>
  <si>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</si>
  <si>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</si>
  <si>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</si>
  <si>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</si>
  <si>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</si>
  <si>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</si>
  <si>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</si>
  <si>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</si>
  <si>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</si>
  <si>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</si>
  <si>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</si>
  <si>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</si>
  <si>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</si>
  <si>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</si>
  <si>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</si>
  <si>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</si>
  <si>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</si>
  <si>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</si>
  <si>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</si>
  <si>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</si>
  <si>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</si>
  <si>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</si>
  <si>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</si>
  <si>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</si>
  <si>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</si>
  <si>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</si>
  <si>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</si>
  <si>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</si>
  <si>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</si>
  <si>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</si>
  <si>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</si>
  <si>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</si>
  <si>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</si>
  <si>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LE-CP</t>
  </si>
  <si>
    <t>LE-EH</t>
  </si>
  <si>
    <t>LE-EST</t>
  </si>
  <si>
    <t>LE-FM</t>
  </si>
  <si>
    <t>LE-HK</t>
  </si>
  <si>
    <t>LE-JA</t>
  </si>
  <si>
    <t>LE-JB</t>
  </si>
  <si>
    <t>LE-JC</t>
  </si>
  <si>
    <t>LE-JM</t>
  </si>
  <si>
    <t>LE-KM</t>
  </si>
  <si>
    <t>LE-KY</t>
  </si>
  <si>
    <t>LE-LM</t>
  </si>
  <si>
    <t>LE-MO</t>
  </si>
  <si>
    <t>LE-NB</t>
  </si>
  <si>
    <t>LE-PF</t>
  </si>
  <si>
    <t>LE-ROD</t>
  </si>
  <si>
    <t>LE-VJ</t>
  </si>
  <si>
    <t>LE-VP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</si>
</sst>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 style="thick">
        <color rgb="FF000000"/>
      </diagonal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437"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  <dxf>
      <fill>
        <patternFill patternType="solid">
          <bgColor rgb="FF6AA84F"/>
        </patternFill>
      </fill>
    </dxf>
    <dxf>
      <fill>
        <patternFill patternType="solid">
          <bgColor rgb="FFF443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alcChain" Target="calcChain.xml"/><Relationship Id="rId5" Type="http://schemas.openxmlformats.org/officeDocument/2006/relationships/styles" Target="styles.xml"/><Relationship Id="rId10" Type="http://schemas.microsoft.com/office/2017/06/relationships/rdRichValueTypes" Target="richData/rdRichValueTypes.xml"/><Relationship Id="rId4" Type="http://schemas.openxmlformats.org/officeDocument/2006/relationships/theme" Target="theme/theme1.xml"/><Relationship Id="rId9" Type="http://schemas.microsoft.com/office/2017/06/relationships/rdRichValueStructure" Target="richData/rdrichvaluestructure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13</v>
    <v>3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9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1" width="12" customWidth="1"/>
    <col min="2" max="2" width="38" customWidth="1"/>
    <col min="3" max="3" width="26" customWidth="1"/>
    <col min="4" max="4" width="22" customWidth="1"/>
    <col min="5" max="5" width="12" customWidth="1"/>
  </cols>
  <sheetData>
    <row r="1" spans="1: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</row>
    <row r="2" spans="1:8" x14ac:dyDescent="0.2">
      <c r="A2" s="1" t="s">
        <v>6</v>
      </c>
      <c r="B2" t="s">
        <v>7</v>
      </c>
      <c r="C2" t="s">
        <v>8</v>
      </c>
      <c r="D2" t="s">
        <v>9</v>
      </c>
      <c r="F2" t="str">
        <f t="shared" ref="F2:F65" si="0">IF(E2&lt;2,"",IF(E2&lt;3,A2,_xlfn.CONCAT(A2,"(",E2 - 1,")")))</f>
        <v/>
      </c>
      <c r="H2">
        <f>COUNTIF(E2:E388,"&gt;0")</f>
        <v>0</v>
      </c>
    </row>
    <row r="3" spans="1:8" x14ac:dyDescent="0.2">
      <c r="A3" s="1" t="s">
        <v>10</v>
      </c>
      <c r="B3" t="s">
        <v>11</v>
      </c>
      <c r="C3" t="s">
        <v>12</v>
      </c>
      <c r="D3" t="s">
        <v>9</v>
      </c>
      <c r="F3" t="str">
        <f t="shared" si="0"/>
        <v/>
      </c>
      <c r="H3" t="e" vm="1">
        <f>_xlfn.TEXTJOIN(",",TRUE,_xlfn._xlws.FILTER(A2:A388,E2:E388 &gt; 0))</f>
        <v>#VALUE!</v>
      </c>
    </row>
    <row r="4" spans="1:8" x14ac:dyDescent="0.2">
      <c r="A4" s="1" t="s">
        <v>13</v>
      </c>
      <c r="B4" t="s">
        <v>14</v>
      </c>
      <c r="C4" t="s">
        <v>12</v>
      </c>
      <c r="D4" t="s">
        <v>9</v>
      </c>
      <c r="F4" t="str">
        <f t="shared" si="0"/>
        <v/>
      </c>
      <c r="H4" t="s">
        <v>15</v>
      </c>
    </row>
    <row r="5" spans="1:8" x14ac:dyDescent="0.2">
      <c r="A5" s="1" t="s">
        <v>16</v>
      </c>
      <c r="B5" t="s">
        <v>17</v>
      </c>
      <c r="C5" t="s">
        <v>18</v>
      </c>
      <c r="D5" t="s">
        <v>9</v>
      </c>
      <c r="F5" t="str">
        <f t="shared" si="0"/>
        <v/>
      </c>
      <c r="H5">
        <f>SUM(E2:E388)</f>
        <v>0</v>
      </c>
    </row>
    <row r="6" spans="1:8" x14ac:dyDescent="0.2">
      <c r="A6" s="1" t="s">
        <v>19</v>
      </c>
      <c r="B6" t="s">
        <v>20</v>
      </c>
      <c r="C6" t="s">
        <v>21</v>
      </c>
      <c r="D6" t="s">
        <v>22</v>
      </c>
      <c r="F6" t="str">
        <f t="shared" si="0"/>
        <v/>
      </c>
      <c r="H6" t="str">
        <f>_xlfn.TEXTJOIN(",",TRUE,F2:F388)</f>
        <v/>
      </c>
    </row>
    <row r="7" spans="1:8" x14ac:dyDescent="0.2">
      <c r="A7" s="1" t="s">
        <v>23</v>
      </c>
      <c r="B7" t="s">
        <v>24</v>
      </c>
      <c r="C7" t="s">
        <v>25</v>
      </c>
      <c r="D7" t="s">
        <v>9</v>
      </c>
      <c r="F7" t="str">
        <f t="shared" si="0"/>
        <v/>
      </c>
      <c r="H7" t="s">
        <v>26</v>
      </c>
    </row>
    <row r="8" spans="1:8" x14ac:dyDescent="0.2">
      <c r="A8" s="1" t="s">
        <v>27</v>
      </c>
      <c r="B8" t="s">
        <v>28</v>
      </c>
      <c r="C8" t="s">
        <v>29</v>
      </c>
      <c r="D8" t="s">
        <v>9</v>
      </c>
      <c r="F8" t="str">
        <f t="shared" si="0"/>
        <v/>
      </c>
      <c r="H8">
        <f>COUNTA(E2:E388,"&gt;1")</f>
        <v>1</v>
      </c>
    </row>
    <row r="9" spans="1:8" x14ac:dyDescent="0.2">
      <c r="A9" s="1" t="s">
        <v>30</v>
      </c>
      <c r="B9" t="s">
        <v>31</v>
      </c>
      <c r="C9" t="s">
        <v>32</v>
      </c>
      <c r="D9" t="s">
        <v>9</v>
      </c>
      <c r="F9" t="str">
        <f t="shared" si="0"/>
        <v/>
      </c>
      <c r="H9" t="e" vm="1">
        <f>_xlfn.TEXTJOIN(",",TRUE,_xlfn._xlws.FILTER(A2:A388,E2:E388 &gt; 1))</f>
        <v>#VALUE!</v>
      </c>
    </row>
    <row r="10" spans="1:8" x14ac:dyDescent="0.2">
      <c r="A10" s="1" t="s">
        <v>33</v>
      </c>
      <c r="B10" t="s">
        <v>34</v>
      </c>
      <c r="C10" t="s">
        <v>32</v>
      </c>
      <c r="D10" t="s">
        <v>9</v>
      </c>
      <c r="F10" t="str">
        <f t="shared" si="0"/>
        <v/>
      </c>
      <c r="H10" t="s">
        <v>35</v>
      </c>
    </row>
    <row r="11" spans="1:8" x14ac:dyDescent="0.2">
      <c r="A11" s="1" t="s">
        <v>36</v>
      </c>
      <c r="B11" t="s">
        <v>37</v>
      </c>
      <c r="C11" t="s">
        <v>38</v>
      </c>
      <c r="D11" t="s">
        <v>39</v>
      </c>
      <c r="F11" t="str">
        <f t="shared" si="0"/>
        <v/>
      </c>
      <c r="H11">
        <f>COUNTBLANK(E2:E388)</f>
        <v>387</v>
      </c>
    </row>
    <row r="12" spans="1:8" x14ac:dyDescent="0.2">
      <c r="A12" s="1" t="s">
        <v>40</v>
      </c>
      <c r="B12" t="s">
        <v>41</v>
      </c>
      <c r="C12" t="s">
        <v>38</v>
      </c>
      <c r="D12" t="s">
        <v>42</v>
      </c>
      <c r="F12" t="str">
        <f t="shared" si="0"/>
        <v/>
      </c>
      <c r="H12" t="str">
        <f>_xlfn.TEXTJOIN(",",TRUE,_xlfn._xlws.FILTER(A:A,ISBLANK(E:E)))</f>
        <v>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288,289,290,291,292,293,294,295,296,297,298,299,300,301,302,303,304,305,306,307,308,309,310,311,312,313,314,315,316,317,318,319,320,321,322,323,324,325,326,327,328,329,330,331,332,333,334,335,336,337,338,339,340,341,342,343,344,345,346,347,348,349,350,351,352,353,354,355,356,357,358,359,360,361,362,363,364,365,366,367,368,369,LE-CP,LE-EH,LE-EST,LE-FM,LE-HK,LE-JA,LE-JB,LE-JC,LE-JM,LE-KM,LE-KY,LE-LM,LE-MO,LE-NB,LE-PF,LE-ROD,LE-VJ,LE-VP</v>
      </c>
    </row>
    <row r="13" spans="1:8" x14ac:dyDescent="0.2">
      <c r="A13" s="1" t="s">
        <v>43</v>
      </c>
      <c r="B13" t="s">
        <v>44</v>
      </c>
      <c r="C13" t="s">
        <v>38</v>
      </c>
      <c r="D13" t="s">
        <v>42</v>
      </c>
      <c r="F13" t="str">
        <f t="shared" si="0"/>
        <v/>
      </c>
    </row>
    <row r="14" spans="1:8" x14ac:dyDescent="0.2">
      <c r="A14" s="1" t="s">
        <v>45</v>
      </c>
      <c r="B14" t="s">
        <v>46</v>
      </c>
      <c r="C14" t="s">
        <v>38</v>
      </c>
      <c r="D14" t="s">
        <v>42</v>
      </c>
      <c r="F14" t="str">
        <f t="shared" si="0"/>
        <v/>
      </c>
    </row>
    <row r="15" spans="1:8" x14ac:dyDescent="0.2">
      <c r="A15" s="1" t="s">
        <v>47</v>
      </c>
      <c r="B15" t="s">
        <v>48</v>
      </c>
      <c r="C15" t="s">
        <v>38</v>
      </c>
      <c r="D15" t="s">
        <v>42</v>
      </c>
      <c r="F15" t="str">
        <f t="shared" si="0"/>
        <v/>
      </c>
    </row>
    <row r="16" spans="1:8" x14ac:dyDescent="0.2">
      <c r="A16" s="1" t="s">
        <v>49</v>
      </c>
      <c r="B16" t="s">
        <v>50</v>
      </c>
      <c r="C16" t="s">
        <v>38</v>
      </c>
      <c r="D16" t="s">
        <v>42</v>
      </c>
      <c r="F16" t="str">
        <f t="shared" si="0"/>
        <v/>
      </c>
    </row>
    <row r="17" spans="1:6" x14ac:dyDescent="0.2">
      <c r="A17" s="1" t="s">
        <v>51</v>
      </c>
      <c r="B17" t="s">
        <v>52</v>
      </c>
      <c r="C17" t="s">
        <v>38</v>
      </c>
      <c r="D17" t="s">
        <v>42</v>
      </c>
      <c r="F17" t="str">
        <f t="shared" si="0"/>
        <v/>
      </c>
    </row>
    <row r="18" spans="1:6" x14ac:dyDescent="0.2">
      <c r="A18" s="1" t="s">
        <v>53</v>
      </c>
      <c r="B18" t="s">
        <v>54</v>
      </c>
      <c r="C18" t="s">
        <v>38</v>
      </c>
      <c r="D18" t="s">
        <v>42</v>
      </c>
      <c r="F18" t="str">
        <f t="shared" si="0"/>
        <v/>
      </c>
    </row>
    <row r="19" spans="1:6" x14ac:dyDescent="0.2">
      <c r="A19" s="1" t="s">
        <v>55</v>
      </c>
      <c r="B19" t="s">
        <v>56</v>
      </c>
      <c r="C19" t="s">
        <v>38</v>
      </c>
      <c r="D19" t="s">
        <v>57</v>
      </c>
      <c r="F19" t="str">
        <f t="shared" si="0"/>
        <v/>
      </c>
    </row>
    <row r="20" spans="1:6" x14ac:dyDescent="0.2">
      <c r="A20" s="1" t="s">
        <v>58</v>
      </c>
      <c r="B20" t="s">
        <v>59</v>
      </c>
      <c r="C20" t="s">
        <v>60</v>
      </c>
      <c r="D20" t="s">
        <v>39</v>
      </c>
      <c r="F20" t="str">
        <f t="shared" si="0"/>
        <v/>
      </c>
    </row>
    <row r="21" spans="1:6" x14ac:dyDescent="0.2">
      <c r="A21" s="1" t="s">
        <v>61</v>
      </c>
      <c r="B21" t="s">
        <v>62</v>
      </c>
      <c r="C21" t="s">
        <v>60</v>
      </c>
      <c r="D21" t="s">
        <v>42</v>
      </c>
      <c r="F21" t="str">
        <f t="shared" si="0"/>
        <v/>
      </c>
    </row>
    <row r="22" spans="1:6" x14ac:dyDescent="0.2">
      <c r="A22" s="1" t="s">
        <v>63</v>
      </c>
      <c r="B22" t="s">
        <v>64</v>
      </c>
      <c r="C22" t="s">
        <v>60</v>
      </c>
      <c r="D22" t="s">
        <v>42</v>
      </c>
      <c r="F22" t="str">
        <f t="shared" si="0"/>
        <v/>
      </c>
    </row>
    <row r="23" spans="1:6" x14ac:dyDescent="0.2">
      <c r="A23" s="1" t="s">
        <v>65</v>
      </c>
      <c r="B23" t="s">
        <v>66</v>
      </c>
      <c r="C23" t="s">
        <v>60</v>
      </c>
      <c r="D23" t="s">
        <v>42</v>
      </c>
      <c r="F23" t="str">
        <f t="shared" si="0"/>
        <v/>
      </c>
    </row>
    <row r="24" spans="1:6" x14ac:dyDescent="0.2">
      <c r="A24" s="1" t="s">
        <v>67</v>
      </c>
      <c r="B24" t="s">
        <v>68</v>
      </c>
      <c r="C24" t="s">
        <v>60</v>
      </c>
      <c r="D24" t="s">
        <v>42</v>
      </c>
      <c r="F24" t="str">
        <f t="shared" si="0"/>
        <v/>
      </c>
    </row>
    <row r="25" spans="1:6" x14ac:dyDescent="0.2">
      <c r="A25" s="1" t="s">
        <v>69</v>
      </c>
      <c r="B25" t="s">
        <v>70</v>
      </c>
      <c r="C25" t="s">
        <v>60</v>
      </c>
      <c r="D25" t="s">
        <v>42</v>
      </c>
      <c r="F25" t="str">
        <f t="shared" si="0"/>
        <v/>
      </c>
    </row>
    <row r="26" spans="1:6" x14ac:dyDescent="0.2">
      <c r="A26" s="1" t="s">
        <v>71</v>
      </c>
      <c r="B26" t="s">
        <v>72</v>
      </c>
      <c r="C26" t="s">
        <v>60</v>
      </c>
      <c r="D26" t="s">
        <v>42</v>
      </c>
      <c r="F26" t="str">
        <f t="shared" si="0"/>
        <v/>
      </c>
    </row>
    <row r="27" spans="1:6" x14ac:dyDescent="0.2">
      <c r="A27" s="1" t="s">
        <v>73</v>
      </c>
      <c r="B27" t="s">
        <v>74</v>
      </c>
      <c r="C27" t="s">
        <v>60</v>
      </c>
      <c r="D27" t="s">
        <v>42</v>
      </c>
      <c r="F27" t="str">
        <f t="shared" si="0"/>
        <v/>
      </c>
    </row>
    <row r="28" spans="1:6" x14ac:dyDescent="0.2">
      <c r="A28" s="1" t="s">
        <v>75</v>
      </c>
      <c r="B28" t="s">
        <v>76</v>
      </c>
      <c r="C28" t="s">
        <v>60</v>
      </c>
      <c r="D28" t="s">
        <v>57</v>
      </c>
      <c r="F28" t="str">
        <f t="shared" si="0"/>
        <v/>
      </c>
    </row>
    <row r="29" spans="1:6" x14ac:dyDescent="0.2">
      <c r="A29" s="1" t="s">
        <v>77</v>
      </c>
      <c r="B29" t="s">
        <v>78</v>
      </c>
      <c r="C29" t="s">
        <v>79</v>
      </c>
      <c r="D29" t="s">
        <v>39</v>
      </c>
      <c r="F29" t="str">
        <f t="shared" si="0"/>
        <v/>
      </c>
    </row>
    <row r="30" spans="1:6" x14ac:dyDescent="0.2">
      <c r="A30" s="1" t="s">
        <v>80</v>
      </c>
      <c r="B30" t="s">
        <v>81</v>
      </c>
      <c r="C30" t="s">
        <v>79</v>
      </c>
      <c r="D30" t="s">
        <v>42</v>
      </c>
      <c r="F30" t="str">
        <f t="shared" si="0"/>
        <v/>
      </c>
    </row>
    <row r="31" spans="1:6" x14ac:dyDescent="0.2">
      <c r="A31" s="1" t="s">
        <v>82</v>
      </c>
      <c r="B31" t="s">
        <v>83</v>
      </c>
      <c r="C31" t="s">
        <v>79</v>
      </c>
      <c r="D31" t="s">
        <v>42</v>
      </c>
      <c r="F31" t="str">
        <f t="shared" si="0"/>
        <v/>
      </c>
    </row>
    <row r="32" spans="1:6" x14ac:dyDescent="0.2">
      <c r="A32" s="1" t="s">
        <v>84</v>
      </c>
      <c r="B32" t="s">
        <v>85</v>
      </c>
      <c r="C32" t="s">
        <v>79</v>
      </c>
      <c r="D32" t="s">
        <v>42</v>
      </c>
      <c r="F32" t="str">
        <f t="shared" si="0"/>
        <v/>
      </c>
    </row>
    <row r="33" spans="1:6" x14ac:dyDescent="0.2">
      <c r="A33" s="1" t="s">
        <v>86</v>
      </c>
      <c r="B33" t="s">
        <v>87</v>
      </c>
      <c r="C33" t="s">
        <v>79</v>
      </c>
      <c r="D33" t="s">
        <v>42</v>
      </c>
      <c r="F33" t="str">
        <f t="shared" si="0"/>
        <v/>
      </c>
    </row>
    <row r="34" spans="1:6" x14ac:dyDescent="0.2">
      <c r="A34" s="1" t="s">
        <v>88</v>
      </c>
      <c r="B34" t="s">
        <v>89</v>
      </c>
      <c r="C34" t="s">
        <v>79</v>
      </c>
      <c r="D34" t="s">
        <v>42</v>
      </c>
      <c r="F34" t="str">
        <f t="shared" si="0"/>
        <v/>
      </c>
    </row>
    <row r="35" spans="1:6" x14ac:dyDescent="0.2">
      <c r="A35" s="1" t="s">
        <v>90</v>
      </c>
      <c r="B35" t="s">
        <v>91</v>
      </c>
      <c r="C35" t="s">
        <v>79</v>
      </c>
      <c r="D35" t="s">
        <v>42</v>
      </c>
      <c r="F35" t="str">
        <f t="shared" si="0"/>
        <v/>
      </c>
    </row>
    <row r="36" spans="1:6" x14ac:dyDescent="0.2">
      <c r="A36" s="1" t="s">
        <v>92</v>
      </c>
      <c r="B36" t="s">
        <v>93</v>
      </c>
      <c r="C36" t="s">
        <v>79</v>
      </c>
      <c r="D36" t="s">
        <v>42</v>
      </c>
      <c r="F36" t="str">
        <f t="shared" si="0"/>
        <v/>
      </c>
    </row>
    <row r="37" spans="1:6" x14ac:dyDescent="0.2">
      <c r="A37" s="1" t="s">
        <v>94</v>
      </c>
      <c r="B37" t="s">
        <v>95</v>
      </c>
      <c r="C37" t="s">
        <v>79</v>
      </c>
      <c r="D37" t="s">
        <v>57</v>
      </c>
      <c r="F37" t="str">
        <f t="shared" si="0"/>
        <v/>
      </c>
    </row>
    <row r="38" spans="1:6" x14ac:dyDescent="0.2">
      <c r="A38" s="1" t="s">
        <v>96</v>
      </c>
      <c r="B38" t="s">
        <v>97</v>
      </c>
      <c r="C38" t="s">
        <v>98</v>
      </c>
      <c r="D38" t="s">
        <v>39</v>
      </c>
      <c r="F38" t="str">
        <f t="shared" si="0"/>
        <v/>
      </c>
    </row>
    <row r="39" spans="1:6" x14ac:dyDescent="0.2">
      <c r="A39" s="1" t="s">
        <v>99</v>
      </c>
      <c r="B39" t="s">
        <v>100</v>
      </c>
      <c r="C39" t="s">
        <v>98</v>
      </c>
      <c r="D39" t="s">
        <v>42</v>
      </c>
      <c r="F39" t="str">
        <f t="shared" si="0"/>
        <v/>
      </c>
    </row>
    <row r="40" spans="1:6" x14ac:dyDescent="0.2">
      <c r="A40" s="1" t="s">
        <v>101</v>
      </c>
      <c r="B40" t="s">
        <v>102</v>
      </c>
      <c r="C40" t="s">
        <v>98</v>
      </c>
      <c r="D40" t="s">
        <v>42</v>
      </c>
      <c r="F40" t="str">
        <f t="shared" si="0"/>
        <v/>
      </c>
    </row>
    <row r="41" spans="1:6" x14ac:dyDescent="0.2">
      <c r="A41" s="1" t="s">
        <v>103</v>
      </c>
      <c r="B41" t="s">
        <v>104</v>
      </c>
      <c r="C41" t="s">
        <v>98</v>
      </c>
      <c r="D41" t="s">
        <v>42</v>
      </c>
      <c r="F41" t="str">
        <f t="shared" si="0"/>
        <v/>
      </c>
    </row>
    <row r="42" spans="1:6" x14ac:dyDescent="0.2">
      <c r="A42" s="1" t="s">
        <v>105</v>
      </c>
      <c r="B42" t="s">
        <v>106</v>
      </c>
      <c r="C42" t="s">
        <v>98</v>
      </c>
      <c r="D42" t="s">
        <v>42</v>
      </c>
      <c r="F42" t="str">
        <f t="shared" si="0"/>
        <v/>
      </c>
    </row>
    <row r="43" spans="1:6" x14ac:dyDescent="0.2">
      <c r="A43" s="1" t="s">
        <v>107</v>
      </c>
      <c r="B43" t="s">
        <v>108</v>
      </c>
      <c r="C43" t="s">
        <v>98</v>
      </c>
      <c r="D43" t="s">
        <v>42</v>
      </c>
      <c r="F43" t="str">
        <f t="shared" si="0"/>
        <v/>
      </c>
    </row>
    <row r="44" spans="1:6" x14ac:dyDescent="0.2">
      <c r="A44" s="1" t="s">
        <v>109</v>
      </c>
      <c r="B44" t="s">
        <v>110</v>
      </c>
      <c r="C44" t="s">
        <v>98</v>
      </c>
      <c r="D44" t="s">
        <v>42</v>
      </c>
      <c r="F44" t="str">
        <f t="shared" si="0"/>
        <v/>
      </c>
    </row>
    <row r="45" spans="1:6" x14ac:dyDescent="0.2">
      <c r="A45" s="1" t="s">
        <v>111</v>
      </c>
      <c r="B45" t="s">
        <v>112</v>
      </c>
      <c r="C45" t="s">
        <v>98</v>
      </c>
      <c r="D45" t="s">
        <v>42</v>
      </c>
      <c r="F45" t="str">
        <f t="shared" si="0"/>
        <v/>
      </c>
    </row>
    <row r="46" spans="1:6" x14ac:dyDescent="0.2">
      <c r="A46" s="1" t="s">
        <v>113</v>
      </c>
      <c r="B46" t="s">
        <v>114</v>
      </c>
      <c r="C46" t="s">
        <v>98</v>
      </c>
      <c r="D46" t="s">
        <v>57</v>
      </c>
      <c r="F46" t="str">
        <f t="shared" si="0"/>
        <v/>
      </c>
    </row>
    <row r="47" spans="1:6" x14ac:dyDescent="0.2">
      <c r="A47" s="1" t="s">
        <v>115</v>
      </c>
      <c r="B47" t="s">
        <v>116</v>
      </c>
      <c r="C47" t="s">
        <v>117</v>
      </c>
      <c r="D47" t="s">
        <v>39</v>
      </c>
      <c r="F47" t="str">
        <f t="shared" si="0"/>
        <v/>
      </c>
    </row>
    <row r="48" spans="1:6" x14ac:dyDescent="0.2">
      <c r="A48" s="1" t="s">
        <v>118</v>
      </c>
      <c r="B48" t="s">
        <v>119</v>
      </c>
      <c r="C48" t="s">
        <v>117</v>
      </c>
      <c r="D48" t="s">
        <v>42</v>
      </c>
      <c r="F48" t="str">
        <f t="shared" si="0"/>
        <v/>
      </c>
    </row>
    <row r="49" spans="1:6" x14ac:dyDescent="0.2">
      <c r="A49" s="1" t="s">
        <v>120</v>
      </c>
      <c r="B49" t="s">
        <v>121</v>
      </c>
      <c r="C49" t="s">
        <v>117</v>
      </c>
      <c r="D49" t="s">
        <v>42</v>
      </c>
      <c r="F49" t="str">
        <f t="shared" si="0"/>
        <v/>
      </c>
    </row>
    <row r="50" spans="1:6" x14ac:dyDescent="0.2">
      <c r="A50" s="1" t="s">
        <v>122</v>
      </c>
      <c r="B50" t="s">
        <v>123</v>
      </c>
      <c r="C50" t="s">
        <v>117</v>
      </c>
      <c r="D50" t="s">
        <v>42</v>
      </c>
      <c r="F50" t="str">
        <f t="shared" si="0"/>
        <v/>
      </c>
    </row>
    <row r="51" spans="1:6" x14ac:dyDescent="0.2">
      <c r="A51" s="1" t="s">
        <v>124</v>
      </c>
      <c r="B51" t="s">
        <v>125</v>
      </c>
      <c r="C51" t="s">
        <v>117</v>
      </c>
      <c r="D51" t="s">
        <v>42</v>
      </c>
      <c r="F51" t="str">
        <f t="shared" si="0"/>
        <v/>
      </c>
    </row>
    <row r="52" spans="1:6" x14ac:dyDescent="0.2">
      <c r="A52" s="1" t="s">
        <v>126</v>
      </c>
      <c r="B52" t="s">
        <v>127</v>
      </c>
      <c r="C52" t="s">
        <v>117</v>
      </c>
      <c r="D52" t="s">
        <v>42</v>
      </c>
      <c r="F52" t="str">
        <f t="shared" si="0"/>
        <v/>
      </c>
    </row>
    <row r="53" spans="1:6" x14ac:dyDescent="0.2">
      <c r="A53" s="1" t="s">
        <v>128</v>
      </c>
      <c r="B53" t="s">
        <v>129</v>
      </c>
      <c r="C53" t="s">
        <v>117</v>
      </c>
      <c r="D53" t="s">
        <v>42</v>
      </c>
      <c r="F53" t="str">
        <f t="shared" si="0"/>
        <v/>
      </c>
    </row>
    <row r="54" spans="1:6" x14ac:dyDescent="0.2">
      <c r="A54" s="1" t="s">
        <v>130</v>
      </c>
      <c r="B54" t="s">
        <v>131</v>
      </c>
      <c r="C54" t="s">
        <v>117</v>
      </c>
      <c r="D54" t="s">
        <v>42</v>
      </c>
      <c r="F54" t="str">
        <f t="shared" si="0"/>
        <v/>
      </c>
    </row>
    <row r="55" spans="1:6" x14ac:dyDescent="0.2">
      <c r="A55" s="1" t="s">
        <v>132</v>
      </c>
      <c r="B55" t="s">
        <v>133</v>
      </c>
      <c r="C55" t="s">
        <v>117</v>
      </c>
      <c r="D55" t="s">
        <v>57</v>
      </c>
      <c r="F55" t="str">
        <f t="shared" si="0"/>
        <v/>
      </c>
    </row>
    <row r="56" spans="1:6" x14ac:dyDescent="0.2">
      <c r="A56" s="1" t="s">
        <v>134</v>
      </c>
      <c r="B56" t="s">
        <v>135</v>
      </c>
      <c r="C56" t="s">
        <v>136</v>
      </c>
      <c r="D56" t="s">
        <v>39</v>
      </c>
      <c r="F56" t="str">
        <f t="shared" si="0"/>
        <v/>
      </c>
    </row>
    <row r="57" spans="1:6" x14ac:dyDescent="0.2">
      <c r="A57" s="1" t="s">
        <v>137</v>
      </c>
      <c r="B57" t="s">
        <v>138</v>
      </c>
      <c r="C57" t="s">
        <v>136</v>
      </c>
      <c r="D57" t="s">
        <v>42</v>
      </c>
      <c r="F57" t="str">
        <f t="shared" si="0"/>
        <v/>
      </c>
    </row>
    <row r="58" spans="1:6" x14ac:dyDescent="0.2">
      <c r="A58" s="1" t="s">
        <v>139</v>
      </c>
      <c r="B58" t="s">
        <v>140</v>
      </c>
      <c r="C58" t="s">
        <v>136</v>
      </c>
      <c r="D58" t="s">
        <v>42</v>
      </c>
      <c r="F58" t="str">
        <f t="shared" si="0"/>
        <v/>
      </c>
    </row>
    <row r="59" spans="1:6" x14ac:dyDescent="0.2">
      <c r="A59" s="1" t="s">
        <v>141</v>
      </c>
      <c r="B59" t="s">
        <v>142</v>
      </c>
      <c r="C59" t="s">
        <v>136</v>
      </c>
      <c r="D59" t="s">
        <v>42</v>
      </c>
      <c r="F59" t="str">
        <f t="shared" si="0"/>
        <v/>
      </c>
    </row>
    <row r="60" spans="1:6" x14ac:dyDescent="0.2">
      <c r="A60" s="1" t="s">
        <v>143</v>
      </c>
      <c r="B60" t="s">
        <v>144</v>
      </c>
      <c r="C60" t="s">
        <v>136</v>
      </c>
      <c r="D60" t="s">
        <v>42</v>
      </c>
      <c r="F60" t="str">
        <f t="shared" si="0"/>
        <v/>
      </c>
    </row>
    <row r="61" spans="1:6" x14ac:dyDescent="0.2">
      <c r="A61" s="1" t="s">
        <v>145</v>
      </c>
      <c r="B61" t="s">
        <v>146</v>
      </c>
      <c r="C61" t="s">
        <v>136</v>
      </c>
      <c r="D61" t="s">
        <v>42</v>
      </c>
      <c r="F61" t="str">
        <f t="shared" si="0"/>
        <v/>
      </c>
    </row>
    <row r="62" spans="1:6" x14ac:dyDescent="0.2">
      <c r="A62" s="1" t="s">
        <v>147</v>
      </c>
      <c r="B62" t="s">
        <v>148</v>
      </c>
      <c r="C62" t="s">
        <v>136</v>
      </c>
      <c r="D62" t="s">
        <v>42</v>
      </c>
      <c r="F62" t="str">
        <f t="shared" si="0"/>
        <v/>
      </c>
    </row>
    <row r="63" spans="1:6" x14ac:dyDescent="0.2">
      <c r="A63" s="1" t="s">
        <v>149</v>
      </c>
      <c r="B63" t="s">
        <v>150</v>
      </c>
      <c r="C63" t="s">
        <v>136</v>
      </c>
      <c r="D63" t="s">
        <v>42</v>
      </c>
      <c r="F63" t="str">
        <f t="shared" si="0"/>
        <v/>
      </c>
    </row>
    <row r="64" spans="1:6" x14ac:dyDescent="0.2">
      <c r="A64" s="1" t="s">
        <v>151</v>
      </c>
      <c r="B64" t="s">
        <v>152</v>
      </c>
      <c r="C64" t="s">
        <v>136</v>
      </c>
      <c r="D64" t="s">
        <v>57</v>
      </c>
      <c r="F64" t="str">
        <f t="shared" si="0"/>
        <v/>
      </c>
    </row>
    <row r="65" spans="1:6" x14ac:dyDescent="0.2">
      <c r="A65" s="1" t="s">
        <v>153</v>
      </c>
      <c r="B65" t="s">
        <v>154</v>
      </c>
      <c r="C65" t="s">
        <v>155</v>
      </c>
      <c r="D65" t="s">
        <v>39</v>
      </c>
      <c r="F65" t="str">
        <f t="shared" si="0"/>
        <v/>
      </c>
    </row>
    <row r="66" spans="1:6" x14ac:dyDescent="0.2">
      <c r="A66" s="1" t="s">
        <v>156</v>
      </c>
      <c r="B66" t="s">
        <v>157</v>
      </c>
      <c r="C66" t="s">
        <v>155</v>
      </c>
      <c r="D66" t="s">
        <v>42</v>
      </c>
      <c r="F66" t="str">
        <f t="shared" ref="F66:F129" si="1">IF(E66&lt;2,"",IF(E66&lt;3,A66,_xlfn.CONCAT(A66,"(",E66 - 1,")")))</f>
        <v/>
      </c>
    </row>
    <row r="67" spans="1:6" x14ac:dyDescent="0.2">
      <c r="A67" s="1" t="s">
        <v>158</v>
      </c>
      <c r="B67" t="s">
        <v>159</v>
      </c>
      <c r="C67" t="s">
        <v>155</v>
      </c>
      <c r="D67" t="s">
        <v>42</v>
      </c>
      <c r="F67" t="str">
        <f t="shared" si="1"/>
        <v/>
      </c>
    </row>
    <row r="68" spans="1:6" x14ac:dyDescent="0.2">
      <c r="A68" s="1" t="s">
        <v>160</v>
      </c>
      <c r="B68" t="s">
        <v>161</v>
      </c>
      <c r="C68" t="s">
        <v>155</v>
      </c>
      <c r="D68" t="s">
        <v>42</v>
      </c>
      <c r="F68" t="str">
        <f t="shared" si="1"/>
        <v/>
      </c>
    </row>
    <row r="69" spans="1:6" x14ac:dyDescent="0.2">
      <c r="A69" s="1" t="s">
        <v>162</v>
      </c>
      <c r="B69" t="s">
        <v>163</v>
      </c>
      <c r="C69" t="s">
        <v>155</v>
      </c>
      <c r="D69" t="s">
        <v>42</v>
      </c>
      <c r="F69" t="str">
        <f t="shared" si="1"/>
        <v/>
      </c>
    </row>
    <row r="70" spans="1:6" x14ac:dyDescent="0.2">
      <c r="A70" s="1" t="s">
        <v>164</v>
      </c>
      <c r="B70" t="s">
        <v>165</v>
      </c>
      <c r="C70" t="s">
        <v>155</v>
      </c>
      <c r="D70" t="s">
        <v>42</v>
      </c>
      <c r="F70" t="str">
        <f t="shared" si="1"/>
        <v/>
      </c>
    </row>
    <row r="71" spans="1:6" x14ac:dyDescent="0.2">
      <c r="A71" s="1" t="s">
        <v>166</v>
      </c>
      <c r="B71" t="s">
        <v>167</v>
      </c>
      <c r="C71" t="s">
        <v>155</v>
      </c>
      <c r="D71" t="s">
        <v>42</v>
      </c>
      <c r="F71" t="str">
        <f t="shared" si="1"/>
        <v/>
      </c>
    </row>
    <row r="72" spans="1:6" x14ac:dyDescent="0.2">
      <c r="A72" s="1" t="s">
        <v>168</v>
      </c>
      <c r="B72" t="s">
        <v>169</v>
      </c>
      <c r="C72" t="s">
        <v>155</v>
      </c>
      <c r="D72" t="s">
        <v>42</v>
      </c>
      <c r="F72" t="str">
        <f t="shared" si="1"/>
        <v/>
      </c>
    </row>
    <row r="73" spans="1:6" x14ac:dyDescent="0.2">
      <c r="A73" s="1" t="s">
        <v>170</v>
      </c>
      <c r="B73" t="s">
        <v>171</v>
      </c>
      <c r="C73" t="s">
        <v>155</v>
      </c>
      <c r="D73" t="s">
        <v>57</v>
      </c>
      <c r="F73" t="str">
        <f t="shared" si="1"/>
        <v/>
      </c>
    </row>
    <row r="74" spans="1:6" x14ac:dyDescent="0.2">
      <c r="A74" s="1" t="s">
        <v>172</v>
      </c>
      <c r="B74" t="s">
        <v>173</v>
      </c>
      <c r="C74" t="s">
        <v>174</v>
      </c>
      <c r="D74" t="s">
        <v>39</v>
      </c>
      <c r="F74" t="str">
        <f t="shared" si="1"/>
        <v/>
      </c>
    </row>
    <row r="75" spans="1:6" x14ac:dyDescent="0.2">
      <c r="A75" s="1" t="s">
        <v>175</v>
      </c>
      <c r="B75" t="s">
        <v>176</v>
      </c>
      <c r="C75" t="s">
        <v>174</v>
      </c>
      <c r="D75" t="s">
        <v>42</v>
      </c>
      <c r="F75" t="str">
        <f t="shared" si="1"/>
        <v/>
      </c>
    </row>
    <row r="76" spans="1:6" x14ac:dyDescent="0.2">
      <c r="A76" s="1" t="s">
        <v>177</v>
      </c>
      <c r="B76" t="s">
        <v>178</v>
      </c>
      <c r="C76" t="s">
        <v>174</v>
      </c>
      <c r="D76" t="s">
        <v>42</v>
      </c>
      <c r="F76" t="str">
        <f t="shared" si="1"/>
        <v/>
      </c>
    </row>
    <row r="77" spans="1:6" x14ac:dyDescent="0.2">
      <c r="A77" s="1" t="s">
        <v>179</v>
      </c>
      <c r="B77" t="s">
        <v>180</v>
      </c>
      <c r="C77" t="s">
        <v>174</v>
      </c>
      <c r="D77" t="s">
        <v>42</v>
      </c>
      <c r="F77" t="str">
        <f t="shared" si="1"/>
        <v/>
      </c>
    </row>
    <row r="78" spans="1:6" x14ac:dyDescent="0.2">
      <c r="A78" s="1" t="s">
        <v>181</v>
      </c>
      <c r="B78" t="s">
        <v>182</v>
      </c>
      <c r="C78" t="s">
        <v>174</v>
      </c>
      <c r="D78" t="s">
        <v>42</v>
      </c>
      <c r="F78" t="str">
        <f t="shared" si="1"/>
        <v/>
      </c>
    </row>
    <row r="79" spans="1:6" x14ac:dyDescent="0.2">
      <c r="A79" s="1" t="s">
        <v>183</v>
      </c>
      <c r="B79" t="s">
        <v>184</v>
      </c>
      <c r="C79" t="s">
        <v>174</v>
      </c>
      <c r="D79" t="s">
        <v>42</v>
      </c>
      <c r="F79" t="str">
        <f t="shared" si="1"/>
        <v/>
      </c>
    </row>
    <row r="80" spans="1:6" x14ac:dyDescent="0.2">
      <c r="A80" s="1" t="s">
        <v>185</v>
      </c>
      <c r="B80" t="s">
        <v>186</v>
      </c>
      <c r="C80" t="s">
        <v>174</v>
      </c>
      <c r="D80" t="s">
        <v>42</v>
      </c>
      <c r="F80" t="str">
        <f t="shared" si="1"/>
        <v/>
      </c>
    </row>
    <row r="81" spans="1:6" x14ac:dyDescent="0.2">
      <c r="A81" s="1" t="s">
        <v>187</v>
      </c>
      <c r="B81" t="s">
        <v>188</v>
      </c>
      <c r="C81" t="s">
        <v>174</v>
      </c>
      <c r="D81" t="s">
        <v>42</v>
      </c>
      <c r="F81" t="str">
        <f t="shared" si="1"/>
        <v/>
      </c>
    </row>
    <row r="82" spans="1:6" x14ac:dyDescent="0.2">
      <c r="A82" s="1" t="s">
        <v>189</v>
      </c>
      <c r="B82" t="s">
        <v>190</v>
      </c>
      <c r="C82" t="s">
        <v>174</v>
      </c>
      <c r="D82" t="s">
        <v>57</v>
      </c>
      <c r="F82" t="str">
        <f t="shared" si="1"/>
        <v/>
      </c>
    </row>
    <row r="83" spans="1:6" x14ac:dyDescent="0.2">
      <c r="A83" s="1" t="s">
        <v>191</v>
      </c>
      <c r="B83" t="s">
        <v>192</v>
      </c>
      <c r="C83" t="s">
        <v>8</v>
      </c>
      <c r="D83" t="s">
        <v>39</v>
      </c>
      <c r="F83" t="str">
        <f t="shared" si="1"/>
        <v/>
      </c>
    </row>
    <row r="84" spans="1:6" x14ac:dyDescent="0.2">
      <c r="A84" s="1" t="s">
        <v>193</v>
      </c>
      <c r="B84" t="s">
        <v>194</v>
      </c>
      <c r="C84" t="s">
        <v>8</v>
      </c>
      <c r="D84" t="s">
        <v>42</v>
      </c>
      <c r="F84" t="str">
        <f t="shared" si="1"/>
        <v/>
      </c>
    </row>
    <row r="85" spans="1:6" x14ac:dyDescent="0.2">
      <c r="A85" s="1" t="s">
        <v>195</v>
      </c>
      <c r="B85" t="s">
        <v>196</v>
      </c>
      <c r="C85" t="s">
        <v>8</v>
      </c>
      <c r="D85" t="s">
        <v>42</v>
      </c>
      <c r="F85" t="str">
        <f t="shared" si="1"/>
        <v/>
      </c>
    </row>
    <row r="86" spans="1:6" x14ac:dyDescent="0.2">
      <c r="A86" s="1" t="s">
        <v>197</v>
      </c>
      <c r="B86" t="s">
        <v>198</v>
      </c>
      <c r="C86" t="s">
        <v>8</v>
      </c>
      <c r="D86" t="s">
        <v>42</v>
      </c>
      <c r="F86" t="str">
        <f t="shared" si="1"/>
        <v/>
      </c>
    </row>
    <row r="87" spans="1:6" x14ac:dyDescent="0.2">
      <c r="A87" s="1" t="s">
        <v>199</v>
      </c>
      <c r="B87" t="s">
        <v>200</v>
      </c>
      <c r="C87" t="s">
        <v>8</v>
      </c>
      <c r="D87" t="s">
        <v>42</v>
      </c>
      <c r="F87" t="str">
        <f t="shared" si="1"/>
        <v/>
      </c>
    </row>
    <row r="88" spans="1:6" x14ac:dyDescent="0.2">
      <c r="A88" s="1" t="s">
        <v>201</v>
      </c>
      <c r="B88" t="s">
        <v>7</v>
      </c>
      <c r="C88" t="s">
        <v>8</v>
      </c>
      <c r="D88" t="s">
        <v>42</v>
      </c>
      <c r="F88" t="str">
        <f t="shared" si="1"/>
        <v/>
      </c>
    </row>
    <row r="89" spans="1:6" x14ac:dyDescent="0.2">
      <c r="A89" s="1" t="s">
        <v>202</v>
      </c>
      <c r="B89" t="s">
        <v>203</v>
      </c>
      <c r="C89" t="s">
        <v>8</v>
      </c>
      <c r="D89" t="s">
        <v>42</v>
      </c>
      <c r="F89" t="str">
        <f t="shared" si="1"/>
        <v/>
      </c>
    </row>
    <row r="90" spans="1:6" x14ac:dyDescent="0.2">
      <c r="A90" s="1" t="s">
        <v>204</v>
      </c>
      <c r="B90" t="s">
        <v>205</v>
      </c>
      <c r="C90" t="s">
        <v>8</v>
      </c>
      <c r="D90" t="s">
        <v>42</v>
      </c>
      <c r="F90" t="str">
        <f t="shared" si="1"/>
        <v/>
      </c>
    </row>
    <row r="91" spans="1:6" x14ac:dyDescent="0.2">
      <c r="A91" s="1" t="s">
        <v>206</v>
      </c>
      <c r="B91" t="s">
        <v>207</v>
      </c>
      <c r="C91" t="s">
        <v>8</v>
      </c>
      <c r="D91" t="s">
        <v>57</v>
      </c>
      <c r="F91" t="str">
        <f t="shared" si="1"/>
        <v/>
      </c>
    </row>
    <row r="92" spans="1:6" x14ac:dyDescent="0.2">
      <c r="A92" s="1" t="s">
        <v>208</v>
      </c>
      <c r="B92" t="s">
        <v>209</v>
      </c>
      <c r="C92" t="s">
        <v>12</v>
      </c>
      <c r="D92" t="s">
        <v>39</v>
      </c>
      <c r="F92" t="str">
        <f t="shared" si="1"/>
        <v/>
      </c>
    </row>
    <row r="93" spans="1:6" x14ac:dyDescent="0.2">
      <c r="A93" s="1" t="s">
        <v>210</v>
      </c>
      <c r="B93" t="s">
        <v>211</v>
      </c>
      <c r="C93" t="s">
        <v>12</v>
      </c>
      <c r="D93" t="s">
        <v>42</v>
      </c>
      <c r="F93" t="str">
        <f t="shared" si="1"/>
        <v/>
      </c>
    </row>
    <row r="94" spans="1:6" x14ac:dyDescent="0.2">
      <c r="A94" s="1" t="s">
        <v>212</v>
      </c>
      <c r="B94" t="s">
        <v>14</v>
      </c>
      <c r="C94" t="s">
        <v>12</v>
      </c>
      <c r="D94" t="s">
        <v>42</v>
      </c>
      <c r="F94" t="str">
        <f t="shared" si="1"/>
        <v/>
      </c>
    </row>
    <row r="95" spans="1:6" x14ac:dyDescent="0.2">
      <c r="A95" s="1" t="s">
        <v>213</v>
      </c>
      <c r="B95" t="s">
        <v>214</v>
      </c>
      <c r="C95" t="s">
        <v>12</v>
      </c>
      <c r="D95" t="s">
        <v>42</v>
      </c>
      <c r="F95" t="str">
        <f t="shared" si="1"/>
        <v/>
      </c>
    </row>
    <row r="96" spans="1:6" x14ac:dyDescent="0.2">
      <c r="A96" s="1" t="s">
        <v>215</v>
      </c>
      <c r="B96" t="s">
        <v>216</v>
      </c>
      <c r="C96" t="s">
        <v>12</v>
      </c>
      <c r="D96" t="s">
        <v>42</v>
      </c>
      <c r="F96" t="str">
        <f t="shared" si="1"/>
        <v/>
      </c>
    </row>
    <row r="97" spans="1:6" x14ac:dyDescent="0.2">
      <c r="A97" s="1" t="s">
        <v>217</v>
      </c>
      <c r="B97" t="s">
        <v>218</v>
      </c>
      <c r="C97" t="s">
        <v>12</v>
      </c>
      <c r="D97" t="s">
        <v>42</v>
      </c>
      <c r="F97" t="str">
        <f t="shared" si="1"/>
        <v/>
      </c>
    </row>
    <row r="98" spans="1:6" x14ac:dyDescent="0.2">
      <c r="A98" s="1" t="s">
        <v>219</v>
      </c>
      <c r="B98" t="s">
        <v>220</v>
      </c>
      <c r="C98" t="s">
        <v>12</v>
      </c>
      <c r="D98" t="s">
        <v>42</v>
      </c>
      <c r="F98" t="str">
        <f t="shared" si="1"/>
        <v/>
      </c>
    </row>
    <row r="99" spans="1:6" x14ac:dyDescent="0.2">
      <c r="A99" s="1" t="s">
        <v>221</v>
      </c>
      <c r="B99" t="s">
        <v>11</v>
      </c>
      <c r="C99" t="s">
        <v>12</v>
      </c>
      <c r="D99" t="s">
        <v>42</v>
      </c>
      <c r="F99" t="str">
        <f t="shared" si="1"/>
        <v/>
      </c>
    </row>
    <row r="100" spans="1:6" x14ac:dyDescent="0.2">
      <c r="A100" s="1" t="s">
        <v>222</v>
      </c>
      <c r="B100" t="s">
        <v>223</v>
      </c>
      <c r="C100" t="s">
        <v>12</v>
      </c>
      <c r="D100" t="s">
        <v>57</v>
      </c>
      <c r="F100" t="str">
        <f t="shared" si="1"/>
        <v/>
      </c>
    </row>
    <row r="101" spans="1:6" x14ac:dyDescent="0.2">
      <c r="A101" s="1" t="s">
        <v>224</v>
      </c>
      <c r="B101" t="s">
        <v>225</v>
      </c>
      <c r="C101" t="s">
        <v>226</v>
      </c>
      <c r="D101" t="s">
        <v>39</v>
      </c>
      <c r="F101" t="str">
        <f t="shared" si="1"/>
        <v/>
      </c>
    </row>
    <row r="102" spans="1:6" x14ac:dyDescent="0.2">
      <c r="A102" s="1" t="s">
        <v>227</v>
      </c>
      <c r="B102" t="s">
        <v>228</v>
      </c>
      <c r="C102" t="s">
        <v>226</v>
      </c>
      <c r="D102" t="s">
        <v>42</v>
      </c>
      <c r="F102" t="str">
        <f t="shared" si="1"/>
        <v/>
      </c>
    </row>
    <row r="103" spans="1:6" x14ac:dyDescent="0.2">
      <c r="A103" s="1" t="s">
        <v>229</v>
      </c>
      <c r="B103" t="s">
        <v>230</v>
      </c>
      <c r="C103" t="s">
        <v>226</v>
      </c>
      <c r="D103" t="s">
        <v>42</v>
      </c>
      <c r="F103" t="str">
        <f t="shared" si="1"/>
        <v/>
      </c>
    </row>
    <row r="104" spans="1:6" x14ac:dyDescent="0.2">
      <c r="A104" s="1" t="s">
        <v>231</v>
      </c>
      <c r="B104" t="s">
        <v>232</v>
      </c>
      <c r="C104" t="s">
        <v>226</v>
      </c>
      <c r="D104" t="s">
        <v>42</v>
      </c>
      <c r="F104" t="str">
        <f t="shared" si="1"/>
        <v/>
      </c>
    </row>
    <row r="105" spans="1:6" x14ac:dyDescent="0.2">
      <c r="A105" s="1" t="s">
        <v>233</v>
      </c>
      <c r="B105" t="s">
        <v>234</v>
      </c>
      <c r="C105" t="s">
        <v>226</v>
      </c>
      <c r="D105" t="s">
        <v>42</v>
      </c>
      <c r="F105" t="str">
        <f t="shared" si="1"/>
        <v/>
      </c>
    </row>
    <row r="106" spans="1:6" x14ac:dyDescent="0.2">
      <c r="A106" s="1" t="s">
        <v>235</v>
      </c>
      <c r="B106" t="s">
        <v>236</v>
      </c>
      <c r="C106" t="s">
        <v>226</v>
      </c>
      <c r="D106" t="s">
        <v>42</v>
      </c>
      <c r="F106" t="str">
        <f t="shared" si="1"/>
        <v/>
      </c>
    </row>
    <row r="107" spans="1:6" x14ac:dyDescent="0.2">
      <c r="A107" s="1" t="s">
        <v>237</v>
      </c>
      <c r="B107" t="s">
        <v>238</v>
      </c>
      <c r="C107" t="s">
        <v>226</v>
      </c>
      <c r="D107" t="s">
        <v>42</v>
      </c>
      <c r="F107" t="str">
        <f t="shared" si="1"/>
        <v/>
      </c>
    </row>
    <row r="108" spans="1:6" x14ac:dyDescent="0.2">
      <c r="A108" s="1" t="s">
        <v>239</v>
      </c>
      <c r="B108" t="s">
        <v>225</v>
      </c>
      <c r="C108" t="s">
        <v>226</v>
      </c>
      <c r="D108" t="s">
        <v>42</v>
      </c>
      <c r="F108" t="str">
        <f t="shared" si="1"/>
        <v/>
      </c>
    </row>
    <row r="109" spans="1:6" x14ac:dyDescent="0.2">
      <c r="A109" s="1" t="s">
        <v>240</v>
      </c>
      <c r="B109" t="s">
        <v>236</v>
      </c>
      <c r="C109" t="s">
        <v>226</v>
      </c>
      <c r="D109" t="s">
        <v>57</v>
      </c>
      <c r="F109" t="str">
        <f t="shared" si="1"/>
        <v/>
      </c>
    </row>
    <row r="110" spans="1:6" x14ac:dyDescent="0.2">
      <c r="A110" s="1" t="s">
        <v>241</v>
      </c>
      <c r="B110" t="s">
        <v>242</v>
      </c>
      <c r="C110" t="s">
        <v>18</v>
      </c>
      <c r="D110" t="s">
        <v>39</v>
      </c>
      <c r="F110" t="str">
        <f t="shared" si="1"/>
        <v/>
      </c>
    </row>
    <row r="111" spans="1:6" x14ac:dyDescent="0.2">
      <c r="A111" s="1" t="s">
        <v>243</v>
      </c>
      <c r="B111" t="s">
        <v>244</v>
      </c>
      <c r="C111" t="s">
        <v>18</v>
      </c>
      <c r="D111" t="s">
        <v>42</v>
      </c>
      <c r="F111" t="str">
        <f t="shared" si="1"/>
        <v/>
      </c>
    </row>
    <row r="112" spans="1:6" x14ac:dyDescent="0.2">
      <c r="A112" s="1" t="s">
        <v>245</v>
      </c>
      <c r="B112" t="s">
        <v>246</v>
      </c>
      <c r="C112" t="s">
        <v>18</v>
      </c>
      <c r="D112" t="s">
        <v>42</v>
      </c>
      <c r="F112" t="str">
        <f t="shared" si="1"/>
        <v/>
      </c>
    </row>
    <row r="113" spans="1:6" x14ac:dyDescent="0.2">
      <c r="A113" s="1" t="s">
        <v>247</v>
      </c>
      <c r="B113" t="s">
        <v>248</v>
      </c>
      <c r="C113" t="s">
        <v>18</v>
      </c>
      <c r="D113" t="s">
        <v>42</v>
      </c>
      <c r="F113" t="str">
        <f t="shared" si="1"/>
        <v/>
      </c>
    </row>
    <row r="114" spans="1:6" x14ac:dyDescent="0.2">
      <c r="A114" s="1" t="s">
        <v>249</v>
      </c>
      <c r="B114" t="s">
        <v>250</v>
      </c>
      <c r="C114" t="s">
        <v>18</v>
      </c>
      <c r="D114" t="s">
        <v>42</v>
      </c>
      <c r="F114" t="str">
        <f t="shared" si="1"/>
        <v/>
      </c>
    </row>
    <row r="115" spans="1:6" x14ac:dyDescent="0.2">
      <c r="A115" s="1" t="s">
        <v>251</v>
      </c>
      <c r="B115" t="s">
        <v>252</v>
      </c>
      <c r="C115" t="s">
        <v>18</v>
      </c>
      <c r="D115" t="s">
        <v>42</v>
      </c>
      <c r="F115" t="str">
        <f t="shared" si="1"/>
        <v/>
      </c>
    </row>
    <row r="116" spans="1:6" x14ac:dyDescent="0.2">
      <c r="A116" s="1" t="s">
        <v>253</v>
      </c>
      <c r="B116" t="s">
        <v>17</v>
      </c>
      <c r="C116" t="s">
        <v>18</v>
      </c>
      <c r="D116" t="s">
        <v>42</v>
      </c>
      <c r="F116" t="str">
        <f t="shared" si="1"/>
        <v/>
      </c>
    </row>
    <row r="117" spans="1:6" x14ac:dyDescent="0.2">
      <c r="A117" s="1" t="s">
        <v>254</v>
      </c>
      <c r="B117" t="s">
        <v>255</v>
      </c>
      <c r="C117" t="s">
        <v>18</v>
      </c>
      <c r="D117" t="s">
        <v>42</v>
      </c>
      <c r="F117" t="str">
        <f t="shared" si="1"/>
        <v/>
      </c>
    </row>
    <row r="118" spans="1:6" x14ac:dyDescent="0.2">
      <c r="A118" s="1" t="s">
        <v>256</v>
      </c>
      <c r="B118" t="s">
        <v>257</v>
      </c>
      <c r="C118" t="s">
        <v>18</v>
      </c>
      <c r="D118" t="s">
        <v>57</v>
      </c>
      <c r="F118" t="str">
        <f t="shared" si="1"/>
        <v/>
      </c>
    </row>
    <row r="119" spans="1:6" x14ac:dyDescent="0.2">
      <c r="A119" s="1" t="s">
        <v>258</v>
      </c>
      <c r="B119" t="s">
        <v>259</v>
      </c>
      <c r="C119" t="s">
        <v>25</v>
      </c>
      <c r="D119" t="s">
        <v>39</v>
      </c>
      <c r="F119" t="str">
        <f t="shared" si="1"/>
        <v/>
      </c>
    </row>
    <row r="120" spans="1:6" x14ac:dyDescent="0.2">
      <c r="A120" s="1" t="s">
        <v>260</v>
      </c>
      <c r="B120" t="s">
        <v>261</v>
      </c>
      <c r="C120" t="s">
        <v>25</v>
      </c>
      <c r="D120" t="s">
        <v>42</v>
      </c>
      <c r="F120" t="str">
        <f t="shared" si="1"/>
        <v/>
      </c>
    </row>
    <row r="121" spans="1:6" x14ac:dyDescent="0.2">
      <c r="A121" s="1" t="s">
        <v>262</v>
      </c>
      <c r="B121" t="s">
        <v>263</v>
      </c>
      <c r="C121" t="s">
        <v>25</v>
      </c>
      <c r="D121" t="s">
        <v>42</v>
      </c>
      <c r="F121" t="str">
        <f t="shared" si="1"/>
        <v/>
      </c>
    </row>
    <row r="122" spans="1:6" x14ac:dyDescent="0.2">
      <c r="A122" s="1" t="s">
        <v>264</v>
      </c>
      <c r="B122" t="s">
        <v>265</v>
      </c>
      <c r="C122" t="s">
        <v>25</v>
      </c>
      <c r="D122" t="s">
        <v>42</v>
      </c>
      <c r="F122" t="str">
        <f t="shared" si="1"/>
        <v/>
      </c>
    </row>
    <row r="123" spans="1:6" x14ac:dyDescent="0.2">
      <c r="A123" s="1" t="s">
        <v>266</v>
      </c>
      <c r="B123" t="s">
        <v>267</v>
      </c>
      <c r="C123" t="s">
        <v>25</v>
      </c>
      <c r="D123" t="s">
        <v>42</v>
      </c>
      <c r="F123" t="str">
        <f t="shared" si="1"/>
        <v/>
      </c>
    </row>
    <row r="124" spans="1:6" x14ac:dyDescent="0.2">
      <c r="A124" s="1" t="s">
        <v>268</v>
      </c>
      <c r="B124" t="s">
        <v>269</v>
      </c>
      <c r="C124" t="s">
        <v>25</v>
      </c>
      <c r="D124" t="s">
        <v>42</v>
      </c>
      <c r="F124" t="str">
        <f t="shared" si="1"/>
        <v/>
      </c>
    </row>
    <row r="125" spans="1:6" x14ac:dyDescent="0.2">
      <c r="A125" s="1" t="s">
        <v>270</v>
      </c>
      <c r="B125" t="s">
        <v>271</v>
      </c>
      <c r="C125" t="s">
        <v>25</v>
      </c>
      <c r="D125" t="s">
        <v>42</v>
      </c>
      <c r="F125" t="str">
        <f t="shared" si="1"/>
        <v/>
      </c>
    </row>
    <row r="126" spans="1:6" x14ac:dyDescent="0.2">
      <c r="A126" s="1" t="s">
        <v>272</v>
      </c>
      <c r="B126" t="s">
        <v>273</v>
      </c>
      <c r="C126" t="s">
        <v>25</v>
      </c>
      <c r="D126" t="s">
        <v>42</v>
      </c>
      <c r="F126" t="str">
        <f t="shared" si="1"/>
        <v/>
      </c>
    </row>
    <row r="127" spans="1:6" x14ac:dyDescent="0.2">
      <c r="A127" s="1" t="s">
        <v>274</v>
      </c>
      <c r="B127" t="s">
        <v>24</v>
      </c>
      <c r="C127" t="s">
        <v>25</v>
      </c>
      <c r="D127" t="s">
        <v>57</v>
      </c>
      <c r="F127" t="str">
        <f t="shared" si="1"/>
        <v/>
      </c>
    </row>
    <row r="128" spans="1:6" x14ac:dyDescent="0.2">
      <c r="A128" s="1" t="s">
        <v>275</v>
      </c>
      <c r="B128" t="s">
        <v>276</v>
      </c>
      <c r="C128" t="s">
        <v>29</v>
      </c>
      <c r="D128" t="s">
        <v>39</v>
      </c>
      <c r="F128" t="str">
        <f t="shared" si="1"/>
        <v/>
      </c>
    </row>
    <row r="129" spans="1:6" x14ac:dyDescent="0.2">
      <c r="A129" s="1" t="s">
        <v>277</v>
      </c>
      <c r="B129" t="s">
        <v>278</v>
      </c>
      <c r="C129" t="s">
        <v>29</v>
      </c>
      <c r="D129" t="s">
        <v>42</v>
      </c>
      <c r="F129" t="str">
        <f t="shared" si="1"/>
        <v/>
      </c>
    </row>
    <row r="130" spans="1:6" x14ac:dyDescent="0.2">
      <c r="A130" s="1" t="s">
        <v>279</v>
      </c>
      <c r="B130" t="s">
        <v>280</v>
      </c>
      <c r="C130" t="s">
        <v>29</v>
      </c>
      <c r="D130" t="s">
        <v>42</v>
      </c>
      <c r="F130" t="str">
        <f t="shared" ref="F130:F193" si="2">IF(E130&lt;2,"",IF(E130&lt;3,A130,_xlfn.CONCAT(A130,"(",E130 - 1,")")))</f>
        <v/>
      </c>
    </row>
    <row r="131" spans="1:6" x14ac:dyDescent="0.2">
      <c r="A131" s="1" t="s">
        <v>281</v>
      </c>
      <c r="B131" t="s">
        <v>282</v>
      </c>
      <c r="C131" t="s">
        <v>29</v>
      </c>
      <c r="D131" t="s">
        <v>42</v>
      </c>
      <c r="F131" t="str">
        <f t="shared" si="2"/>
        <v/>
      </c>
    </row>
    <row r="132" spans="1:6" x14ac:dyDescent="0.2">
      <c r="A132" s="1" t="s">
        <v>283</v>
      </c>
      <c r="B132" t="s">
        <v>284</v>
      </c>
      <c r="C132" t="s">
        <v>29</v>
      </c>
      <c r="D132" t="s">
        <v>42</v>
      </c>
      <c r="F132" t="str">
        <f t="shared" si="2"/>
        <v/>
      </c>
    </row>
    <row r="133" spans="1:6" x14ac:dyDescent="0.2">
      <c r="A133" s="1" t="s">
        <v>285</v>
      </c>
      <c r="B133" t="s">
        <v>286</v>
      </c>
      <c r="C133" t="s">
        <v>29</v>
      </c>
      <c r="D133" t="s">
        <v>42</v>
      </c>
      <c r="F133" t="str">
        <f t="shared" si="2"/>
        <v/>
      </c>
    </row>
    <row r="134" spans="1:6" x14ac:dyDescent="0.2">
      <c r="A134" s="1" t="s">
        <v>287</v>
      </c>
      <c r="B134" t="s">
        <v>288</v>
      </c>
      <c r="C134" t="s">
        <v>29</v>
      </c>
      <c r="D134" t="s">
        <v>42</v>
      </c>
      <c r="F134" t="str">
        <f t="shared" si="2"/>
        <v/>
      </c>
    </row>
    <row r="135" spans="1:6" x14ac:dyDescent="0.2">
      <c r="A135" s="1" t="s">
        <v>289</v>
      </c>
      <c r="B135" t="s">
        <v>28</v>
      </c>
      <c r="C135" t="s">
        <v>29</v>
      </c>
      <c r="D135" t="s">
        <v>42</v>
      </c>
      <c r="F135" t="str">
        <f t="shared" si="2"/>
        <v/>
      </c>
    </row>
    <row r="136" spans="1:6" x14ac:dyDescent="0.2">
      <c r="A136" s="1" t="s">
        <v>290</v>
      </c>
      <c r="B136" t="s">
        <v>291</v>
      </c>
      <c r="C136" t="s">
        <v>29</v>
      </c>
      <c r="D136" t="s">
        <v>57</v>
      </c>
      <c r="F136" t="str">
        <f t="shared" si="2"/>
        <v/>
      </c>
    </row>
    <row r="137" spans="1:6" x14ac:dyDescent="0.2">
      <c r="A137" s="1" t="s">
        <v>292</v>
      </c>
      <c r="B137" t="s">
        <v>293</v>
      </c>
      <c r="C137" t="s">
        <v>294</v>
      </c>
      <c r="D137" t="s">
        <v>39</v>
      </c>
      <c r="F137" t="str">
        <f t="shared" si="2"/>
        <v/>
      </c>
    </row>
    <row r="138" spans="1:6" x14ac:dyDescent="0.2">
      <c r="A138" s="1" t="s">
        <v>295</v>
      </c>
      <c r="B138" t="s">
        <v>296</v>
      </c>
      <c r="C138" t="s">
        <v>294</v>
      </c>
      <c r="D138" t="s">
        <v>42</v>
      </c>
      <c r="F138" t="str">
        <f t="shared" si="2"/>
        <v/>
      </c>
    </row>
    <row r="139" spans="1:6" x14ac:dyDescent="0.2">
      <c r="A139" s="1" t="s">
        <v>297</v>
      </c>
      <c r="B139" t="s">
        <v>298</v>
      </c>
      <c r="C139" t="s">
        <v>294</v>
      </c>
      <c r="D139" t="s">
        <v>42</v>
      </c>
      <c r="F139" t="str">
        <f t="shared" si="2"/>
        <v/>
      </c>
    </row>
    <row r="140" spans="1:6" x14ac:dyDescent="0.2">
      <c r="A140" s="1" t="s">
        <v>299</v>
      </c>
      <c r="B140" t="s">
        <v>300</v>
      </c>
      <c r="C140" t="s">
        <v>294</v>
      </c>
      <c r="D140" t="s">
        <v>42</v>
      </c>
      <c r="F140" t="str">
        <f t="shared" si="2"/>
        <v/>
      </c>
    </row>
    <row r="141" spans="1:6" x14ac:dyDescent="0.2">
      <c r="A141" s="1" t="s">
        <v>301</v>
      </c>
      <c r="B141" t="s">
        <v>302</v>
      </c>
      <c r="C141" t="s">
        <v>294</v>
      </c>
      <c r="D141" t="s">
        <v>42</v>
      </c>
      <c r="F141" t="str">
        <f t="shared" si="2"/>
        <v/>
      </c>
    </row>
    <row r="142" spans="1:6" x14ac:dyDescent="0.2">
      <c r="A142" s="1" t="s">
        <v>303</v>
      </c>
      <c r="B142" t="s">
        <v>304</v>
      </c>
      <c r="C142" t="s">
        <v>294</v>
      </c>
      <c r="D142" t="s">
        <v>42</v>
      </c>
      <c r="F142" t="str">
        <f t="shared" si="2"/>
        <v/>
      </c>
    </row>
    <row r="143" spans="1:6" x14ac:dyDescent="0.2">
      <c r="A143" s="1" t="s">
        <v>305</v>
      </c>
      <c r="B143" t="s">
        <v>306</v>
      </c>
      <c r="C143" t="s">
        <v>294</v>
      </c>
      <c r="D143" t="s">
        <v>42</v>
      </c>
      <c r="F143" t="str">
        <f t="shared" si="2"/>
        <v/>
      </c>
    </row>
    <row r="144" spans="1:6" x14ac:dyDescent="0.2">
      <c r="A144" s="1" t="s">
        <v>307</v>
      </c>
      <c r="B144" t="s">
        <v>308</v>
      </c>
      <c r="C144" t="s">
        <v>294</v>
      </c>
      <c r="D144" t="s">
        <v>42</v>
      </c>
      <c r="F144" t="str">
        <f t="shared" si="2"/>
        <v/>
      </c>
    </row>
    <row r="145" spans="1:6" x14ac:dyDescent="0.2">
      <c r="A145" s="1" t="s">
        <v>309</v>
      </c>
      <c r="B145" t="s">
        <v>310</v>
      </c>
      <c r="C145" t="s">
        <v>294</v>
      </c>
      <c r="D145" t="s">
        <v>57</v>
      </c>
      <c r="F145" t="str">
        <f t="shared" si="2"/>
        <v/>
      </c>
    </row>
    <row r="146" spans="1:6" x14ac:dyDescent="0.2">
      <c r="A146" s="1" t="s">
        <v>311</v>
      </c>
      <c r="B146" t="s">
        <v>312</v>
      </c>
      <c r="C146" t="s">
        <v>313</v>
      </c>
      <c r="D146" t="s">
        <v>39</v>
      </c>
      <c r="F146" t="str">
        <f t="shared" si="2"/>
        <v/>
      </c>
    </row>
    <row r="147" spans="1:6" x14ac:dyDescent="0.2">
      <c r="A147" s="1" t="s">
        <v>314</v>
      </c>
      <c r="B147" t="s">
        <v>315</v>
      </c>
      <c r="C147" t="s">
        <v>313</v>
      </c>
      <c r="D147" t="s">
        <v>42</v>
      </c>
      <c r="F147" t="str">
        <f t="shared" si="2"/>
        <v/>
      </c>
    </row>
    <row r="148" spans="1:6" x14ac:dyDescent="0.2">
      <c r="A148" s="1" t="s">
        <v>316</v>
      </c>
      <c r="B148" t="s">
        <v>317</v>
      </c>
      <c r="C148" t="s">
        <v>313</v>
      </c>
      <c r="D148" t="s">
        <v>42</v>
      </c>
      <c r="F148" t="str">
        <f t="shared" si="2"/>
        <v/>
      </c>
    </row>
    <row r="149" spans="1:6" x14ac:dyDescent="0.2">
      <c r="A149" s="1" t="s">
        <v>318</v>
      </c>
      <c r="B149" t="s">
        <v>319</v>
      </c>
      <c r="C149" t="s">
        <v>313</v>
      </c>
      <c r="D149" t="s">
        <v>42</v>
      </c>
      <c r="F149" t="str">
        <f t="shared" si="2"/>
        <v/>
      </c>
    </row>
    <row r="150" spans="1:6" x14ac:dyDescent="0.2">
      <c r="A150" s="1" t="s">
        <v>320</v>
      </c>
      <c r="B150" t="s">
        <v>321</v>
      </c>
      <c r="C150" t="s">
        <v>313</v>
      </c>
      <c r="D150" t="s">
        <v>42</v>
      </c>
      <c r="F150" t="str">
        <f t="shared" si="2"/>
        <v/>
      </c>
    </row>
    <row r="151" spans="1:6" x14ac:dyDescent="0.2">
      <c r="A151" s="1" t="s">
        <v>322</v>
      </c>
      <c r="B151" t="s">
        <v>323</v>
      </c>
      <c r="C151" t="s">
        <v>313</v>
      </c>
      <c r="D151" t="s">
        <v>42</v>
      </c>
      <c r="F151" t="str">
        <f t="shared" si="2"/>
        <v/>
      </c>
    </row>
    <row r="152" spans="1:6" x14ac:dyDescent="0.2">
      <c r="A152" s="1" t="s">
        <v>324</v>
      </c>
      <c r="B152" t="s">
        <v>325</v>
      </c>
      <c r="C152" t="s">
        <v>313</v>
      </c>
      <c r="D152" t="s">
        <v>42</v>
      </c>
      <c r="F152" t="str">
        <f t="shared" si="2"/>
        <v/>
      </c>
    </row>
    <row r="153" spans="1:6" x14ac:dyDescent="0.2">
      <c r="A153" s="1" t="s">
        <v>326</v>
      </c>
      <c r="B153" t="s">
        <v>327</v>
      </c>
      <c r="C153" t="s">
        <v>313</v>
      </c>
      <c r="D153" t="s">
        <v>42</v>
      </c>
      <c r="F153" t="str">
        <f t="shared" si="2"/>
        <v/>
      </c>
    </row>
    <row r="154" spans="1:6" x14ac:dyDescent="0.2">
      <c r="A154" s="1" t="s">
        <v>328</v>
      </c>
      <c r="B154" t="s">
        <v>329</v>
      </c>
      <c r="C154" t="s">
        <v>313</v>
      </c>
      <c r="D154" t="s">
        <v>57</v>
      </c>
      <c r="F154" t="str">
        <f t="shared" si="2"/>
        <v/>
      </c>
    </row>
    <row r="155" spans="1:6" x14ac:dyDescent="0.2">
      <c r="A155" s="1" t="s">
        <v>330</v>
      </c>
      <c r="B155" t="s">
        <v>331</v>
      </c>
      <c r="C155" t="s">
        <v>332</v>
      </c>
      <c r="D155" t="s">
        <v>39</v>
      </c>
      <c r="F155" t="str">
        <f t="shared" si="2"/>
        <v/>
      </c>
    </row>
    <row r="156" spans="1:6" x14ac:dyDescent="0.2">
      <c r="A156" s="1" t="s">
        <v>333</v>
      </c>
      <c r="B156" t="s">
        <v>334</v>
      </c>
      <c r="C156" t="s">
        <v>332</v>
      </c>
      <c r="D156" t="s">
        <v>42</v>
      </c>
      <c r="F156" t="str">
        <f t="shared" si="2"/>
        <v/>
      </c>
    </row>
    <row r="157" spans="1:6" x14ac:dyDescent="0.2">
      <c r="A157" s="1" t="s">
        <v>335</v>
      </c>
      <c r="B157" t="s">
        <v>336</v>
      </c>
      <c r="C157" t="s">
        <v>332</v>
      </c>
      <c r="D157" t="s">
        <v>42</v>
      </c>
      <c r="F157" t="str">
        <f t="shared" si="2"/>
        <v/>
      </c>
    </row>
    <row r="158" spans="1:6" x14ac:dyDescent="0.2">
      <c r="A158" s="1" t="s">
        <v>337</v>
      </c>
      <c r="B158" t="s">
        <v>338</v>
      </c>
      <c r="C158" t="s">
        <v>332</v>
      </c>
      <c r="D158" t="s">
        <v>42</v>
      </c>
      <c r="F158" t="str">
        <f t="shared" si="2"/>
        <v/>
      </c>
    </row>
    <row r="159" spans="1:6" x14ac:dyDescent="0.2">
      <c r="A159" s="1" t="s">
        <v>339</v>
      </c>
      <c r="B159" t="s">
        <v>340</v>
      </c>
      <c r="C159" t="s">
        <v>332</v>
      </c>
      <c r="D159" t="s">
        <v>42</v>
      </c>
      <c r="F159" t="str">
        <f t="shared" si="2"/>
        <v/>
      </c>
    </row>
    <row r="160" spans="1:6" x14ac:dyDescent="0.2">
      <c r="A160" s="1" t="s">
        <v>341</v>
      </c>
      <c r="B160" t="s">
        <v>342</v>
      </c>
      <c r="C160" t="s">
        <v>332</v>
      </c>
      <c r="D160" t="s">
        <v>42</v>
      </c>
      <c r="F160" t="str">
        <f t="shared" si="2"/>
        <v/>
      </c>
    </row>
    <row r="161" spans="1:6" x14ac:dyDescent="0.2">
      <c r="A161" s="1" t="s">
        <v>343</v>
      </c>
      <c r="B161" t="s">
        <v>344</v>
      </c>
      <c r="C161" t="s">
        <v>332</v>
      </c>
      <c r="D161" t="s">
        <v>42</v>
      </c>
      <c r="F161" t="str">
        <f t="shared" si="2"/>
        <v/>
      </c>
    </row>
    <row r="162" spans="1:6" x14ac:dyDescent="0.2">
      <c r="A162" s="1" t="s">
        <v>345</v>
      </c>
      <c r="B162" t="s">
        <v>346</v>
      </c>
      <c r="C162" t="s">
        <v>332</v>
      </c>
      <c r="D162" t="s">
        <v>42</v>
      </c>
      <c r="F162" t="str">
        <f t="shared" si="2"/>
        <v/>
      </c>
    </row>
    <row r="163" spans="1:6" x14ac:dyDescent="0.2">
      <c r="A163" s="1" t="s">
        <v>347</v>
      </c>
      <c r="B163" t="s">
        <v>348</v>
      </c>
      <c r="C163" t="s">
        <v>332</v>
      </c>
      <c r="D163" t="s">
        <v>57</v>
      </c>
      <c r="F163" t="str">
        <f t="shared" si="2"/>
        <v/>
      </c>
    </row>
    <row r="164" spans="1:6" x14ac:dyDescent="0.2">
      <c r="A164" s="1" t="s">
        <v>349</v>
      </c>
      <c r="B164" t="s">
        <v>350</v>
      </c>
      <c r="C164" t="s">
        <v>351</v>
      </c>
      <c r="D164" t="s">
        <v>39</v>
      </c>
      <c r="F164" t="str">
        <f t="shared" si="2"/>
        <v/>
      </c>
    </row>
    <row r="165" spans="1:6" x14ac:dyDescent="0.2">
      <c r="A165" s="1" t="s">
        <v>352</v>
      </c>
      <c r="B165" t="s">
        <v>353</v>
      </c>
      <c r="C165" t="s">
        <v>351</v>
      </c>
      <c r="D165" t="s">
        <v>42</v>
      </c>
      <c r="F165" t="str">
        <f t="shared" si="2"/>
        <v/>
      </c>
    </row>
    <row r="166" spans="1:6" x14ac:dyDescent="0.2">
      <c r="A166" s="1" t="s">
        <v>354</v>
      </c>
      <c r="B166" t="s">
        <v>355</v>
      </c>
      <c r="C166" t="s">
        <v>351</v>
      </c>
      <c r="D166" t="s">
        <v>42</v>
      </c>
      <c r="F166" t="str">
        <f t="shared" si="2"/>
        <v/>
      </c>
    </row>
    <row r="167" spans="1:6" x14ac:dyDescent="0.2">
      <c r="A167" s="1" t="s">
        <v>356</v>
      </c>
      <c r="B167" t="s">
        <v>357</v>
      </c>
      <c r="C167" t="s">
        <v>351</v>
      </c>
      <c r="D167" t="s">
        <v>42</v>
      </c>
      <c r="F167" t="str">
        <f t="shared" si="2"/>
        <v/>
      </c>
    </row>
    <row r="168" spans="1:6" x14ac:dyDescent="0.2">
      <c r="A168" s="1" t="s">
        <v>358</v>
      </c>
      <c r="B168" t="s">
        <v>359</v>
      </c>
      <c r="C168" t="s">
        <v>351</v>
      </c>
      <c r="D168" t="s">
        <v>42</v>
      </c>
      <c r="F168" t="str">
        <f t="shared" si="2"/>
        <v/>
      </c>
    </row>
    <row r="169" spans="1:6" x14ac:dyDescent="0.2">
      <c r="A169" s="1" t="s">
        <v>360</v>
      </c>
      <c r="B169" t="s">
        <v>361</v>
      </c>
      <c r="C169" t="s">
        <v>351</v>
      </c>
      <c r="D169" t="s">
        <v>42</v>
      </c>
      <c r="F169" t="str">
        <f t="shared" si="2"/>
        <v/>
      </c>
    </row>
    <row r="170" spans="1:6" x14ac:dyDescent="0.2">
      <c r="A170" s="1" t="s">
        <v>362</v>
      </c>
      <c r="B170" t="s">
        <v>363</v>
      </c>
      <c r="C170" t="s">
        <v>351</v>
      </c>
      <c r="D170" t="s">
        <v>42</v>
      </c>
      <c r="F170" t="str">
        <f t="shared" si="2"/>
        <v/>
      </c>
    </row>
    <row r="171" spans="1:6" x14ac:dyDescent="0.2">
      <c r="A171" s="1" t="s">
        <v>364</v>
      </c>
      <c r="B171" t="s">
        <v>365</v>
      </c>
      <c r="C171" t="s">
        <v>351</v>
      </c>
      <c r="D171" t="s">
        <v>42</v>
      </c>
      <c r="F171" t="str">
        <f t="shared" si="2"/>
        <v/>
      </c>
    </row>
    <row r="172" spans="1:6" x14ac:dyDescent="0.2">
      <c r="A172" s="1" t="s">
        <v>366</v>
      </c>
      <c r="B172" t="s">
        <v>367</v>
      </c>
      <c r="C172" t="s">
        <v>351</v>
      </c>
      <c r="D172" t="s">
        <v>57</v>
      </c>
      <c r="F172" t="str">
        <f t="shared" si="2"/>
        <v/>
      </c>
    </row>
    <row r="173" spans="1:6" x14ac:dyDescent="0.2">
      <c r="A173" s="1" t="s">
        <v>368</v>
      </c>
      <c r="B173" t="s">
        <v>369</v>
      </c>
      <c r="C173" t="s">
        <v>370</v>
      </c>
      <c r="D173" t="s">
        <v>39</v>
      </c>
      <c r="F173" t="str">
        <f t="shared" si="2"/>
        <v/>
      </c>
    </row>
    <row r="174" spans="1:6" x14ac:dyDescent="0.2">
      <c r="A174" s="1" t="s">
        <v>371</v>
      </c>
      <c r="B174" t="s">
        <v>372</v>
      </c>
      <c r="C174" t="s">
        <v>370</v>
      </c>
      <c r="D174" t="s">
        <v>42</v>
      </c>
      <c r="F174" t="str">
        <f t="shared" si="2"/>
        <v/>
      </c>
    </row>
    <row r="175" spans="1:6" x14ac:dyDescent="0.2">
      <c r="A175" s="1" t="s">
        <v>373</v>
      </c>
      <c r="B175" t="s">
        <v>374</v>
      </c>
      <c r="C175" t="s">
        <v>370</v>
      </c>
      <c r="D175" t="s">
        <v>42</v>
      </c>
      <c r="F175" t="str">
        <f t="shared" si="2"/>
        <v/>
      </c>
    </row>
    <row r="176" spans="1:6" x14ac:dyDescent="0.2">
      <c r="A176" s="1" t="s">
        <v>375</v>
      </c>
      <c r="B176" t="s">
        <v>376</v>
      </c>
      <c r="C176" t="s">
        <v>370</v>
      </c>
      <c r="D176" t="s">
        <v>42</v>
      </c>
      <c r="F176" t="str">
        <f t="shared" si="2"/>
        <v/>
      </c>
    </row>
    <row r="177" spans="1:6" x14ac:dyDescent="0.2">
      <c r="A177" s="1" t="s">
        <v>377</v>
      </c>
      <c r="B177" t="s">
        <v>378</v>
      </c>
      <c r="C177" t="s">
        <v>370</v>
      </c>
      <c r="D177" t="s">
        <v>42</v>
      </c>
      <c r="F177" t="str">
        <f t="shared" si="2"/>
        <v/>
      </c>
    </row>
    <row r="178" spans="1:6" x14ac:dyDescent="0.2">
      <c r="A178" s="1" t="s">
        <v>379</v>
      </c>
      <c r="B178" t="s">
        <v>380</v>
      </c>
      <c r="C178" t="s">
        <v>370</v>
      </c>
      <c r="D178" t="s">
        <v>42</v>
      </c>
      <c r="F178" t="str">
        <f t="shared" si="2"/>
        <v/>
      </c>
    </row>
    <row r="179" spans="1:6" x14ac:dyDescent="0.2">
      <c r="A179" s="1" t="s">
        <v>381</v>
      </c>
      <c r="B179" t="s">
        <v>382</v>
      </c>
      <c r="C179" t="s">
        <v>370</v>
      </c>
      <c r="D179" t="s">
        <v>42</v>
      </c>
      <c r="F179" t="str">
        <f t="shared" si="2"/>
        <v/>
      </c>
    </row>
    <row r="180" spans="1:6" x14ac:dyDescent="0.2">
      <c r="A180" s="1" t="s">
        <v>383</v>
      </c>
      <c r="B180" t="s">
        <v>384</v>
      </c>
      <c r="C180" t="s">
        <v>370</v>
      </c>
      <c r="D180" t="s">
        <v>42</v>
      </c>
      <c r="F180" t="str">
        <f t="shared" si="2"/>
        <v/>
      </c>
    </row>
    <row r="181" spans="1:6" x14ac:dyDescent="0.2">
      <c r="A181" s="1" t="s">
        <v>385</v>
      </c>
      <c r="B181" t="s">
        <v>386</v>
      </c>
      <c r="C181" t="s">
        <v>370</v>
      </c>
      <c r="D181" t="s">
        <v>57</v>
      </c>
      <c r="F181" t="str">
        <f t="shared" si="2"/>
        <v/>
      </c>
    </row>
    <row r="182" spans="1:6" x14ac:dyDescent="0.2">
      <c r="A182" s="1" t="s">
        <v>387</v>
      </c>
      <c r="B182" t="s">
        <v>388</v>
      </c>
      <c r="C182" t="s">
        <v>389</v>
      </c>
      <c r="D182" t="s">
        <v>39</v>
      </c>
      <c r="F182" t="str">
        <f t="shared" si="2"/>
        <v/>
      </c>
    </row>
    <row r="183" spans="1:6" x14ac:dyDescent="0.2">
      <c r="A183" s="1" t="s">
        <v>390</v>
      </c>
      <c r="B183" t="s">
        <v>391</v>
      </c>
      <c r="C183" t="s">
        <v>389</v>
      </c>
      <c r="D183" t="s">
        <v>42</v>
      </c>
      <c r="F183" t="str">
        <f t="shared" si="2"/>
        <v/>
      </c>
    </row>
    <row r="184" spans="1:6" x14ac:dyDescent="0.2">
      <c r="A184" s="1" t="s">
        <v>392</v>
      </c>
      <c r="B184" t="s">
        <v>393</v>
      </c>
      <c r="C184" t="s">
        <v>389</v>
      </c>
      <c r="D184" t="s">
        <v>42</v>
      </c>
      <c r="F184" t="str">
        <f t="shared" si="2"/>
        <v/>
      </c>
    </row>
    <row r="185" spans="1:6" x14ac:dyDescent="0.2">
      <c r="A185" s="1" t="s">
        <v>394</v>
      </c>
      <c r="B185" t="s">
        <v>395</v>
      </c>
      <c r="C185" t="s">
        <v>389</v>
      </c>
      <c r="D185" t="s">
        <v>42</v>
      </c>
      <c r="F185" t="str">
        <f t="shared" si="2"/>
        <v/>
      </c>
    </row>
    <row r="186" spans="1:6" x14ac:dyDescent="0.2">
      <c r="A186" s="1" t="s">
        <v>396</v>
      </c>
      <c r="B186" t="s">
        <v>397</v>
      </c>
      <c r="C186" t="s">
        <v>389</v>
      </c>
      <c r="D186" t="s">
        <v>42</v>
      </c>
      <c r="F186" t="str">
        <f t="shared" si="2"/>
        <v/>
      </c>
    </row>
    <row r="187" spans="1:6" x14ac:dyDescent="0.2">
      <c r="A187" s="1" t="s">
        <v>398</v>
      </c>
      <c r="B187" t="s">
        <v>399</v>
      </c>
      <c r="C187" t="s">
        <v>389</v>
      </c>
      <c r="D187" t="s">
        <v>42</v>
      </c>
      <c r="F187" t="str">
        <f t="shared" si="2"/>
        <v/>
      </c>
    </row>
    <row r="188" spans="1:6" x14ac:dyDescent="0.2">
      <c r="A188" s="1" t="s">
        <v>400</v>
      </c>
      <c r="B188" t="s">
        <v>401</v>
      </c>
      <c r="C188" t="s">
        <v>389</v>
      </c>
      <c r="D188" t="s">
        <v>42</v>
      </c>
      <c r="F188" t="str">
        <f t="shared" si="2"/>
        <v/>
      </c>
    </row>
    <row r="189" spans="1:6" x14ac:dyDescent="0.2">
      <c r="A189" s="1" t="s">
        <v>402</v>
      </c>
      <c r="B189" t="s">
        <v>403</v>
      </c>
      <c r="C189" t="s">
        <v>389</v>
      </c>
      <c r="D189" t="s">
        <v>42</v>
      </c>
      <c r="F189" t="str">
        <f t="shared" si="2"/>
        <v/>
      </c>
    </row>
    <row r="190" spans="1:6" x14ac:dyDescent="0.2">
      <c r="A190" s="1" t="s">
        <v>404</v>
      </c>
      <c r="B190" t="s">
        <v>405</v>
      </c>
      <c r="C190" t="s">
        <v>389</v>
      </c>
      <c r="D190" t="s">
        <v>57</v>
      </c>
      <c r="F190" t="str">
        <f t="shared" si="2"/>
        <v/>
      </c>
    </row>
    <row r="191" spans="1:6" x14ac:dyDescent="0.2">
      <c r="A191" s="1" t="s">
        <v>406</v>
      </c>
      <c r="B191" t="s">
        <v>407</v>
      </c>
      <c r="C191" t="s">
        <v>408</v>
      </c>
      <c r="D191" t="s">
        <v>39</v>
      </c>
      <c r="F191" t="str">
        <f t="shared" si="2"/>
        <v/>
      </c>
    </row>
    <row r="192" spans="1:6" x14ac:dyDescent="0.2">
      <c r="A192" s="1" t="s">
        <v>409</v>
      </c>
      <c r="B192" t="s">
        <v>410</v>
      </c>
      <c r="C192" t="s">
        <v>408</v>
      </c>
      <c r="D192" t="s">
        <v>42</v>
      </c>
      <c r="F192" t="str">
        <f t="shared" si="2"/>
        <v/>
      </c>
    </row>
    <row r="193" spans="1:6" x14ac:dyDescent="0.2">
      <c r="A193" s="1" t="s">
        <v>411</v>
      </c>
      <c r="B193" t="s">
        <v>412</v>
      </c>
      <c r="C193" t="s">
        <v>408</v>
      </c>
      <c r="D193" t="s">
        <v>42</v>
      </c>
      <c r="F193" t="str">
        <f t="shared" si="2"/>
        <v/>
      </c>
    </row>
    <row r="194" spans="1:6" x14ac:dyDescent="0.2">
      <c r="A194" s="1" t="s">
        <v>413</v>
      </c>
      <c r="B194" t="s">
        <v>414</v>
      </c>
      <c r="C194" t="s">
        <v>408</v>
      </c>
      <c r="D194" t="s">
        <v>42</v>
      </c>
      <c r="F194" t="str">
        <f t="shared" ref="F194:F257" si="3">IF(E194&lt;2,"",IF(E194&lt;3,A194,_xlfn.CONCAT(A194,"(",E194 - 1,")")))</f>
        <v/>
      </c>
    </row>
    <row r="195" spans="1:6" x14ac:dyDescent="0.2">
      <c r="A195" s="1" t="s">
        <v>415</v>
      </c>
      <c r="B195" t="s">
        <v>416</v>
      </c>
      <c r="C195" t="s">
        <v>408</v>
      </c>
      <c r="D195" t="s">
        <v>42</v>
      </c>
      <c r="F195" t="str">
        <f t="shared" si="3"/>
        <v/>
      </c>
    </row>
    <row r="196" spans="1:6" x14ac:dyDescent="0.2">
      <c r="A196" s="1" t="s">
        <v>417</v>
      </c>
      <c r="B196" t="s">
        <v>418</v>
      </c>
      <c r="C196" t="s">
        <v>408</v>
      </c>
      <c r="D196" t="s">
        <v>42</v>
      </c>
      <c r="F196" t="str">
        <f t="shared" si="3"/>
        <v/>
      </c>
    </row>
    <row r="197" spans="1:6" x14ac:dyDescent="0.2">
      <c r="A197" s="1" t="s">
        <v>419</v>
      </c>
      <c r="B197" t="s">
        <v>420</v>
      </c>
      <c r="C197" t="s">
        <v>408</v>
      </c>
      <c r="D197" t="s">
        <v>42</v>
      </c>
      <c r="F197" t="str">
        <f t="shared" si="3"/>
        <v/>
      </c>
    </row>
    <row r="198" spans="1:6" x14ac:dyDescent="0.2">
      <c r="A198" s="1" t="s">
        <v>421</v>
      </c>
      <c r="B198" t="s">
        <v>422</v>
      </c>
      <c r="C198" t="s">
        <v>408</v>
      </c>
      <c r="D198" t="s">
        <v>42</v>
      </c>
      <c r="F198" t="str">
        <f t="shared" si="3"/>
        <v/>
      </c>
    </row>
    <row r="199" spans="1:6" x14ac:dyDescent="0.2">
      <c r="A199" s="1" t="s">
        <v>423</v>
      </c>
      <c r="B199" t="s">
        <v>424</v>
      </c>
      <c r="C199" t="s">
        <v>408</v>
      </c>
      <c r="D199" t="s">
        <v>57</v>
      </c>
      <c r="F199" t="str">
        <f t="shared" si="3"/>
        <v/>
      </c>
    </row>
    <row r="200" spans="1:6" x14ac:dyDescent="0.2">
      <c r="A200" s="1" t="s">
        <v>425</v>
      </c>
      <c r="B200" t="s">
        <v>426</v>
      </c>
      <c r="C200" t="s">
        <v>427</v>
      </c>
      <c r="D200" t="s">
        <v>39</v>
      </c>
      <c r="F200" t="str">
        <f t="shared" si="3"/>
        <v/>
      </c>
    </row>
    <row r="201" spans="1:6" x14ac:dyDescent="0.2">
      <c r="A201" s="1" t="s">
        <v>428</v>
      </c>
      <c r="B201" t="s">
        <v>429</v>
      </c>
      <c r="C201" t="s">
        <v>427</v>
      </c>
      <c r="D201" t="s">
        <v>42</v>
      </c>
      <c r="F201" t="str">
        <f t="shared" si="3"/>
        <v/>
      </c>
    </row>
    <row r="202" spans="1:6" x14ac:dyDescent="0.2">
      <c r="A202" s="1" t="s">
        <v>430</v>
      </c>
      <c r="B202" t="s">
        <v>431</v>
      </c>
      <c r="C202" t="s">
        <v>427</v>
      </c>
      <c r="D202" t="s">
        <v>42</v>
      </c>
      <c r="F202" t="str">
        <f t="shared" si="3"/>
        <v/>
      </c>
    </row>
    <row r="203" spans="1:6" x14ac:dyDescent="0.2">
      <c r="A203" s="1" t="s">
        <v>432</v>
      </c>
      <c r="B203" t="s">
        <v>433</v>
      </c>
      <c r="C203" t="s">
        <v>427</v>
      </c>
      <c r="D203" t="s">
        <v>42</v>
      </c>
      <c r="F203" t="str">
        <f t="shared" si="3"/>
        <v/>
      </c>
    </row>
    <row r="204" spans="1:6" x14ac:dyDescent="0.2">
      <c r="A204" s="1" t="s">
        <v>434</v>
      </c>
      <c r="B204" t="s">
        <v>435</v>
      </c>
      <c r="C204" t="s">
        <v>427</v>
      </c>
      <c r="D204" t="s">
        <v>42</v>
      </c>
      <c r="F204" t="str">
        <f t="shared" si="3"/>
        <v/>
      </c>
    </row>
    <row r="205" spans="1:6" x14ac:dyDescent="0.2">
      <c r="A205" s="1" t="s">
        <v>436</v>
      </c>
      <c r="B205" t="s">
        <v>437</v>
      </c>
      <c r="C205" t="s">
        <v>427</v>
      </c>
      <c r="D205" t="s">
        <v>42</v>
      </c>
      <c r="F205" t="str">
        <f t="shared" si="3"/>
        <v/>
      </c>
    </row>
    <row r="206" spans="1:6" x14ac:dyDescent="0.2">
      <c r="A206" s="1" t="s">
        <v>438</v>
      </c>
      <c r="B206" t="s">
        <v>439</v>
      </c>
      <c r="C206" t="s">
        <v>427</v>
      </c>
      <c r="D206" t="s">
        <v>42</v>
      </c>
      <c r="F206" t="str">
        <f t="shared" si="3"/>
        <v/>
      </c>
    </row>
    <row r="207" spans="1:6" x14ac:dyDescent="0.2">
      <c r="A207" s="1" t="s">
        <v>440</v>
      </c>
      <c r="B207" t="s">
        <v>441</v>
      </c>
      <c r="C207" t="s">
        <v>427</v>
      </c>
      <c r="D207" t="s">
        <v>42</v>
      </c>
      <c r="F207" t="str">
        <f t="shared" si="3"/>
        <v/>
      </c>
    </row>
    <row r="208" spans="1:6" x14ac:dyDescent="0.2">
      <c r="A208" s="1" t="s">
        <v>442</v>
      </c>
      <c r="B208" t="s">
        <v>443</v>
      </c>
      <c r="C208" t="s">
        <v>427</v>
      </c>
      <c r="D208" t="s">
        <v>57</v>
      </c>
      <c r="F208" t="str">
        <f t="shared" si="3"/>
        <v/>
      </c>
    </row>
    <row r="209" spans="1:6" x14ac:dyDescent="0.2">
      <c r="A209" s="1" t="s">
        <v>444</v>
      </c>
      <c r="B209" t="s">
        <v>445</v>
      </c>
      <c r="C209" t="s">
        <v>446</v>
      </c>
      <c r="D209" t="s">
        <v>39</v>
      </c>
      <c r="F209" t="str">
        <f t="shared" si="3"/>
        <v/>
      </c>
    </row>
    <row r="210" spans="1:6" x14ac:dyDescent="0.2">
      <c r="A210" s="1" t="s">
        <v>447</v>
      </c>
      <c r="B210" t="s">
        <v>448</v>
      </c>
      <c r="C210" t="s">
        <v>446</v>
      </c>
      <c r="D210" t="s">
        <v>42</v>
      </c>
      <c r="F210" t="str">
        <f t="shared" si="3"/>
        <v/>
      </c>
    </row>
    <row r="211" spans="1:6" x14ac:dyDescent="0.2">
      <c r="A211" s="1" t="s">
        <v>449</v>
      </c>
      <c r="B211" t="s">
        <v>450</v>
      </c>
      <c r="C211" t="s">
        <v>446</v>
      </c>
      <c r="D211" t="s">
        <v>42</v>
      </c>
      <c r="F211" t="str">
        <f t="shared" si="3"/>
        <v/>
      </c>
    </row>
    <row r="212" spans="1:6" x14ac:dyDescent="0.2">
      <c r="A212" s="1" t="s">
        <v>451</v>
      </c>
      <c r="B212" t="s">
        <v>452</v>
      </c>
      <c r="C212" t="s">
        <v>446</v>
      </c>
      <c r="D212" t="s">
        <v>42</v>
      </c>
      <c r="F212" t="str">
        <f t="shared" si="3"/>
        <v/>
      </c>
    </row>
    <row r="213" spans="1:6" x14ac:dyDescent="0.2">
      <c r="A213" s="1" t="s">
        <v>453</v>
      </c>
      <c r="B213" t="s">
        <v>454</v>
      </c>
      <c r="C213" t="s">
        <v>446</v>
      </c>
      <c r="D213" t="s">
        <v>42</v>
      </c>
      <c r="F213" t="str">
        <f t="shared" si="3"/>
        <v/>
      </c>
    </row>
    <row r="214" spans="1:6" x14ac:dyDescent="0.2">
      <c r="A214" s="1" t="s">
        <v>455</v>
      </c>
      <c r="B214" t="s">
        <v>456</v>
      </c>
      <c r="C214" t="s">
        <v>446</v>
      </c>
      <c r="D214" t="s">
        <v>42</v>
      </c>
      <c r="F214" t="str">
        <f t="shared" si="3"/>
        <v/>
      </c>
    </row>
    <row r="215" spans="1:6" x14ac:dyDescent="0.2">
      <c r="A215" s="1" t="s">
        <v>457</v>
      </c>
      <c r="B215" t="s">
        <v>458</v>
      </c>
      <c r="C215" t="s">
        <v>446</v>
      </c>
      <c r="D215" t="s">
        <v>42</v>
      </c>
      <c r="F215" t="str">
        <f t="shared" si="3"/>
        <v/>
      </c>
    </row>
    <row r="216" spans="1:6" x14ac:dyDescent="0.2">
      <c r="A216" s="1" t="s">
        <v>459</v>
      </c>
      <c r="B216" t="s">
        <v>460</v>
      </c>
      <c r="C216" t="s">
        <v>446</v>
      </c>
      <c r="D216" t="s">
        <v>42</v>
      </c>
      <c r="F216" t="str">
        <f t="shared" si="3"/>
        <v/>
      </c>
    </row>
    <row r="217" spans="1:6" x14ac:dyDescent="0.2">
      <c r="A217" s="1" t="s">
        <v>461</v>
      </c>
      <c r="B217" t="s">
        <v>462</v>
      </c>
      <c r="C217" t="s">
        <v>446</v>
      </c>
      <c r="D217" t="s">
        <v>57</v>
      </c>
      <c r="F217" t="str">
        <f t="shared" si="3"/>
        <v/>
      </c>
    </row>
    <row r="218" spans="1:6" x14ac:dyDescent="0.2">
      <c r="A218" s="1" t="s">
        <v>463</v>
      </c>
      <c r="B218" t="s">
        <v>464</v>
      </c>
      <c r="C218" t="s">
        <v>465</v>
      </c>
      <c r="D218" t="s">
        <v>39</v>
      </c>
      <c r="F218" t="str">
        <f t="shared" si="3"/>
        <v/>
      </c>
    </row>
    <row r="219" spans="1:6" x14ac:dyDescent="0.2">
      <c r="A219" s="1" t="s">
        <v>466</v>
      </c>
      <c r="B219" t="s">
        <v>467</v>
      </c>
      <c r="C219" t="s">
        <v>465</v>
      </c>
      <c r="D219" t="s">
        <v>42</v>
      </c>
      <c r="F219" t="str">
        <f t="shared" si="3"/>
        <v/>
      </c>
    </row>
    <row r="220" spans="1:6" x14ac:dyDescent="0.2">
      <c r="A220" s="1" t="s">
        <v>468</v>
      </c>
      <c r="B220" t="s">
        <v>469</v>
      </c>
      <c r="C220" t="s">
        <v>465</v>
      </c>
      <c r="D220" t="s">
        <v>42</v>
      </c>
      <c r="F220" t="str">
        <f t="shared" si="3"/>
        <v/>
      </c>
    </row>
    <row r="221" spans="1:6" x14ac:dyDescent="0.2">
      <c r="A221" s="1" t="s">
        <v>470</v>
      </c>
      <c r="B221" t="s">
        <v>471</v>
      </c>
      <c r="C221" t="s">
        <v>465</v>
      </c>
      <c r="D221" t="s">
        <v>42</v>
      </c>
      <c r="F221" t="str">
        <f t="shared" si="3"/>
        <v/>
      </c>
    </row>
    <row r="222" spans="1:6" x14ac:dyDescent="0.2">
      <c r="A222" s="1" t="s">
        <v>472</v>
      </c>
      <c r="B222" t="s">
        <v>473</v>
      </c>
      <c r="C222" t="s">
        <v>465</v>
      </c>
      <c r="D222" t="s">
        <v>42</v>
      </c>
      <c r="F222" t="str">
        <f t="shared" si="3"/>
        <v/>
      </c>
    </row>
    <row r="223" spans="1:6" x14ac:dyDescent="0.2">
      <c r="A223" s="1" t="s">
        <v>474</v>
      </c>
      <c r="B223" t="s">
        <v>475</v>
      </c>
      <c r="C223" t="s">
        <v>465</v>
      </c>
      <c r="D223" t="s">
        <v>42</v>
      </c>
      <c r="F223" t="str">
        <f t="shared" si="3"/>
        <v/>
      </c>
    </row>
    <row r="224" spans="1:6" x14ac:dyDescent="0.2">
      <c r="A224" s="1" t="s">
        <v>476</v>
      </c>
      <c r="B224" t="s">
        <v>477</v>
      </c>
      <c r="C224" t="s">
        <v>465</v>
      </c>
      <c r="D224" t="s">
        <v>42</v>
      </c>
      <c r="F224" t="str">
        <f t="shared" si="3"/>
        <v/>
      </c>
    </row>
    <row r="225" spans="1:6" x14ac:dyDescent="0.2">
      <c r="A225" s="1" t="s">
        <v>478</v>
      </c>
      <c r="B225" t="s">
        <v>479</v>
      </c>
      <c r="C225" t="s">
        <v>465</v>
      </c>
      <c r="D225" t="s">
        <v>42</v>
      </c>
      <c r="F225" t="str">
        <f t="shared" si="3"/>
        <v/>
      </c>
    </row>
    <row r="226" spans="1:6" x14ac:dyDescent="0.2">
      <c r="A226" s="1" t="s">
        <v>480</v>
      </c>
      <c r="B226" t="s">
        <v>481</v>
      </c>
      <c r="C226" t="s">
        <v>465</v>
      </c>
      <c r="D226" t="s">
        <v>57</v>
      </c>
      <c r="F226" t="str">
        <f t="shared" si="3"/>
        <v/>
      </c>
    </row>
    <row r="227" spans="1:6" x14ac:dyDescent="0.2">
      <c r="A227" s="1" t="s">
        <v>482</v>
      </c>
      <c r="B227" t="s">
        <v>483</v>
      </c>
      <c r="C227" t="s">
        <v>484</v>
      </c>
      <c r="D227" t="s">
        <v>39</v>
      </c>
      <c r="F227" t="str">
        <f t="shared" si="3"/>
        <v/>
      </c>
    </row>
    <row r="228" spans="1:6" x14ac:dyDescent="0.2">
      <c r="A228" s="1" t="s">
        <v>485</v>
      </c>
      <c r="B228" t="s">
        <v>486</v>
      </c>
      <c r="C228" t="s">
        <v>484</v>
      </c>
      <c r="D228" t="s">
        <v>42</v>
      </c>
      <c r="F228" t="str">
        <f t="shared" si="3"/>
        <v/>
      </c>
    </row>
    <row r="229" spans="1:6" x14ac:dyDescent="0.2">
      <c r="A229" s="1" t="s">
        <v>487</v>
      </c>
      <c r="B229" t="s">
        <v>488</v>
      </c>
      <c r="C229" t="s">
        <v>484</v>
      </c>
      <c r="D229" t="s">
        <v>42</v>
      </c>
      <c r="F229" t="str">
        <f t="shared" si="3"/>
        <v/>
      </c>
    </row>
    <row r="230" spans="1:6" x14ac:dyDescent="0.2">
      <c r="A230" s="1" t="s">
        <v>489</v>
      </c>
      <c r="B230" t="s">
        <v>490</v>
      </c>
      <c r="C230" t="s">
        <v>484</v>
      </c>
      <c r="D230" t="s">
        <v>42</v>
      </c>
      <c r="F230" t="str">
        <f t="shared" si="3"/>
        <v/>
      </c>
    </row>
    <row r="231" spans="1:6" x14ac:dyDescent="0.2">
      <c r="A231" s="1" t="s">
        <v>491</v>
      </c>
      <c r="B231" t="s">
        <v>492</v>
      </c>
      <c r="C231" t="s">
        <v>484</v>
      </c>
      <c r="D231" t="s">
        <v>42</v>
      </c>
      <c r="F231" t="str">
        <f t="shared" si="3"/>
        <v/>
      </c>
    </row>
    <row r="232" spans="1:6" x14ac:dyDescent="0.2">
      <c r="A232" s="1" t="s">
        <v>493</v>
      </c>
      <c r="B232" t="s">
        <v>494</v>
      </c>
      <c r="C232" t="s">
        <v>484</v>
      </c>
      <c r="D232" t="s">
        <v>42</v>
      </c>
      <c r="F232" t="str">
        <f t="shared" si="3"/>
        <v/>
      </c>
    </row>
    <row r="233" spans="1:6" x14ac:dyDescent="0.2">
      <c r="A233" s="1" t="s">
        <v>495</v>
      </c>
      <c r="B233" t="s">
        <v>496</v>
      </c>
      <c r="C233" t="s">
        <v>484</v>
      </c>
      <c r="D233" t="s">
        <v>42</v>
      </c>
      <c r="F233" t="str">
        <f t="shared" si="3"/>
        <v/>
      </c>
    </row>
    <row r="234" spans="1:6" x14ac:dyDescent="0.2">
      <c r="A234" s="1" t="s">
        <v>497</v>
      </c>
      <c r="B234" t="s">
        <v>498</v>
      </c>
      <c r="C234" t="s">
        <v>484</v>
      </c>
      <c r="D234" t="s">
        <v>42</v>
      </c>
      <c r="F234" t="str">
        <f t="shared" si="3"/>
        <v/>
      </c>
    </row>
    <row r="235" spans="1:6" x14ac:dyDescent="0.2">
      <c r="A235" s="1" t="s">
        <v>499</v>
      </c>
      <c r="B235" t="s">
        <v>500</v>
      </c>
      <c r="C235" t="s">
        <v>484</v>
      </c>
      <c r="D235" t="s">
        <v>57</v>
      </c>
      <c r="F235" t="str">
        <f t="shared" si="3"/>
        <v/>
      </c>
    </row>
    <row r="236" spans="1:6" x14ac:dyDescent="0.2">
      <c r="A236" s="1" t="s">
        <v>501</v>
      </c>
      <c r="B236" t="s">
        <v>502</v>
      </c>
      <c r="C236" t="s">
        <v>503</v>
      </c>
      <c r="D236" t="s">
        <v>39</v>
      </c>
      <c r="F236" t="str">
        <f t="shared" si="3"/>
        <v/>
      </c>
    </row>
    <row r="237" spans="1:6" x14ac:dyDescent="0.2">
      <c r="A237" s="1" t="s">
        <v>504</v>
      </c>
      <c r="B237" t="s">
        <v>505</v>
      </c>
      <c r="C237" t="s">
        <v>503</v>
      </c>
      <c r="D237" t="s">
        <v>42</v>
      </c>
      <c r="F237" t="str">
        <f t="shared" si="3"/>
        <v/>
      </c>
    </row>
    <row r="238" spans="1:6" x14ac:dyDescent="0.2">
      <c r="A238" s="1" t="s">
        <v>506</v>
      </c>
      <c r="B238" t="s">
        <v>507</v>
      </c>
      <c r="C238" t="s">
        <v>503</v>
      </c>
      <c r="D238" t="s">
        <v>42</v>
      </c>
      <c r="F238" t="str">
        <f t="shared" si="3"/>
        <v/>
      </c>
    </row>
    <row r="239" spans="1:6" x14ac:dyDescent="0.2">
      <c r="A239" s="1" t="s">
        <v>508</v>
      </c>
      <c r="B239" t="s">
        <v>509</v>
      </c>
      <c r="C239" t="s">
        <v>503</v>
      </c>
      <c r="D239" t="s">
        <v>42</v>
      </c>
      <c r="F239" t="str">
        <f t="shared" si="3"/>
        <v/>
      </c>
    </row>
    <row r="240" spans="1:6" x14ac:dyDescent="0.2">
      <c r="A240" s="1" t="s">
        <v>510</v>
      </c>
      <c r="B240" t="s">
        <v>511</v>
      </c>
      <c r="C240" t="s">
        <v>503</v>
      </c>
      <c r="D240" t="s">
        <v>42</v>
      </c>
      <c r="F240" t="str">
        <f t="shared" si="3"/>
        <v/>
      </c>
    </row>
    <row r="241" spans="1:6" x14ac:dyDescent="0.2">
      <c r="A241" s="1" t="s">
        <v>512</v>
      </c>
      <c r="B241" t="s">
        <v>513</v>
      </c>
      <c r="C241" t="s">
        <v>503</v>
      </c>
      <c r="D241" t="s">
        <v>42</v>
      </c>
      <c r="F241" t="str">
        <f t="shared" si="3"/>
        <v/>
      </c>
    </row>
    <row r="242" spans="1:6" x14ac:dyDescent="0.2">
      <c r="A242" s="1" t="s">
        <v>514</v>
      </c>
      <c r="B242" t="s">
        <v>515</v>
      </c>
      <c r="C242" t="s">
        <v>503</v>
      </c>
      <c r="D242" t="s">
        <v>42</v>
      </c>
      <c r="F242" t="str">
        <f t="shared" si="3"/>
        <v/>
      </c>
    </row>
    <row r="243" spans="1:6" x14ac:dyDescent="0.2">
      <c r="A243" s="1" t="s">
        <v>516</v>
      </c>
      <c r="B243" t="s">
        <v>517</v>
      </c>
      <c r="C243" t="s">
        <v>503</v>
      </c>
      <c r="D243" t="s">
        <v>42</v>
      </c>
      <c r="F243" t="str">
        <f t="shared" si="3"/>
        <v/>
      </c>
    </row>
    <row r="244" spans="1:6" x14ac:dyDescent="0.2">
      <c r="A244" s="1" t="s">
        <v>518</v>
      </c>
      <c r="B244" t="s">
        <v>519</v>
      </c>
      <c r="C244" t="s">
        <v>503</v>
      </c>
      <c r="D244" t="s">
        <v>57</v>
      </c>
      <c r="F244" t="str">
        <f t="shared" si="3"/>
        <v/>
      </c>
    </row>
    <row r="245" spans="1:6" x14ac:dyDescent="0.2">
      <c r="A245" s="1" t="s">
        <v>520</v>
      </c>
      <c r="B245" t="s">
        <v>521</v>
      </c>
      <c r="C245" t="s">
        <v>522</v>
      </c>
      <c r="D245" t="s">
        <v>39</v>
      </c>
      <c r="F245" t="str">
        <f t="shared" si="3"/>
        <v/>
      </c>
    </row>
    <row r="246" spans="1:6" x14ac:dyDescent="0.2">
      <c r="A246" s="1" t="s">
        <v>523</v>
      </c>
      <c r="B246" t="s">
        <v>524</v>
      </c>
      <c r="C246" t="s">
        <v>522</v>
      </c>
      <c r="D246" t="s">
        <v>42</v>
      </c>
      <c r="F246" t="str">
        <f t="shared" si="3"/>
        <v/>
      </c>
    </row>
    <row r="247" spans="1:6" x14ac:dyDescent="0.2">
      <c r="A247" s="1" t="s">
        <v>525</v>
      </c>
      <c r="B247" t="s">
        <v>526</v>
      </c>
      <c r="C247" t="s">
        <v>522</v>
      </c>
      <c r="D247" t="s">
        <v>42</v>
      </c>
      <c r="F247" t="str">
        <f t="shared" si="3"/>
        <v/>
      </c>
    </row>
    <row r="248" spans="1:6" x14ac:dyDescent="0.2">
      <c r="A248" s="1" t="s">
        <v>527</v>
      </c>
      <c r="B248" t="s">
        <v>528</v>
      </c>
      <c r="C248" t="s">
        <v>522</v>
      </c>
      <c r="D248" t="s">
        <v>42</v>
      </c>
      <c r="F248" t="str">
        <f t="shared" si="3"/>
        <v/>
      </c>
    </row>
    <row r="249" spans="1:6" x14ac:dyDescent="0.2">
      <c r="A249" s="1" t="s">
        <v>529</v>
      </c>
      <c r="B249" t="s">
        <v>530</v>
      </c>
      <c r="C249" t="s">
        <v>522</v>
      </c>
      <c r="D249" t="s">
        <v>42</v>
      </c>
      <c r="F249" t="str">
        <f t="shared" si="3"/>
        <v/>
      </c>
    </row>
    <row r="250" spans="1:6" x14ac:dyDescent="0.2">
      <c r="A250" s="1" t="s">
        <v>531</v>
      </c>
      <c r="B250" t="s">
        <v>532</v>
      </c>
      <c r="C250" t="s">
        <v>522</v>
      </c>
      <c r="D250" t="s">
        <v>42</v>
      </c>
      <c r="F250" t="str">
        <f t="shared" si="3"/>
        <v/>
      </c>
    </row>
    <row r="251" spans="1:6" x14ac:dyDescent="0.2">
      <c r="A251" s="1" t="s">
        <v>533</v>
      </c>
      <c r="B251" t="s">
        <v>534</v>
      </c>
      <c r="C251" t="s">
        <v>522</v>
      </c>
      <c r="D251" t="s">
        <v>42</v>
      </c>
      <c r="F251" t="str">
        <f t="shared" si="3"/>
        <v/>
      </c>
    </row>
    <row r="252" spans="1:6" x14ac:dyDescent="0.2">
      <c r="A252" s="1" t="s">
        <v>535</v>
      </c>
      <c r="B252" t="s">
        <v>536</v>
      </c>
      <c r="C252" t="s">
        <v>522</v>
      </c>
      <c r="D252" t="s">
        <v>42</v>
      </c>
      <c r="F252" t="str">
        <f t="shared" si="3"/>
        <v/>
      </c>
    </row>
    <row r="253" spans="1:6" x14ac:dyDescent="0.2">
      <c r="A253" s="1" t="s">
        <v>537</v>
      </c>
      <c r="B253" t="s">
        <v>538</v>
      </c>
      <c r="C253" t="s">
        <v>522</v>
      </c>
      <c r="D253" t="s">
        <v>57</v>
      </c>
      <c r="F253" t="str">
        <f t="shared" si="3"/>
        <v/>
      </c>
    </row>
    <row r="254" spans="1:6" x14ac:dyDescent="0.2">
      <c r="A254" s="1" t="s">
        <v>539</v>
      </c>
      <c r="B254" t="s">
        <v>540</v>
      </c>
      <c r="C254" t="s">
        <v>32</v>
      </c>
      <c r="D254" t="s">
        <v>39</v>
      </c>
      <c r="F254" t="str">
        <f t="shared" si="3"/>
        <v/>
      </c>
    </row>
    <row r="255" spans="1:6" x14ac:dyDescent="0.2">
      <c r="A255" s="1" t="s">
        <v>541</v>
      </c>
      <c r="B255" t="s">
        <v>542</v>
      </c>
      <c r="C255" t="s">
        <v>32</v>
      </c>
      <c r="D255" t="s">
        <v>42</v>
      </c>
      <c r="F255" t="str">
        <f t="shared" si="3"/>
        <v/>
      </c>
    </row>
    <row r="256" spans="1:6" x14ac:dyDescent="0.2">
      <c r="A256" s="1" t="s">
        <v>543</v>
      </c>
      <c r="B256" t="s">
        <v>544</v>
      </c>
      <c r="C256" t="s">
        <v>32</v>
      </c>
      <c r="D256" t="s">
        <v>42</v>
      </c>
      <c r="F256" t="str">
        <f t="shared" si="3"/>
        <v/>
      </c>
    </row>
    <row r="257" spans="1:6" x14ac:dyDescent="0.2">
      <c r="A257" s="1" t="s">
        <v>545</v>
      </c>
      <c r="B257" t="s">
        <v>546</v>
      </c>
      <c r="C257" t="s">
        <v>32</v>
      </c>
      <c r="D257" t="s">
        <v>42</v>
      </c>
      <c r="F257" t="str">
        <f t="shared" si="3"/>
        <v/>
      </c>
    </row>
    <row r="258" spans="1:6" x14ac:dyDescent="0.2">
      <c r="A258" s="1" t="s">
        <v>547</v>
      </c>
      <c r="B258" t="s">
        <v>548</v>
      </c>
      <c r="C258" t="s">
        <v>32</v>
      </c>
      <c r="D258" t="s">
        <v>42</v>
      </c>
      <c r="F258" t="str">
        <f t="shared" ref="F258:F321" si="4">IF(E258&lt;2,"",IF(E258&lt;3,A258,_xlfn.CONCAT(A258,"(",E258 - 1,")")))</f>
        <v/>
      </c>
    </row>
    <row r="259" spans="1:6" x14ac:dyDescent="0.2">
      <c r="A259" s="1" t="s">
        <v>549</v>
      </c>
      <c r="B259" t="s">
        <v>550</v>
      </c>
      <c r="C259" t="s">
        <v>32</v>
      </c>
      <c r="D259" t="s">
        <v>42</v>
      </c>
      <c r="F259" t="str">
        <f t="shared" si="4"/>
        <v/>
      </c>
    </row>
    <row r="260" spans="1:6" x14ac:dyDescent="0.2">
      <c r="A260" s="1" t="s">
        <v>551</v>
      </c>
      <c r="B260" t="s">
        <v>31</v>
      </c>
      <c r="C260" t="s">
        <v>32</v>
      </c>
      <c r="D260" t="s">
        <v>42</v>
      </c>
      <c r="F260" t="str">
        <f t="shared" si="4"/>
        <v/>
      </c>
    </row>
    <row r="261" spans="1:6" x14ac:dyDescent="0.2">
      <c r="A261" s="1" t="s">
        <v>552</v>
      </c>
      <c r="B261" t="s">
        <v>34</v>
      </c>
      <c r="C261" t="s">
        <v>32</v>
      </c>
      <c r="D261" t="s">
        <v>42</v>
      </c>
      <c r="F261" t="str">
        <f t="shared" si="4"/>
        <v/>
      </c>
    </row>
    <row r="262" spans="1:6" x14ac:dyDescent="0.2">
      <c r="A262" s="1" t="s">
        <v>553</v>
      </c>
      <c r="B262" t="s">
        <v>554</v>
      </c>
      <c r="C262" t="s">
        <v>32</v>
      </c>
      <c r="D262" t="s">
        <v>57</v>
      </c>
      <c r="F262" t="str">
        <f t="shared" si="4"/>
        <v/>
      </c>
    </row>
    <row r="263" spans="1:6" x14ac:dyDescent="0.2">
      <c r="A263" s="1" t="s">
        <v>555</v>
      </c>
      <c r="B263" t="s">
        <v>556</v>
      </c>
      <c r="C263" t="s">
        <v>557</v>
      </c>
      <c r="D263" t="s">
        <v>39</v>
      </c>
      <c r="F263" t="str">
        <f t="shared" si="4"/>
        <v/>
      </c>
    </row>
    <row r="264" spans="1:6" x14ac:dyDescent="0.2">
      <c r="A264" s="1" t="s">
        <v>558</v>
      </c>
      <c r="B264" t="s">
        <v>559</v>
      </c>
      <c r="C264" t="s">
        <v>557</v>
      </c>
      <c r="D264" t="s">
        <v>42</v>
      </c>
      <c r="F264" t="str">
        <f t="shared" si="4"/>
        <v/>
      </c>
    </row>
    <row r="265" spans="1:6" x14ac:dyDescent="0.2">
      <c r="A265" s="1" t="s">
        <v>560</v>
      </c>
      <c r="B265" t="s">
        <v>561</v>
      </c>
      <c r="C265" t="s">
        <v>557</v>
      </c>
      <c r="D265" t="s">
        <v>42</v>
      </c>
      <c r="F265" t="str">
        <f t="shared" si="4"/>
        <v/>
      </c>
    </row>
    <row r="266" spans="1:6" x14ac:dyDescent="0.2">
      <c r="A266" s="1" t="s">
        <v>562</v>
      </c>
      <c r="B266" t="s">
        <v>563</v>
      </c>
      <c r="C266" t="s">
        <v>557</v>
      </c>
      <c r="D266" t="s">
        <v>42</v>
      </c>
      <c r="F266" t="str">
        <f t="shared" si="4"/>
        <v/>
      </c>
    </row>
    <row r="267" spans="1:6" x14ac:dyDescent="0.2">
      <c r="A267" s="1" t="s">
        <v>564</v>
      </c>
      <c r="B267" t="s">
        <v>565</v>
      </c>
      <c r="C267" t="s">
        <v>557</v>
      </c>
      <c r="D267" t="s">
        <v>42</v>
      </c>
      <c r="F267" t="str">
        <f t="shared" si="4"/>
        <v/>
      </c>
    </row>
    <row r="268" spans="1:6" x14ac:dyDescent="0.2">
      <c r="A268" s="1" t="s">
        <v>566</v>
      </c>
      <c r="B268" t="s">
        <v>567</v>
      </c>
      <c r="C268" t="s">
        <v>557</v>
      </c>
      <c r="D268" t="s">
        <v>42</v>
      </c>
      <c r="F268" t="str">
        <f t="shared" si="4"/>
        <v/>
      </c>
    </row>
    <row r="269" spans="1:6" x14ac:dyDescent="0.2">
      <c r="A269" s="1" t="s">
        <v>568</v>
      </c>
      <c r="B269" t="s">
        <v>569</v>
      </c>
      <c r="C269" t="s">
        <v>557</v>
      </c>
      <c r="D269" t="s">
        <v>42</v>
      </c>
      <c r="F269" t="str">
        <f t="shared" si="4"/>
        <v/>
      </c>
    </row>
    <row r="270" spans="1:6" x14ac:dyDescent="0.2">
      <c r="A270" s="1" t="s">
        <v>570</v>
      </c>
      <c r="B270" t="s">
        <v>571</v>
      </c>
      <c r="C270" t="s">
        <v>557</v>
      </c>
      <c r="D270" t="s">
        <v>42</v>
      </c>
      <c r="F270" t="str">
        <f t="shared" si="4"/>
        <v/>
      </c>
    </row>
    <row r="271" spans="1:6" x14ac:dyDescent="0.2">
      <c r="A271" s="1" t="s">
        <v>572</v>
      </c>
      <c r="B271" t="s">
        <v>573</v>
      </c>
      <c r="C271" t="s">
        <v>557</v>
      </c>
      <c r="D271" t="s">
        <v>57</v>
      </c>
      <c r="F271" t="str">
        <f t="shared" si="4"/>
        <v/>
      </c>
    </row>
    <row r="272" spans="1:6" x14ac:dyDescent="0.2">
      <c r="A272" s="1" t="s">
        <v>574</v>
      </c>
      <c r="B272" t="s">
        <v>575</v>
      </c>
      <c r="C272" t="s">
        <v>576</v>
      </c>
      <c r="D272" t="s">
        <v>39</v>
      </c>
      <c r="F272" t="str">
        <f t="shared" si="4"/>
        <v/>
      </c>
    </row>
    <row r="273" spans="1:6" x14ac:dyDescent="0.2">
      <c r="A273" s="1" t="s">
        <v>577</v>
      </c>
      <c r="B273" t="s">
        <v>578</v>
      </c>
      <c r="C273" t="s">
        <v>576</v>
      </c>
      <c r="D273" t="s">
        <v>42</v>
      </c>
      <c r="F273" t="str">
        <f t="shared" si="4"/>
        <v/>
      </c>
    </row>
    <row r="274" spans="1:6" x14ac:dyDescent="0.2">
      <c r="A274" s="1" t="s">
        <v>579</v>
      </c>
      <c r="B274" t="s">
        <v>580</v>
      </c>
      <c r="C274" t="s">
        <v>576</v>
      </c>
      <c r="D274" t="s">
        <v>42</v>
      </c>
      <c r="F274" t="str">
        <f t="shared" si="4"/>
        <v/>
      </c>
    </row>
    <row r="275" spans="1:6" x14ac:dyDescent="0.2">
      <c r="A275" s="1" t="s">
        <v>581</v>
      </c>
      <c r="B275" t="s">
        <v>582</v>
      </c>
      <c r="C275" t="s">
        <v>576</v>
      </c>
      <c r="D275" t="s">
        <v>42</v>
      </c>
      <c r="F275" t="str">
        <f t="shared" si="4"/>
        <v/>
      </c>
    </row>
    <row r="276" spans="1:6" x14ac:dyDescent="0.2">
      <c r="A276" s="1" t="s">
        <v>583</v>
      </c>
      <c r="B276" t="s">
        <v>584</v>
      </c>
      <c r="C276" t="s">
        <v>576</v>
      </c>
      <c r="D276" t="s">
        <v>42</v>
      </c>
      <c r="F276" t="str">
        <f t="shared" si="4"/>
        <v/>
      </c>
    </row>
    <row r="277" spans="1:6" x14ac:dyDescent="0.2">
      <c r="A277" s="1" t="s">
        <v>585</v>
      </c>
      <c r="B277" t="s">
        <v>586</v>
      </c>
      <c r="C277" t="s">
        <v>576</v>
      </c>
      <c r="D277" t="s">
        <v>42</v>
      </c>
      <c r="F277" t="str">
        <f t="shared" si="4"/>
        <v/>
      </c>
    </row>
    <row r="278" spans="1:6" x14ac:dyDescent="0.2">
      <c r="A278" s="1" t="s">
        <v>587</v>
      </c>
      <c r="B278" t="s">
        <v>588</v>
      </c>
      <c r="C278" t="s">
        <v>576</v>
      </c>
      <c r="D278" t="s">
        <v>42</v>
      </c>
      <c r="F278" t="str">
        <f t="shared" si="4"/>
        <v/>
      </c>
    </row>
    <row r="279" spans="1:6" x14ac:dyDescent="0.2">
      <c r="A279" s="1" t="s">
        <v>589</v>
      </c>
      <c r="B279" t="s">
        <v>590</v>
      </c>
      <c r="C279" t="s">
        <v>576</v>
      </c>
      <c r="D279" t="s">
        <v>42</v>
      </c>
      <c r="F279" t="str">
        <f t="shared" si="4"/>
        <v/>
      </c>
    </row>
    <row r="280" spans="1:6" x14ac:dyDescent="0.2">
      <c r="A280" s="1" t="s">
        <v>591</v>
      </c>
      <c r="B280" t="s">
        <v>592</v>
      </c>
      <c r="C280" t="s">
        <v>576</v>
      </c>
      <c r="D280" t="s">
        <v>57</v>
      </c>
      <c r="F280" t="str">
        <f t="shared" si="4"/>
        <v/>
      </c>
    </row>
    <row r="281" spans="1:6" x14ac:dyDescent="0.2">
      <c r="A281" s="1" t="s">
        <v>593</v>
      </c>
      <c r="B281" t="s">
        <v>594</v>
      </c>
      <c r="C281" t="s">
        <v>8</v>
      </c>
      <c r="D281" t="s">
        <v>595</v>
      </c>
      <c r="F281" t="str">
        <f t="shared" si="4"/>
        <v/>
      </c>
    </row>
    <row r="282" spans="1:6" x14ac:dyDescent="0.2">
      <c r="A282" s="1" t="s">
        <v>596</v>
      </c>
      <c r="B282" t="s">
        <v>597</v>
      </c>
      <c r="C282" t="s">
        <v>12</v>
      </c>
      <c r="D282" t="s">
        <v>595</v>
      </c>
      <c r="F282" t="str">
        <f t="shared" si="4"/>
        <v/>
      </c>
    </row>
    <row r="283" spans="1:6" x14ac:dyDescent="0.2">
      <c r="A283" s="1" t="s">
        <v>598</v>
      </c>
      <c r="B283" t="s">
        <v>214</v>
      </c>
      <c r="C283" t="s">
        <v>12</v>
      </c>
      <c r="D283" t="s">
        <v>595</v>
      </c>
      <c r="F283" t="str">
        <f t="shared" si="4"/>
        <v/>
      </c>
    </row>
    <row r="284" spans="1:6" x14ac:dyDescent="0.2">
      <c r="A284" s="1" t="s">
        <v>599</v>
      </c>
      <c r="B284" t="s">
        <v>600</v>
      </c>
      <c r="C284" t="s">
        <v>18</v>
      </c>
      <c r="D284" t="s">
        <v>595</v>
      </c>
      <c r="F284" t="str">
        <f t="shared" si="4"/>
        <v/>
      </c>
    </row>
    <row r="285" spans="1:6" x14ac:dyDescent="0.2">
      <c r="A285" s="1" t="s">
        <v>601</v>
      </c>
      <c r="B285" t="s">
        <v>244</v>
      </c>
      <c r="C285" t="s">
        <v>18</v>
      </c>
      <c r="D285" t="s">
        <v>595</v>
      </c>
      <c r="F285" t="str">
        <f t="shared" si="4"/>
        <v/>
      </c>
    </row>
    <row r="286" spans="1:6" x14ac:dyDescent="0.2">
      <c r="A286" s="1" t="s">
        <v>602</v>
      </c>
      <c r="B286" t="s">
        <v>603</v>
      </c>
      <c r="C286" t="s">
        <v>25</v>
      </c>
      <c r="D286" t="s">
        <v>595</v>
      </c>
      <c r="F286" t="str">
        <f t="shared" si="4"/>
        <v/>
      </c>
    </row>
    <row r="287" spans="1:6" x14ac:dyDescent="0.2">
      <c r="A287" s="1" t="s">
        <v>604</v>
      </c>
      <c r="B287" t="s">
        <v>605</v>
      </c>
      <c r="C287" t="s">
        <v>29</v>
      </c>
      <c r="D287" t="s">
        <v>595</v>
      </c>
      <c r="F287" t="str">
        <f t="shared" si="4"/>
        <v/>
      </c>
    </row>
    <row r="288" spans="1:6" x14ac:dyDescent="0.2">
      <c r="A288" s="1" t="s">
        <v>606</v>
      </c>
      <c r="B288" t="s">
        <v>607</v>
      </c>
      <c r="C288" t="s">
        <v>29</v>
      </c>
      <c r="D288" t="s">
        <v>595</v>
      </c>
      <c r="F288" t="str">
        <f t="shared" si="4"/>
        <v/>
      </c>
    </row>
    <row r="289" spans="1:6" x14ac:dyDescent="0.2">
      <c r="A289" s="1" t="s">
        <v>608</v>
      </c>
      <c r="B289" t="s">
        <v>609</v>
      </c>
      <c r="C289" t="s">
        <v>294</v>
      </c>
      <c r="D289" t="s">
        <v>595</v>
      </c>
      <c r="F289" t="str">
        <f t="shared" si="4"/>
        <v/>
      </c>
    </row>
    <row r="290" spans="1:6" x14ac:dyDescent="0.2">
      <c r="A290" s="1" t="s">
        <v>610</v>
      </c>
      <c r="B290" t="s">
        <v>611</v>
      </c>
      <c r="C290" t="s">
        <v>370</v>
      </c>
      <c r="D290" t="s">
        <v>595</v>
      </c>
      <c r="F290" t="str">
        <f t="shared" si="4"/>
        <v/>
      </c>
    </row>
    <row r="291" spans="1:6" x14ac:dyDescent="0.2">
      <c r="A291" s="1" t="s">
        <v>612</v>
      </c>
      <c r="B291" t="s">
        <v>450</v>
      </c>
      <c r="C291" t="s">
        <v>446</v>
      </c>
      <c r="D291" t="s">
        <v>595</v>
      </c>
      <c r="F291" t="str">
        <f t="shared" si="4"/>
        <v/>
      </c>
    </row>
    <row r="292" spans="1:6" x14ac:dyDescent="0.2">
      <c r="A292" s="1" t="s">
        <v>613</v>
      </c>
      <c r="B292" t="s">
        <v>614</v>
      </c>
      <c r="C292" t="s">
        <v>465</v>
      </c>
      <c r="D292" t="s">
        <v>595</v>
      </c>
      <c r="F292" t="str">
        <f t="shared" si="4"/>
        <v/>
      </c>
    </row>
    <row r="293" spans="1:6" x14ac:dyDescent="0.2">
      <c r="A293" s="1" t="s">
        <v>615</v>
      </c>
      <c r="B293" t="s">
        <v>490</v>
      </c>
      <c r="C293" t="s">
        <v>484</v>
      </c>
      <c r="D293" t="s">
        <v>595</v>
      </c>
      <c r="F293" t="str">
        <f t="shared" si="4"/>
        <v/>
      </c>
    </row>
    <row r="294" spans="1:6" x14ac:dyDescent="0.2">
      <c r="A294" s="1" t="s">
        <v>616</v>
      </c>
      <c r="B294" t="s">
        <v>617</v>
      </c>
      <c r="C294" t="s">
        <v>484</v>
      </c>
      <c r="D294" t="s">
        <v>595</v>
      </c>
      <c r="F294" t="str">
        <f t="shared" si="4"/>
        <v/>
      </c>
    </row>
    <row r="295" spans="1:6" x14ac:dyDescent="0.2">
      <c r="A295" s="1" t="s">
        <v>618</v>
      </c>
      <c r="B295" t="s">
        <v>526</v>
      </c>
      <c r="C295" t="s">
        <v>522</v>
      </c>
      <c r="D295" t="s">
        <v>595</v>
      </c>
      <c r="F295" t="str">
        <f t="shared" si="4"/>
        <v/>
      </c>
    </row>
    <row r="296" spans="1:6" x14ac:dyDescent="0.2">
      <c r="A296" s="1" t="s">
        <v>619</v>
      </c>
      <c r="B296" t="s">
        <v>620</v>
      </c>
      <c r="C296" t="s">
        <v>522</v>
      </c>
      <c r="D296" t="s">
        <v>595</v>
      </c>
      <c r="F296" t="str">
        <f t="shared" si="4"/>
        <v/>
      </c>
    </row>
    <row r="297" spans="1:6" x14ac:dyDescent="0.2">
      <c r="A297" s="1" t="s">
        <v>621</v>
      </c>
      <c r="B297" t="s">
        <v>544</v>
      </c>
      <c r="C297" t="s">
        <v>32</v>
      </c>
      <c r="D297" t="s">
        <v>595</v>
      </c>
      <c r="F297" t="str">
        <f t="shared" si="4"/>
        <v/>
      </c>
    </row>
    <row r="298" spans="1:6" x14ac:dyDescent="0.2">
      <c r="A298" s="1" t="s">
        <v>622</v>
      </c>
      <c r="B298" t="s">
        <v>623</v>
      </c>
      <c r="C298" t="s">
        <v>32</v>
      </c>
      <c r="D298" t="s">
        <v>595</v>
      </c>
      <c r="F298" t="str">
        <f t="shared" si="4"/>
        <v/>
      </c>
    </row>
    <row r="299" spans="1:6" x14ac:dyDescent="0.2">
      <c r="A299" s="1" t="s">
        <v>624</v>
      </c>
      <c r="B299" t="s">
        <v>68</v>
      </c>
      <c r="C299" t="s">
        <v>60</v>
      </c>
      <c r="D299" t="s">
        <v>625</v>
      </c>
      <c r="F299" t="str">
        <f t="shared" si="4"/>
        <v/>
      </c>
    </row>
    <row r="300" spans="1:6" x14ac:dyDescent="0.2">
      <c r="A300" s="1" t="s">
        <v>626</v>
      </c>
      <c r="B300" t="s">
        <v>97</v>
      </c>
      <c r="C300" t="s">
        <v>98</v>
      </c>
      <c r="D300" t="s">
        <v>625</v>
      </c>
      <c r="F300" t="str">
        <f t="shared" si="4"/>
        <v/>
      </c>
    </row>
    <row r="301" spans="1:6" x14ac:dyDescent="0.2">
      <c r="A301" s="1" t="s">
        <v>627</v>
      </c>
      <c r="B301" t="s">
        <v>127</v>
      </c>
      <c r="C301" t="s">
        <v>117</v>
      </c>
      <c r="D301" t="s">
        <v>625</v>
      </c>
      <c r="F301" t="str">
        <f t="shared" si="4"/>
        <v/>
      </c>
    </row>
    <row r="302" spans="1:6" x14ac:dyDescent="0.2">
      <c r="A302" s="1" t="s">
        <v>628</v>
      </c>
      <c r="B302" t="s">
        <v>629</v>
      </c>
      <c r="C302" t="s">
        <v>155</v>
      </c>
      <c r="D302" t="s">
        <v>625</v>
      </c>
      <c r="F302" t="str">
        <f t="shared" si="4"/>
        <v/>
      </c>
    </row>
    <row r="303" spans="1:6" x14ac:dyDescent="0.2">
      <c r="A303" s="1" t="s">
        <v>630</v>
      </c>
      <c r="B303" t="s">
        <v>200</v>
      </c>
      <c r="C303" t="s">
        <v>8</v>
      </c>
      <c r="D303" t="s">
        <v>625</v>
      </c>
      <c r="F303" t="str">
        <f t="shared" si="4"/>
        <v/>
      </c>
    </row>
    <row r="304" spans="1:6" x14ac:dyDescent="0.2">
      <c r="A304" s="1" t="s">
        <v>631</v>
      </c>
      <c r="B304" t="s">
        <v>209</v>
      </c>
      <c r="C304" t="s">
        <v>12</v>
      </c>
      <c r="D304" t="s">
        <v>625</v>
      </c>
      <c r="F304" t="str">
        <f t="shared" si="4"/>
        <v/>
      </c>
    </row>
    <row r="305" spans="1:6" x14ac:dyDescent="0.2">
      <c r="A305" s="1" t="s">
        <v>632</v>
      </c>
      <c r="B305" t="s">
        <v>234</v>
      </c>
      <c r="C305" t="s">
        <v>226</v>
      </c>
      <c r="D305" t="s">
        <v>625</v>
      </c>
      <c r="F305" t="str">
        <f t="shared" si="4"/>
        <v/>
      </c>
    </row>
    <row r="306" spans="1:6" x14ac:dyDescent="0.2">
      <c r="A306" s="1" t="s">
        <v>633</v>
      </c>
      <c r="B306" t="s">
        <v>634</v>
      </c>
      <c r="C306" t="s">
        <v>18</v>
      </c>
      <c r="D306" t="s">
        <v>625</v>
      </c>
      <c r="F306" t="str">
        <f t="shared" si="4"/>
        <v/>
      </c>
    </row>
    <row r="307" spans="1:6" x14ac:dyDescent="0.2">
      <c r="A307" s="1" t="s">
        <v>635</v>
      </c>
      <c r="B307" t="s">
        <v>252</v>
      </c>
      <c r="C307" t="s">
        <v>18</v>
      </c>
      <c r="D307" t="s">
        <v>625</v>
      </c>
      <c r="F307" t="str">
        <f t="shared" si="4"/>
        <v/>
      </c>
    </row>
    <row r="308" spans="1:6" x14ac:dyDescent="0.2">
      <c r="A308" s="1" t="s">
        <v>636</v>
      </c>
      <c r="B308" t="s">
        <v>637</v>
      </c>
      <c r="C308" t="s">
        <v>25</v>
      </c>
      <c r="D308" t="s">
        <v>625</v>
      </c>
      <c r="F308" t="str">
        <f t="shared" si="4"/>
        <v/>
      </c>
    </row>
    <row r="309" spans="1:6" x14ac:dyDescent="0.2">
      <c r="A309" s="1" t="s">
        <v>638</v>
      </c>
      <c r="B309" t="s">
        <v>639</v>
      </c>
      <c r="C309" t="s">
        <v>29</v>
      </c>
      <c r="D309" t="s">
        <v>625</v>
      </c>
      <c r="F309" t="str">
        <f t="shared" si="4"/>
        <v/>
      </c>
    </row>
    <row r="310" spans="1:6" x14ac:dyDescent="0.2">
      <c r="A310" s="1" t="s">
        <v>640</v>
      </c>
      <c r="B310" t="s">
        <v>641</v>
      </c>
      <c r="C310" t="s">
        <v>294</v>
      </c>
      <c r="D310" t="s">
        <v>625</v>
      </c>
      <c r="F310" t="str">
        <f t="shared" si="4"/>
        <v/>
      </c>
    </row>
    <row r="311" spans="1:6" x14ac:dyDescent="0.2">
      <c r="A311" s="1" t="s">
        <v>642</v>
      </c>
      <c r="B311" t="s">
        <v>348</v>
      </c>
      <c r="C311" t="s">
        <v>332</v>
      </c>
      <c r="D311" t="s">
        <v>625</v>
      </c>
      <c r="F311" t="str">
        <f t="shared" si="4"/>
        <v/>
      </c>
    </row>
    <row r="312" spans="1:6" x14ac:dyDescent="0.2">
      <c r="A312" s="1" t="s">
        <v>643</v>
      </c>
      <c r="B312" t="s">
        <v>644</v>
      </c>
      <c r="C312" t="s">
        <v>446</v>
      </c>
      <c r="D312" t="s">
        <v>625</v>
      </c>
      <c r="F312" t="str">
        <f t="shared" si="4"/>
        <v/>
      </c>
    </row>
    <row r="313" spans="1:6" x14ac:dyDescent="0.2">
      <c r="A313" s="1" t="s">
        <v>645</v>
      </c>
      <c r="B313" t="s">
        <v>494</v>
      </c>
      <c r="C313" t="s">
        <v>484</v>
      </c>
      <c r="D313" t="s">
        <v>625</v>
      </c>
      <c r="F313" t="str">
        <f t="shared" si="4"/>
        <v/>
      </c>
    </row>
    <row r="314" spans="1:6" x14ac:dyDescent="0.2">
      <c r="A314" s="1" t="s">
        <v>646</v>
      </c>
      <c r="B314" t="s">
        <v>530</v>
      </c>
      <c r="C314" t="s">
        <v>522</v>
      </c>
      <c r="D314" t="s">
        <v>625</v>
      </c>
      <c r="F314" t="str">
        <f t="shared" si="4"/>
        <v/>
      </c>
    </row>
    <row r="315" spans="1:6" x14ac:dyDescent="0.2">
      <c r="A315" s="1" t="s">
        <v>647</v>
      </c>
      <c r="B315" t="s">
        <v>648</v>
      </c>
      <c r="C315" t="s">
        <v>32</v>
      </c>
      <c r="D315" t="s">
        <v>625</v>
      </c>
      <c r="F315" t="str">
        <f t="shared" si="4"/>
        <v/>
      </c>
    </row>
    <row r="316" spans="1:6" x14ac:dyDescent="0.2">
      <c r="A316" s="1" t="s">
        <v>649</v>
      </c>
      <c r="B316" t="s">
        <v>650</v>
      </c>
      <c r="C316" t="s">
        <v>651</v>
      </c>
      <c r="D316" t="s">
        <v>625</v>
      </c>
      <c r="F316" t="str">
        <f t="shared" si="4"/>
        <v/>
      </c>
    </row>
    <row r="317" spans="1:6" x14ac:dyDescent="0.2">
      <c r="A317" s="1" t="s">
        <v>652</v>
      </c>
      <c r="B317" t="s">
        <v>93</v>
      </c>
      <c r="C317" t="s">
        <v>79</v>
      </c>
      <c r="D317" t="s">
        <v>653</v>
      </c>
      <c r="F317" t="str">
        <f t="shared" si="4"/>
        <v/>
      </c>
    </row>
    <row r="318" spans="1:6" x14ac:dyDescent="0.2">
      <c r="A318" s="1" t="s">
        <v>654</v>
      </c>
      <c r="B318" t="s">
        <v>655</v>
      </c>
      <c r="C318" t="s">
        <v>174</v>
      </c>
      <c r="D318" t="s">
        <v>653</v>
      </c>
      <c r="F318" t="str">
        <f t="shared" si="4"/>
        <v/>
      </c>
    </row>
    <row r="319" spans="1:6" x14ac:dyDescent="0.2">
      <c r="A319" s="1" t="s">
        <v>656</v>
      </c>
      <c r="B319" t="s">
        <v>657</v>
      </c>
      <c r="C319" t="s">
        <v>8</v>
      </c>
      <c r="D319" t="s">
        <v>653</v>
      </c>
      <c r="F319" t="str">
        <f t="shared" si="4"/>
        <v/>
      </c>
    </row>
    <row r="320" spans="1:6" x14ac:dyDescent="0.2">
      <c r="A320" s="1" t="s">
        <v>658</v>
      </c>
      <c r="B320" t="s">
        <v>11</v>
      </c>
      <c r="C320" t="s">
        <v>12</v>
      </c>
      <c r="D320" t="s">
        <v>653</v>
      </c>
      <c r="F320" t="str">
        <f t="shared" si="4"/>
        <v/>
      </c>
    </row>
    <row r="321" spans="1:6" x14ac:dyDescent="0.2">
      <c r="A321" s="1" t="s">
        <v>659</v>
      </c>
      <c r="B321" t="s">
        <v>225</v>
      </c>
      <c r="C321" t="s">
        <v>226</v>
      </c>
      <c r="D321" t="s">
        <v>653</v>
      </c>
      <c r="F321" t="str">
        <f t="shared" si="4"/>
        <v/>
      </c>
    </row>
    <row r="322" spans="1:6" x14ac:dyDescent="0.2">
      <c r="A322" s="1" t="s">
        <v>660</v>
      </c>
      <c r="B322" t="s">
        <v>661</v>
      </c>
      <c r="C322" t="s">
        <v>18</v>
      </c>
      <c r="D322" t="s">
        <v>653</v>
      </c>
      <c r="F322" t="str">
        <f t="shared" ref="F322:F385" si="5">IF(E322&lt;2,"",IF(E322&lt;3,A322,_xlfn.CONCAT(A322,"(",E322 - 1,")")))</f>
        <v/>
      </c>
    </row>
    <row r="323" spans="1:6" x14ac:dyDescent="0.2">
      <c r="A323" s="1" t="s">
        <v>662</v>
      </c>
      <c r="B323" t="s">
        <v>255</v>
      </c>
      <c r="C323" t="s">
        <v>18</v>
      </c>
      <c r="D323" t="s">
        <v>653</v>
      </c>
      <c r="F323" t="str">
        <f t="shared" si="5"/>
        <v/>
      </c>
    </row>
    <row r="324" spans="1:6" x14ac:dyDescent="0.2">
      <c r="A324" s="1" t="s">
        <v>663</v>
      </c>
      <c r="B324" t="s">
        <v>269</v>
      </c>
      <c r="C324" t="s">
        <v>25</v>
      </c>
      <c r="D324" t="s">
        <v>653</v>
      </c>
      <c r="F324" t="str">
        <f t="shared" si="5"/>
        <v/>
      </c>
    </row>
    <row r="325" spans="1:6" x14ac:dyDescent="0.2">
      <c r="A325" s="1" t="s">
        <v>664</v>
      </c>
      <c r="B325" t="s">
        <v>28</v>
      </c>
      <c r="C325" t="s">
        <v>29</v>
      </c>
      <c r="D325" t="s">
        <v>653</v>
      </c>
      <c r="F325" t="str">
        <f t="shared" si="5"/>
        <v/>
      </c>
    </row>
    <row r="326" spans="1:6" x14ac:dyDescent="0.2">
      <c r="A326" s="1" t="s">
        <v>665</v>
      </c>
      <c r="B326" t="s">
        <v>288</v>
      </c>
      <c r="C326" t="s">
        <v>29</v>
      </c>
      <c r="D326" t="s">
        <v>653</v>
      </c>
      <c r="F326" t="str">
        <f t="shared" si="5"/>
        <v/>
      </c>
    </row>
    <row r="327" spans="1:6" x14ac:dyDescent="0.2">
      <c r="A327" s="1" t="s">
        <v>666</v>
      </c>
      <c r="B327" t="s">
        <v>306</v>
      </c>
      <c r="C327" t="s">
        <v>294</v>
      </c>
      <c r="D327" t="s">
        <v>653</v>
      </c>
      <c r="F327" t="str">
        <f t="shared" si="5"/>
        <v/>
      </c>
    </row>
    <row r="328" spans="1:6" x14ac:dyDescent="0.2">
      <c r="A328" s="1" t="s">
        <v>667</v>
      </c>
      <c r="B328" t="s">
        <v>456</v>
      </c>
      <c r="C328" t="s">
        <v>446</v>
      </c>
      <c r="D328" t="s">
        <v>653</v>
      </c>
      <c r="F328" t="str">
        <f t="shared" si="5"/>
        <v/>
      </c>
    </row>
    <row r="329" spans="1:6" x14ac:dyDescent="0.2">
      <c r="A329" s="1" t="s">
        <v>668</v>
      </c>
      <c r="B329" t="s">
        <v>477</v>
      </c>
      <c r="C329" t="s">
        <v>465</v>
      </c>
      <c r="D329" t="s">
        <v>653</v>
      </c>
      <c r="F329" t="str">
        <f t="shared" si="5"/>
        <v/>
      </c>
    </row>
    <row r="330" spans="1:6" x14ac:dyDescent="0.2">
      <c r="A330" s="1" t="s">
        <v>669</v>
      </c>
      <c r="B330" t="s">
        <v>498</v>
      </c>
      <c r="C330" t="s">
        <v>484</v>
      </c>
      <c r="D330" t="s">
        <v>653</v>
      </c>
      <c r="F330" t="str">
        <f t="shared" si="5"/>
        <v/>
      </c>
    </row>
    <row r="331" spans="1:6" x14ac:dyDescent="0.2">
      <c r="A331" s="1" t="s">
        <v>670</v>
      </c>
      <c r="B331" t="s">
        <v>534</v>
      </c>
      <c r="C331" t="s">
        <v>522</v>
      </c>
      <c r="D331" t="s">
        <v>653</v>
      </c>
      <c r="F331" t="str">
        <f t="shared" si="5"/>
        <v/>
      </c>
    </row>
    <row r="332" spans="1:6" x14ac:dyDescent="0.2">
      <c r="A332" s="1" t="s">
        <v>671</v>
      </c>
      <c r="B332" t="s">
        <v>550</v>
      </c>
      <c r="C332" t="s">
        <v>32</v>
      </c>
      <c r="D332" t="s">
        <v>653</v>
      </c>
      <c r="F332" t="str">
        <f t="shared" si="5"/>
        <v/>
      </c>
    </row>
    <row r="333" spans="1:6" x14ac:dyDescent="0.2">
      <c r="A333" s="1" t="s">
        <v>672</v>
      </c>
      <c r="B333" t="s">
        <v>673</v>
      </c>
      <c r="C333" t="s">
        <v>674</v>
      </c>
      <c r="D333" t="s">
        <v>653</v>
      </c>
      <c r="F333" t="str">
        <f t="shared" si="5"/>
        <v/>
      </c>
    </row>
    <row r="334" spans="1:6" x14ac:dyDescent="0.2">
      <c r="A334" s="1" t="s">
        <v>675</v>
      </c>
      <c r="B334" t="s">
        <v>676</v>
      </c>
      <c r="C334" t="s">
        <v>651</v>
      </c>
      <c r="D334" t="s">
        <v>653</v>
      </c>
      <c r="F334" t="str">
        <f t="shared" si="5"/>
        <v/>
      </c>
    </row>
    <row r="335" spans="1:6" x14ac:dyDescent="0.2">
      <c r="A335" s="1" t="s">
        <v>677</v>
      </c>
      <c r="B335" t="s">
        <v>194</v>
      </c>
      <c r="C335" t="s">
        <v>8</v>
      </c>
      <c r="D335" t="s">
        <v>678</v>
      </c>
      <c r="F335" t="str">
        <f t="shared" si="5"/>
        <v/>
      </c>
    </row>
    <row r="336" spans="1:6" x14ac:dyDescent="0.2">
      <c r="A336" s="1" t="s">
        <v>679</v>
      </c>
      <c r="B336" t="s">
        <v>211</v>
      </c>
      <c r="C336" t="s">
        <v>12</v>
      </c>
      <c r="D336" t="s">
        <v>678</v>
      </c>
      <c r="F336" t="str">
        <f t="shared" si="5"/>
        <v/>
      </c>
    </row>
    <row r="337" spans="1:6" x14ac:dyDescent="0.2">
      <c r="A337" s="1" t="s">
        <v>680</v>
      </c>
      <c r="B337" t="s">
        <v>242</v>
      </c>
      <c r="C337" t="s">
        <v>18</v>
      </c>
      <c r="D337" t="s">
        <v>678</v>
      </c>
      <c r="F337" t="str">
        <f t="shared" si="5"/>
        <v/>
      </c>
    </row>
    <row r="338" spans="1:6" x14ac:dyDescent="0.2">
      <c r="A338" s="1" t="s">
        <v>681</v>
      </c>
      <c r="B338" t="s">
        <v>278</v>
      </c>
      <c r="C338" t="s">
        <v>29</v>
      </c>
      <c r="D338" t="s">
        <v>678</v>
      </c>
      <c r="F338" t="str">
        <f t="shared" si="5"/>
        <v/>
      </c>
    </row>
    <row r="339" spans="1:6" x14ac:dyDescent="0.2">
      <c r="A339" s="1" t="s">
        <v>682</v>
      </c>
      <c r="B339" t="s">
        <v>683</v>
      </c>
      <c r="C339" t="s">
        <v>294</v>
      </c>
      <c r="D339" t="s">
        <v>678</v>
      </c>
      <c r="F339" t="str">
        <f t="shared" si="5"/>
        <v/>
      </c>
    </row>
    <row r="340" spans="1:6" x14ac:dyDescent="0.2">
      <c r="A340" s="1" t="s">
        <v>684</v>
      </c>
      <c r="B340" t="s">
        <v>464</v>
      </c>
      <c r="C340" t="s">
        <v>465</v>
      </c>
      <c r="D340" t="s">
        <v>678</v>
      </c>
      <c r="F340" t="str">
        <f t="shared" si="5"/>
        <v/>
      </c>
    </row>
    <row r="341" spans="1:6" x14ac:dyDescent="0.2">
      <c r="A341" s="1" t="s">
        <v>685</v>
      </c>
      <c r="B341" t="s">
        <v>486</v>
      </c>
      <c r="C341" t="s">
        <v>484</v>
      </c>
      <c r="D341" t="s">
        <v>678</v>
      </c>
      <c r="F341" t="str">
        <f t="shared" si="5"/>
        <v/>
      </c>
    </row>
    <row r="342" spans="1:6" x14ac:dyDescent="0.2">
      <c r="A342" s="1" t="s">
        <v>686</v>
      </c>
      <c r="B342" t="s">
        <v>524</v>
      </c>
      <c r="C342" t="s">
        <v>522</v>
      </c>
      <c r="D342" t="s">
        <v>678</v>
      </c>
      <c r="F342" t="str">
        <f t="shared" si="5"/>
        <v/>
      </c>
    </row>
    <row r="343" spans="1:6" x14ac:dyDescent="0.2">
      <c r="A343" s="1" t="s">
        <v>687</v>
      </c>
      <c r="B343" t="s">
        <v>542</v>
      </c>
      <c r="C343" t="s">
        <v>32</v>
      </c>
      <c r="D343" t="s">
        <v>678</v>
      </c>
      <c r="F343" t="str">
        <f t="shared" si="5"/>
        <v/>
      </c>
    </row>
    <row r="344" spans="1:6" x14ac:dyDescent="0.2">
      <c r="A344" s="1" t="s">
        <v>688</v>
      </c>
      <c r="B344" t="s">
        <v>110</v>
      </c>
      <c r="C344" t="s">
        <v>98</v>
      </c>
      <c r="D344" t="s">
        <v>689</v>
      </c>
      <c r="F344" t="str">
        <f t="shared" si="5"/>
        <v/>
      </c>
    </row>
    <row r="345" spans="1:6" x14ac:dyDescent="0.2">
      <c r="A345" s="1" t="s">
        <v>690</v>
      </c>
      <c r="B345" t="s">
        <v>691</v>
      </c>
      <c r="C345" t="s">
        <v>8</v>
      </c>
      <c r="D345" t="s">
        <v>689</v>
      </c>
      <c r="F345" t="str">
        <f t="shared" si="5"/>
        <v/>
      </c>
    </row>
    <row r="346" spans="1:6" x14ac:dyDescent="0.2">
      <c r="A346" s="1" t="s">
        <v>692</v>
      </c>
      <c r="B346" t="s">
        <v>693</v>
      </c>
      <c r="C346" t="s">
        <v>12</v>
      </c>
      <c r="D346" t="s">
        <v>689</v>
      </c>
      <c r="F346" t="str">
        <f t="shared" si="5"/>
        <v/>
      </c>
    </row>
    <row r="347" spans="1:6" x14ac:dyDescent="0.2">
      <c r="A347" s="1" t="s">
        <v>694</v>
      </c>
      <c r="B347" t="s">
        <v>236</v>
      </c>
      <c r="C347" t="s">
        <v>226</v>
      </c>
      <c r="D347" t="s">
        <v>689</v>
      </c>
      <c r="F347" t="str">
        <f t="shared" si="5"/>
        <v/>
      </c>
    </row>
    <row r="348" spans="1:6" x14ac:dyDescent="0.2">
      <c r="A348" s="1" t="s">
        <v>695</v>
      </c>
      <c r="B348" t="s">
        <v>696</v>
      </c>
      <c r="C348" t="s">
        <v>18</v>
      </c>
      <c r="D348" t="s">
        <v>689</v>
      </c>
      <c r="F348" t="str">
        <f t="shared" si="5"/>
        <v/>
      </c>
    </row>
    <row r="349" spans="1:6" x14ac:dyDescent="0.2">
      <c r="A349" s="1" t="s">
        <v>697</v>
      </c>
      <c r="B349" t="s">
        <v>698</v>
      </c>
      <c r="C349" t="s">
        <v>294</v>
      </c>
      <c r="D349" t="s">
        <v>689</v>
      </c>
      <c r="F349" t="str">
        <f t="shared" si="5"/>
        <v/>
      </c>
    </row>
    <row r="350" spans="1:6" x14ac:dyDescent="0.2">
      <c r="A350" s="1" t="s">
        <v>699</v>
      </c>
      <c r="B350" t="s">
        <v>492</v>
      </c>
      <c r="C350" t="s">
        <v>484</v>
      </c>
      <c r="D350" t="s">
        <v>689</v>
      </c>
      <c r="F350" t="str">
        <f t="shared" si="5"/>
        <v/>
      </c>
    </row>
    <row r="351" spans="1:6" x14ac:dyDescent="0.2">
      <c r="A351" s="1" t="s">
        <v>700</v>
      </c>
      <c r="B351" t="s">
        <v>548</v>
      </c>
      <c r="C351" t="s">
        <v>32</v>
      </c>
      <c r="D351" t="s">
        <v>689</v>
      </c>
      <c r="F351" t="str">
        <f t="shared" si="5"/>
        <v/>
      </c>
    </row>
    <row r="352" spans="1:6" x14ac:dyDescent="0.2">
      <c r="A352" s="1" t="s">
        <v>701</v>
      </c>
      <c r="B352" t="s">
        <v>702</v>
      </c>
      <c r="C352" t="s">
        <v>651</v>
      </c>
      <c r="D352" t="s">
        <v>689</v>
      </c>
      <c r="F352" t="str">
        <f t="shared" si="5"/>
        <v/>
      </c>
    </row>
    <row r="353" spans="1:6" x14ac:dyDescent="0.2">
      <c r="A353" s="1" t="s">
        <v>703</v>
      </c>
      <c r="B353" t="s">
        <v>704</v>
      </c>
      <c r="C353" t="s">
        <v>79</v>
      </c>
      <c r="D353" t="s">
        <v>705</v>
      </c>
      <c r="F353" t="str">
        <f t="shared" si="5"/>
        <v/>
      </c>
    </row>
    <row r="354" spans="1:6" x14ac:dyDescent="0.2">
      <c r="A354" s="1" t="s">
        <v>706</v>
      </c>
      <c r="B354" t="s">
        <v>167</v>
      </c>
      <c r="C354" t="s">
        <v>155</v>
      </c>
      <c r="D354" t="s">
        <v>705</v>
      </c>
      <c r="F354" t="str">
        <f t="shared" si="5"/>
        <v/>
      </c>
    </row>
    <row r="355" spans="1:6" x14ac:dyDescent="0.2">
      <c r="A355" s="1" t="s">
        <v>707</v>
      </c>
      <c r="B355" t="s">
        <v>196</v>
      </c>
      <c r="C355" t="s">
        <v>8</v>
      </c>
      <c r="D355" t="s">
        <v>705</v>
      </c>
      <c r="F355" t="str">
        <f t="shared" si="5"/>
        <v/>
      </c>
    </row>
    <row r="356" spans="1:6" x14ac:dyDescent="0.2">
      <c r="A356" s="1" t="s">
        <v>708</v>
      </c>
      <c r="B356" t="s">
        <v>232</v>
      </c>
      <c r="C356" t="s">
        <v>226</v>
      </c>
      <c r="D356" t="s">
        <v>705</v>
      </c>
      <c r="F356" t="str">
        <f t="shared" si="5"/>
        <v/>
      </c>
    </row>
    <row r="357" spans="1:6" x14ac:dyDescent="0.2">
      <c r="A357" s="1" t="s">
        <v>709</v>
      </c>
      <c r="B357" t="s">
        <v>250</v>
      </c>
      <c r="C357" t="s">
        <v>18</v>
      </c>
      <c r="D357" t="s">
        <v>705</v>
      </c>
      <c r="F357" t="str">
        <f t="shared" si="5"/>
        <v/>
      </c>
    </row>
    <row r="358" spans="1:6" x14ac:dyDescent="0.2">
      <c r="A358" s="1" t="s">
        <v>710</v>
      </c>
      <c r="B358" t="s">
        <v>310</v>
      </c>
      <c r="C358" t="s">
        <v>294</v>
      </c>
      <c r="D358" t="s">
        <v>705</v>
      </c>
      <c r="F358" t="str">
        <f t="shared" si="5"/>
        <v/>
      </c>
    </row>
    <row r="359" spans="1:6" x14ac:dyDescent="0.2">
      <c r="A359" s="1" t="s">
        <v>711</v>
      </c>
      <c r="B359" t="s">
        <v>712</v>
      </c>
      <c r="C359" t="s">
        <v>32</v>
      </c>
      <c r="D359" t="s">
        <v>705</v>
      </c>
      <c r="F359" t="str">
        <f t="shared" si="5"/>
        <v/>
      </c>
    </row>
    <row r="360" spans="1:6" x14ac:dyDescent="0.2">
      <c r="A360" s="1" t="s">
        <v>713</v>
      </c>
      <c r="B360" t="s">
        <v>559</v>
      </c>
      <c r="C360" t="s">
        <v>557</v>
      </c>
      <c r="D360" t="s">
        <v>705</v>
      </c>
      <c r="F360" t="str">
        <f t="shared" si="5"/>
        <v/>
      </c>
    </row>
    <row r="361" spans="1:6" x14ac:dyDescent="0.2">
      <c r="A361" s="1" t="s">
        <v>714</v>
      </c>
      <c r="B361" t="s">
        <v>715</v>
      </c>
      <c r="C361" t="s">
        <v>674</v>
      </c>
      <c r="D361" t="s">
        <v>705</v>
      </c>
      <c r="F361" t="str">
        <f t="shared" si="5"/>
        <v/>
      </c>
    </row>
    <row r="362" spans="1:6" x14ac:dyDescent="0.2">
      <c r="A362" s="1" t="s">
        <v>716</v>
      </c>
      <c r="B362" t="s">
        <v>37</v>
      </c>
      <c r="C362" t="s">
        <v>38</v>
      </c>
      <c r="D362" t="s">
        <v>717</v>
      </c>
      <c r="F362" t="str">
        <f t="shared" si="5"/>
        <v/>
      </c>
    </row>
    <row r="363" spans="1:6" x14ac:dyDescent="0.2">
      <c r="A363" s="1" t="s">
        <v>718</v>
      </c>
      <c r="B363" t="s">
        <v>152</v>
      </c>
      <c r="C363" t="s">
        <v>136</v>
      </c>
      <c r="D363" t="s">
        <v>717</v>
      </c>
      <c r="F363" t="str">
        <f t="shared" si="5"/>
        <v/>
      </c>
    </row>
    <row r="364" spans="1:6" x14ac:dyDescent="0.2">
      <c r="A364" s="1" t="s">
        <v>719</v>
      </c>
      <c r="B364" t="s">
        <v>176</v>
      </c>
      <c r="C364" t="s">
        <v>174</v>
      </c>
      <c r="D364" t="s">
        <v>717</v>
      </c>
      <c r="F364" t="str">
        <f t="shared" si="5"/>
        <v/>
      </c>
    </row>
    <row r="365" spans="1:6" x14ac:dyDescent="0.2">
      <c r="A365" s="1" t="s">
        <v>720</v>
      </c>
      <c r="B365" t="s">
        <v>216</v>
      </c>
      <c r="C365" t="s">
        <v>12</v>
      </c>
      <c r="D365" t="s">
        <v>717</v>
      </c>
      <c r="F365" t="str">
        <f t="shared" si="5"/>
        <v/>
      </c>
    </row>
    <row r="366" spans="1:6" x14ac:dyDescent="0.2">
      <c r="A366" s="1" t="s">
        <v>721</v>
      </c>
      <c r="B366" t="s">
        <v>242</v>
      </c>
      <c r="C366" t="s">
        <v>18</v>
      </c>
      <c r="D366" t="s">
        <v>717</v>
      </c>
      <c r="F366" t="str">
        <f t="shared" si="5"/>
        <v/>
      </c>
    </row>
    <row r="367" spans="1:6" x14ac:dyDescent="0.2">
      <c r="A367" s="1" t="s">
        <v>722</v>
      </c>
      <c r="B367" t="s">
        <v>460</v>
      </c>
      <c r="C367" t="s">
        <v>446</v>
      </c>
      <c r="D367" t="s">
        <v>717</v>
      </c>
      <c r="F367" t="str">
        <f t="shared" si="5"/>
        <v/>
      </c>
    </row>
    <row r="368" spans="1:6" x14ac:dyDescent="0.2">
      <c r="A368" s="1" t="s">
        <v>723</v>
      </c>
      <c r="B368" t="s">
        <v>536</v>
      </c>
      <c r="C368" t="s">
        <v>522</v>
      </c>
      <c r="D368" t="s">
        <v>717</v>
      </c>
      <c r="F368" t="str">
        <f t="shared" si="5"/>
        <v/>
      </c>
    </row>
    <row r="369" spans="1:6" x14ac:dyDescent="0.2">
      <c r="A369" s="1" t="s">
        <v>724</v>
      </c>
      <c r="B369" t="s">
        <v>540</v>
      </c>
      <c r="C369" t="s">
        <v>32</v>
      </c>
      <c r="D369" t="s">
        <v>717</v>
      </c>
      <c r="F369" t="str">
        <f t="shared" si="5"/>
        <v/>
      </c>
    </row>
    <row r="370" spans="1:6" x14ac:dyDescent="0.2">
      <c r="A370" s="1" t="s">
        <v>725</v>
      </c>
      <c r="B370" t="s">
        <v>726</v>
      </c>
      <c r="C370" t="s">
        <v>674</v>
      </c>
      <c r="D370" t="s">
        <v>717</v>
      </c>
      <c r="F370" t="str">
        <f t="shared" si="5"/>
        <v/>
      </c>
    </row>
    <row r="371" spans="1:6" x14ac:dyDescent="0.2">
      <c r="A371" s="1" t="s">
        <v>727</v>
      </c>
      <c r="B371" t="s">
        <v>7</v>
      </c>
      <c r="C371" t="s">
        <v>8</v>
      </c>
      <c r="D371" t="s">
        <v>728</v>
      </c>
      <c r="F371" t="str">
        <f t="shared" si="5"/>
        <v/>
      </c>
    </row>
    <row r="372" spans="1:6" x14ac:dyDescent="0.2">
      <c r="A372" s="1" t="s">
        <v>729</v>
      </c>
      <c r="B372" t="s">
        <v>11</v>
      </c>
      <c r="C372" t="s">
        <v>12</v>
      </c>
      <c r="D372" t="s">
        <v>728</v>
      </c>
      <c r="F372" t="str">
        <f t="shared" si="5"/>
        <v/>
      </c>
    </row>
    <row r="373" spans="1:6" x14ac:dyDescent="0.2">
      <c r="A373" s="1" t="s">
        <v>730</v>
      </c>
      <c r="B373" t="s">
        <v>167</v>
      </c>
      <c r="C373" t="s">
        <v>155</v>
      </c>
      <c r="D373" t="s">
        <v>728</v>
      </c>
      <c r="F373" t="str">
        <f t="shared" si="5"/>
        <v/>
      </c>
    </row>
    <row r="374" spans="1:6" x14ac:dyDescent="0.2">
      <c r="A374" s="1" t="s">
        <v>731</v>
      </c>
      <c r="B374" t="s">
        <v>732</v>
      </c>
      <c r="C374" t="s">
        <v>60</v>
      </c>
      <c r="D374" t="s">
        <v>728</v>
      </c>
      <c r="F374" t="str">
        <f t="shared" si="5"/>
        <v/>
      </c>
    </row>
    <row r="375" spans="1:6" x14ac:dyDescent="0.2">
      <c r="A375" s="1" t="s">
        <v>733</v>
      </c>
      <c r="B375" t="s">
        <v>17</v>
      </c>
      <c r="C375" t="s">
        <v>18</v>
      </c>
      <c r="D375" t="s">
        <v>728</v>
      </c>
      <c r="F375" t="str">
        <f t="shared" si="5"/>
        <v/>
      </c>
    </row>
    <row r="376" spans="1:6" x14ac:dyDescent="0.2">
      <c r="A376" s="1" t="s">
        <v>734</v>
      </c>
      <c r="B376" t="s">
        <v>534</v>
      </c>
      <c r="C376" t="s">
        <v>522</v>
      </c>
      <c r="D376" t="s">
        <v>728</v>
      </c>
      <c r="F376" t="str">
        <f t="shared" si="5"/>
        <v/>
      </c>
    </row>
    <row r="377" spans="1:6" x14ac:dyDescent="0.2">
      <c r="A377" s="1" t="s">
        <v>735</v>
      </c>
      <c r="B377" t="s">
        <v>648</v>
      </c>
      <c r="C377" t="s">
        <v>32</v>
      </c>
      <c r="D377" t="s">
        <v>728</v>
      </c>
      <c r="F377" t="str">
        <f t="shared" si="5"/>
        <v/>
      </c>
    </row>
    <row r="378" spans="1:6" x14ac:dyDescent="0.2">
      <c r="A378" s="1" t="s">
        <v>736</v>
      </c>
      <c r="B378" t="s">
        <v>617</v>
      </c>
      <c r="C378" t="s">
        <v>484</v>
      </c>
      <c r="D378" t="s">
        <v>728</v>
      </c>
      <c r="F378" t="str">
        <f t="shared" si="5"/>
        <v/>
      </c>
    </row>
    <row r="379" spans="1:6" x14ac:dyDescent="0.2">
      <c r="A379" s="1" t="s">
        <v>737</v>
      </c>
      <c r="B379" t="s">
        <v>252</v>
      </c>
      <c r="C379" t="s">
        <v>18</v>
      </c>
      <c r="D379" t="s">
        <v>728</v>
      </c>
      <c r="F379" t="str">
        <f t="shared" si="5"/>
        <v/>
      </c>
    </row>
    <row r="380" spans="1:6" x14ac:dyDescent="0.2">
      <c r="A380" s="1" t="s">
        <v>738</v>
      </c>
      <c r="B380" t="s">
        <v>34</v>
      </c>
      <c r="C380" t="s">
        <v>32</v>
      </c>
      <c r="D380" t="s">
        <v>728</v>
      </c>
      <c r="F380" t="str">
        <f t="shared" si="5"/>
        <v/>
      </c>
    </row>
    <row r="381" spans="1:6" x14ac:dyDescent="0.2">
      <c r="A381" s="1" t="s">
        <v>739</v>
      </c>
      <c r="B381" t="s">
        <v>310</v>
      </c>
      <c r="C381" t="s">
        <v>294</v>
      </c>
      <c r="D381" t="s">
        <v>728</v>
      </c>
      <c r="F381" t="str">
        <f t="shared" si="5"/>
        <v/>
      </c>
    </row>
    <row r="382" spans="1:6" x14ac:dyDescent="0.2">
      <c r="A382" s="1" t="s">
        <v>740</v>
      </c>
      <c r="B382" t="s">
        <v>28</v>
      </c>
      <c r="C382" t="s">
        <v>29</v>
      </c>
      <c r="D382" t="s">
        <v>728</v>
      </c>
      <c r="F382" t="str">
        <f t="shared" si="5"/>
        <v/>
      </c>
    </row>
    <row r="383" spans="1:6" x14ac:dyDescent="0.2">
      <c r="A383" s="1" t="s">
        <v>741</v>
      </c>
      <c r="B383" t="s">
        <v>255</v>
      </c>
      <c r="C383" t="s">
        <v>18</v>
      </c>
      <c r="D383" t="s">
        <v>728</v>
      </c>
      <c r="F383" t="str">
        <f t="shared" si="5"/>
        <v/>
      </c>
    </row>
    <row r="384" spans="1:6" x14ac:dyDescent="0.2">
      <c r="A384" s="1" t="s">
        <v>742</v>
      </c>
      <c r="B384" t="s">
        <v>276</v>
      </c>
      <c r="C384" t="s">
        <v>29</v>
      </c>
      <c r="D384" t="s">
        <v>728</v>
      </c>
      <c r="F384" t="str">
        <f t="shared" si="5"/>
        <v/>
      </c>
    </row>
    <row r="385" spans="1:6" x14ac:dyDescent="0.2">
      <c r="A385" s="1" t="s">
        <v>743</v>
      </c>
      <c r="B385" t="s">
        <v>223</v>
      </c>
      <c r="C385" t="s">
        <v>12</v>
      </c>
      <c r="D385" t="s">
        <v>728</v>
      </c>
      <c r="F385" t="str">
        <f t="shared" si="5"/>
        <v/>
      </c>
    </row>
    <row r="386" spans="1:6" x14ac:dyDescent="0.2">
      <c r="A386" s="1" t="s">
        <v>744</v>
      </c>
      <c r="B386" t="s">
        <v>693</v>
      </c>
      <c r="C386" t="s">
        <v>12</v>
      </c>
      <c r="D386" t="s">
        <v>728</v>
      </c>
      <c r="F386" t="str">
        <f t="shared" ref="F386:F449" si="6">IF(E386&lt;2,"",IF(E386&lt;3,A386,_xlfn.CONCAT(A386,"(",E386 - 1,")")))</f>
        <v/>
      </c>
    </row>
    <row r="387" spans="1:6" x14ac:dyDescent="0.2">
      <c r="A387" s="1" t="s">
        <v>745</v>
      </c>
      <c r="B387" t="s">
        <v>31</v>
      </c>
      <c r="C387" t="s">
        <v>32</v>
      </c>
      <c r="D387" t="s">
        <v>728</v>
      </c>
      <c r="F387" t="str">
        <f t="shared" si="6"/>
        <v/>
      </c>
    </row>
    <row r="388" spans="1:6" x14ac:dyDescent="0.2">
      <c r="A388" s="1" t="s">
        <v>746</v>
      </c>
      <c r="B388" t="s">
        <v>456</v>
      </c>
      <c r="C388" t="s">
        <v>446</v>
      </c>
      <c r="D388" t="s">
        <v>728</v>
      </c>
      <c r="F388" t="str">
        <f t="shared" si="6"/>
        <v/>
      </c>
    </row>
    <row r="389" spans="1:6" x14ac:dyDescent="0.2">
      <c r="F389" t="str">
        <f t="shared" si="6"/>
        <v/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T18"/>
  <sheetViews>
    <sheetView workbookViewId="0">
      <selection sqref="A1:AT1"/>
    </sheetView>
  </sheetViews>
  <sheetFormatPr baseColWidth="10" defaultColWidth="8.83203125" defaultRowHeight="15" x14ac:dyDescent="0.2"/>
  <sheetData>
    <row r="1" spans="1:46" ht="26.75" customHeight="1" x14ac:dyDescent="0.2">
      <c r="A1" s="3" t="s">
        <v>747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ht="26.75" customHeight="1" x14ac:dyDescent="0.2">
      <c r="A2" s="2" t="s">
        <v>748</v>
      </c>
      <c r="B2" s="2">
        <f>IF(Cards!E2 - 1 &lt; 0,0,Cards!E2 - 1)</f>
        <v>0</v>
      </c>
      <c r="C2" s="2" t="s">
        <v>749</v>
      </c>
      <c r="D2" s="2">
        <f>IF(Cards!E3 - 1 &lt; 0,0,Cards!E3 - 1)</f>
        <v>0</v>
      </c>
      <c r="E2" s="2" t="s">
        <v>750</v>
      </c>
      <c r="F2" s="2">
        <f>IF(Cards!E4 - 1 &lt; 0,0,Cards!E4 - 1)</f>
        <v>0</v>
      </c>
      <c r="G2" s="2" t="s">
        <v>751</v>
      </c>
      <c r="H2" s="2">
        <f>IF(Cards!E5 - 1 &lt; 0,0,Cards!E5 - 1)</f>
        <v>0</v>
      </c>
      <c r="I2" s="2" t="s">
        <v>752</v>
      </c>
      <c r="J2" s="2">
        <f>IF(Cards!E6 - 1 &lt; 0,0,Cards!E6 - 1)</f>
        <v>0</v>
      </c>
      <c r="K2" s="2" t="s">
        <v>753</v>
      </c>
      <c r="L2" s="2">
        <f>IF(Cards!E7 - 1 &lt; 0,0,Cards!E7 - 1)</f>
        <v>0</v>
      </c>
      <c r="M2" s="2" t="s">
        <v>754</v>
      </c>
      <c r="N2" s="2">
        <f>IF(Cards!E8 - 1 &lt; 0,0,Cards!E8 - 1)</f>
        <v>0</v>
      </c>
      <c r="O2" s="2" t="s">
        <v>755</v>
      </c>
      <c r="P2" s="2">
        <f>IF(Cards!E9 - 1 &lt; 0,0,Cards!E9 - 1)</f>
        <v>0</v>
      </c>
      <c r="Q2" s="2" t="s">
        <v>756</v>
      </c>
      <c r="R2" s="2">
        <f>IF(Cards!E10 - 1 &lt; 0,0,Cards!E10 - 1)</f>
        <v>0</v>
      </c>
      <c r="S2" s="2" t="s">
        <v>757</v>
      </c>
      <c r="T2" s="2">
        <f>IF(Cards!E11 - 1 &lt; 0,0,Cards!E11 - 1)</f>
        <v>0</v>
      </c>
      <c r="U2" s="2" t="s">
        <v>758</v>
      </c>
      <c r="V2" s="2">
        <f>IF(Cards!E12 - 1 &lt; 0,0,Cards!E12 - 1)</f>
        <v>0</v>
      </c>
      <c r="W2" s="2" t="s">
        <v>759</v>
      </c>
      <c r="X2" s="2">
        <f>IF(Cards!E13 - 1 &lt; 0,0,Cards!E13 - 1)</f>
        <v>0</v>
      </c>
      <c r="Y2" s="2" t="s">
        <v>760</v>
      </c>
      <c r="Z2" s="2">
        <f>IF(Cards!E14 - 1 &lt; 0,0,Cards!E14 - 1)</f>
        <v>0</v>
      </c>
      <c r="AA2" s="2" t="s">
        <v>761</v>
      </c>
      <c r="AB2" s="2">
        <f>IF(Cards!E15 - 1 &lt; 0,0,Cards!E15 - 1)</f>
        <v>0</v>
      </c>
      <c r="AC2" s="2" t="s">
        <v>762</v>
      </c>
      <c r="AD2" s="2">
        <f>IF(Cards!E16 - 1 &lt; 0,0,Cards!E16 - 1)</f>
        <v>0</v>
      </c>
      <c r="AE2" s="2" t="s">
        <v>763</v>
      </c>
      <c r="AF2" s="2">
        <f>IF(Cards!E17 - 1 &lt; 0,0,Cards!E17 - 1)</f>
        <v>0</v>
      </c>
      <c r="AG2" s="2" t="s">
        <v>764</v>
      </c>
      <c r="AH2" s="2">
        <f>IF(Cards!E18 - 1 &lt; 0,0,Cards!E18 - 1)</f>
        <v>0</v>
      </c>
      <c r="AI2" s="2" t="s">
        <v>765</v>
      </c>
      <c r="AJ2" s="2">
        <f>IF(Cards!E19 - 1 &lt; 0,0,Cards!E19 - 1)</f>
        <v>0</v>
      </c>
      <c r="AK2" s="2" t="s">
        <v>766</v>
      </c>
      <c r="AL2" s="2">
        <f>IF(Cards!E20 - 1 &lt; 0,0,Cards!E20 - 1)</f>
        <v>0</v>
      </c>
      <c r="AM2" s="2" t="s">
        <v>767</v>
      </c>
      <c r="AN2" s="2">
        <f>IF(Cards!E21 - 1 &lt; 0,0,Cards!E21 - 1)</f>
        <v>0</v>
      </c>
      <c r="AO2" s="2" t="s">
        <v>768</v>
      </c>
      <c r="AP2" s="2">
        <f>IF(Cards!E22 - 1 &lt; 0,0,Cards!E22 - 1)</f>
        <v>0</v>
      </c>
      <c r="AQ2" s="2" t="s">
        <v>769</v>
      </c>
      <c r="AR2" s="2">
        <f>IF(Cards!E23 - 1 &lt; 0,0,Cards!E23 - 1)</f>
        <v>0</v>
      </c>
      <c r="AS2" s="2" t="s">
        <v>770</v>
      </c>
      <c r="AT2" s="2">
        <f>IF(Cards!E24 - 1 &lt; 0,0,Cards!E24 - 1)</f>
        <v>0</v>
      </c>
    </row>
    <row r="3" spans="1:46" ht="26.75" customHeight="1" x14ac:dyDescent="0.2">
      <c r="A3" s="2" t="s">
        <v>771</v>
      </c>
      <c r="B3" s="2">
        <f>IF(Cards!E25 - 1 &lt; 0,0,Cards!E25 - 1)</f>
        <v>0</v>
      </c>
      <c r="C3" s="2" t="s">
        <v>772</v>
      </c>
      <c r="D3" s="2">
        <f>IF(Cards!E26 - 1 &lt; 0,0,Cards!E26 - 1)</f>
        <v>0</v>
      </c>
      <c r="E3" s="2" t="s">
        <v>773</v>
      </c>
      <c r="F3" s="2">
        <f>IF(Cards!E27 - 1 &lt; 0,0,Cards!E27 - 1)</f>
        <v>0</v>
      </c>
      <c r="G3" s="2" t="s">
        <v>774</v>
      </c>
      <c r="H3" s="2">
        <f>IF(Cards!E28 - 1 &lt; 0,0,Cards!E28 - 1)</f>
        <v>0</v>
      </c>
      <c r="I3" s="2" t="s">
        <v>775</v>
      </c>
      <c r="J3" s="2">
        <f>IF(Cards!E29 - 1 &lt; 0,0,Cards!E29 - 1)</f>
        <v>0</v>
      </c>
      <c r="K3" s="2" t="s">
        <v>776</v>
      </c>
      <c r="L3" s="2">
        <f>IF(Cards!E30 - 1 &lt; 0,0,Cards!E30 - 1)</f>
        <v>0</v>
      </c>
      <c r="M3" s="2" t="s">
        <v>777</v>
      </c>
      <c r="N3" s="2">
        <f>IF(Cards!E31 - 1 &lt; 0,0,Cards!E31 - 1)</f>
        <v>0</v>
      </c>
      <c r="O3" s="2" t="s">
        <v>778</v>
      </c>
      <c r="P3" s="2">
        <f>IF(Cards!E32 - 1 &lt; 0,0,Cards!E32 - 1)</f>
        <v>0</v>
      </c>
      <c r="Q3" s="2" t="s">
        <v>779</v>
      </c>
      <c r="R3" s="2">
        <f>IF(Cards!E33 - 1 &lt; 0,0,Cards!E33 - 1)</f>
        <v>0</v>
      </c>
      <c r="S3" s="2" t="s">
        <v>780</v>
      </c>
      <c r="T3" s="2">
        <f>IF(Cards!E34 - 1 &lt; 0,0,Cards!E34 - 1)</f>
        <v>0</v>
      </c>
      <c r="U3" s="2" t="s">
        <v>781</v>
      </c>
      <c r="V3" s="2">
        <f>IF(Cards!E35 - 1 &lt; 0,0,Cards!E35 - 1)</f>
        <v>0</v>
      </c>
      <c r="W3" s="2" t="s">
        <v>782</v>
      </c>
      <c r="X3" s="2">
        <f>IF(Cards!E36 - 1 &lt; 0,0,Cards!E36 - 1)</f>
        <v>0</v>
      </c>
      <c r="Y3" s="2" t="s">
        <v>783</v>
      </c>
      <c r="Z3" s="2">
        <f>IF(Cards!E37 - 1 &lt; 0,0,Cards!E37 - 1)</f>
        <v>0</v>
      </c>
      <c r="AA3" s="2" t="s">
        <v>784</v>
      </c>
      <c r="AB3" s="2">
        <f>IF(Cards!E38 - 1 &lt; 0,0,Cards!E38 - 1)</f>
        <v>0</v>
      </c>
      <c r="AC3" s="2" t="s">
        <v>785</v>
      </c>
      <c r="AD3" s="2">
        <f>IF(Cards!E39 - 1 &lt; 0,0,Cards!E39 - 1)</f>
        <v>0</v>
      </c>
      <c r="AE3" s="2" t="s">
        <v>786</v>
      </c>
      <c r="AF3" s="2">
        <f>IF(Cards!E40 - 1 &lt; 0,0,Cards!E40 - 1)</f>
        <v>0</v>
      </c>
      <c r="AG3" s="2" t="s">
        <v>787</v>
      </c>
      <c r="AH3" s="2">
        <f>IF(Cards!E41 - 1 &lt; 0,0,Cards!E41 - 1)</f>
        <v>0</v>
      </c>
      <c r="AI3" s="2" t="s">
        <v>788</v>
      </c>
      <c r="AJ3" s="2">
        <f>IF(Cards!E42 - 1 &lt; 0,0,Cards!E42 - 1)</f>
        <v>0</v>
      </c>
      <c r="AK3" s="2" t="s">
        <v>789</v>
      </c>
      <c r="AL3" s="2">
        <f>IF(Cards!E43 - 1 &lt; 0,0,Cards!E43 - 1)</f>
        <v>0</v>
      </c>
      <c r="AM3" s="2" t="s">
        <v>790</v>
      </c>
      <c r="AN3" s="2">
        <f>IF(Cards!E44 - 1 &lt; 0,0,Cards!E44 - 1)</f>
        <v>0</v>
      </c>
      <c r="AO3" s="2" t="s">
        <v>791</v>
      </c>
      <c r="AP3" s="2">
        <f>IF(Cards!E45 - 1 &lt; 0,0,Cards!E45 - 1)</f>
        <v>0</v>
      </c>
      <c r="AQ3" s="2" t="s">
        <v>792</v>
      </c>
      <c r="AR3" s="2">
        <f>IF(Cards!E46 - 1 &lt; 0,0,Cards!E46 - 1)</f>
        <v>0</v>
      </c>
      <c r="AS3" s="2" t="s">
        <v>793</v>
      </c>
      <c r="AT3" s="2">
        <f>IF(Cards!E47 - 1 &lt; 0,0,Cards!E47 - 1)</f>
        <v>0</v>
      </c>
    </row>
    <row r="4" spans="1:46" ht="26.75" customHeight="1" x14ac:dyDescent="0.2">
      <c r="A4" s="2" t="s">
        <v>794</v>
      </c>
      <c r="B4" s="2">
        <f>IF(Cards!E48 - 1 &lt; 0,0,Cards!E48 - 1)</f>
        <v>0</v>
      </c>
      <c r="C4" s="2" t="s">
        <v>795</v>
      </c>
      <c r="D4" s="2">
        <f>IF(Cards!E49 - 1 &lt; 0,0,Cards!E49 - 1)</f>
        <v>0</v>
      </c>
      <c r="E4" s="2" t="s">
        <v>796</v>
      </c>
      <c r="F4" s="2">
        <f>IF(Cards!E50 - 1 &lt; 0,0,Cards!E50 - 1)</f>
        <v>0</v>
      </c>
      <c r="G4" s="2" t="s">
        <v>797</v>
      </c>
      <c r="H4" s="2">
        <f>IF(Cards!E51 - 1 &lt; 0,0,Cards!E51 - 1)</f>
        <v>0</v>
      </c>
      <c r="I4" s="2" t="s">
        <v>798</v>
      </c>
      <c r="J4" s="2">
        <f>IF(Cards!E52 - 1 &lt; 0,0,Cards!E52 - 1)</f>
        <v>0</v>
      </c>
      <c r="K4" s="2" t="s">
        <v>799</v>
      </c>
      <c r="L4" s="2">
        <f>IF(Cards!E53 - 1 &lt; 0,0,Cards!E53 - 1)</f>
        <v>0</v>
      </c>
      <c r="M4" s="2" t="s">
        <v>800</v>
      </c>
      <c r="N4" s="2">
        <f>IF(Cards!E54 - 1 &lt; 0,0,Cards!E54 - 1)</f>
        <v>0</v>
      </c>
      <c r="O4" s="2" t="s">
        <v>801</v>
      </c>
      <c r="P4" s="2">
        <f>IF(Cards!E55 - 1 &lt; 0,0,Cards!E55 - 1)</f>
        <v>0</v>
      </c>
      <c r="Q4" s="2" t="s">
        <v>802</v>
      </c>
      <c r="R4" s="2">
        <f>IF(Cards!E56 - 1 &lt; 0,0,Cards!E56 - 1)</f>
        <v>0</v>
      </c>
      <c r="S4" s="2" t="s">
        <v>803</v>
      </c>
      <c r="T4" s="2">
        <f>IF(Cards!E57 - 1 &lt; 0,0,Cards!E57 - 1)</f>
        <v>0</v>
      </c>
      <c r="U4" s="2" t="s">
        <v>804</v>
      </c>
      <c r="V4" s="2">
        <f>IF(Cards!E58 - 1 &lt; 0,0,Cards!E58 - 1)</f>
        <v>0</v>
      </c>
      <c r="W4" s="2" t="s">
        <v>805</v>
      </c>
      <c r="X4" s="2">
        <f>IF(Cards!E59 - 1 &lt; 0,0,Cards!E59 - 1)</f>
        <v>0</v>
      </c>
      <c r="Y4" s="2" t="s">
        <v>806</v>
      </c>
      <c r="Z4" s="2">
        <f>IF(Cards!E60 - 1 &lt; 0,0,Cards!E60 - 1)</f>
        <v>0</v>
      </c>
      <c r="AA4" s="2" t="s">
        <v>807</v>
      </c>
      <c r="AB4" s="2">
        <f>IF(Cards!E61 - 1 &lt; 0,0,Cards!E61 - 1)</f>
        <v>0</v>
      </c>
      <c r="AC4" s="2" t="s">
        <v>808</v>
      </c>
      <c r="AD4" s="2">
        <f>IF(Cards!E62 - 1 &lt; 0,0,Cards!E62 - 1)</f>
        <v>0</v>
      </c>
      <c r="AE4" s="2" t="s">
        <v>809</v>
      </c>
      <c r="AF4" s="2">
        <f>IF(Cards!E63 - 1 &lt; 0,0,Cards!E63 - 1)</f>
        <v>0</v>
      </c>
      <c r="AG4" s="2" t="s">
        <v>810</v>
      </c>
      <c r="AH4" s="2">
        <f>IF(Cards!E64 - 1 &lt; 0,0,Cards!E64 - 1)</f>
        <v>0</v>
      </c>
      <c r="AI4" s="2" t="s">
        <v>811</v>
      </c>
      <c r="AJ4" s="2">
        <f>IF(Cards!E65 - 1 &lt; 0,0,Cards!E65 - 1)</f>
        <v>0</v>
      </c>
      <c r="AK4" s="2" t="s">
        <v>812</v>
      </c>
      <c r="AL4" s="2">
        <f>IF(Cards!E66 - 1 &lt; 0,0,Cards!E66 - 1)</f>
        <v>0</v>
      </c>
      <c r="AM4" s="2" t="s">
        <v>813</v>
      </c>
      <c r="AN4" s="2">
        <f>IF(Cards!E67 - 1 &lt; 0,0,Cards!E67 - 1)</f>
        <v>0</v>
      </c>
      <c r="AO4" s="2" t="s">
        <v>814</v>
      </c>
      <c r="AP4" s="2">
        <f>IF(Cards!E68 - 1 &lt; 0,0,Cards!E68 - 1)</f>
        <v>0</v>
      </c>
      <c r="AQ4" s="2" t="s">
        <v>815</v>
      </c>
      <c r="AR4" s="2">
        <f>IF(Cards!E69 - 1 &lt; 0,0,Cards!E69 - 1)</f>
        <v>0</v>
      </c>
      <c r="AS4" s="2" t="s">
        <v>816</v>
      </c>
      <c r="AT4" s="2">
        <f>IF(Cards!E70 - 1 &lt; 0,0,Cards!E70 - 1)</f>
        <v>0</v>
      </c>
    </row>
    <row r="5" spans="1:46" ht="26.75" customHeight="1" x14ac:dyDescent="0.2">
      <c r="A5" s="2" t="s">
        <v>817</v>
      </c>
      <c r="B5" s="2">
        <f>IF(Cards!E71 - 1 &lt; 0,0,Cards!E71 - 1)</f>
        <v>0</v>
      </c>
      <c r="C5" s="2" t="s">
        <v>818</v>
      </c>
      <c r="D5" s="2">
        <f>IF(Cards!E72 - 1 &lt; 0,0,Cards!E72 - 1)</f>
        <v>0</v>
      </c>
      <c r="E5" s="2" t="s">
        <v>819</v>
      </c>
      <c r="F5" s="2">
        <f>IF(Cards!E73 - 1 &lt; 0,0,Cards!E73 - 1)</f>
        <v>0</v>
      </c>
      <c r="G5" s="2" t="s">
        <v>820</v>
      </c>
      <c r="H5" s="2">
        <f>IF(Cards!E74 - 1 &lt; 0,0,Cards!E74 - 1)</f>
        <v>0</v>
      </c>
      <c r="I5" s="2" t="s">
        <v>821</v>
      </c>
      <c r="J5" s="2">
        <f>IF(Cards!E75 - 1 &lt; 0,0,Cards!E75 - 1)</f>
        <v>0</v>
      </c>
      <c r="K5" s="2" t="s">
        <v>822</v>
      </c>
      <c r="L5" s="2">
        <f>IF(Cards!E76 - 1 &lt; 0,0,Cards!E76 - 1)</f>
        <v>0</v>
      </c>
      <c r="M5" s="2" t="s">
        <v>823</v>
      </c>
      <c r="N5" s="2">
        <f>IF(Cards!E77 - 1 &lt; 0,0,Cards!E77 - 1)</f>
        <v>0</v>
      </c>
      <c r="O5" s="2" t="s">
        <v>824</v>
      </c>
      <c r="P5" s="2">
        <f>IF(Cards!E78 - 1 &lt; 0,0,Cards!E78 - 1)</f>
        <v>0</v>
      </c>
      <c r="Q5" s="2" t="s">
        <v>825</v>
      </c>
      <c r="R5" s="2">
        <f>IF(Cards!E79 - 1 &lt; 0,0,Cards!E79 - 1)</f>
        <v>0</v>
      </c>
      <c r="S5" s="2" t="s">
        <v>826</v>
      </c>
      <c r="T5" s="2">
        <f>IF(Cards!E80 - 1 &lt; 0,0,Cards!E80 - 1)</f>
        <v>0</v>
      </c>
      <c r="U5" s="2" t="s">
        <v>827</v>
      </c>
      <c r="V5" s="2">
        <f>IF(Cards!E81 - 1 &lt; 0,0,Cards!E81 - 1)</f>
        <v>0</v>
      </c>
      <c r="W5" s="2" t="s">
        <v>828</v>
      </c>
      <c r="X5" s="2">
        <f>IF(Cards!E82 - 1 &lt; 0,0,Cards!E82 - 1)</f>
        <v>0</v>
      </c>
      <c r="Y5" s="2" t="s">
        <v>829</v>
      </c>
      <c r="Z5" s="2">
        <f>IF(Cards!E83 - 1 &lt; 0,0,Cards!E83 - 1)</f>
        <v>0</v>
      </c>
      <c r="AA5" s="2" t="s">
        <v>830</v>
      </c>
      <c r="AB5" s="2">
        <f>IF(Cards!E84 - 1 &lt; 0,0,Cards!E84 - 1)</f>
        <v>0</v>
      </c>
      <c r="AC5" s="2" t="s">
        <v>831</v>
      </c>
      <c r="AD5" s="2">
        <f>IF(Cards!E85 - 1 &lt; 0,0,Cards!E85 - 1)</f>
        <v>0</v>
      </c>
      <c r="AE5" s="2" t="s">
        <v>832</v>
      </c>
      <c r="AF5" s="2">
        <f>IF(Cards!E86 - 1 &lt; 0,0,Cards!E86 - 1)</f>
        <v>0</v>
      </c>
      <c r="AG5" s="2" t="s">
        <v>833</v>
      </c>
      <c r="AH5" s="2">
        <f>IF(Cards!E87 - 1 &lt; 0,0,Cards!E87 - 1)</f>
        <v>0</v>
      </c>
      <c r="AI5" s="2" t="s">
        <v>834</v>
      </c>
      <c r="AJ5" s="2">
        <f>IF(Cards!E88 - 1 &lt; 0,0,Cards!E88 - 1)</f>
        <v>0</v>
      </c>
      <c r="AK5" s="2" t="s">
        <v>835</v>
      </c>
      <c r="AL5" s="2">
        <f>IF(Cards!E89 - 1 &lt; 0,0,Cards!E89 - 1)</f>
        <v>0</v>
      </c>
      <c r="AM5" s="2" t="s">
        <v>836</v>
      </c>
      <c r="AN5" s="2">
        <f>IF(Cards!E90 - 1 &lt; 0,0,Cards!E90 - 1)</f>
        <v>0</v>
      </c>
      <c r="AO5" s="2" t="s">
        <v>837</v>
      </c>
      <c r="AP5" s="2">
        <f>IF(Cards!E91 - 1 &lt; 0,0,Cards!E91 - 1)</f>
        <v>0</v>
      </c>
      <c r="AQ5" s="2" t="s">
        <v>838</v>
      </c>
      <c r="AR5" s="2">
        <f>IF(Cards!E92 - 1 &lt; 0,0,Cards!E92 - 1)</f>
        <v>0</v>
      </c>
      <c r="AS5" s="2" t="s">
        <v>839</v>
      </c>
      <c r="AT5" s="2">
        <f>IF(Cards!E93 - 1 &lt; 0,0,Cards!E93 - 1)</f>
        <v>0</v>
      </c>
    </row>
    <row r="6" spans="1:46" ht="26.75" customHeight="1" x14ac:dyDescent="0.2">
      <c r="A6" s="2" t="s">
        <v>840</v>
      </c>
      <c r="B6" s="2">
        <f>IF(Cards!E94 - 1 &lt; 0,0,Cards!E94 - 1)</f>
        <v>0</v>
      </c>
      <c r="C6" s="2" t="s">
        <v>841</v>
      </c>
      <c r="D6" s="2">
        <f>IF(Cards!E95 - 1 &lt; 0,0,Cards!E95 - 1)</f>
        <v>0</v>
      </c>
      <c r="E6" s="2" t="s">
        <v>842</v>
      </c>
      <c r="F6" s="2">
        <f>IF(Cards!E96 - 1 &lt; 0,0,Cards!E96 - 1)</f>
        <v>0</v>
      </c>
      <c r="G6" s="2" t="s">
        <v>843</v>
      </c>
      <c r="H6" s="2">
        <f>IF(Cards!E97 - 1 &lt; 0,0,Cards!E97 - 1)</f>
        <v>0</v>
      </c>
      <c r="I6" s="2" t="s">
        <v>844</v>
      </c>
      <c r="J6" s="2">
        <f>IF(Cards!E98 - 1 &lt; 0,0,Cards!E98 - 1)</f>
        <v>0</v>
      </c>
      <c r="K6" s="2" t="s">
        <v>845</v>
      </c>
      <c r="L6" s="2">
        <f>IF(Cards!E99 - 1 &lt; 0,0,Cards!E99 - 1)</f>
        <v>0</v>
      </c>
      <c r="M6" s="2" t="s">
        <v>846</v>
      </c>
      <c r="N6" s="2">
        <f>IF(Cards!E100 - 1 &lt; 0,0,Cards!E100 - 1)</f>
        <v>0</v>
      </c>
      <c r="O6" s="2" t="s">
        <v>847</v>
      </c>
      <c r="P6" s="2">
        <f>IF(Cards!E101 - 1 &lt; 0,0,Cards!E101 - 1)</f>
        <v>0</v>
      </c>
      <c r="Q6" s="2" t="s">
        <v>848</v>
      </c>
      <c r="R6" s="2">
        <f>IF(Cards!E102 - 1 &lt; 0,0,Cards!E102 - 1)</f>
        <v>0</v>
      </c>
      <c r="S6" s="2" t="s">
        <v>849</v>
      </c>
      <c r="T6" s="2">
        <f>IF(Cards!E103 - 1 &lt; 0,0,Cards!E103 - 1)</f>
        <v>0</v>
      </c>
      <c r="U6" s="2" t="s">
        <v>850</v>
      </c>
      <c r="V6" s="2">
        <f>IF(Cards!E104 - 1 &lt; 0,0,Cards!E104 - 1)</f>
        <v>0</v>
      </c>
      <c r="W6" s="2" t="s">
        <v>851</v>
      </c>
      <c r="X6" s="2">
        <f>IF(Cards!E105 - 1 &lt; 0,0,Cards!E105 - 1)</f>
        <v>0</v>
      </c>
      <c r="Y6" s="2" t="s">
        <v>852</v>
      </c>
      <c r="Z6" s="2">
        <f>IF(Cards!E106 - 1 &lt; 0,0,Cards!E106 - 1)</f>
        <v>0</v>
      </c>
      <c r="AA6" s="2" t="s">
        <v>853</v>
      </c>
      <c r="AB6" s="2">
        <f>IF(Cards!E107 - 1 &lt; 0,0,Cards!E107 - 1)</f>
        <v>0</v>
      </c>
      <c r="AC6" s="2" t="s">
        <v>854</v>
      </c>
      <c r="AD6" s="2">
        <f>IF(Cards!E108 - 1 &lt; 0,0,Cards!E108 - 1)</f>
        <v>0</v>
      </c>
      <c r="AE6" s="2" t="s">
        <v>855</v>
      </c>
      <c r="AF6" s="2">
        <f>IF(Cards!E109 - 1 &lt; 0,0,Cards!E109 - 1)</f>
        <v>0</v>
      </c>
      <c r="AG6" s="2" t="s">
        <v>856</v>
      </c>
      <c r="AH6" s="2">
        <f>IF(Cards!E110 - 1 &lt; 0,0,Cards!E110 - 1)</f>
        <v>0</v>
      </c>
      <c r="AI6" s="2" t="s">
        <v>857</v>
      </c>
      <c r="AJ6" s="2">
        <f>IF(Cards!E111 - 1 &lt; 0,0,Cards!E111 - 1)</f>
        <v>0</v>
      </c>
      <c r="AK6" s="2" t="s">
        <v>858</v>
      </c>
      <c r="AL6" s="2">
        <f>IF(Cards!E112 - 1 &lt; 0,0,Cards!E112 - 1)</f>
        <v>0</v>
      </c>
      <c r="AM6" s="2" t="s">
        <v>859</v>
      </c>
      <c r="AN6" s="2">
        <f>IF(Cards!E113 - 1 &lt; 0,0,Cards!E113 - 1)</f>
        <v>0</v>
      </c>
      <c r="AO6" s="2" t="s">
        <v>860</v>
      </c>
      <c r="AP6" s="2">
        <f>IF(Cards!E114 - 1 &lt; 0,0,Cards!E114 - 1)</f>
        <v>0</v>
      </c>
      <c r="AQ6" s="2" t="s">
        <v>861</v>
      </c>
      <c r="AR6" s="2">
        <f>IF(Cards!E115 - 1 &lt; 0,0,Cards!E115 - 1)</f>
        <v>0</v>
      </c>
      <c r="AS6" s="2" t="s">
        <v>862</v>
      </c>
      <c r="AT6" s="2">
        <f>IF(Cards!E116 - 1 &lt; 0,0,Cards!E116 - 1)</f>
        <v>0</v>
      </c>
    </row>
    <row r="7" spans="1:46" ht="26.75" customHeight="1" x14ac:dyDescent="0.2">
      <c r="A7" s="2" t="s">
        <v>863</v>
      </c>
      <c r="B7" s="2">
        <f>IF(Cards!E117 - 1 &lt; 0,0,Cards!E117 - 1)</f>
        <v>0</v>
      </c>
      <c r="C7" s="2" t="s">
        <v>864</v>
      </c>
      <c r="D7" s="2">
        <f>IF(Cards!E118 - 1 &lt; 0,0,Cards!E118 - 1)</f>
        <v>0</v>
      </c>
      <c r="E7" s="2" t="s">
        <v>865</v>
      </c>
      <c r="F7" s="2">
        <f>IF(Cards!E119 - 1 &lt; 0,0,Cards!E119 - 1)</f>
        <v>0</v>
      </c>
      <c r="G7" s="2" t="s">
        <v>866</v>
      </c>
      <c r="H7" s="2">
        <f>IF(Cards!E120 - 1 &lt; 0,0,Cards!E120 - 1)</f>
        <v>0</v>
      </c>
      <c r="I7" s="2" t="s">
        <v>867</v>
      </c>
      <c r="J7" s="2">
        <f>IF(Cards!E121 - 1 &lt; 0,0,Cards!E121 - 1)</f>
        <v>0</v>
      </c>
      <c r="K7" s="2" t="s">
        <v>868</v>
      </c>
      <c r="L7" s="2">
        <f>IF(Cards!E122 - 1 &lt; 0,0,Cards!E122 - 1)</f>
        <v>0</v>
      </c>
      <c r="M7" s="2" t="s">
        <v>869</v>
      </c>
      <c r="N7" s="2">
        <f>IF(Cards!E123 - 1 &lt; 0,0,Cards!E123 - 1)</f>
        <v>0</v>
      </c>
      <c r="O7" s="2" t="s">
        <v>870</v>
      </c>
      <c r="P7" s="2">
        <f>IF(Cards!E124 - 1 &lt; 0,0,Cards!E124 - 1)</f>
        <v>0</v>
      </c>
      <c r="Q7" s="2" t="s">
        <v>871</v>
      </c>
      <c r="R7" s="2">
        <f>IF(Cards!E125 - 1 &lt; 0,0,Cards!E125 - 1)</f>
        <v>0</v>
      </c>
      <c r="S7" s="2" t="s">
        <v>872</v>
      </c>
      <c r="T7" s="2">
        <f>IF(Cards!E126 - 1 &lt; 0,0,Cards!E126 - 1)</f>
        <v>0</v>
      </c>
      <c r="U7" s="2" t="s">
        <v>873</v>
      </c>
      <c r="V7" s="2">
        <f>IF(Cards!E127 - 1 &lt; 0,0,Cards!E127 - 1)</f>
        <v>0</v>
      </c>
      <c r="W7" s="2" t="s">
        <v>874</v>
      </c>
      <c r="X7" s="2">
        <f>IF(Cards!E128 - 1 &lt; 0,0,Cards!E128 - 1)</f>
        <v>0</v>
      </c>
      <c r="Y7" s="2" t="s">
        <v>875</v>
      </c>
      <c r="Z7" s="2">
        <f>IF(Cards!E129 - 1 &lt; 0,0,Cards!E129 - 1)</f>
        <v>0</v>
      </c>
      <c r="AA7" s="2" t="s">
        <v>876</v>
      </c>
      <c r="AB7" s="2">
        <f>IF(Cards!E130 - 1 &lt; 0,0,Cards!E130 - 1)</f>
        <v>0</v>
      </c>
      <c r="AC7" s="2" t="s">
        <v>877</v>
      </c>
      <c r="AD7" s="2">
        <f>IF(Cards!E131 - 1 &lt; 0,0,Cards!E131 - 1)</f>
        <v>0</v>
      </c>
      <c r="AE7" s="2" t="s">
        <v>878</v>
      </c>
      <c r="AF7" s="2">
        <f>IF(Cards!E132 - 1 &lt; 0,0,Cards!E132 - 1)</f>
        <v>0</v>
      </c>
      <c r="AG7" s="2" t="s">
        <v>879</v>
      </c>
      <c r="AH7" s="2">
        <f>IF(Cards!E133 - 1 &lt; 0,0,Cards!E133 - 1)</f>
        <v>0</v>
      </c>
      <c r="AI7" s="2" t="s">
        <v>880</v>
      </c>
      <c r="AJ7" s="2">
        <f>IF(Cards!E134 - 1 &lt; 0,0,Cards!E134 - 1)</f>
        <v>0</v>
      </c>
      <c r="AK7" s="2" t="s">
        <v>881</v>
      </c>
      <c r="AL7" s="2">
        <f>IF(Cards!E135 - 1 &lt; 0,0,Cards!E135 - 1)</f>
        <v>0</v>
      </c>
      <c r="AM7" s="2" t="s">
        <v>882</v>
      </c>
      <c r="AN7" s="2">
        <f>IF(Cards!E136 - 1 &lt; 0,0,Cards!E136 - 1)</f>
        <v>0</v>
      </c>
      <c r="AO7" s="2" t="s">
        <v>883</v>
      </c>
      <c r="AP7" s="2">
        <f>IF(Cards!E137 - 1 &lt; 0,0,Cards!E137 - 1)</f>
        <v>0</v>
      </c>
      <c r="AQ7" s="2" t="s">
        <v>884</v>
      </c>
      <c r="AR7" s="2">
        <f>IF(Cards!E138 - 1 &lt; 0,0,Cards!E138 - 1)</f>
        <v>0</v>
      </c>
      <c r="AS7" s="2" t="s">
        <v>885</v>
      </c>
      <c r="AT7" s="2">
        <f>IF(Cards!E139 - 1 &lt; 0,0,Cards!E139 - 1)</f>
        <v>0</v>
      </c>
    </row>
    <row r="8" spans="1:46" ht="26.75" customHeight="1" x14ac:dyDescent="0.2">
      <c r="A8" s="2" t="s">
        <v>886</v>
      </c>
      <c r="B8" s="2">
        <f>IF(Cards!E140 - 1 &lt; 0,0,Cards!E140 - 1)</f>
        <v>0</v>
      </c>
      <c r="C8" s="2" t="s">
        <v>887</v>
      </c>
      <c r="D8" s="2">
        <f>IF(Cards!E141 - 1 &lt; 0,0,Cards!E141 - 1)</f>
        <v>0</v>
      </c>
      <c r="E8" s="2" t="s">
        <v>888</v>
      </c>
      <c r="F8" s="2">
        <f>IF(Cards!E142 - 1 &lt; 0,0,Cards!E142 - 1)</f>
        <v>0</v>
      </c>
      <c r="G8" s="2" t="s">
        <v>889</v>
      </c>
      <c r="H8" s="2">
        <f>IF(Cards!E143 - 1 &lt; 0,0,Cards!E143 - 1)</f>
        <v>0</v>
      </c>
      <c r="I8" s="2" t="s">
        <v>890</v>
      </c>
      <c r="J8" s="2">
        <f>IF(Cards!E144 - 1 &lt; 0,0,Cards!E144 - 1)</f>
        <v>0</v>
      </c>
      <c r="K8" s="2" t="s">
        <v>891</v>
      </c>
      <c r="L8" s="2">
        <f>IF(Cards!E145 - 1 &lt; 0,0,Cards!E145 - 1)</f>
        <v>0</v>
      </c>
      <c r="M8" s="2" t="s">
        <v>892</v>
      </c>
      <c r="N8" s="2">
        <f>IF(Cards!E146 - 1 &lt; 0,0,Cards!E146 - 1)</f>
        <v>0</v>
      </c>
      <c r="O8" s="2" t="s">
        <v>893</v>
      </c>
      <c r="P8" s="2">
        <f>IF(Cards!E147 - 1 &lt; 0,0,Cards!E147 - 1)</f>
        <v>0</v>
      </c>
      <c r="Q8" s="2" t="s">
        <v>894</v>
      </c>
      <c r="R8" s="2">
        <f>IF(Cards!E148 - 1 &lt; 0,0,Cards!E148 - 1)</f>
        <v>0</v>
      </c>
      <c r="S8" s="2" t="s">
        <v>895</v>
      </c>
      <c r="T8" s="2">
        <f>IF(Cards!E149 - 1 &lt; 0,0,Cards!E149 - 1)</f>
        <v>0</v>
      </c>
      <c r="U8" s="2" t="s">
        <v>896</v>
      </c>
      <c r="V8" s="2">
        <f>IF(Cards!E150 - 1 &lt; 0,0,Cards!E150 - 1)</f>
        <v>0</v>
      </c>
      <c r="W8" s="2" t="s">
        <v>897</v>
      </c>
      <c r="X8" s="2">
        <f>IF(Cards!E151 - 1 &lt; 0,0,Cards!E151 - 1)</f>
        <v>0</v>
      </c>
      <c r="Y8" s="2" t="s">
        <v>898</v>
      </c>
      <c r="Z8" s="2">
        <f>IF(Cards!E152 - 1 &lt; 0,0,Cards!E152 - 1)</f>
        <v>0</v>
      </c>
      <c r="AA8" s="2" t="s">
        <v>899</v>
      </c>
      <c r="AB8" s="2">
        <f>IF(Cards!E153 - 1 &lt; 0,0,Cards!E153 - 1)</f>
        <v>0</v>
      </c>
      <c r="AC8" s="2" t="s">
        <v>900</v>
      </c>
      <c r="AD8" s="2">
        <f>IF(Cards!E154 - 1 &lt; 0,0,Cards!E154 - 1)</f>
        <v>0</v>
      </c>
      <c r="AE8" s="2" t="s">
        <v>901</v>
      </c>
      <c r="AF8" s="2">
        <f>IF(Cards!E155 - 1 &lt; 0,0,Cards!E155 - 1)</f>
        <v>0</v>
      </c>
      <c r="AG8" s="2" t="s">
        <v>902</v>
      </c>
      <c r="AH8" s="2">
        <f>IF(Cards!E156 - 1 &lt; 0,0,Cards!E156 - 1)</f>
        <v>0</v>
      </c>
      <c r="AI8" s="2" t="s">
        <v>903</v>
      </c>
      <c r="AJ8" s="2">
        <f>IF(Cards!E157 - 1 &lt; 0,0,Cards!E157 - 1)</f>
        <v>0</v>
      </c>
      <c r="AK8" s="2" t="s">
        <v>904</v>
      </c>
      <c r="AL8" s="2">
        <f>IF(Cards!E158 - 1 &lt; 0,0,Cards!E158 - 1)</f>
        <v>0</v>
      </c>
      <c r="AM8" s="2" t="s">
        <v>905</v>
      </c>
      <c r="AN8" s="2">
        <f>IF(Cards!E159 - 1 &lt; 0,0,Cards!E159 - 1)</f>
        <v>0</v>
      </c>
      <c r="AO8" s="2" t="s">
        <v>906</v>
      </c>
      <c r="AP8" s="2">
        <f>IF(Cards!E160 - 1 &lt; 0,0,Cards!E160 - 1)</f>
        <v>0</v>
      </c>
      <c r="AQ8" s="2" t="s">
        <v>907</v>
      </c>
      <c r="AR8" s="2">
        <f>IF(Cards!E161 - 1 &lt; 0,0,Cards!E161 - 1)</f>
        <v>0</v>
      </c>
      <c r="AS8" s="2" t="s">
        <v>908</v>
      </c>
      <c r="AT8" s="2">
        <f>IF(Cards!E162 - 1 &lt; 0,0,Cards!E162 - 1)</f>
        <v>0</v>
      </c>
    </row>
    <row r="9" spans="1:46" ht="26.75" customHeight="1" x14ac:dyDescent="0.2">
      <c r="A9" s="2" t="s">
        <v>909</v>
      </c>
      <c r="B9" s="2">
        <f>IF(Cards!E163 - 1 &lt; 0,0,Cards!E163 - 1)</f>
        <v>0</v>
      </c>
      <c r="C9" s="2" t="s">
        <v>910</v>
      </c>
      <c r="D9" s="2">
        <f>IF(Cards!E164 - 1 &lt; 0,0,Cards!E164 - 1)</f>
        <v>0</v>
      </c>
      <c r="E9" s="2" t="s">
        <v>911</v>
      </c>
      <c r="F9" s="2">
        <f>IF(Cards!E165 - 1 &lt; 0,0,Cards!E165 - 1)</f>
        <v>0</v>
      </c>
      <c r="G9" s="2" t="s">
        <v>912</v>
      </c>
      <c r="H9" s="2">
        <f>IF(Cards!E166 - 1 &lt; 0,0,Cards!E166 - 1)</f>
        <v>0</v>
      </c>
      <c r="I9" s="2" t="s">
        <v>913</v>
      </c>
      <c r="J9" s="2">
        <f>IF(Cards!E167 - 1 &lt; 0,0,Cards!E167 - 1)</f>
        <v>0</v>
      </c>
      <c r="K9" s="2" t="s">
        <v>914</v>
      </c>
      <c r="L9" s="2">
        <f>IF(Cards!E168 - 1 &lt; 0,0,Cards!E168 - 1)</f>
        <v>0</v>
      </c>
      <c r="M9" s="2" t="s">
        <v>915</v>
      </c>
      <c r="N9" s="2">
        <f>IF(Cards!E169 - 1 &lt; 0,0,Cards!E169 - 1)</f>
        <v>0</v>
      </c>
      <c r="O9" s="2" t="s">
        <v>916</v>
      </c>
      <c r="P9" s="2">
        <f>IF(Cards!E170 - 1 &lt; 0,0,Cards!E170 - 1)</f>
        <v>0</v>
      </c>
      <c r="Q9" s="2" t="s">
        <v>917</v>
      </c>
      <c r="R9" s="2">
        <f>IF(Cards!E171 - 1 &lt; 0,0,Cards!E171 - 1)</f>
        <v>0</v>
      </c>
      <c r="S9" s="2" t="s">
        <v>918</v>
      </c>
      <c r="T9" s="2">
        <f>IF(Cards!E172 - 1 &lt; 0,0,Cards!E172 - 1)</f>
        <v>0</v>
      </c>
      <c r="U9" s="2" t="s">
        <v>919</v>
      </c>
      <c r="V9" s="2">
        <f>IF(Cards!E173 - 1 &lt; 0,0,Cards!E173 - 1)</f>
        <v>0</v>
      </c>
      <c r="W9" s="2" t="s">
        <v>920</v>
      </c>
      <c r="X9" s="2">
        <f>IF(Cards!E174 - 1 &lt; 0,0,Cards!E174 - 1)</f>
        <v>0</v>
      </c>
      <c r="Y9" s="2" t="s">
        <v>921</v>
      </c>
      <c r="Z9" s="2">
        <f>IF(Cards!E175 - 1 &lt; 0,0,Cards!E175 - 1)</f>
        <v>0</v>
      </c>
      <c r="AA9" s="2" t="s">
        <v>922</v>
      </c>
      <c r="AB9" s="2">
        <f>IF(Cards!E176 - 1 &lt; 0,0,Cards!E176 - 1)</f>
        <v>0</v>
      </c>
      <c r="AC9" s="2" t="s">
        <v>923</v>
      </c>
      <c r="AD9" s="2">
        <f>IF(Cards!E177 - 1 &lt; 0,0,Cards!E177 - 1)</f>
        <v>0</v>
      </c>
      <c r="AE9" s="2" t="s">
        <v>924</v>
      </c>
      <c r="AF9" s="2">
        <f>IF(Cards!E178 - 1 &lt; 0,0,Cards!E178 - 1)</f>
        <v>0</v>
      </c>
      <c r="AG9" s="2" t="s">
        <v>925</v>
      </c>
      <c r="AH9" s="2">
        <f>IF(Cards!E179 - 1 &lt; 0,0,Cards!E179 - 1)</f>
        <v>0</v>
      </c>
      <c r="AI9" s="2" t="s">
        <v>926</v>
      </c>
      <c r="AJ9" s="2">
        <f>IF(Cards!E180 - 1 &lt; 0,0,Cards!E180 - 1)</f>
        <v>0</v>
      </c>
      <c r="AK9" s="2" t="s">
        <v>927</v>
      </c>
      <c r="AL9" s="2">
        <f>IF(Cards!E181 - 1 &lt; 0,0,Cards!E181 - 1)</f>
        <v>0</v>
      </c>
      <c r="AM9" s="2" t="s">
        <v>928</v>
      </c>
      <c r="AN9" s="2">
        <f>IF(Cards!E182 - 1 &lt; 0,0,Cards!E182 - 1)</f>
        <v>0</v>
      </c>
      <c r="AO9" s="2" t="s">
        <v>929</v>
      </c>
      <c r="AP9" s="2">
        <f>IF(Cards!E183 - 1 &lt; 0,0,Cards!E183 - 1)</f>
        <v>0</v>
      </c>
      <c r="AQ9" s="2" t="s">
        <v>930</v>
      </c>
      <c r="AR9" s="2">
        <f>IF(Cards!E184 - 1 &lt; 0,0,Cards!E184 - 1)</f>
        <v>0</v>
      </c>
      <c r="AS9" s="2" t="s">
        <v>931</v>
      </c>
      <c r="AT9" s="2">
        <f>IF(Cards!E185 - 1 &lt; 0,0,Cards!E185 - 1)</f>
        <v>0</v>
      </c>
    </row>
    <row r="10" spans="1:46" ht="26.75" customHeight="1" x14ac:dyDescent="0.2">
      <c r="A10" s="2" t="s">
        <v>932</v>
      </c>
      <c r="B10" s="2">
        <f>IF(Cards!E186 - 1 &lt; 0,0,Cards!E186 - 1)</f>
        <v>0</v>
      </c>
      <c r="C10" s="2" t="s">
        <v>933</v>
      </c>
      <c r="D10" s="2">
        <f>IF(Cards!E187 - 1 &lt; 0,0,Cards!E187 - 1)</f>
        <v>0</v>
      </c>
      <c r="E10" s="2" t="s">
        <v>934</v>
      </c>
      <c r="F10" s="2">
        <f>IF(Cards!E188 - 1 &lt; 0,0,Cards!E188 - 1)</f>
        <v>0</v>
      </c>
      <c r="G10" s="2" t="s">
        <v>935</v>
      </c>
      <c r="H10" s="2">
        <f>IF(Cards!E189 - 1 &lt; 0,0,Cards!E189 - 1)</f>
        <v>0</v>
      </c>
      <c r="I10" s="2" t="s">
        <v>936</v>
      </c>
      <c r="J10" s="2">
        <f>IF(Cards!E190 - 1 &lt; 0,0,Cards!E190 - 1)</f>
        <v>0</v>
      </c>
      <c r="K10" s="2" t="s">
        <v>937</v>
      </c>
      <c r="L10" s="2">
        <f>IF(Cards!E191 - 1 &lt; 0,0,Cards!E191 - 1)</f>
        <v>0</v>
      </c>
      <c r="M10" s="2" t="s">
        <v>938</v>
      </c>
      <c r="N10" s="2">
        <f>IF(Cards!E192 - 1 &lt; 0,0,Cards!E192 - 1)</f>
        <v>0</v>
      </c>
      <c r="O10" s="2" t="s">
        <v>939</v>
      </c>
      <c r="P10" s="2">
        <f>IF(Cards!E193 - 1 &lt; 0,0,Cards!E193 - 1)</f>
        <v>0</v>
      </c>
      <c r="Q10" s="2" t="s">
        <v>940</v>
      </c>
      <c r="R10" s="2">
        <f>IF(Cards!E194 - 1 &lt; 0,0,Cards!E194 - 1)</f>
        <v>0</v>
      </c>
      <c r="S10" s="2" t="s">
        <v>941</v>
      </c>
      <c r="T10" s="2">
        <f>IF(Cards!E195 - 1 &lt; 0,0,Cards!E195 - 1)</f>
        <v>0</v>
      </c>
      <c r="U10" s="2" t="s">
        <v>942</v>
      </c>
      <c r="V10" s="2">
        <f>IF(Cards!E196 - 1 &lt; 0,0,Cards!E196 - 1)</f>
        <v>0</v>
      </c>
      <c r="W10" s="2" t="s">
        <v>943</v>
      </c>
      <c r="X10" s="2">
        <f>IF(Cards!E197 - 1 &lt; 0,0,Cards!E197 - 1)</f>
        <v>0</v>
      </c>
      <c r="Y10" s="2" t="s">
        <v>944</v>
      </c>
      <c r="Z10" s="2">
        <f>IF(Cards!E198 - 1 &lt; 0,0,Cards!E198 - 1)</f>
        <v>0</v>
      </c>
      <c r="AA10" s="2" t="s">
        <v>945</v>
      </c>
      <c r="AB10" s="2">
        <f>IF(Cards!E199 - 1 &lt; 0,0,Cards!E199 - 1)</f>
        <v>0</v>
      </c>
      <c r="AC10" s="2" t="s">
        <v>946</v>
      </c>
      <c r="AD10" s="2">
        <f>IF(Cards!E200 - 1 &lt; 0,0,Cards!E200 - 1)</f>
        <v>0</v>
      </c>
      <c r="AE10" s="2" t="s">
        <v>947</v>
      </c>
      <c r="AF10" s="2">
        <f>IF(Cards!E201 - 1 &lt; 0,0,Cards!E201 - 1)</f>
        <v>0</v>
      </c>
      <c r="AG10" s="2" t="s">
        <v>948</v>
      </c>
      <c r="AH10" s="2">
        <f>IF(Cards!E202 - 1 &lt; 0,0,Cards!E202 - 1)</f>
        <v>0</v>
      </c>
      <c r="AI10" s="2" t="s">
        <v>949</v>
      </c>
      <c r="AJ10" s="2">
        <f>IF(Cards!E203 - 1 &lt; 0,0,Cards!E203 - 1)</f>
        <v>0</v>
      </c>
      <c r="AK10" s="2" t="s">
        <v>950</v>
      </c>
      <c r="AL10" s="2">
        <f>IF(Cards!E204 - 1 &lt; 0,0,Cards!E204 - 1)</f>
        <v>0</v>
      </c>
      <c r="AM10" s="2" t="s">
        <v>951</v>
      </c>
      <c r="AN10" s="2">
        <f>IF(Cards!E205 - 1 &lt; 0,0,Cards!E205 - 1)</f>
        <v>0</v>
      </c>
      <c r="AO10" s="2" t="s">
        <v>952</v>
      </c>
      <c r="AP10" s="2">
        <f>IF(Cards!E206 - 1 &lt; 0,0,Cards!E206 - 1)</f>
        <v>0</v>
      </c>
      <c r="AQ10" s="2" t="s">
        <v>953</v>
      </c>
      <c r="AR10" s="2">
        <f>IF(Cards!E207 - 1 &lt; 0,0,Cards!E207 - 1)</f>
        <v>0</v>
      </c>
      <c r="AS10" s="2" t="s">
        <v>954</v>
      </c>
      <c r="AT10" s="2">
        <f>IF(Cards!E208 - 1 &lt; 0,0,Cards!E208 - 1)</f>
        <v>0</v>
      </c>
    </row>
    <row r="11" spans="1:46" ht="26.75" customHeight="1" x14ac:dyDescent="0.2">
      <c r="A11" s="2" t="s">
        <v>955</v>
      </c>
      <c r="B11" s="2">
        <f>IF(Cards!E209 - 1 &lt; 0,0,Cards!E209 - 1)</f>
        <v>0</v>
      </c>
      <c r="C11" s="2" t="s">
        <v>956</v>
      </c>
      <c r="D11" s="2">
        <f>IF(Cards!E210 - 1 &lt; 0,0,Cards!E210 - 1)</f>
        <v>0</v>
      </c>
      <c r="E11" s="2" t="s">
        <v>957</v>
      </c>
      <c r="F11" s="2">
        <f>IF(Cards!E211 - 1 &lt; 0,0,Cards!E211 - 1)</f>
        <v>0</v>
      </c>
      <c r="G11" s="2" t="s">
        <v>958</v>
      </c>
      <c r="H11" s="2">
        <f>IF(Cards!E212 - 1 &lt; 0,0,Cards!E212 - 1)</f>
        <v>0</v>
      </c>
      <c r="I11" s="2" t="s">
        <v>959</v>
      </c>
      <c r="J11" s="2">
        <f>IF(Cards!E213 - 1 &lt; 0,0,Cards!E213 - 1)</f>
        <v>0</v>
      </c>
      <c r="K11" s="2" t="s">
        <v>960</v>
      </c>
      <c r="L11" s="2">
        <f>IF(Cards!E214 - 1 &lt; 0,0,Cards!E214 - 1)</f>
        <v>0</v>
      </c>
      <c r="M11" s="2" t="s">
        <v>961</v>
      </c>
      <c r="N11" s="2">
        <f>IF(Cards!E215 - 1 &lt; 0,0,Cards!E215 - 1)</f>
        <v>0</v>
      </c>
      <c r="O11" s="2" t="s">
        <v>962</v>
      </c>
      <c r="P11" s="2">
        <f>IF(Cards!E216 - 1 &lt; 0,0,Cards!E216 - 1)</f>
        <v>0</v>
      </c>
      <c r="Q11" s="2" t="s">
        <v>963</v>
      </c>
      <c r="R11" s="2">
        <f>IF(Cards!E217 - 1 &lt; 0,0,Cards!E217 - 1)</f>
        <v>0</v>
      </c>
      <c r="S11" s="2" t="s">
        <v>964</v>
      </c>
      <c r="T11" s="2">
        <f>IF(Cards!E218 - 1 &lt; 0,0,Cards!E218 - 1)</f>
        <v>0</v>
      </c>
      <c r="U11" s="2" t="s">
        <v>965</v>
      </c>
      <c r="V11" s="2">
        <f>IF(Cards!E219 - 1 &lt; 0,0,Cards!E219 - 1)</f>
        <v>0</v>
      </c>
      <c r="W11" s="2" t="s">
        <v>966</v>
      </c>
      <c r="X11" s="2">
        <f>IF(Cards!E220 - 1 &lt; 0,0,Cards!E220 - 1)</f>
        <v>0</v>
      </c>
      <c r="Y11" s="2" t="s">
        <v>967</v>
      </c>
      <c r="Z11" s="2">
        <f>IF(Cards!E221 - 1 &lt; 0,0,Cards!E221 - 1)</f>
        <v>0</v>
      </c>
      <c r="AA11" s="2" t="s">
        <v>968</v>
      </c>
      <c r="AB11" s="2">
        <f>IF(Cards!E222 - 1 &lt; 0,0,Cards!E222 - 1)</f>
        <v>0</v>
      </c>
      <c r="AC11" s="2" t="s">
        <v>969</v>
      </c>
      <c r="AD11" s="2">
        <f>IF(Cards!E223 - 1 &lt; 0,0,Cards!E223 - 1)</f>
        <v>0</v>
      </c>
      <c r="AE11" s="2" t="s">
        <v>970</v>
      </c>
      <c r="AF11" s="2">
        <f>IF(Cards!E224 - 1 &lt; 0,0,Cards!E224 - 1)</f>
        <v>0</v>
      </c>
      <c r="AG11" s="2" t="s">
        <v>971</v>
      </c>
      <c r="AH11" s="2">
        <f>IF(Cards!E225 - 1 &lt; 0,0,Cards!E225 - 1)</f>
        <v>0</v>
      </c>
      <c r="AI11" s="2" t="s">
        <v>972</v>
      </c>
      <c r="AJ11" s="2">
        <f>IF(Cards!E226 - 1 &lt; 0,0,Cards!E226 - 1)</f>
        <v>0</v>
      </c>
      <c r="AK11" s="2" t="s">
        <v>973</v>
      </c>
      <c r="AL11" s="2">
        <f>IF(Cards!E227 - 1 &lt; 0,0,Cards!E227 - 1)</f>
        <v>0</v>
      </c>
      <c r="AM11" s="2" t="s">
        <v>974</v>
      </c>
      <c r="AN11" s="2">
        <f>IF(Cards!E228 - 1 &lt; 0,0,Cards!E228 - 1)</f>
        <v>0</v>
      </c>
      <c r="AO11" s="2" t="s">
        <v>975</v>
      </c>
      <c r="AP11" s="2">
        <f>IF(Cards!E229 - 1 &lt; 0,0,Cards!E229 - 1)</f>
        <v>0</v>
      </c>
      <c r="AQ11" s="2" t="s">
        <v>976</v>
      </c>
      <c r="AR11" s="2">
        <f>IF(Cards!E230 - 1 &lt; 0,0,Cards!E230 - 1)</f>
        <v>0</v>
      </c>
      <c r="AS11" s="2" t="s">
        <v>977</v>
      </c>
      <c r="AT11" s="2">
        <f>IF(Cards!E231 - 1 &lt; 0,0,Cards!E231 - 1)</f>
        <v>0</v>
      </c>
    </row>
    <row r="12" spans="1:46" ht="26.75" customHeight="1" x14ac:dyDescent="0.2">
      <c r="A12" s="2" t="s">
        <v>978</v>
      </c>
      <c r="B12" s="2">
        <f>IF(Cards!E232 - 1 &lt; 0,0,Cards!E232 - 1)</f>
        <v>0</v>
      </c>
      <c r="C12" s="2" t="s">
        <v>979</v>
      </c>
      <c r="D12" s="2">
        <f>IF(Cards!E233 - 1 &lt; 0,0,Cards!E233 - 1)</f>
        <v>0</v>
      </c>
      <c r="E12" s="2" t="s">
        <v>980</v>
      </c>
      <c r="F12" s="2">
        <f>IF(Cards!E234 - 1 &lt; 0,0,Cards!E234 - 1)</f>
        <v>0</v>
      </c>
      <c r="G12" s="2" t="s">
        <v>981</v>
      </c>
      <c r="H12" s="2">
        <f>IF(Cards!E235 - 1 &lt; 0,0,Cards!E235 - 1)</f>
        <v>0</v>
      </c>
      <c r="I12" s="2" t="s">
        <v>982</v>
      </c>
      <c r="J12" s="2">
        <f>IF(Cards!E236 - 1 &lt; 0,0,Cards!E236 - 1)</f>
        <v>0</v>
      </c>
      <c r="K12" s="2" t="s">
        <v>983</v>
      </c>
      <c r="L12" s="2">
        <f>IF(Cards!E237 - 1 &lt; 0,0,Cards!E237 - 1)</f>
        <v>0</v>
      </c>
      <c r="M12" s="2" t="s">
        <v>984</v>
      </c>
      <c r="N12" s="2">
        <f>IF(Cards!E238 - 1 &lt; 0,0,Cards!E238 - 1)</f>
        <v>0</v>
      </c>
      <c r="O12" s="2" t="s">
        <v>985</v>
      </c>
      <c r="P12" s="2">
        <f>IF(Cards!E239 - 1 &lt; 0,0,Cards!E239 - 1)</f>
        <v>0</v>
      </c>
      <c r="Q12" s="2" t="s">
        <v>986</v>
      </c>
      <c r="R12" s="2">
        <f>IF(Cards!E240 - 1 &lt; 0,0,Cards!E240 - 1)</f>
        <v>0</v>
      </c>
      <c r="S12" s="2" t="s">
        <v>987</v>
      </c>
      <c r="T12" s="2">
        <f>IF(Cards!E241 - 1 &lt; 0,0,Cards!E241 - 1)</f>
        <v>0</v>
      </c>
      <c r="U12" s="2" t="s">
        <v>988</v>
      </c>
      <c r="V12" s="2">
        <f>IF(Cards!E242 - 1 &lt; 0,0,Cards!E242 - 1)</f>
        <v>0</v>
      </c>
      <c r="W12" s="2" t="s">
        <v>989</v>
      </c>
      <c r="X12" s="2">
        <f>IF(Cards!E243 - 1 &lt; 0,0,Cards!E243 - 1)</f>
        <v>0</v>
      </c>
      <c r="Y12" s="2" t="s">
        <v>990</v>
      </c>
      <c r="Z12" s="2">
        <f>IF(Cards!E244 - 1 &lt; 0,0,Cards!E244 - 1)</f>
        <v>0</v>
      </c>
      <c r="AA12" s="2" t="s">
        <v>991</v>
      </c>
      <c r="AB12" s="2">
        <f>IF(Cards!E245 - 1 &lt; 0,0,Cards!E245 - 1)</f>
        <v>0</v>
      </c>
      <c r="AC12" s="2" t="s">
        <v>992</v>
      </c>
      <c r="AD12" s="2">
        <f>IF(Cards!E246 - 1 &lt; 0,0,Cards!E246 - 1)</f>
        <v>0</v>
      </c>
      <c r="AE12" s="2" t="s">
        <v>993</v>
      </c>
      <c r="AF12" s="2">
        <f>IF(Cards!E247 - 1 &lt; 0,0,Cards!E247 - 1)</f>
        <v>0</v>
      </c>
      <c r="AG12" s="2" t="s">
        <v>994</v>
      </c>
      <c r="AH12" s="2">
        <f>IF(Cards!E248 - 1 &lt; 0,0,Cards!E248 - 1)</f>
        <v>0</v>
      </c>
      <c r="AI12" s="2" t="s">
        <v>995</v>
      </c>
      <c r="AJ12" s="2">
        <f>IF(Cards!E249 - 1 &lt; 0,0,Cards!E249 - 1)</f>
        <v>0</v>
      </c>
      <c r="AK12" s="2" t="s">
        <v>996</v>
      </c>
      <c r="AL12" s="2">
        <f>IF(Cards!E250 - 1 &lt; 0,0,Cards!E250 - 1)</f>
        <v>0</v>
      </c>
      <c r="AM12" s="2" t="s">
        <v>997</v>
      </c>
      <c r="AN12" s="2">
        <f>IF(Cards!E251 - 1 &lt; 0,0,Cards!E251 - 1)</f>
        <v>0</v>
      </c>
      <c r="AO12" s="2" t="s">
        <v>998</v>
      </c>
      <c r="AP12" s="2">
        <f>IF(Cards!E252 - 1 &lt; 0,0,Cards!E252 - 1)</f>
        <v>0</v>
      </c>
      <c r="AQ12" s="2" t="s">
        <v>999</v>
      </c>
      <c r="AR12" s="2">
        <f>IF(Cards!E253 - 1 &lt; 0,0,Cards!E253 - 1)</f>
        <v>0</v>
      </c>
      <c r="AS12" s="2" t="s">
        <v>1000</v>
      </c>
      <c r="AT12" s="2">
        <f>IF(Cards!E254 - 1 &lt; 0,0,Cards!E254 - 1)</f>
        <v>0</v>
      </c>
    </row>
    <row r="13" spans="1:46" ht="26.75" customHeight="1" x14ac:dyDescent="0.2">
      <c r="A13" s="2" t="s">
        <v>1001</v>
      </c>
      <c r="B13" s="2">
        <f>IF(Cards!E255 - 1 &lt; 0,0,Cards!E255 - 1)</f>
        <v>0</v>
      </c>
      <c r="C13" s="2" t="s">
        <v>1002</v>
      </c>
      <c r="D13" s="2">
        <f>IF(Cards!E256 - 1 &lt; 0,0,Cards!E256 - 1)</f>
        <v>0</v>
      </c>
      <c r="E13" s="2" t="s">
        <v>1003</v>
      </c>
      <c r="F13" s="2">
        <f>IF(Cards!E257 - 1 &lt; 0,0,Cards!E257 - 1)</f>
        <v>0</v>
      </c>
      <c r="G13" s="2" t="s">
        <v>1004</v>
      </c>
      <c r="H13" s="2">
        <f>IF(Cards!E258 - 1 &lt; 0,0,Cards!E258 - 1)</f>
        <v>0</v>
      </c>
      <c r="I13" s="2" t="s">
        <v>1005</v>
      </c>
      <c r="J13" s="2">
        <f>IF(Cards!E259 - 1 &lt; 0,0,Cards!E259 - 1)</f>
        <v>0</v>
      </c>
      <c r="K13" s="2" t="s">
        <v>1006</v>
      </c>
      <c r="L13" s="2">
        <f>IF(Cards!E260 - 1 &lt; 0,0,Cards!E260 - 1)</f>
        <v>0</v>
      </c>
      <c r="M13" s="2" t="s">
        <v>1007</v>
      </c>
      <c r="N13" s="2">
        <f>IF(Cards!E261 - 1 &lt; 0,0,Cards!E261 - 1)</f>
        <v>0</v>
      </c>
      <c r="O13" s="2" t="s">
        <v>1008</v>
      </c>
      <c r="P13" s="2">
        <f>IF(Cards!E262 - 1 &lt; 0,0,Cards!E262 - 1)</f>
        <v>0</v>
      </c>
      <c r="Q13" s="2" t="s">
        <v>1009</v>
      </c>
      <c r="R13" s="2">
        <f>IF(Cards!E263 - 1 &lt; 0,0,Cards!E263 - 1)</f>
        <v>0</v>
      </c>
      <c r="S13" s="2" t="s">
        <v>1010</v>
      </c>
      <c r="T13" s="2">
        <f>IF(Cards!E264 - 1 &lt; 0,0,Cards!E264 - 1)</f>
        <v>0</v>
      </c>
      <c r="U13" s="2" t="s">
        <v>1011</v>
      </c>
      <c r="V13" s="2">
        <f>IF(Cards!E265 - 1 &lt; 0,0,Cards!E265 - 1)</f>
        <v>0</v>
      </c>
      <c r="W13" s="2" t="s">
        <v>1012</v>
      </c>
      <c r="X13" s="2">
        <f>IF(Cards!E266 - 1 &lt; 0,0,Cards!E266 - 1)</f>
        <v>0</v>
      </c>
      <c r="Y13" s="2" t="s">
        <v>1013</v>
      </c>
      <c r="Z13" s="2">
        <f>IF(Cards!E267 - 1 &lt; 0,0,Cards!E267 - 1)</f>
        <v>0</v>
      </c>
      <c r="AA13" s="2" t="s">
        <v>1014</v>
      </c>
      <c r="AB13" s="2">
        <f>IF(Cards!E268 - 1 &lt; 0,0,Cards!E268 - 1)</f>
        <v>0</v>
      </c>
      <c r="AC13" s="2" t="s">
        <v>1015</v>
      </c>
      <c r="AD13" s="2">
        <f>IF(Cards!E269 - 1 &lt; 0,0,Cards!E269 - 1)</f>
        <v>0</v>
      </c>
      <c r="AE13" s="2" t="s">
        <v>1016</v>
      </c>
      <c r="AF13" s="2">
        <f>IF(Cards!E270 - 1 &lt; 0,0,Cards!E270 - 1)</f>
        <v>0</v>
      </c>
      <c r="AG13" s="2" t="s">
        <v>1017</v>
      </c>
      <c r="AH13" s="2">
        <f>IF(Cards!E271 - 1 &lt; 0,0,Cards!E271 - 1)</f>
        <v>0</v>
      </c>
      <c r="AI13" s="2" t="s">
        <v>1018</v>
      </c>
      <c r="AJ13" s="2">
        <f>IF(Cards!E272 - 1 &lt; 0,0,Cards!E272 - 1)</f>
        <v>0</v>
      </c>
      <c r="AK13" s="2" t="s">
        <v>1019</v>
      </c>
      <c r="AL13" s="2">
        <f>IF(Cards!E273 - 1 &lt; 0,0,Cards!E273 - 1)</f>
        <v>0</v>
      </c>
      <c r="AM13" s="2" t="s">
        <v>1020</v>
      </c>
      <c r="AN13" s="2">
        <f>IF(Cards!E274 - 1 &lt; 0,0,Cards!E274 - 1)</f>
        <v>0</v>
      </c>
      <c r="AO13" s="2" t="s">
        <v>1021</v>
      </c>
      <c r="AP13" s="2">
        <f>IF(Cards!E275 - 1 &lt; 0,0,Cards!E275 - 1)</f>
        <v>0</v>
      </c>
      <c r="AQ13" s="2" t="s">
        <v>1022</v>
      </c>
      <c r="AR13" s="2">
        <f>IF(Cards!E276 - 1 &lt; 0,0,Cards!E276 - 1)</f>
        <v>0</v>
      </c>
      <c r="AS13" s="2" t="s">
        <v>1023</v>
      </c>
      <c r="AT13" s="2">
        <f>IF(Cards!E277 - 1 &lt; 0,0,Cards!E277 - 1)</f>
        <v>0</v>
      </c>
    </row>
    <row r="14" spans="1:46" ht="26.75" customHeight="1" x14ac:dyDescent="0.2">
      <c r="A14" s="2" t="s">
        <v>1024</v>
      </c>
      <c r="B14" s="2">
        <f>IF(Cards!E278 - 1 &lt; 0,0,Cards!E278 - 1)</f>
        <v>0</v>
      </c>
      <c r="C14" s="2" t="s">
        <v>1025</v>
      </c>
      <c r="D14" s="2">
        <f>IF(Cards!E279 - 1 &lt; 0,0,Cards!E279 - 1)</f>
        <v>0</v>
      </c>
      <c r="E14" s="2" t="s">
        <v>1026</v>
      </c>
      <c r="F14" s="2">
        <f>IF(Cards!E280 - 1 &lt; 0,0,Cards!E280 - 1)</f>
        <v>0</v>
      </c>
      <c r="G14" s="2" t="s">
        <v>1027</v>
      </c>
      <c r="H14" s="2">
        <f>IF(Cards!E281 - 1 &lt; 0,0,Cards!E281 - 1)</f>
        <v>0</v>
      </c>
      <c r="I14" s="2" t="s">
        <v>1028</v>
      </c>
      <c r="J14" s="2">
        <f>IF(Cards!E282 - 1 &lt; 0,0,Cards!E282 - 1)</f>
        <v>0</v>
      </c>
      <c r="K14" s="2" t="s">
        <v>1029</v>
      </c>
      <c r="L14" s="2">
        <f>IF(Cards!E283 - 1 &lt; 0,0,Cards!E283 - 1)</f>
        <v>0</v>
      </c>
      <c r="M14" s="2" t="s">
        <v>1030</v>
      </c>
      <c r="N14" s="2">
        <f>IF(Cards!E284 - 1 &lt; 0,0,Cards!E284 - 1)</f>
        <v>0</v>
      </c>
      <c r="O14" s="2" t="s">
        <v>1031</v>
      </c>
      <c r="P14" s="2">
        <f>IF(Cards!E285 - 1 &lt; 0,0,Cards!E285 - 1)</f>
        <v>0</v>
      </c>
      <c r="Q14" s="2" t="s">
        <v>1032</v>
      </c>
      <c r="R14" s="2">
        <f>IF(Cards!E286 - 1 &lt; 0,0,Cards!E286 - 1)</f>
        <v>0</v>
      </c>
      <c r="S14" s="2" t="s">
        <v>1033</v>
      </c>
      <c r="T14" s="2">
        <f>IF(Cards!E287 - 1 &lt; 0,0,Cards!E287 - 1)</f>
        <v>0</v>
      </c>
      <c r="U14" s="2" t="s">
        <v>1034</v>
      </c>
      <c r="V14" s="2">
        <f>IF(Cards!E288 - 1 &lt; 0,0,Cards!E288 - 1)</f>
        <v>0</v>
      </c>
      <c r="W14" s="2" t="s">
        <v>1035</v>
      </c>
      <c r="X14" s="2">
        <f>IF(Cards!E289 - 1 &lt; 0,0,Cards!E289 - 1)</f>
        <v>0</v>
      </c>
      <c r="Y14" s="2" t="s">
        <v>1036</v>
      </c>
      <c r="Z14" s="2">
        <f>IF(Cards!E290 - 1 &lt; 0,0,Cards!E290 - 1)</f>
        <v>0</v>
      </c>
      <c r="AA14" s="2" t="s">
        <v>1037</v>
      </c>
      <c r="AB14" s="2">
        <f>IF(Cards!E291 - 1 &lt; 0,0,Cards!E291 - 1)</f>
        <v>0</v>
      </c>
      <c r="AC14" s="2" t="s">
        <v>1038</v>
      </c>
      <c r="AD14" s="2">
        <f>IF(Cards!E292 - 1 &lt; 0,0,Cards!E292 - 1)</f>
        <v>0</v>
      </c>
      <c r="AE14" s="2" t="s">
        <v>1039</v>
      </c>
      <c r="AF14" s="2">
        <f>IF(Cards!E293 - 1 &lt; 0,0,Cards!E293 - 1)</f>
        <v>0</v>
      </c>
      <c r="AG14" s="2" t="s">
        <v>1040</v>
      </c>
      <c r="AH14" s="2">
        <f>IF(Cards!E294 - 1 &lt; 0,0,Cards!E294 - 1)</f>
        <v>0</v>
      </c>
      <c r="AI14" s="2" t="s">
        <v>1041</v>
      </c>
      <c r="AJ14" s="2">
        <f>IF(Cards!E295 - 1 &lt; 0,0,Cards!E295 - 1)</f>
        <v>0</v>
      </c>
      <c r="AK14" s="2" t="s">
        <v>1042</v>
      </c>
      <c r="AL14" s="2">
        <f>IF(Cards!E296 - 1 &lt; 0,0,Cards!E296 - 1)</f>
        <v>0</v>
      </c>
      <c r="AM14" s="2" t="s">
        <v>1043</v>
      </c>
      <c r="AN14" s="2">
        <f>IF(Cards!E297 - 1 &lt; 0,0,Cards!E297 - 1)</f>
        <v>0</v>
      </c>
      <c r="AO14" s="2" t="s">
        <v>1044</v>
      </c>
      <c r="AP14" s="2">
        <f>IF(Cards!E298 - 1 &lt; 0,0,Cards!E298 - 1)</f>
        <v>0</v>
      </c>
      <c r="AQ14" s="2" t="s">
        <v>1045</v>
      </c>
      <c r="AR14" s="2">
        <f>IF(Cards!E299 - 1 &lt; 0,0,Cards!E299 - 1)</f>
        <v>0</v>
      </c>
      <c r="AS14" s="2" t="s">
        <v>1046</v>
      </c>
      <c r="AT14" s="2">
        <f>IF(Cards!E300 - 1 &lt; 0,0,Cards!E300 - 1)</f>
        <v>0</v>
      </c>
    </row>
    <row r="15" spans="1:46" ht="26.75" customHeight="1" x14ac:dyDescent="0.2">
      <c r="A15" s="2" t="s">
        <v>1047</v>
      </c>
      <c r="B15" s="2">
        <f>IF(Cards!E301 - 1 &lt; 0,0,Cards!E301 - 1)</f>
        <v>0</v>
      </c>
      <c r="C15" s="2" t="s">
        <v>1048</v>
      </c>
      <c r="D15" s="2">
        <f>IF(Cards!E302 - 1 &lt; 0,0,Cards!E302 - 1)</f>
        <v>0</v>
      </c>
      <c r="E15" s="2" t="s">
        <v>1049</v>
      </c>
      <c r="F15" s="2">
        <f>IF(Cards!E303 - 1 &lt; 0,0,Cards!E303 - 1)</f>
        <v>0</v>
      </c>
      <c r="G15" s="2" t="s">
        <v>1050</v>
      </c>
      <c r="H15" s="2">
        <f>IF(Cards!E304 - 1 &lt; 0,0,Cards!E304 - 1)</f>
        <v>0</v>
      </c>
      <c r="I15" s="2" t="s">
        <v>1051</v>
      </c>
      <c r="J15" s="2">
        <f>IF(Cards!E305 - 1 &lt; 0,0,Cards!E305 - 1)</f>
        <v>0</v>
      </c>
      <c r="K15" s="2" t="s">
        <v>1052</v>
      </c>
      <c r="L15" s="2">
        <f>IF(Cards!E306 - 1 &lt; 0,0,Cards!E306 - 1)</f>
        <v>0</v>
      </c>
      <c r="M15" s="2" t="s">
        <v>1053</v>
      </c>
      <c r="N15" s="2">
        <f>IF(Cards!E307 - 1 &lt; 0,0,Cards!E307 - 1)</f>
        <v>0</v>
      </c>
      <c r="O15" s="2" t="s">
        <v>1054</v>
      </c>
      <c r="P15" s="2">
        <f>IF(Cards!E308 - 1 &lt; 0,0,Cards!E308 - 1)</f>
        <v>0</v>
      </c>
      <c r="Q15" s="2" t="s">
        <v>1055</v>
      </c>
      <c r="R15" s="2">
        <f>IF(Cards!E309 - 1 &lt; 0,0,Cards!E309 - 1)</f>
        <v>0</v>
      </c>
      <c r="S15" s="2" t="s">
        <v>1056</v>
      </c>
      <c r="T15" s="2">
        <f>IF(Cards!E310 - 1 &lt; 0,0,Cards!E310 - 1)</f>
        <v>0</v>
      </c>
      <c r="U15" s="2" t="s">
        <v>1057</v>
      </c>
      <c r="V15" s="2">
        <f>IF(Cards!E311 - 1 &lt; 0,0,Cards!E311 - 1)</f>
        <v>0</v>
      </c>
      <c r="W15" s="2" t="s">
        <v>1058</v>
      </c>
      <c r="X15" s="2">
        <f>IF(Cards!E312 - 1 &lt; 0,0,Cards!E312 - 1)</f>
        <v>0</v>
      </c>
      <c r="Y15" s="2" t="s">
        <v>1059</v>
      </c>
      <c r="Z15" s="2">
        <f>IF(Cards!E313 - 1 &lt; 0,0,Cards!E313 - 1)</f>
        <v>0</v>
      </c>
      <c r="AA15" s="2" t="s">
        <v>1060</v>
      </c>
      <c r="AB15" s="2">
        <f>IF(Cards!E314 - 1 &lt; 0,0,Cards!E314 - 1)</f>
        <v>0</v>
      </c>
      <c r="AC15" s="2" t="s">
        <v>1061</v>
      </c>
      <c r="AD15" s="2">
        <f>IF(Cards!E315 - 1 &lt; 0,0,Cards!E315 - 1)</f>
        <v>0</v>
      </c>
      <c r="AE15" s="2" t="s">
        <v>1062</v>
      </c>
      <c r="AF15" s="2">
        <f>IF(Cards!E316 - 1 &lt; 0,0,Cards!E316 - 1)</f>
        <v>0</v>
      </c>
      <c r="AG15" s="2" t="s">
        <v>1063</v>
      </c>
      <c r="AH15" s="2">
        <f>IF(Cards!E317 - 1 &lt; 0,0,Cards!E317 - 1)</f>
        <v>0</v>
      </c>
      <c r="AI15" s="2" t="s">
        <v>1064</v>
      </c>
      <c r="AJ15" s="2">
        <f>IF(Cards!E318 - 1 &lt; 0,0,Cards!E318 - 1)</f>
        <v>0</v>
      </c>
      <c r="AK15" s="2" t="s">
        <v>1065</v>
      </c>
      <c r="AL15" s="2">
        <f>IF(Cards!E319 - 1 &lt; 0,0,Cards!E319 - 1)</f>
        <v>0</v>
      </c>
      <c r="AM15" s="2" t="s">
        <v>1066</v>
      </c>
      <c r="AN15" s="2">
        <f>IF(Cards!E320 - 1 &lt; 0,0,Cards!E320 - 1)</f>
        <v>0</v>
      </c>
      <c r="AO15" s="2" t="s">
        <v>1067</v>
      </c>
      <c r="AP15" s="2">
        <f>IF(Cards!E321 - 1 &lt; 0,0,Cards!E321 - 1)</f>
        <v>0</v>
      </c>
      <c r="AQ15" s="2" t="s">
        <v>1068</v>
      </c>
      <c r="AR15" s="2">
        <f>IF(Cards!E322 - 1 &lt; 0,0,Cards!E322 - 1)</f>
        <v>0</v>
      </c>
      <c r="AS15" s="2" t="s">
        <v>1069</v>
      </c>
      <c r="AT15" s="2">
        <f>IF(Cards!E323 - 1 &lt; 0,0,Cards!E323 - 1)</f>
        <v>0</v>
      </c>
    </row>
    <row r="16" spans="1:46" ht="26.75" customHeight="1" x14ac:dyDescent="0.2">
      <c r="A16" s="2" t="s">
        <v>1070</v>
      </c>
      <c r="B16" s="2">
        <f>IF(Cards!E324 - 1 &lt; 0,0,Cards!E324 - 1)</f>
        <v>0</v>
      </c>
      <c r="C16" s="2" t="s">
        <v>1071</v>
      </c>
      <c r="D16" s="2">
        <f>IF(Cards!E325 - 1 &lt; 0,0,Cards!E325 - 1)</f>
        <v>0</v>
      </c>
      <c r="E16" s="2" t="s">
        <v>1072</v>
      </c>
      <c r="F16" s="2">
        <f>IF(Cards!E326 - 1 &lt; 0,0,Cards!E326 - 1)</f>
        <v>0</v>
      </c>
      <c r="G16" s="2" t="s">
        <v>1073</v>
      </c>
      <c r="H16" s="2">
        <f>IF(Cards!E327 - 1 &lt; 0,0,Cards!E327 - 1)</f>
        <v>0</v>
      </c>
      <c r="I16" s="2" t="s">
        <v>1074</v>
      </c>
      <c r="J16" s="2">
        <f>IF(Cards!E328 - 1 &lt; 0,0,Cards!E328 - 1)</f>
        <v>0</v>
      </c>
      <c r="K16" s="2" t="s">
        <v>1075</v>
      </c>
      <c r="L16" s="2">
        <f>IF(Cards!E329 - 1 &lt; 0,0,Cards!E329 - 1)</f>
        <v>0</v>
      </c>
      <c r="M16" s="2" t="s">
        <v>1076</v>
      </c>
      <c r="N16" s="2">
        <f>IF(Cards!E330 - 1 &lt; 0,0,Cards!E330 - 1)</f>
        <v>0</v>
      </c>
      <c r="O16" s="2" t="s">
        <v>1077</v>
      </c>
      <c r="P16" s="2">
        <f>IF(Cards!E331 - 1 &lt; 0,0,Cards!E331 - 1)</f>
        <v>0</v>
      </c>
      <c r="Q16" s="2" t="s">
        <v>1078</v>
      </c>
      <c r="R16" s="2">
        <f>IF(Cards!E332 - 1 &lt; 0,0,Cards!E332 - 1)</f>
        <v>0</v>
      </c>
      <c r="S16" s="2" t="s">
        <v>1079</v>
      </c>
      <c r="T16" s="2">
        <f>IF(Cards!E333 - 1 &lt; 0,0,Cards!E333 - 1)</f>
        <v>0</v>
      </c>
      <c r="U16" s="2" t="s">
        <v>1080</v>
      </c>
      <c r="V16" s="2">
        <f>IF(Cards!E334 - 1 &lt; 0,0,Cards!E334 - 1)</f>
        <v>0</v>
      </c>
      <c r="W16" s="2" t="s">
        <v>1081</v>
      </c>
      <c r="X16" s="2">
        <f>IF(Cards!E335 - 1 &lt; 0,0,Cards!E335 - 1)</f>
        <v>0</v>
      </c>
      <c r="Y16" s="2" t="s">
        <v>1082</v>
      </c>
      <c r="Z16" s="2">
        <f>IF(Cards!E336 - 1 &lt; 0,0,Cards!E336 - 1)</f>
        <v>0</v>
      </c>
      <c r="AA16" s="2" t="s">
        <v>1083</v>
      </c>
      <c r="AB16" s="2">
        <f>IF(Cards!E337 - 1 &lt; 0,0,Cards!E337 - 1)</f>
        <v>0</v>
      </c>
      <c r="AC16" s="2" t="s">
        <v>1084</v>
      </c>
      <c r="AD16" s="2">
        <f>IF(Cards!E338 - 1 &lt; 0,0,Cards!E338 - 1)</f>
        <v>0</v>
      </c>
      <c r="AE16" s="2" t="s">
        <v>1085</v>
      </c>
      <c r="AF16" s="2">
        <f>IF(Cards!E339 - 1 &lt; 0,0,Cards!E339 - 1)</f>
        <v>0</v>
      </c>
      <c r="AG16" s="2" t="s">
        <v>1086</v>
      </c>
      <c r="AH16" s="2">
        <f>IF(Cards!E340 - 1 &lt; 0,0,Cards!E340 - 1)</f>
        <v>0</v>
      </c>
      <c r="AI16" s="2" t="s">
        <v>1087</v>
      </c>
      <c r="AJ16" s="2">
        <f>IF(Cards!E341 - 1 &lt; 0,0,Cards!E341 - 1)</f>
        <v>0</v>
      </c>
      <c r="AK16" s="2" t="s">
        <v>1088</v>
      </c>
      <c r="AL16" s="2">
        <f>IF(Cards!E342 - 1 &lt; 0,0,Cards!E342 - 1)</f>
        <v>0</v>
      </c>
      <c r="AM16" s="2" t="s">
        <v>1089</v>
      </c>
      <c r="AN16" s="2">
        <f>IF(Cards!E343 - 1 &lt; 0,0,Cards!E343 - 1)</f>
        <v>0</v>
      </c>
      <c r="AO16" s="2" t="s">
        <v>1090</v>
      </c>
      <c r="AP16" s="2">
        <f>IF(Cards!E344 - 1 &lt; 0,0,Cards!E344 - 1)</f>
        <v>0</v>
      </c>
      <c r="AQ16" s="2" t="s">
        <v>1091</v>
      </c>
      <c r="AR16" s="2">
        <f>IF(Cards!E345 - 1 &lt; 0,0,Cards!E345 - 1)</f>
        <v>0</v>
      </c>
      <c r="AS16" s="2" t="s">
        <v>1092</v>
      </c>
      <c r="AT16" s="2">
        <f>IF(Cards!E346 - 1 &lt; 0,0,Cards!E346 - 1)</f>
        <v>0</v>
      </c>
    </row>
    <row r="17" spans="1:46" ht="26.75" customHeight="1" x14ac:dyDescent="0.2">
      <c r="A17" s="2" t="s">
        <v>1093</v>
      </c>
      <c r="B17" s="2">
        <f>IF(Cards!E347 - 1 &lt; 0,0,Cards!E347 - 1)</f>
        <v>0</v>
      </c>
      <c r="C17" s="2" t="s">
        <v>1094</v>
      </c>
      <c r="D17" s="2">
        <f>IF(Cards!E348 - 1 &lt; 0,0,Cards!E348 - 1)</f>
        <v>0</v>
      </c>
      <c r="E17" s="2" t="s">
        <v>1095</v>
      </c>
      <c r="F17" s="2">
        <f>IF(Cards!E349 - 1 &lt; 0,0,Cards!E349 - 1)</f>
        <v>0</v>
      </c>
      <c r="G17" s="2" t="s">
        <v>1096</v>
      </c>
      <c r="H17" s="2">
        <f>IF(Cards!E350 - 1 &lt; 0,0,Cards!E350 - 1)</f>
        <v>0</v>
      </c>
      <c r="I17" s="2" t="s">
        <v>1097</v>
      </c>
      <c r="J17" s="2">
        <f>IF(Cards!E351 - 1 &lt; 0,0,Cards!E351 - 1)</f>
        <v>0</v>
      </c>
      <c r="K17" s="2" t="s">
        <v>1098</v>
      </c>
      <c r="L17" s="2">
        <f>IF(Cards!E352 - 1 &lt; 0,0,Cards!E352 - 1)</f>
        <v>0</v>
      </c>
      <c r="M17" s="2" t="s">
        <v>1099</v>
      </c>
      <c r="N17" s="2">
        <f>IF(Cards!E353 - 1 &lt; 0,0,Cards!E353 - 1)</f>
        <v>0</v>
      </c>
      <c r="O17" s="2" t="s">
        <v>1100</v>
      </c>
      <c r="P17" s="2">
        <f>IF(Cards!E354 - 1 &lt; 0,0,Cards!E354 - 1)</f>
        <v>0</v>
      </c>
      <c r="Q17" s="2" t="s">
        <v>1101</v>
      </c>
      <c r="R17" s="2">
        <f>IF(Cards!E355 - 1 &lt; 0,0,Cards!E355 - 1)</f>
        <v>0</v>
      </c>
      <c r="S17" s="2" t="s">
        <v>1102</v>
      </c>
      <c r="T17" s="2">
        <f>IF(Cards!E356 - 1 &lt; 0,0,Cards!E356 - 1)</f>
        <v>0</v>
      </c>
      <c r="U17" s="2" t="s">
        <v>1103</v>
      </c>
      <c r="V17" s="2">
        <f>IF(Cards!E357 - 1 &lt; 0,0,Cards!E357 - 1)</f>
        <v>0</v>
      </c>
      <c r="W17" s="2" t="s">
        <v>1104</v>
      </c>
      <c r="X17" s="2">
        <f>IF(Cards!E358 - 1 &lt; 0,0,Cards!E358 - 1)</f>
        <v>0</v>
      </c>
      <c r="Y17" s="2" t="s">
        <v>1105</v>
      </c>
      <c r="Z17" s="2">
        <f>IF(Cards!E359 - 1 &lt; 0,0,Cards!E359 - 1)</f>
        <v>0</v>
      </c>
      <c r="AA17" s="2" t="s">
        <v>1106</v>
      </c>
      <c r="AB17" s="2">
        <f>IF(Cards!E360 - 1 &lt; 0,0,Cards!E360 - 1)</f>
        <v>0</v>
      </c>
      <c r="AC17" s="2" t="s">
        <v>1107</v>
      </c>
      <c r="AD17" s="2">
        <f>IF(Cards!E361 - 1 &lt; 0,0,Cards!E361 - 1)</f>
        <v>0</v>
      </c>
      <c r="AE17" s="2" t="s">
        <v>1108</v>
      </c>
      <c r="AF17" s="2">
        <f>IF(Cards!E362 - 1 &lt; 0,0,Cards!E362 - 1)</f>
        <v>0</v>
      </c>
      <c r="AG17" s="2" t="s">
        <v>1109</v>
      </c>
      <c r="AH17" s="2">
        <f>IF(Cards!E363 - 1 &lt; 0,0,Cards!E363 - 1)</f>
        <v>0</v>
      </c>
      <c r="AI17" s="2" t="s">
        <v>1110</v>
      </c>
      <c r="AJ17" s="2">
        <f>IF(Cards!E364 - 1 &lt; 0,0,Cards!E364 - 1)</f>
        <v>0</v>
      </c>
      <c r="AK17" s="2" t="s">
        <v>1111</v>
      </c>
      <c r="AL17" s="2">
        <f>IF(Cards!E365 - 1 &lt; 0,0,Cards!E365 - 1)</f>
        <v>0</v>
      </c>
      <c r="AM17" s="2" t="s">
        <v>1112</v>
      </c>
      <c r="AN17" s="2">
        <f>IF(Cards!E366 - 1 &lt; 0,0,Cards!E366 - 1)</f>
        <v>0</v>
      </c>
      <c r="AO17" s="2" t="s">
        <v>1113</v>
      </c>
      <c r="AP17" s="2">
        <f>IF(Cards!E367 - 1 &lt; 0,0,Cards!E367 - 1)</f>
        <v>0</v>
      </c>
      <c r="AQ17" s="2" t="s">
        <v>1114</v>
      </c>
      <c r="AR17" s="2">
        <f>IF(Cards!E368 - 1 &lt; 0,0,Cards!E368 - 1)</f>
        <v>0</v>
      </c>
      <c r="AS17" s="2" t="s">
        <v>1115</v>
      </c>
      <c r="AT17" s="2">
        <f>IF(Cards!E369 - 1 &lt; 0,0,Cards!E369 - 1)</f>
        <v>0</v>
      </c>
    </row>
    <row r="18" spans="1:46" ht="26.75" customHeight="1" x14ac:dyDescent="0.2">
      <c r="A18" s="2" t="s">
        <v>1116</v>
      </c>
      <c r="B18" s="2">
        <f>IF(Cards!E370 - 1 &lt; 0,0,Cards!E370 - 1)</f>
        <v>0</v>
      </c>
      <c r="C18" s="2" t="s">
        <v>1117</v>
      </c>
      <c r="D18" s="2">
        <f>IF(Cards!E371 - 1 &lt; 0,0,Cards!E371 - 1)</f>
        <v>0</v>
      </c>
      <c r="E18" s="2" t="s">
        <v>1118</v>
      </c>
      <c r="F18" s="2">
        <f>IF(Cards!E372 - 1 &lt; 0,0,Cards!E372 - 1)</f>
        <v>0</v>
      </c>
      <c r="G18" s="2" t="s">
        <v>1119</v>
      </c>
      <c r="H18" s="2">
        <f>IF(Cards!E373 - 1 &lt; 0,0,Cards!E373 - 1)</f>
        <v>0</v>
      </c>
      <c r="I18" s="2" t="s">
        <v>1120</v>
      </c>
      <c r="J18" s="2">
        <f>IF(Cards!E374 - 1 &lt; 0,0,Cards!E374 - 1)</f>
        <v>0</v>
      </c>
      <c r="K18" s="2" t="s">
        <v>1121</v>
      </c>
      <c r="L18" s="2">
        <f>IF(Cards!E375 - 1 &lt; 0,0,Cards!E375 - 1)</f>
        <v>0</v>
      </c>
      <c r="M18" s="2" t="s">
        <v>1122</v>
      </c>
      <c r="N18" s="2">
        <f>IF(Cards!E376 - 1 &lt; 0,0,Cards!E376 - 1)</f>
        <v>0</v>
      </c>
      <c r="O18" s="2" t="s">
        <v>1123</v>
      </c>
      <c r="P18" s="2">
        <f>IF(Cards!E377 - 1 &lt; 0,0,Cards!E377 - 1)</f>
        <v>0</v>
      </c>
      <c r="Q18" s="2" t="s">
        <v>1124</v>
      </c>
      <c r="R18" s="2">
        <f>IF(Cards!E378 - 1 &lt; 0,0,Cards!E378 - 1)</f>
        <v>0</v>
      </c>
      <c r="S18" s="2" t="s">
        <v>1125</v>
      </c>
      <c r="T18" s="2">
        <f>IF(Cards!E379 - 1 &lt; 0,0,Cards!E379 - 1)</f>
        <v>0</v>
      </c>
      <c r="U18" s="2" t="s">
        <v>1126</v>
      </c>
      <c r="V18" s="2">
        <f>IF(Cards!E380 - 1 &lt; 0,0,Cards!E380 - 1)</f>
        <v>0</v>
      </c>
      <c r="W18" s="2" t="s">
        <v>1127</v>
      </c>
      <c r="X18" s="2">
        <f>IF(Cards!E381 - 1 &lt; 0,0,Cards!E381 - 1)</f>
        <v>0</v>
      </c>
      <c r="Y18" s="2" t="s">
        <v>1128</v>
      </c>
      <c r="Z18" s="2">
        <f>IF(Cards!E382 - 1 &lt; 0,0,Cards!E382 - 1)</f>
        <v>0</v>
      </c>
      <c r="AA18" s="2" t="s">
        <v>1129</v>
      </c>
      <c r="AB18" s="2">
        <f>IF(Cards!E383 - 1 &lt; 0,0,Cards!E383 - 1)</f>
        <v>0</v>
      </c>
      <c r="AC18" s="2" t="s">
        <v>1130</v>
      </c>
      <c r="AD18" s="2">
        <f>IF(Cards!E384 - 1 &lt; 0,0,Cards!E384 - 1)</f>
        <v>0</v>
      </c>
      <c r="AE18" s="2" t="s">
        <v>1131</v>
      </c>
      <c r="AF18" s="2">
        <f>IF(Cards!E385 - 1 &lt; 0,0,Cards!E385 - 1)</f>
        <v>0</v>
      </c>
      <c r="AG18" s="2" t="s">
        <v>1132</v>
      </c>
      <c r="AH18" s="2">
        <f>IF(Cards!E386 - 1 &lt; 0,0,Cards!E386 - 1)</f>
        <v>0</v>
      </c>
      <c r="AI18" s="2" t="s">
        <v>1133</v>
      </c>
      <c r="AJ18" s="2">
        <f>IF(Cards!E387 - 1 &lt; 0,0,Cards!E387 - 1)</f>
        <v>0</v>
      </c>
      <c r="AK18" s="2" t="s">
        <v>1134</v>
      </c>
      <c r="AL18" s="2">
        <f>IF(Cards!E388 - 1 &lt; 0,0,Cards!E388 - 1)</f>
        <v>0</v>
      </c>
    </row>
  </sheetData>
  <mergeCells count="1">
    <mergeCell ref="A1:AT1"/>
  </mergeCells>
  <conditionalFormatting sqref="B1:B18">
    <cfRule type="cellIs" dxfId="436" priority="1" operator="lessThan">
      <formula>1</formula>
    </cfRule>
    <cfRule type="cellIs" dxfId="435" priority="2" operator="greaterThan">
      <formula>0</formula>
    </cfRule>
  </conditionalFormatting>
  <conditionalFormatting sqref="D1:D18">
    <cfRule type="cellIs" dxfId="434" priority="3" operator="lessThan">
      <formula>1</formula>
    </cfRule>
    <cfRule type="cellIs" dxfId="433" priority="3" operator="greaterThan">
      <formula>0</formula>
    </cfRule>
  </conditionalFormatting>
  <conditionalFormatting sqref="F1:F18">
    <cfRule type="cellIs" dxfId="432" priority="4" operator="lessThan">
      <formula>1</formula>
    </cfRule>
    <cfRule type="cellIs" dxfId="431" priority="4" operator="greaterThan">
      <formula>0</formula>
    </cfRule>
  </conditionalFormatting>
  <conditionalFormatting sqref="H1:H18">
    <cfRule type="cellIs" dxfId="430" priority="5" operator="lessThan">
      <formula>1</formula>
    </cfRule>
    <cfRule type="cellIs" dxfId="429" priority="5" operator="greaterThan">
      <formula>0</formula>
    </cfRule>
  </conditionalFormatting>
  <conditionalFormatting sqref="J1:J18">
    <cfRule type="cellIs" dxfId="428" priority="6" operator="lessThan">
      <formula>1</formula>
    </cfRule>
    <cfRule type="cellIs" dxfId="427" priority="6" operator="greaterThan">
      <formula>0</formula>
    </cfRule>
  </conditionalFormatting>
  <conditionalFormatting sqref="L1:L18">
    <cfRule type="cellIs" dxfId="426" priority="7" operator="lessThan">
      <formula>1</formula>
    </cfRule>
    <cfRule type="cellIs" dxfId="425" priority="7" operator="greaterThan">
      <formula>0</formula>
    </cfRule>
  </conditionalFormatting>
  <conditionalFormatting sqref="N1:N18">
    <cfRule type="cellIs" dxfId="424" priority="8" operator="lessThan">
      <formula>1</formula>
    </cfRule>
    <cfRule type="cellIs" dxfId="423" priority="8" operator="greaterThan">
      <formula>0</formula>
    </cfRule>
  </conditionalFormatting>
  <conditionalFormatting sqref="P1:P18">
    <cfRule type="cellIs" dxfId="422" priority="9" operator="lessThan">
      <formula>1</formula>
    </cfRule>
    <cfRule type="cellIs" dxfId="421" priority="9" operator="greaterThan">
      <formula>0</formula>
    </cfRule>
  </conditionalFormatting>
  <conditionalFormatting sqref="R1:R18">
    <cfRule type="cellIs" dxfId="420" priority="10" operator="lessThan">
      <formula>1</formula>
    </cfRule>
    <cfRule type="cellIs" dxfId="419" priority="10" operator="greaterThan">
      <formula>0</formula>
    </cfRule>
  </conditionalFormatting>
  <conditionalFormatting sqref="T1:T18">
    <cfRule type="cellIs" dxfId="418" priority="11" operator="lessThan">
      <formula>1</formula>
    </cfRule>
    <cfRule type="cellIs" dxfId="417" priority="11" operator="greaterThan">
      <formula>0</formula>
    </cfRule>
  </conditionalFormatting>
  <conditionalFormatting sqref="V1:V18">
    <cfRule type="cellIs" dxfId="416" priority="12" operator="lessThan">
      <formula>1</formula>
    </cfRule>
    <cfRule type="cellIs" dxfId="415" priority="12" operator="greaterThan">
      <formula>0</formula>
    </cfRule>
  </conditionalFormatting>
  <conditionalFormatting sqref="X1:X18">
    <cfRule type="cellIs" dxfId="414" priority="13" operator="lessThan">
      <formula>1</formula>
    </cfRule>
    <cfRule type="cellIs" dxfId="413" priority="13" operator="greaterThan">
      <formula>0</formula>
    </cfRule>
  </conditionalFormatting>
  <conditionalFormatting sqref="Z1:Z18">
    <cfRule type="cellIs" dxfId="412" priority="14" operator="lessThan">
      <formula>1</formula>
    </cfRule>
    <cfRule type="cellIs" dxfId="411" priority="14" operator="greaterThan">
      <formula>0</formula>
    </cfRule>
  </conditionalFormatting>
  <conditionalFormatting sqref="AB1:AB18">
    <cfRule type="cellIs" dxfId="410" priority="15" operator="lessThan">
      <formula>1</formula>
    </cfRule>
    <cfRule type="cellIs" dxfId="409" priority="15" operator="greaterThan">
      <formula>0</formula>
    </cfRule>
  </conditionalFormatting>
  <conditionalFormatting sqref="AD1:AD18">
    <cfRule type="cellIs" dxfId="408" priority="16" operator="lessThan">
      <formula>1</formula>
    </cfRule>
    <cfRule type="cellIs" dxfId="407" priority="16" operator="greaterThan">
      <formula>0</formula>
    </cfRule>
  </conditionalFormatting>
  <conditionalFormatting sqref="AF1:AF18">
    <cfRule type="cellIs" dxfId="406" priority="17" operator="lessThan">
      <formula>1</formula>
    </cfRule>
    <cfRule type="cellIs" dxfId="405" priority="17" operator="greaterThan">
      <formula>0</formula>
    </cfRule>
  </conditionalFormatting>
  <conditionalFormatting sqref="AH1:AH18">
    <cfRule type="cellIs" dxfId="404" priority="18" operator="lessThan">
      <formula>1</formula>
    </cfRule>
    <cfRule type="cellIs" dxfId="403" priority="18" operator="greaterThan">
      <formula>0</formula>
    </cfRule>
  </conditionalFormatting>
  <conditionalFormatting sqref="AJ1:AJ18">
    <cfRule type="cellIs" dxfId="402" priority="19" operator="lessThan">
      <formula>1</formula>
    </cfRule>
    <cfRule type="cellIs" dxfId="401" priority="19" operator="greaterThan">
      <formula>0</formula>
    </cfRule>
  </conditionalFormatting>
  <conditionalFormatting sqref="AL1:AL18">
    <cfRule type="cellIs" dxfId="400" priority="20" operator="lessThan">
      <formula>1</formula>
    </cfRule>
    <cfRule type="cellIs" dxfId="399" priority="20" operator="greaterThan">
      <formula>0</formula>
    </cfRule>
  </conditionalFormatting>
  <conditionalFormatting sqref="AN1:AN17">
    <cfRule type="cellIs" dxfId="398" priority="21" operator="lessThan">
      <formula>1</formula>
    </cfRule>
    <cfRule type="cellIs" dxfId="397" priority="21" operator="greaterThan">
      <formula>0</formula>
    </cfRule>
  </conditionalFormatting>
  <conditionalFormatting sqref="AP1:AP17">
    <cfRule type="cellIs" dxfId="396" priority="22" operator="lessThan">
      <formula>1</formula>
    </cfRule>
    <cfRule type="cellIs" dxfId="395" priority="22" operator="greaterThan">
      <formula>0</formula>
    </cfRule>
  </conditionalFormatting>
  <conditionalFormatting sqref="AR1:AR17">
    <cfRule type="cellIs" dxfId="394" priority="23" operator="lessThan">
      <formula>1</formula>
    </cfRule>
    <cfRule type="cellIs" dxfId="393" priority="23" operator="greaterThan">
      <formula>0</formula>
    </cfRule>
  </conditionalFormatting>
  <conditionalFormatting sqref="AT1:AT17">
    <cfRule type="cellIs" dxfId="392" priority="24" operator="lessThan">
      <formula>1</formula>
    </cfRule>
    <cfRule type="cellIs" dxfId="391" priority="24" operator="greaterThan">
      <formula>0</formula>
    </cfRule>
  </conditionalFormatting>
  <printOptions horizontalCentered="1" verticalCentered="1"/>
  <pageMargins left="0.7" right="0.7" top="0.75" bottom="0.75" header="0.3" footer="0.3"/>
  <pageSetup paperSize="9" orientation="landscape" blackAndWhite="1" horizontalDpi="4294967295" verticalDpi="4294967295"/>
  <headerFooter>
    <firstHeader>Album: Panini FIFA Club World Cup 2025. Adrenalyn XL</first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18"/>
  <sheetViews>
    <sheetView workbookViewId="0">
      <selection sqref="A1:W1"/>
    </sheetView>
  </sheetViews>
  <sheetFormatPr baseColWidth="10" defaultColWidth="8.83203125" defaultRowHeight="15" x14ac:dyDescent="0.2"/>
  <sheetData>
    <row r="1" spans="1:23" ht="26.75" customHeight="1" x14ac:dyDescent="0.2">
      <c r="A1" s="3" t="s">
        <v>747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26.75" customHeight="1" x14ac:dyDescent="0.2">
      <c r="A2" s="2" t="s">
        <v>748</v>
      </c>
      <c r="B2" s="2" t="s">
        <v>749</v>
      </c>
      <c r="C2" s="2" t="s">
        <v>750</v>
      </c>
      <c r="D2" s="2" t="s">
        <v>751</v>
      </c>
      <c r="E2" s="2" t="s">
        <v>752</v>
      </c>
      <c r="F2" s="2" t="s">
        <v>753</v>
      </c>
      <c r="G2" s="2" t="s">
        <v>754</v>
      </c>
      <c r="H2" s="2" t="s">
        <v>755</v>
      </c>
      <c r="I2" s="2" t="s">
        <v>756</v>
      </c>
      <c r="J2" s="2" t="s">
        <v>757</v>
      </c>
      <c r="K2" s="2" t="s">
        <v>758</v>
      </c>
      <c r="L2" s="2" t="s">
        <v>759</v>
      </c>
      <c r="M2" s="2" t="s">
        <v>760</v>
      </c>
      <c r="N2" s="2" t="s">
        <v>761</v>
      </c>
      <c r="O2" s="2" t="s">
        <v>762</v>
      </c>
      <c r="P2" s="2" t="s">
        <v>763</v>
      </c>
      <c r="Q2" s="2" t="s">
        <v>764</v>
      </c>
      <c r="R2" s="2" t="s">
        <v>765</v>
      </c>
      <c r="S2" s="2" t="s">
        <v>766</v>
      </c>
      <c r="T2" s="2" t="s">
        <v>767</v>
      </c>
      <c r="U2" s="2" t="s">
        <v>768</v>
      </c>
      <c r="V2" s="2" t="s">
        <v>769</v>
      </c>
      <c r="W2" s="2" t="s">
        <v>770</v>
      </c>
    </row>
    <row r="3" spans="1:23" ht="26.75" customHeight="1" x14ac:dyDescent="0.2">
      <c r="A3" s="2" t="s">
        <v>771</v>
      </c>
      <c r="B3" s="2" t="s">
        <v>772</v>
      </c>
      <c r="C3" s="2" t="s">
        <v>773</v>
      </c>
      <c r="D3" s="2" t="s">
        <v>774</v>
      </c>
      <c r="E3" s="2" t="s">
        <v>775</v>
      </c>
      <c r="F3" s="2" t="s">
        <v>776</v>
      </c>
      <c r="G3" s="2" t="s">
        <v>777</v>
      </c>
      <c r="H3" s="2" t="s">
        <v>778</v>
      </c>
      <c r="I3" s="2" t="s">
        <v>779</v>
      </c>
      <c r="J3" s="2" t="s">
        <v>780</v>
      </c>
      <c r="K3" s="2" t="s">
        <v>781</v>
      </c>
      <c r="L3" s="2" t="s">
        <v>782</v>
      </c>
      <c r="M3" s="2" t="s">
        <v>783</v>
      </c>
      <c r="N3" s="2" t="s">
        <v>784</v>
      </c>
      <c r="O3" s="2" t="s">
        <v>785</v>
      </c>
      <c r="P3" s="2" t="s">
        <v>786</v>
      </c>
      <c r="Q3" s="2" t="s">
        <v>787</v>
      </c>
      <c r="R3" s="2" t="s">
        <v>788</v>
      </c>
      <c r="S3" s="2" t="s">
        <v>789</v>
      </c>
      <c r="T3" s="2" t="s">
        <v>790</v>
      </c>
      <c r="U3" s="2" t="s">
        <v>791</v>
      </c>
      <c r="V3" s="2" t="s">
        <v>792</v>
      </c>
      <c r="W3" s="2" t="s">
        <v>793</v>
      </c>
    </row>
    <row r="4" spans="1:23" ht="26.75" customHeight="1" x14ac:dyDescent="0.2">
      <c r="A4" s="2" t="s">
        <v>794</v>
      </c>
      <c r="B4" s="2" t="s">
        <v>795</v>
      </c>
      <c r="C4" s="2" t="s">
        <v>796</v>
      </c>
      <c r="D4" s="2" t="s">
        <v>797</v>
      </c>
      <c r="E4" s="2" t="s">
        <v>798</v>
      </c>
      <c r="F4" s="2" t="s">
        <v>799</v>
      </c>
      <c r="G4" s="2" t="s">
        <v>800</v>
      </c>
      <c r="H4" s="2" t="s">
        <v>801</v>
      </c>
      <c r="I4" s="2" t="s">
        <v>802</v>
      </c>
      <c r="J4" s="2" t="s">
        <v>803</v>
      </c>
      <c r="K4" s="2" t="s">
        <v>804</v>
      </c>
      <c r="L4" s="2" t="s">
        <v>805</v>
      </c>
      <c r="M4" s="2" t="s">
        <v>806</v>
      </c>
      <c r="N4" s="2" t="s">
        <v>807</v>
      </c>
      <c r="O4" s="2" t="s">
        <v>808</v>
      </c>
      <c r="P4" s="2" t="s">
        <v>809</v>
      </c>
      <c r="Q4" s="2" t="s">
        <v>810</v>
      </c>
      <c r="R4" s="2" t="s">
        <v>811</v>
      </c>
      <c r="S4" s="2" t="s">
        <v>812</v>
      </c>
      <c r="T4" s="2" t="s">
        <v>813</v>
      </c>
      <c r="U4" s="2" t="s">
        <v>814</v>
      </c>
      <c r="V4" s="2" t="s">
        <v>815</v>
      </c>
      <c r="W4" s="2" t="s">
        <v>816</v>
      </c>
    </row>
    <row r="5" spans="1:23" ht="26.75" customHeight="1" x14ac:dyDescent="0.2">
      <c r="A5" s="2" t="s">
        <v>817</v>
      </c>
      <c r="B5" s="2" t="s">
        <v>818</v>
      </c>
      <c r="C5" s="2" t="s">
        <v>819</v>
      </c>
      <c r="D5" s="2" t="s">
        <v>820</v>
      </c>
      <c r="E5" s="2" t="s">
        <v>821</v>
      </c>
      <c r="F5" s="2" t="s">
        <v>822</v>
      </c>
      <c r="G5" s="2" t="s">
        <v>823</v>
      </c>
      <c r="H5" s="2" t="s">
        <v>824</v>
      </c>
      <c r="I5" s="2" t="s">
        <v>825</v>
      </c>
      <c r="J5" s="2" t="s">
        <v>826</v>
      </c>
      <c r="K5" s="2" t="s">
        <v>827</v>
      </c>
      <c r="L5" s="2" t="s">
        <v>828</v>
      </c>
      <c r="M5" s="2" t="s">
        <v>829</v>
      </c>
      <c r="N5" s="2" t="s">
        <v>830</v>
      </c>
      <c r="O5" s="2" t="s">
        <v>831</v>
      </c>
      <c r="P5" s="2" t="s">
        <v>832</v>
      </c>
      <c r="Q5" s="2" t="s">
        <v>833</v>
      </c>
      <c r="R5" s="2" t="s">
        <v>834</v>
      </c>
      <c r="S5" s="2" t="s">
        <v>835</v>
      </c>
      <c r="T5" s="2" t="s">
        <v>836</v>
      </c>
      <c r="U5" s="2" t="s">
        <v>837</v>
      </c>
      <c r="V5" s="2" t="s">
        <v>838</v>
      </c>
      <c r="W5" s="2" t="s">
        <v>839</v>
      </c>
    </row>
    <row r="6" spans="1:23" ht="26.75" customHeight="1" x14ac:dyDescent="0.2">
      <c r="A6" s="2" t="s">
        <v>840</v>
      </c>
      <c r="B6" s="2" t="s">
        <v>841</v>
      </c>
      <c r="C6" s="2" t="s">
        <v>842</v>
      </c>
      <c r="D6" s="2" t="s">
        <v>843</v>
      </c>
      <c r="E6" s="2" t="s">
        <v>844</v>
      </c>
      <c r="F6" s="2" t="s">
        <v>845</v>
      </c>
      <c r="G6" s="2" t="s">
        <v>846</v>
      </c>
      <c r="H6" s="2" t="s">
        <v>847</v>
      </c>
      <c r="I6" s="2" t="s">
        <v>848</v>
      </c>
      <c r="J6" s="2" t="s">
        <v>849</v>
      </c>
      <c r="K6" s="2" t="s">
        <v>850</v>
      </c>
      <c r="L6" s="2" t="s">
        <v>851</v>
      </c>
      <c r="M6" s="2" t="s">
        <v>852</v>
      </c>
      <c r="N6" s="2" t="s">
        <v>853</v>
      </c>
      <c r="O6" s="2" t="s">
        <v>854</v>
      </c>
      <c r="P6" s="2" t="s">
        <v>855</v>
      </c>
      <c r="Q6" s="2" t="s">
        <v>856</v>
      </c>
      <c r="R6" s="2" t="s">
        <v>857</v>
      </c>
      <c r="S6" s="2" t="s">
        <v>858</v>
      </c>
      <c r="T6" s="2" t="s">
        <v>859</v>
      </c>
      <c r="U6" s="2" t="s">
        <v>860</v>
      </c>
      <c r="V6" s="2" t="s">
        <v>861</v>
      </c>
      <c r="W6" s="2" t="s">
        <v>862</v>
      </c>
    </row>
    <row r="7" spans="1:23" ht="26.75" customHeight="1" x14ac:dyDescent="0.2">
      <c r="A7" s="2" t="s">
        <v>863</v>
      </c>
      <c r="B7" s="2" t="s">
        <v>864</v>
      </c>
      <c r="C7" s="2" t="s">
        <v>865</v>
      </c>
      <c r="D7" s="2" t="s">
        <v>866</v>
      </c>
      <c r="E7" s="2" t="s">
        <v>867</v>
      </c>
      <c r="F7" s="2" t="s">
        <v>868</v>
      </c>
      <c r="G7" s="2" t="s">
        <v>869</v>
      </c>
      <c r="H7" s="2" t="s">
        <v>870</v>
      </c>
      <c r="I7" s="2" t="s">
        <v>871</v>
      </c>
      <c r="J7" s="2" t="s">
        <v>872</v>
      </c>
      <c r="K7" s="2" t="s">
        <v>873</v>
      </c>
      <c r="L7" s="2" t="s">
        <v>874</v>
      </c>
      <c r="M7" s="2" t="s">
        <v>875</v>
      </c>
      <c r="N7" s="2" t="s">
        <v>876</v>
      </c>
      <c r="O7" s="2" t="s">
        <v>877</v>
      </c>
      <c r="P7" s="2" t="s">
        <v>878</v>
      </c>
      <c r="Q7" s="2" t="s">
        <v>879</v>
      </c>
      <c r="R7" s="2" t="s">
        <v>880</v>
      </c>
      <c r="S7" s="2" t="s">
        <v>881</v>
      </c>
      <c r="T7" s="2" t="s">
        <v>882</v>
      </c>
      <c r="U7" s="2" t="s">
        <v>883</v>
      </c>
      <c r="V7" s="2" t="s">
        <v>884</v>
      </c>
      <c r="W7" s="2" t="s">
        <v>885</v>
      </c>
    </row>
    <row r="8" spans="1:23" ht="26.75" customHeight="1" x14ac:dyDescent="0.2">
      <c r="A8" s="2" t="s">
        <v>886</v>
      </c>
      <c r="B8" s="2" t="s">
        <v>887</v>
      </c>
      <c r="C8" s="2" t="s">
        <v>888</v>
      </c>
      <c r="D8" s="2" t="s">
        <v>889</v>
      </c>
      <c r="E8" s="2" t="s">
        <v>890</v>
      </c>
      <c r="F8" s="2" t="s">
        <v>891</v>
      </c>
      <c r="G8" s="2" t="s">
        <v>892</v>
      </c>
      <c r="H8" s="2" t="s">
        <v>893</v>
      </c>
      <c r="I8" s="2" t="s">
        <v>894</v>
      </c>
      <c r="J8" s="2" t="s">
        <v>895</v>
      </c>
      <c r="K8" s="2" t="s">
        <v>896</v>
      </c>
      <c r="L8" s="2" t="s">
        <v>897</v>
      </c>
      <c r="M8" s="2" t="s">
        <v>898</v>
      </c>
      <c r="N8" s="2" t="s">
        <v>899</v>
      </c>
      <c r="O8" s="2" t="s">
        <v>900</v>
      </c>
      <c r="P8" s="2" t="s">
        <v>901</v>
      </c>
      <c r="Q8" s="2" t="s">
        <v>902</v>
      </c>
      <c r="R8" s="2" t="s">
        <v>903</v>
      </c>
      <c r="S8" s="2" t="s">
        <v>904</v>
      </c>
      <c r="T8" s="2" t="s">
        <v>905</v>
      </c>
      <c r="U8" s="2" t="s">
        <v>906</v>
      </c>
      <c r="V8" s="2" t="s">
        <v>907</v>
      </c>
      <c r="W8" s="2" t="s">
        <v>908</v>
      </c>
    </row>
    <row r="9" spans="1:23" ht="26.75" customHeight="1" x14ac:dyDescent="0.2">
      <c r="A9" s="2" t="s">
        <v>909</v>
      </c>
      <c r="B9" s="2" t="s">
        <v>910</v>
      </c>
      <c r="C9" s="2" t="s">
        <v>911</v>
      </c>
      <c r="D9" s="2" t="s">
        <v>912</v>
      </c>
      <c r="E9" s="2" t="s">
        <v>913</v>
      </c>
      <c r="F9" s="2" t="s">
        <v>914</v>
      </c>
      <c r="G9" s="2" t="s">
        <v>915</v>
      </c>
      <c r="H9" s="2" t="s">
        <v>916</v>
      </c>
      <c r="I9" s="2" t="s">
        <v>917</v>
      </c>
      <c r="J9" s="2" t="s">
        <v>918</v>
      </c>
      <c r="K9" s="2" t="s">
        <v>919</v>
      </c>
      <c r="L9" s="2" t="s">
        <v>920</v>
      </c>
      <c r="M9" s="2" t="s">
        <v>921</v>
      </c>
      <c r="N9" s="2" t="s">
        <v>922</v>
      </c>
      <c r="O9" s="2" t="s">
        <v>923</v>
      </c>
      <c r="P9" s="2" t="s">
        <v>924</v>
      </c>
      <c r="Q9" s="2" t="s">
        <v>925</v>
      </c>
      <c r="R9" s="2" t="s">
        <v>926</v>
      </c>
      <c r="S9" s="2" t="s">
        <v>927</v>
      </c>
      <c r="T9" s="2" t="s">
        <v>928</v>
      </c>
      <c r="U9" s="2" t="s">
        <v>929</v>
      </c>
      <c r="V9" s="2" t="s">
        <v>930</v>
      </c>
      <c r="W9" s="2" t="s">
        <v>931</v>
      </c>
    </row>
    <row r="10" spans="1:23" ht="26.75" customHeight="1" x14ac:dyDescent="0.2">
      <c r="A10" s="2" t="s">
        <v>932</v>
      </c>
      <c r="B10" s="2" t="s">
        <v>933</v>
      </c>
      <c r="C10" s="2" t="s">
        <v>934</v>
      </c>
      <c r="D10" s="2" t="s">
        <v>935</v>
      </c>
      <c r="E10" s="2" t="s">
        <v>936</v>
      </c>
      <c r="F10" s="2" t="s">
        <v>937</v>
      </c>
      <c r="G10" s="2" t="s">
        <v>938</v>
      </c>
      <c r="H10" s="2" t="s">
        <v>939</v>
      </c>
      <c r="I10" s="2" t="s">
        <v>940</v>
      </c>
      <c r="J10" s="2" t="s">
        <v>941</v>
      </c>
      <c r="K10" s="2" t="s">
        <v>942</v>
      </c>
      <c r="L10" s="2" t="s">
        <v>943</v>
      </c>
      <c r="M10" s="2" t="s">
        <v>944</v>
      </c>
      <c r="N10" s="2" t="s">
        <v>945</v>
      </c>
      <c r="O10" s="2" t="s">
        <v>946</v>
      </c>
      <c r="P10" s="2" t="s">
        <v>947</v>
      </c>
      <c r="Q10" s="2" t="s">
        <v>948</v>
      </c>
      <c r="R10" s="2" t="s">
        <v>949</v>
      </c>
      <c r="S10" s="2" t="s">
        <v>950</v>
      </c>
      <c r="T10" s="2" t="s">
        <v>951</v>
      </c>
      <c r="U10" s="2" t="s">
        <v>952</v>
      </c>
      <c r="V10" s="2" t="s">
        <v>953</v>
      </c>
      <c r="W10" s="2" t="s">
        <v>954</v>
      </c>
    </row>
    <row r="11" spans="1:23" ht="26.75" customHeight="1" x14ac:dyDescent="0.2">
      <c r="A11" s="2" t="s">
        <v>955</v>
      </c>
      <c r="B11" s="2" t="s">
        <v>956</v>
      </c>
      <c r="C11" s="2" t="s">
        <v>957</v>
      </c>
      <c r="D11" s="2" t="s">
        <v>958</v>
      </c>
      <c r="E11" s="2" t="s">
        <v>959</v>
      </c>
      <c r="F11" s="2" t="s">
        <v>960</v>
      </c>
      <c r="G11" s="2" t="s">
        <v>961</v>
      </c>
      <c r="H11" s="2" t="s">
        <v>962</v>
      </c>
      <c r="I11" s="2" t="s">
        <v>963</v>
      </c>
      <c r="J11" s="2" t="s">
        <v>964</v>
      </c>
      <c r="K11" s="2" t="s">
        <v>965</v>
      </c>
      <c r="L11" s="2" t="s">
        <v>966</v>
      </c>
      <c r="M11" s="2" t="s">
        <v>967</v>
      </c>
      <c r="N11" s="2" t="s">
        <v>968</v>
      </c>
      <c r="O11" s="2" t="s">
        <v>969</v>
      </c>
      <c r="P11" s="2" t="s">
        <v>970</v>
      </c>
      <c r="Q11" s="2" t="s">
        <v>971</v>
      </c>
      <c r="R11" s="2" t="s">
        <v>972</v>
      </c>
      <c r="S11" s="2" t="s">
        <v>973</v>
      </c>
      <c r="T11" s="2" t="s">
        <v>974</v>
      </c>
      <c r="U11" s="2" t="s">
        <v>975</v>
      </c>
      <c r="V11" s="2" t="s">
        <v>976</v>
      </c>
      <c r="W11" s="2" t="s">
        <v>977</v>
      </c>
    </row>
    <row r="12" spans="1:23" ht="26.75" customHeight="1" x14ac:dyDescent="0.2">
      <c r="A12" s="2" t="s">
        <v>978</v>
      </c>
      <c r="B12" s="2" t="s">
        <v>979</v>
      </c>
      <c r="C12" s="2" t="s">
        <v>980</v>
      </c>
      <c r="D12" s="2" t="s">
        <v>981</v>
      </c>
      <c r="E12" s="2" t="s">
        <v>982</v>
      </c>
      <c r="F12" s="2" t="s">
        <v>983</v>
      </c>
      <c r="G12" s="2" t="s">
        <v>984</v>
      </c>
      <c r="H12" s="2" t="s">
        <v>985</v>
      </c>
      <c r="I12" s="2" t="s">
        <v>986</v>
      </c>
      <c r="J12" s="2" t="s">
        <v>987</v>
      </c>
      <c r="K12" s="2" t="s">
        <v>988</v>
      </c>
      <c r="L12" s="2" t="s">
        <v>989</v>
      </c>
      <c r="M12" s="2" t="s">
        <v>990</v>
      </c>
      <c r="N12" s="2" t="s">
        <v>991</v>
      </c>
      <c r="O12" s="2" t="s">
        <v>992</v>
      </c>
      <c r="P12" s="2" t="s">
        <v>993</v>
      </c>
      <c r="Q12" s="2" t="s">
        <v>994</v>
      </c>
      <c r="R12" s="2" t="s">
        <v>995</v>
      </c>
      <c r="S12" s="2" t="s">
        <v>996</v>
      </c>
      <c r="T12" s="2" t="s">
        <v>997</v>
      </c>
      <c r="U12" s="2" t="s">
        <v>998</v>
      </c>
      <c r="V12" s="2" t="s">
        <v>999</v>
      </c>
      <c r="W12" s="2" t="s">
        <v>1000</v>
      </c>
    </row>
    <row r="13" spans="1:23" ht="26.75" customHeight="1" x14ac:dyDescent="0.2">
      <c r="A13" s="2" t="s">
        <v>1001</v>
      </c>
      <c r="B13" s="2" t="s">
        <v>1002</v>
      </c>
      <c r="C13" s="2" t="s">
        <v>1003</v>
      </c>
      <c r="D13" s="2" t="s">
        <v>1004</v>
      </c>
      <c r="E13" s="2" t="s">
        <v>1005</v>
      </c>
      <c r="F13" s="2" t="s">
        <v>1006</v>
      </c>
      <c r="G13" s="2" t="s">
        <v>1007</v>
      </c>
      <c r="H13" s="2" t="s">
        <v>1008</v>
      </c>
      <c r="I13" s="2" t="s">
        <v>1009</v>
      </c>
      <c r="J13" s="2" t="s">
        <v>1010</v>
      </c>
      <c r="K13" s="2" t="s">
        <v>1011</v>
      </c>
      <c r="L13" s="2" t="s">
        <v>1012</v>
      </c>
      <c r="M13" s="2" t="s">
        <v>1013</v>
      </c>
      <c r="N13" s="2" t="s">
        <v>1014</v>
      </c>
      <c r="O13" s="2" t="s">
        <v>1015</v>
      </c>
      <c r="P13" s="2" t="s">
        <v>1016</v>
      </c>
      <c r="Q13" s="2" t="s">
        <v>1017</v>
      </c>
      <c r="R13" s="2" t="s">
        <v>1018</v>
      </c>
      <c r="S13" s="2" t="s">
        <v>1019</v>
      </c>
      <c r="T13" s="2" t="s">
        <v>1020</v>
      </c>
      <c r="U13" s="2" t="s">
        <v>1021</v>
      </c>
      <c r="V13" s="2" t="s">
        <v>1022</v>
      </c>
      <c r="W13" s="2" t="s">
        <v>1023</v>
      </c>
    </row>
    <row r="14" spans="1:23" ht="26.75" customHeight="1" x14ac:dyDescent="0.2">
      <c r="A14" s="2" t="s">
        <v>1024</v>
      </c>
      <c r="B14" s="2" t="s">
        <v>1025</v>
      </c>
      <c r="C14" s="2" t="s">
        <v>1026</v>
      </c>
      <c r="D14" s="2" t="s">
        <v>1027</v>
      </c>
      <c r="E14" s="2" t="s">
        <v>1028</v>
      </c>
      <c r="F14" s="2" t="s">
        <v>1029</v>
      </c>
      <c r="G14" s="2" t="s">
        <v>1030</v>
      </c>
      <c r="H14" s="2" t="s">
        <v>1031</v>
      </c>
      <c r="I14" s="2" t="s">
        <v>1032</v>
      </c>
      <c r="J14" s="2" t="s">
        <v>1033</v>
      </c>
      <c r="K14" s="2" t="s">
        <v>1034</v>
      </c>
      <c r="L14" s="2" t="s">
        <v>1035</v>
      </c>
      <c r="M14" s="2" t="s">
        <v>1036</v>
      </c>
      <c r="N14" s="2" t="s">
        <v>1037</v>
      </c>
      <c r="O14" s="2" t="s">
        <v>1038</v>
      </c>
      <c r="P14" s="2" t="s">
        <v>1039</v>
      </c>
      <c r="Q14" s="2" t="s">
        <v>1040</v>
      </c>
      <c r="R14" s="2" t="s">
        <v>1041</v>
      </c>
      <c r="S14" s="2" t="s">
        <v>1042</v>
      </c>
      <c r="T14" s="2" t="s">
        <v>1043</v>
      </c>
      <c r="U14" s="2" t="s">
        <v>1044</v>
      </c>
      <c r="V14" s="2" t="s">
        <v>1045</v>
      </c>
      <c r="W14" s="2" t="s">
        <v>1046</v>
      </c>
    </row>
    <row r="15" spans="1:23" ht="26.75" customHeight="1" x14ac:dyDescent="0.2">
      <c r="A15" s="2" t="s">
        <v>1047</v>
      </c>
      <c r="B15" s="2" t="s">
        <v>1048</v>
      </c>
      <c r="C15" s="2" t="s">
        <v>1049</v>
      </c>
      <c r="D15" s="2" t="s">
        <v>1050</v>
      </c>
      <c r="E15" s="2" t="s">
        <v>1051</v>
      </c>
      <c r="F15" s="2" t="s">
        <v>1052</v>
      </c>
      <c r="G15" s="2" t="s">
        <v>1053</v>
      </c>
      <c r="H15" s="2" t="s">
        <v>1054</v>
      </c>
      <c r="I15" s="2" t="s">
        <v>1055</v>
      </c>
      <c r="J15" s="2" t="s">
        <v>1056</v>
      </c>
      <c r="K15" s="2" t="s">
        <v>1057</v>
      </c>
      <c r="L15" s="2" t="s">
        <v>1058</v>
      </c>
      <c r="M15" s="2" t="s">
        <v>1059</v>
      </c>
      <c r="N15" s="2" t="s">
        <v>1060</v>
      </c>
      <c r="O15" s="2" t="s">
        <v>1061</v>
      </c>
      <c r="P15" s="2" t="s">
        <v>1062</v>
      </c>
      <c r="Q15" s="2" t="s">
        <v>1063</v>
      </c>
      <c r="R15" s="2" t="s">
        <v>1064</v>
      </c>
      <c r="S15" s="2" t="s">
        <v>1065</v>
      </c>
      <c r="T15" s="2" t="s">
        <v>1066</v>
      </c>
      <c r="U15" s="2" t="s">
        <v>1067</v>
      </c>
      <c r="V15" s="2" t="s">
        <v>1068</v>
      </c>
      <c r="W15" s="2" t="s">
        <v>1069</v>
      </c>
    </row>
    <row r="16" spans="1:23" ht="26.75" customHeight="1" x14ac:dyDescent="0.2">
      <c r="A16" s="2" t="s">
        <v>1070</v>
      </c>
      <c r="B16" s="2" t="s">
        <v>1071</v>
      </c>
      <c r="C16" s="2" t="s">
        <v>1072</v>
      </c>
      <c r="D16" s="2" t="s">
        <v>1073</v>
      </c>
      <c r="E16" s="2" t="s">
        <v>1074</v>
      </c>
      <c r="F16" s="2" t="s">
        <v>1075</v>
      </c>
      <c r="G16" s="2" t="s">
        <v>1076</v>
      </c>
      <c r="H16" s="2" t="s">
        <v>1077</v>
      </c>
      <c r="I16" s="2" t="s">
        <v>1078</v>
      </c>
      <c r="J16" s="2" t="s">
        <v>1079</v>
      </c>
      <c r="K16" s="2" t="s">
        <v>1080</v>
      </c>
      <c r="L16" s="2" t="s">
        <v>1081</v>
      </c>
      <c r="M16" s="2" t="s">
        <v>1082</v>
      </c>
      <c r="N16" s="2" t="s">
        <v>1083</v>
      </c>
      <c r="O16" s="2" t="s">
        <v>1084</v>
      </c>
      <c r="P16" s="2" t="s">
        <v>1085</v>
      </c>
      <c r="Q16" s="2" t="s">
        <v>1086</v>
      </c>
      <c r="R16" s="2" t="s">
        <v>1087</v>
      </c>
      <c r="S16" s="2" t="s">
        <v>1088</v>
      </c>
      <c r="T16" s="2" t="s">
        <v>1089</v>
      </c>
      <c r="U16" s="2" t="s">
        <v>1090</v>
      </c>
      <c r="V16" s="2" t="s">
        <v>1091</v>
      </c>
      <c r="W16" s="2" t="s">
        <v>1092</v>
      </c>
    </row>
    <row r="17" spans="1:23" ht="26.75" customHeight="1" x14ac:dyDescent="0.2">
      <c r="A17" s="2" t="s">
        <v>1093</v>
      </c>
      <c r="B17" s="2" t="s">
        <v>1094</v>
      </c>
      <c r="C17" s="2" t="s">
        <v>1095</v>
      </c>
      <c r="D17" s="2" t="s">
        <v>1096</v>
      </c>
      <c r="E17" s="2" t="s">
        <v>1097</v>
      </c>
      <c r="F17" s="2" t="s">
        <v>1098</v>
      </c>
      <c r="G17" s="2" t="s">
        <v>1099</v>
      </c>
      <c r="H17" s="2" t="s">
        <v>1100</v>
      </c>
      <c r="I17" s="2" t="s">
        <v>1101</v>
      </c>
      <c r="J17" s="2" t="s">
        <v>1102</v>
      </c>
      <c r="K17" s="2" t="s">
        <v>1103</v>
      </c>
      <c r="L17" s="2" t="s">
        <v>1104</v>
      </c>
      <c r="M17" s="2" t="s">
        <v>1105</v>
      </c>
      <c r="N17" s="2" t="s">
        <v>1106</v>
      </c>
      <c r="O17" s="2" t="s">
        <v>1107</v>
      </c>
      <c r="P17" s="2" t="s">
        <v>1108</v>
      </c>
      <c r="Q17" s="2" t="s">
        <v>1109</v>
      </c>
      <c r="R17" s="2" t="s">
        <v>1110</v>
      </c>
      <c r="S17" s="2" t="s">
        <v>1111</v>
      </c>
      <c r="T17" s="2" t="s">
        <v>1112</v>
      </c>
      <c r="U17" s="2" t="s">
        <v>1113</v>
      </c>
      <c r="V17" s="2" t="s">
        <v>1114</v>
      </c>
      <c r="W17" s="2" t="s">
        <v>1115</v>
      </c>
    </row>
    <row r="18" spans="1:23" ht="26.75" customHeight="1" x14ac:dyDescent="0.2">
      <c r="A18" s="2" t="s">
        <v>1116</v>
      </c>
      <c r="B18" s="2" t="s">
        <v>1117</v>
      </c>
      <c r="C18" s="2" t="s">
        <v>1118</v>
      </c>
      <c r="D18" s="2" t="s">
        <v>1119</v>
      </c>
      <c r="E18" s="2" t="s">
        <v>1120</v>
      </c>
      <c r="F18" s="2" t="s">
        <v>1121</v>
      </c>
      <c r="G18" s="2" t="s">
        <v>1122</v>
      </c>
      <c r="H18" s="2" t="s">
        <v>1123</v>
      </c>
      <c r="I18" s="2" t="s">
        <v>1124</v>
      </c>
      <c r="J18" s="2" t="s">
        <v>1125</v>
      </c>
      <c r="K18" s="2" t="s">
        <v>1126</v>
      </c>
      <c r="L18" s="2" t="s">
        <v>1127</v>
      </c>
      <c r="M18" s="2" t="s">
        <v>1128</v>
      </c>
      <c r="N18" s="2" t="s">
        <v>1129</v>
      </c>
      <c r="O18" s="2" t="s">
        <v>1130</v>
      </c>
      <c r="P18" s="2" t="s">
        <v>1131</v>
      </c>
      <c r="Q18" s="2" t="s">
        <v>1132</v>
      </c>
      <c r="R18" s="2" t="s">
        <v>1133</v>
      </c>
      <c r="S18" s="2" t="s">
        <v>1134</v>
      </c>
    </row>
  </sheetData>
  <mergeCells count="1">
    <mergeCell ref="A1:W1"/>
  </mergeCells>
  <printOptions horizontalCentered="1" verticalCentered="1"/>
  <pageMargins left="0.7" right="0.7" top="0.75" bottom="0.75" header="0.3" footer="0.3"/>
  <pageSetup paperSize="9" orientation="landscape" blackAndWhite="1" horizontalDpi="4294967295" verticalDpi="4294967295"/>
  <headerFooter>
    <firstHeader>Album: Panini FIFA Club World Cup 2025. Adrenalyn XL</first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200-000001000000}">
            <xm:f>Cards!E2 &gt; 0</xm:f>
            <x14:dxf>
              <fill>
                <patternFill patternType="solid">
                  <bgColor rgb="FF6AA84F"/>
                </patternFill>
              </fill>
            </x14:dxf>
          </x14:cfRule>
          <xm:sqref>A2</xm:sqref>
        </x14:conditionalFormatting>
        <x14:conditionalFormatting xmlns:xm="http://schemas.microsoft.com/office/excel/2006/main">
          <x14:cfRule type="expression" priority="24" id="{00000000-000E-0000-0200-000018000000}">
            <xm:f>Cards!E25 &gt; 0</xm:f>
            <x14:dxf>
              <fill>
                <patternFill patternType="solid">
                  <bgColor rgb="FF6AA84F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expression" priority="47" id="{00000000-000E-0000-0200-00002F000000}">
            <xm:f>Cards!E48 &gt; 0</xm:f>
            <x14:dxf>
              <fill>
                <patternFill patternType="solid">
                  <bgColor rgb="FF6AA84F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expression" priority="70" id="{00000000-000E-0000-0200-000046000000}">
            <xm:f>Cards!E71 &gt; 0</xm:f>
            <x14:dxf>
              <fill>
                <patternFill patternType="solid">
                  <bgColor rgb="FF6AA84F"/>
                </patternFill>
              </fill>
            </x14:dxf>
          </x14:cfRule>
          <xm:sqref>A5</xm:sqref>
        </x14:conditionalFormatting>
        <x14:conditionalFormatting xmlns:xm="http://schemas.microsoft.com/office/excel/2006/main">
          <x14:cfRule type="expression" priority="93" id="{00000000-000E-0000-0200-00005D000000}">
            <xm:f>Cards!E94 &gt; 0</xm:f>
            <x14:dxf>
              <fill>
                <patternFill patternType="solid">
                  <bgColor rgb="FF6AA84F"/>
                </patternFill>
              </fill>
            </x14:dxf>
          </x14:cfRule>
          <xm:sqref>A6</xm:sqref>
        </x14:conditionalFormatting>
        <x14:conditionalFormatting xmlns:xm="http://schemas.microsoft.com/office/excel/2006/main">
          <x14:cfRule type="expression" priority="116" id="{00000000-000E-0000-0200-000074000000}">
            <xm:f>Cards!E117 &gt; 0</xm:f>
            <x14:dxf>
              <fill>
                <patternFill patternType="solid">
                  <bgColor rgb="FF6AA84F"/>
                </patternFill>
              </fill>
            </x14:dxf>
          </x14:cfRule>
          <xm:sqref>A7</xm:sqref>
        </x14:conditionalFormatting>
        <x14:conditionalFormatting xmlns:xm="http://schemas.microsoft.com/office/excel/2006/main">
          <x14:cfRule type="expression" priority="139" id="{00000000-000E-0000-0200-00008B000000}">
            <xm:f>Cards!E140 &gt; 0</xm:f>
            <x14:dxf>
              <fill>
                <patternFill patternType="solid">
                  <bgColor rgb="FF6AA84F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162" id="{00000000-000E-0000-0200-0000A2000000}">
            <xm:f>Cards!E163 &gt; 0</xm:f>
            <x14:dxf>
              <fill>
                <patternFill patternType="solid">
                  <bgColor rgb="FF6AA84F"/>
                </patternFill>
              </fill>
            </x14:dxf>
          </x14:cfRule>
          <xm:sqref>A9</xm:sqref>
        </x14:conditionalFormatting>
        <x14:conditionalFormatting xmlns:xm="http://schemas.microsoft.com/office/excel/2006/main">
          <x14:cfRule type="expression" priority="185" id="{00000000-000E-0000-0200-0000B9000000}">
            <xm:f>Cards!E186 &gt; 0</xm:f>
            <x14:dxf>
              <fill>
                <patternFill patternType="solid">
                  <bgColor rgb="FF6AA84F"/>
                </patternFill>
              </fill>
            </x14:dxf>
          </x14:cfRule>
          <xm:sqref>A10</xm:sqref>
        </x14:conditionalFormatting>
        <x14:conditionalFormatting xmlns:xm="http://schemas.microsoft.com/office/excel/2006/main">
          <x14:cfRule type="expression" priority="208" id="{00000000-000E-0000-0200-0000D0000000}">
            <xm:f>Cards!E209 &gt; 0</xm:f>
            <x14:dxf>
              <fill>
                <patternFill patternType="solid">
                  <bgColor rgb="FF6AA84F"/>
                </patternFill>
              </fill>
            </x14:dxf>
          </x14:cfRule>
          <xm:sqref>A11</xm:sqref>
        </x14:conditionalFormatting>
        <x14:conditionalFormatting xmlns:xm="http://schemas.microsoft.com/office/excel/2006/main">
          <x14:cfRule type="expression" priority="231" id="{00000000-000E-0000-0200-0000E7000000}">
            <xm:f>Cards!E232 &gt; 0</xm:f>
            <x14:dxf>
              <fill>
                <patternFill patternType="solid">
                  <bgColor rgb="FF6AA84F"/>
                </patternFill>
              </fill>
            </x14:dxf>
          </x14:cfRule>
          <xm:sqref>A12</xm:sqref>
        </x14:conditionalFormatting>
        <x14:conditionalFormatting xmlns:xm="http://schemas.microsoft.com/office/excel/2006/main">
          <x14:cfRule type="expression" priority="254" id="{00000000-000E-0000-0200-0000FE000000}">
            <xm:f>Cards!E255 &gt; 0</xm:f>
            <x14:dxf>
              <fill>
                <patternFill patternType="solid">
                  <bgColor rgb="FF6AA84F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expression" priority="277" id="{00000000-000E-0000-0200-000015010000}">
            <xm:f>Cards!E278 &gt; 0</xm:f>
            <x14:dxf>
              <fill>
                <patternFill patternType="solid">
                  <bgColor rgb="FF6AA84F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expression" priority="300" id="{00000000-000E-0000-0200-00002C010000}">
            <xm:f>Cards!E301 &gt; 0</xm:f>
            <x14:dxf>
              <fill>
                <patternFill patternType="solid">
                  <bgColor rgb="FF6AA84F"/>
                </patternFill>
              </fill>
            </x14:dxf>
          </x14:cfRule>
          <xm:sqref>A15</xm:sqref>
        </x14:conditionalFormatting>
        <x14:conditionalFormatting xmlns:xm="http://schemas.microsoft.com/office/excel/2006/main">
          <x14:cfRule type="expression" priority="323" id="{00000000-000E-0000-0200-000043010000}">
            <xm:f>Cards!E324 &gt; 0</xm:f>
            <x14:dxf>
              <fill>
                <patternFill patternType="solid">
                  <bgColor rgb="FF6AA84F"/>
                </patternFill>
              </fill>
            </x14:dxf>
          </x14:cfRule>
          <xm:sqref>A16</xm:sqref>
        </x14:conditionalFormatting>
        <x14:conditionalFormatting xmlns:xm="http://schemas.microsoft.com/office/excel/2006/main">
          <x14:cfRule type="expression" priority="346" id="{00000000-000E-0000-0200-00005A010000}">
            <xm:f>Cards!E347 &gt; 0</xm:f>
            <x14:dxf>
              <fill>
                <patternFill patternType="solid">
                  <bgColor rgb="FF6AA84F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expression" priority="369" id="{00000000-000E-0000-0200-000071010000}">
            <xm:f>Cards!E370 &gt; 0</xm:f>
            <x14:dxf>
              <fill>
                <patternFill patternType="solid">
                  <bgColor rgb="FF6AA84F"/>
                </patternFill>
              </fill>
            </x14:dxf>
          </x14:cfRule>
          <xm:sqref>A18</xm:sqref>
        </x14:conditionalFormatting>
        <x14:conditionalFormatting xmlns:xm="http://schemas.microsoft.com/office/excel/2006/main">
          <x14:cfRule type="expression" priority="2" id="{00000000-000E-0000-0200-000002000000}">
            <xm:f>Cards!E3 &gt; 0</xm:f>
            <x14:dxf>
              <fill>
                <patternFill patternType="solid">
                  <bgColor rgb="FF6AA84F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expression" priority="25" id="{00000000-000E-0000-0200-000019000000}">
            <xm:f>Cards!E26 &gt; 0</xm:f>
            <x14:dxf>
              <fill>
                <patternFill patternType="solid">
                  <bgColor rgb="FF6AA84F"/>
                </patternFill>
              </fill>
            </x14:dxf>
          </x14:cfRule>
          <xm:sqref>B3</xm:sqref>
        </x14:conditionalFormatting>
        <x14:conditionalFormatting xmlns:xm="http://schemas.microsoft.com/office/excel/2006/main">
          <x14:cfRule type="expression" priority="48" id="{00000000-000E-0000-0200-000030000000}">
            <xm:f>Cards!E49 &gt; 0</xm:f>
            <x14:dxf>
              <fill>
                <patternFill patternType="solid">
                  <bgColor rgb="FF6AA84F"/>
                </patternFill>
              </fill>
            </x14:dxf>
          </x14:cfRule>
          <xm:sqref>B4</xm:sqref>
        </x14:conditionalFormatting>
        <x14:conditionalFormatting xmlns:xm="http://schemas.microsoft.com/office/excel/2006/main">
          <x14:cfRule type="expression" priority="71" id="{00000000-000E-0000-0200-000047000000}">
            <xm:f>Cards!E72 &gt; 0</xm:f>
            <x14:dxf>
              <fill>
                <patternFill patternType="solid">
                  <bgColor rgb="FF6AA84F"/>
                </patternFill>
              </fill>
            </x14:dxf>
          </x14:cfRule>
          <xm:sqref>B5</xm:sqref>
        </x14:conditionalFormatting>
        <x14:conditionalFormatting xmlns:xm="http://schemas.microsoft.com/office/excel/2006/main">
          <x14:cfRule type="expression" priority="94" id="{00000000-000E-0000-0200-00005E000000}">
            <xm:f>Cards!E95 &gt; 0</xm:f>
            <x14:dxf>
              <fill>
                <patternFill patternType="solid">
                  <bgColor rgb="FF6AA84F"/>
                </patternFill>
              </fill>
            </x14:dxf>
          </x14:cfRule>
          <xm:sqref>B6</xm:sqref>
        </x14:conditionalFormatting>
        <x14:conditionalFormatting xmlns:xm="http://schemas.microsoft.com/office/excel/2006/main">
          <x14:cfRule type="expression" priority="117" id="{00000000-000E-0000-0200-000075000000}">
            <xm:f>Cards!E118 &gt; 0</xm:f>
            <x14:dxf>
              <fill>
                <patternFill patternType="solid">
                  <bgColor rgb="FF6AA84F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expression" priority="140" id="{00000000-000E-0000-0200-00008C000000}">
            <xm:f>Cards!E141 &gt; 0</xm:f>
            <x14:dxf>
              <fill>
                <patternFill patternType="solid">
                  <bgColor rgb="FF6AA84F"/>
                </patternFill>
              </fill>
            </x14:dxf>
          </x14:cfRule>
          <xm:sqref>B8</xm:sqref>
        </x14:conditionalFormatting>
        <x14:conditionalFormatting xmlns:xm="http://schemas.microsoft.com/office/excel/2006/main">
          <x14:cfRule type="expression" priority="163" id="{00000000-000E-0000-0200-0000A3000000}">
            <xm:f>Cards!E164 &gt; 0</xm:f>
            <x14:dxf>
              <fill>
                <patternFill patternType="solid">
                  <bgColor rgb="FF6AA84F"/>
                </patternFill>
              </fill>
            </x14:dxf>
          </x14:cfRule>
          <xm:sqref>B9</xm:sqref>
        </x14:conditionalFormatting>
        <x14:conditionalFormatting xmlns:xm="http://schemas.microsoft.com/office/excel/2006/main">
          <x14:cfRule type="expression" priority="186" id="{00000000-000E-0000-0200-0000BA000000}">
            <xm:f>Cards!E187 &gt; 0</xm:f>
            <x14:dxf>
              <fill>
                <patternFill patternType="solid">
                  <bgColor rgb="FF6AA84F"/>
                </patternFill>
              </fill>
            </x14:dxf>
          </x14:cfRule>
          <xm:sqref>B10</xm:sqref>
        </x14:conditionalFormatting>
        <x14:conditionalFormatting xmlns:xm="http://schemas.microsoft.com/office/excel/2006/main">
          <x14:cfRule type="expression" priority="209" id="{00000000-000E-0000-0200-0000D1000000}">
            <xm:f>Cards!E210 &gt; 0</xm:f>
            <x14:dxf>
              <fill>
                <patternFill patternType="solid">
                  <bgColor rgb="FF6AA84F"/>
                </patternFill>
              </fill>
            </x14:dxf>
          </x14:cfRule>
          <xm:sqref>B11</xm:sqref>
        </x14:conditionalFormatting>
        <x14:conditionalFormatting xmlns:xm="http://schemas.microsoft.com/office/excel/2006/main">
          <x14:cfRule type="expression" priority="232" id="{00000000-000E-0000-0200-0000E8000000}">
            <xm:f>Cards!E233 &gt; 0</xm:f>
            <x14:dxf>
              <fill>
                <patternFill patternType="solid">
                  <bgColor rgb="FF6AA84F"/>
                </patternFill>
              </fill>
            </x14:dxf>
          </x14:cfRule>
          <xm:sqref>B12</xm:sqref>
        </x14:conditionalFormatting>
        <x14:conditionalFormatting xmlns:xm="http://schemas.microsoft.com/office/excel/2006/main">
          <x14:cfRule type="expression" priority="255" id="{00000000-000E-0000-0200-0000FF000000}">
            <xm:f>Cards!E256 &gt; 0</xm:f>
            <x14:dxf>
              <fill>
                <patternFill patternType="solid">
                  <bgColor rgb="FF6AA84F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expression" priority="278" id="{00000000-000E-0000-0200-000016010000}">
            <xm:f>Cards!E279 &gt; 0</xm:f>
            <x14:dxf>
              <fill>
                <patternFill patternType="solid">
                  <bgColor rgb="FF6AA84F"/>
                </patternFill>
              </fill>
            </x14:dxf>
          </x14:cfRule>
          <xm:sqref>B14</xm:sqref>
        </x14:conditionalFormatting>
        <x14:conditionalFormatting xmlns:xm="http://schemas.microsoft.com/office/excel/2006/main">
          <x14:cfRule type="expression" priority="301" id="{00000000-000E-0000-0200-00002D010000}">
            <xm:f>Cards!E302 &gt; 0</xm:f>
            <x14:dxf>
              <fill>
                <patternFill patternType="solid">
                  <bgColor rgb="FF6AA84F"/>
                </patternFill>
              </fill>
            </x14:dxf>
          </x14:cfRule>
          <xm:sqref>B15</xm:sqref>
        </x14:conditionalFormatting>
        <x14:conditionalFormatting xmlns:xm="http://schemas.microsoft.com/office/excel/2006/main">
          <x14:cfRule type="expression" priority="324" id="{00000000-000E-0000-0200-000044010000}">
            <xm:f>Cards!E325 &gt; 0</xm:f>
            <x14:dxf>
              <fill>
                <patternFill patternType="solid">
                  <bgColor rgb="FF6AA84F"/>
                </patternFill>
              </fill>
            </x14:dxf>
          </x14:cfRule>
          <xm:sqref>B16</xm:sqref>
        </x14:conditionalFormatting>
        <x14:conditionalFormatting xmlns:xm="http://schemas.microsoft.com/office/excel/2006/main">
          <x14:cfRule type="expression" priority="347" id="{00000000-000E-0000-0200-00005B010000}">
            <xm:f>Cards!E348 &gt; 0</xm:f>
            <x14:dxf>
              <fill>
                <patternFill patternType="solid">
                  <bgColor rgb="FF6AA84F"/>
                </patternFill>
              </fill>
            </x14:dxf>
          </x14:cfRule>
          <xm:sqref>B17</xm:sqref>
        </x14:conditionalFormatting>
        <x14:conditionalFormatting xmlns:xm="http://schemas.microsoft.com/office/excel/2006/main">
          <x14:cfRule type="expression" priority="370" id="{00000000-000E-0000-0200-000072010000}">
            <xm:f>Cards!E371 &gt; 0</xm:f>
            <x14:dxf>
              <fill>
                <patternFill patternType="solid">
                  <bgColor rgb="FF6AA84F"/>
                </patternFill>
              </fill>
            </x14:dxf>
          </x14:cfRule>
          <xm:sqref>B18</xm:sqref>
        </x14:conditionalFormatting>
        <x14:conditionalFormatting xmlns:xm="http://schemas.microsoft.com/office/excel/2006/main">
          <x14:cfRule type="expression" priority="3" id="{00000000-000E-0000-0200-000003000000}">
            <xm:f>Cards!E4 &gt; 0</xm:f>
            <x14:dxf>
              <fill>
                <patternFill patternType="solid">
                  <bgColor rgb="FF6AA84F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expression" priority="26" id="{00000000-000E-0000-0200-00001A000000}">
            <xm:f>Cards!E27 &gt; 0</xm:f>
            <x14:dxf>
              <fill>
                <patternFill patternType="solid">
                  <bgColor rgb="FF6AA84F"/>
                </patternFill>
              </fill>
            </x14:dxf>
          </x14:cfRule>
          <xm:sqref>C3</xm:sqref>
        </x14:conditionalFormatting>
        <x14:conditionalFormatting xmlns:xm="http://schemas.microsoft.com/office/excel/2006/main">
          <x14:cfRule type="expression" priority="49" id="{00000000-000E-0000-0200-000031000000}">
            <xm:f>Cards!E50 &gt; 0</xm:f>
            <x14:dxf>
              <fill>
                <patternFill patternType="solid">
                  <bgColor rgb="FF6AA84F"/>
                </patternFill>
              </fill>
            </x14:dxf>
          </x14:cfRule>
          <xm:sqref>C4</xm:sqref>
        </x14:conditionalFormatting>
        <x14:conditionalFormatting xmlns:xm="http://schemas.microsoft.com/office/excel/2006/main">
          <x14:cfRule type="expression" priority="72" id="{00000000-000E-0000-0200-000048000000}">
            <xm:f>Cards!E73 &gt; 0</xm:f>
            <x14:dxf>
              <fill>
                <patternFill patternType="solid">
                  <bgColor rgb="FF6AA84F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expression" priority="95" id="{00000000-000E-0000-0200-00005F000000}">
            <xm:f>Cards!E96 &gt; 0</xm:f>
            <x14:dxf>
              <fill>
                <patternFill patternType="solid">
                  <bgColor rgb="FF6AA84F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expression" priority="118" id="{00000000-000E-0000-0200-000076000000}">
            <xm:f>Cards!E119 &gt; 0</xm:f>
            <x14:dxf>
              <fill>
                <patternFill patternType="solid">
                  <bgColor rgb="FF6AA84F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expression" priority="141" id="{00000000-000E-0000-0200-00008D000000}">
            <xm:f>Cards!E142 &gt; 0</xm:f>
            <x14:dxf>
              <fill>
                <patternFill patternType="solid">
                  <bgColor rgb="FF6AA84F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164" id="{00000000-000E-0000-0200-0000A4000000}">
            <xm:f>Cards!E165 &gt; 0</xm:f>
            <x14:dxf>
              <fill>
                <patternFill patternType="solid">
                  <bgColor rgb="FF6AA84F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187" id="{00000000-000E-0000-0200-0000BB000000}">
            <xm:f>Cards!E188 &gt; 0</xm:f>
            <x14:dxf>
              <fill>
                <patternFill patternType="solid">
                  <bgColor rgb="FF6AA84F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210" id="{00000000-000E-0000-0200-0000D2000000}">
            <xm:f>Cards!E211 &gt; 0</xm:f>
            <x14:dxf>
              <fill>
                <patternFill patternType="solid">
                  <bgColor rgb="FF6AA84F"/>
                </patternFill>
              </fill>
            </x14:dxf>
          </x14:cfRule>
          <xm:sqref>C11</xm:sqref>
        </x14:conditionalFormatting>
        <x14:conditionalFormatting xmlns:xm="http://schemas.microsoft.com/office/excel/2006/main">
          <x14:cfRule type="expression" priority="233" id="{00000000-000E-0000-0200-0000E9000000}">
            <xm:f>Cards!E234 &gt; 0</xm:f>
            <x14:dxf>
              <fill>
                <patternFill patternType="solid">
                  <bgColor rgb="FF6AA84F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56" id="{00000000-000E-0000-0200-000000010000}">
            <xm:f>Cards!E257 &gt; 0</xm:f>
            <x14:dxf>
              <fill>
                <patternFill patternType="solid">
                  <bgColor rgb="FF6AA84F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279" id="{00000000-000E-0000-0200-000017010000}">
            <xm:f>Cards!E280 &gt; 0</xm:f>
            <x14:dxf>
              <fill>
                <patternFill patternType="solid">
                  <bgColor rgb="FF6AA84F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302" id="{00000000-000E-0000-0200-00002E010000}">
            <xm:f>Cards!E303 &gt; 0</xm:f>
            <x14:dxf>
              <fill>
                <patternFill patternType="solid">
                  <bgColor rgb="FF6AA84F"/>
                </patternFill>
              </fill>
            </x14:dxf>
          </x14:cfRule>
          <xm:sqref>C15</xm:sqref>
        </x14:conditionalFormatting>
        <x14:conditionalFormatting xmlns:xm="http://schemas.microsoft.com/office/excel/2006/main">
          <x14:cfRule type="expression" priority="325" id="{00000000-000E-0000-0200-000045010000}">
            <xm:f>Cards!E326 &gt; 0</xm:f>
            <x14:dxf>
              <fill>
                <patternFill patternType="solid">
                  <bgColor rgb="FF6AA84F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348" id="{00000000-000E-0000-0200-00005C010000}">
            <xm:f>Cards!E349 &gt; 0</xm:f>
            <x14:dxf>
              <fill>
                <patternFill patternType="solid">
                  <bgColor rgb="FF6AA84F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371" id="{00000000-000E-0000-0200-000073010000}">
            <xm:f>Cards!E372 &gt; 0</xm:f>
            <x14:dxf>
              <fill>
                <patternFill patternType="solid">
                  <bgColor rgb="FF6AA84F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4" id="{00000000-000E-0000-0200-000004000000}">
            <xm:f>Cards!E5 &gt; 0</xm:f>
            <x14:dxf>
              <fill>
                <patternFill patternType="solid">
                  <bgColor rgb="FF6AA84F"/>
                </patternFill>
              </fill>
            </x14:dxf>
          </x14:cfRule>
          <xm:sqref>D2</xm:sqref>
        </x14:conditionalFormatting>
        <x14:conditionalFormatting xmlns:xm="http://schemas.microsoft.com/office/excel/2006/main">
          <x14:cfRule type="expression" priority="27" id="{00000000-000E-0000-0200-00001B000000}">
            <xm:f>Cards!E28 &gt; 0</xm:f>
            <x14:dxf>
              <fill>
                <patternFill patternType="solid">
                  <bgColor rgb="FF6AA84F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expression" priority="50" id="{00000000-000E-0000-0200-000032000000}">
            <xm:f>Cards!E51 &gt; 0</xm:f>
            <x14:dxf>
              <fill>
                <patternFill patternType="solid">
                  <bgColor rgb="FF6AA84F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73" id="{00000000-000E-0000-0200-000049000000}">
            <xm:f>Cards!E74 &gt; 0</xm:f>
            <x14:dxf>
              <fill>
                <patternFill patternType="solid">
                  <bgColor rgb="FF6AA84F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expression" priority="96" id="{00000000-000E-0000-0200-000060000000}">
            <xm:f>Cards!E97 &gt; 0</xm:f>
            <x14:dxf>
              <fill>
                <patternFill patternType="solid">
                  <bgColor rgb="FF6AA84F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expression" priority="119" id="{00000000-000E-0000-0200-000077000000}">
            <xm:f>Cards!E120 &gt; 0</xm:f>
            <x14:dxf>
              <fill>
                <patternFill patternType="solid">
                  <bgColor rgb="FF6AA84F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expression" priority="142" id="{00000000-000E-0000-0200-00008E000000}">
            <xm:f>Cards!E143 &gt; 0</xm:f>
            <x14:dxf>
              <fill>
                <patternFill patternType="solid">
                  <bgColor rgb="FF6AA84F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165" id="{00000000-000E-0000-0200-0000A5000000}">
            <xm:f>Cards!E166 &gt; 0</xm:f>
            <x14:dxf>
              <fill>
                <patternFill patternType="solid">
                  <bgColor rgb="FF6AA84F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188" id="{00000000-000E-0000-0200-0000BC000000}">
            <xm:f>Cards!E189 &gt; 0</xm:f>
            <x14:dxf>
              <fill>
                <patternFill patternType="solid">
                  <bgColor rgb="FF6AA84F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211" id="{00000000-000E-0000-0200-0000D3000000}">
            <xm:f>Cards!E212 &gt; 0</xm:f>
            <x14:dxf>
              <fill>
                <patternFill patternType="solid">
                  <bgColor rgb="FF6AA84F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expression" priority="234" id="{00000000-000E-0000-0200-0000EA000000}">
            <xm:f>Cards!E235 &gt; 0</xm:f>
            <x14:dxf>
              <fill>
                <patternFill patternType="solid">
                  <bgColor rgb="FF6AA84F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expression" priority="257" id="{00000000-000E-0000-0200-000001010000}">
            <xm:f>Cards!E258 &gt; 0</xm:f>
            <x14:dxf>
              <fill>
                <patternFill patternType="solid">
                  <bgColor rgb="FF6AA84F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expression" priority="280" id="{00000000-000E-0000-0200-000018010000}">
            <xm:f>Cards!E281 &gt; 0</xm:f>
            <x14:dxf>
              <fill>
                <patternFill patternType="solid">
                  <bgColor rgb="FF6AA84F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expression" priority="303" id="{00000000-000E-0000-0200-00002F010000}">
            <xm:f>Cards!E304 &gt; 0</xm:f>
            <x14:dxf>
              <fill>
                <patternFill patternType="solid">
                  <bgColor rgb="FF6AA84F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expression" priority="326" id="{00000000-000E-0000-0200-000046010000}">
            <xm:f>Cards!E327 &gt; 0</xm:f>
            <x14:dxf>
              <fill>
                <patternFill patternType="solid">
                  <bgColor rgb="FF6AA84F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expression" priority="349" id="{00000000-000E-0000-0200-00005D010000}">
            <xm:f>Cards!E350 &gt; 0</xm:f>
            <x14:dxf>
              <fill>
                <patternFill patternType="solid">
                  <bgColor rgb="FF6AA84F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expression" priority="372" id="{00000000-000E-0000-0200-000074010000}">
            <xm:f>Cards!E373 &gt; 0</xm:f>
            <x14:dxf>
              <fill>
                <patternFill patternType="solid">
                  <bgColor rgb="FF6AA84F"/>
                </patternFill>
              </fill>
            </x14:dxf>
          </x14:cfRule>
          <xm:sqref>D18</xm:sqref>
        </x14:conditionalFormatting>
        <x14:conditionalFormatting xmlns:xm="http://schemas.microsoft.com/office/excel/2006/main">
          <x14:cfRule type="expression" priority="5" id="{00000000-000E-0000-0200-000005000000}">
            <xm:f>Cards!E6 &gt; 0</xm:f>
            <x14:dxf>
              <fill>
                <patternFill patternType="solid">
                  <bgColor rgb="FF6AA84F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expression" priority="28" id="{00000000-000E-0000-0200-00001C000000}">
            <xm:f>Cards!E29 &gt; 0</xm:f>
            <x14:dxf>
              <fill>
                <patternFill patternType="solid">
                  <bgColor rgb="FF6AA84F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expression" priority="51" id="{00000000-000E-0000-0200-000033000000}">
            <xm:f>Cards!E52 &gt; 0</xm:f>
            <x14:dxf>
              <fill>
                <patternFill patternType="solid">
                  <bgColor rgb="FF6AA84F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74" id="{00000000-000E-0000-0200-00004A000000}">
            <xm:f>Cards!E75 &gt; 0</xm:f>
            <x14:dxf>
              <fill>
                <patternFill patternType="solid">
                  <bgColor rgb="FF6AA84F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97" id="{00000000-000E-0000-0200-000061000000}">
            <xm:f>Cards!E98 &gt; 0</xm:f>
            <x14:dxf>
              <fill>
                <patternFill patternType="solid">
                  <bgColor rgb="FF6AA84F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120" id="{00000000-000E-0000-0200-000078000000}">
            <xm:f>Cards!E121 &gt; 0</xm:f>
            <x14:dxf>
              <fill>
                <patternFill patternType="solid">
                  <bgColor rgb="FF6AA84F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expression" priority="143" id="{00000000-000E-0000-0200-00008F000000}">
            <xm:f>Cards!E144 &gt; 0</xm:f>
            <x14:dxf>
              <fill>
                <patternFill patternType="solid">
                  <bgColor rgb="FF6AA84F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66" id="{00000000-000E-0000-0200-0000A6000000}">
            <xm:f>Cards!E167 &gt; 0</xm:f>
            <x14:dxf>
              <fill>
                <patternFill patternType="solid">
                  <bgColor rgb="FF6AA84F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89" id="{00000000-000E-0000-0200-0000BD000000}">
            <xm:f>Cards!E190 &gt; 0</xm:f>
            <x14:dxf>
              <fill>
                <patternFill patternType="solid">
                  <bgColor rgb="FF6AA84F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212" id="{00000000-000E-0000-0200-0000D4000000}">
            <xm:f>Cards!E213 &gt; 0</xm:f>
            <x14:dxf>
              <fill>
                <patternFill patternType="solid">
                  <bgColor rgb="FF6AA84F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expression" priority="235" id="{00000000-000E-0000-0200-0000EB000000}">
            <xm:f>Cards!E236 &gt; 0</xm:f>
            <x14:dxf>
              <fill>
                <patternFill patternType="solid">
                  <bgColor rgb="FF6AA84F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258" id="{00000000-000E-0000-0200-000002010000}">
            <xm:f>Cards!E259 &gt; 0</xm:f>
            <x14:dxf>
              <fill>
                <patternFill patternType="solid">
                  <bgColor rgb="FF6AA84F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281" id="{00000000-000E-0000-0200-000019010000}">
            <xm:f>Cards!E282 &gt; 0</xm:f>
            <x14:dxf>
              <fill>
                <patternFill patternType="solid">
                  <bgColor rgb="FF6AA84F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304" id="{00000000-000E-0000-0200-000030010000}">
            <xm:f>Cards!E305 &gt; 0</xm:f>
            <x14:dxf>
              <fill>
                <patternFill patternType="solid">
                  <bgColor rgb="FF6AA84F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327" id="{00000000-000E-0000-0200-000047010000}">
            <xm:f>Cards!E328 &gt; 0</xm:f>
            <x14:dxf>
              <fill>
                <patternFill patternType="solid">
                  <bgColor rgb="FF6AA84F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350" id="{00000000-000E-0000-0200-00005E010000}">
            <xm:f>Cards!E351 &gt; 0</xm:f>
            <x14:dxf>
              <fill>
                <patternFill patternType="solid">
                  <bgColor rgb="FF6AA84F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expression" priority="373" id="{00000000-000E-0000-0200-000075010000}">
            <xm:f>Cards!E374 &gt; 0</xm:f>
            <x14:dxf>
              <fill>
                <patternFill patternType="solid">
                  <bgColor rgb="FF6AA84F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expression" priority="6" id="{00000000-000E-0000-0200-000006000000}">
            <xm:f>Cards!E7 &gt; 0</xm:f>
            <x14:dxf>
              <fill>
                <patternFill patternType="solid">
                  <bgColor rgb="FF6AA84F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expression" priority="29" id="{00000000-000E-0000-0200-00001D000000}">
            <xm:f>Cards!E30 &gt; 0</xm:f>
            <x14:dxf>
              <fill>
                <patternFill patternType="solid">
                  <bgColor rgb="FF6AA84F"/>
                </patternFill>
              </fill>
            </x14:dxf>
          </x14:cfRule>
          <xm:sqref>F3</xm:sqref>
        </x14:conditionalFormatting>
        <x14:conditionalFormatting xmlns:xm="http://schemas.microsoft.com/office/excel/2006/main">
          <x14:cfRule type="expression" priority="52" id="{00000000-000E-0000-0200-000034000000}">
            <xm:f>Cards!E53 &gt; 0</xm:f>
            <x14:dxf>
              <fill>
                <patternFill patternType="solid">
                  <bgColor rgb="FF6AA84F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expression" priority="75" id="{00000000-000E-0000-0200-00004B000000}">
            <xm:f>Cards!E76 &gt; 0</xm:f>
            <x14:dxf>
              <fill>
                <patternFill patternType="solid">
                  <bgColor rgb="FF6AA84F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98" id="{00000000-000E-0000-0200-000062000000}">
            <xm:f>Cards!E99 &gt; 0</xm:f>
            <x14:dxf>
              <fill>
                <patternFill patternType="solid">
                  <bgColor rgb="FF6AA84F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expression" priority="121" id="{00000000-000E-0000-0200-000079000000}">
            <xm:f>Cards!E122 &gt; 0</xm:f>
            <x14:dxf>
              <fill>
                <patternFill patternType="solid">
                  <bgColor rgb="FF6AA84F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expression" priority="144" id="{00000000-000E-0000-0200-000090000000}">
            <xm:f>Cards!E145 &gt; 0</xm:f>
            <x14:dxf>
              <fill>
                <patternFill patternType="solid">
                  <bgColor rgb="FF6AA84F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67" id="{00000000-000E-0000-0200-0000A7000000}">
            <xm:f>Cards!E168 &gt; 0</xm:f>
            <x14:dxf>
              <fill>
                <patternFill patternType="solid">
                  <bgColor rgb="FF6AA84F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90" id="{00000000-000E-0000-0200-0000BE000000}">
            <xm:f>Cards!E191 &gt; 0</xm:f>
            <x14:dxf>
              <fill>
                <patternFill patternType="solid">
                  <bgColor rgb="FF6AA84F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213" id="{00000000-000E-0000-0200-0000D5000000}">
            <xm:f>Cards!E214 &gt; 0</xm:f>
            <x14:dxf>
              <fill>
                <patternFill patternType="solid">
                  <bgColor rgb="FF6AA84F"/>
                </patternFill>
              </fill>
            </x14:dxf>
          </x14:cfRule>
          <xm:sqref>F11</xm:sqref>
        </x14:conditionalFormatting>
        <x14:conditionalFormatting xmlns:xm="http://schemas.microsoft.com/office/excel/2006/main">
          <x14:cfRule type="expression" priority="236" id="{00000000-000E-0000-0200-0000EC000000}">
            <xm:f>Cards!E237 &gt; 0</xm:f>
            <x14:dxf>
              <fill>
                <patternFill patternType="solid">
                  <bgColor rgb="FF6AA84F"/>
                </patternFill>
              </fill>
            </x14:dxf>
          </x14:cfRule>
          <xm:sqref>F12</xm:sqref>
        </x14:conditionalFormatting>
        <x14:conditionalFormatting xmlns:xm="http://schemas.microsoft.com/office/excel/2006/main">
          <x14:cfRule type="expression" priority="259" id="{00000000-000E-0000-0200-000003010000}">
            <xm:f>Cards!E260 &gt; 0</xm:f>
            <x14:dxf>
              <fill>
                <patternFill patternType="solid">
                  <bgColor rgb="FF6AA84F"/>
                </patternFill>
              </fill>
            </x14:dxf>
          </x14:cfRule>
          <xm:sqref>F13</xm:sqref>
        </x14:conditionalFormatting>
        <x14:conditionalFormatting xmlns:xm="http://schemas.microsoft.com/office/excel/2006/main">
          <x14:cfRule type="expression" priority="282" id="{00000000-000E-0000-0200-00001A010000}">
            <xm:f>Cards!E283 &gt; 0</xm:f>
            <x14:dxf>
              <fill>
                <patternFill patternType="solid">
                  <bgColor rgb="FF6AA84F"/>
                </patternFill>
              </fill>
            </x14:dxf>
          </x14:cfRule>
          <xm:sqref>F14</xm:sqref>
        </x14:conditionalFormatting>
        <x14:conditionalFormatting xmlns:xm="http://schemas.microsoft.com/office/excel/2006/main">
          <x14:cfRule type="expression" priority="305" id="{00000000-000E-0000-0200-000031010000}">
            <xm:f>Cards!E306 &gt; 0</xm:f>
            <x14:dxf>
              <fill>
                <patternFill patternType="solid">
                  <bgColor rgb="FF6AA84F"/>
                </patternFill>
              </fill>
            </x14:dxf>
          </x14:cfRule>
          <xm:sqref>F15</xm:sqref>
        </x14:conditionalFormatting>
        <x14:conditionalFormatting xmlns:xm="http://schemas.microsoft.com/office/excel/2006/main">
          <x14:cfRule type="expression" priority="328" id="{00000000-000E-0000-0200-000048010000}">
            <xm:f>Cards!E329 &gt; 0</xm:f>
            <x14:dxf>
              <fill>
                <patternFill patternType="solid">
                  <bgColor rgb="FF6AA84F"/>
                </patternFill>
              </fill>
            </x14:dxf>
          </x14:cfRule>
          <xm:sqref>F16</xm:sqref>
        </x14:conditionalFormatting>
        <x14:conditionalFormatting xmlns:xm="http://schemas.microsoft.com/office/excel/2006/main">
          <x14:cfRule type="expression" priority="351" id="{00000000-000E-0000-0200-00005F010000}">
            <xm:f>Cards!E352 &gt; 0</xm:f>
            <x14:dxf>
              <fill>
                <patternFill patternType="solid">
                  <bgColor rgb="FF6AA84F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expression" priority="374" id="{00000000-000E-0000-0200-000076010000}">
            <xm:f>Cards!E375 &gt; 0</xm:f>
            <x14:dxf>
              <fill>
                <patternFill patternType="solid">
                  <bgColor rgb="FF6AA84F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expression" priority="7" id="{00000000-000E-0000-0200-000007000000}">
            <xm:f>Cards!E8 &gt; 0</xm:f>
            <x14:dxf>
              <fill>
                <patternFill patternType="solid">
                  <bgColor rgb="FF6AA84F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expression" priority="30" id="{00000000-000E-0000-0200-00001E000000}">
            <xm:f>Cards!E31 &gt; 0</xm:f>
            <x14:dxf>
              <fill>
                <patternFill patternType="solid">
                  <bgColor rgb="FF6AA84F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expression" priority="53" id="{00000000-000E-0000-0200-000035000000}">
            <xm:f>Cards!E54 &gt; 0</xm:f>
            <x14:dxf>
              <fill>
                <patternFill patternType="solid">
                  <bgColor rgb="FF6AA84F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expression" priority="76" id="{00000000-000E-0000-0200-00004C000000}">
            <xm:f>Cards!E77 &gt; 0</xm:f>
            <x14:dxf>
              <fill>
                <patternFill patternType="solid">
                  <bgColor rgb="FF6AA84F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expression" priority="99" id="{00000000-000E-0000-0200-000063000000}">
            <xm:f>Cards!E100 &gt; 0</xm:f>
            <x14:dxf>
              <fill>
                <patternFill patternType="solid">
                  <bgColor rgb="FF6AA84F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expression" priority="122" id="{00000000-000E-0000-0200-00007A000000}">
            <xm:f>Cards!E123 &gt; 0</xm:f>
            <x14:dxf>
              <fill>
                <patternFill patternType="solid">
                  <bgColor rgb="FF6AA84F"/>
                </patternFill>
              </fill>
            </x14:dxf>
          </x14:cfRule>
          <xm:sqref>G7</xm:sqref>
        </x14:conditionalFormatting>
        <x14:conditionalFormatting xmlns:xm="http://schemas.microsoft.com/office/excel/2006/main">
          <x14:cfRule type="expression" priority="145" id="{00000000-000E-0000-0200-000091000000}">
            <xm:f>Cards!E146 &gt; 0</xm:f>
            <x14:dxf>
              <fill>
                <patternFill patternType="solid">
                  <bgColor rgb="FF6AA84F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168" id="{00000000-000E-0000-0200-0000A8000000}">
            <xm:f>Cards!E169 &gt; 0</xm:f>
            <x14:dxf>
              <fill>
                <patternFill patternType="solid">
                  <bgColor rgb="FF6AA84F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91" id="{00000000-000E-0000-0200-0000BF000000}">
            <xm:f>Cards!E192 &gt; 0</xm:f>
            <x14:dxf>
              <fill>
                <patternFill patternType="solid">
                  <bgColor rgb="FF6AA84F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214" id="{00000000-000E-0000-0200-0000D6000000}">
            <xm:f>Cards!E215 &gt; 0</xm:f>
            <x14:dxf>
              <fill>
                <patternFill patternType="solid">
                  <bgColor rgb="FF6AA84F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expression" priority="237" id="{00000000-000E-0000-0200-0000ED000000}">
            <xm:f>Cards!E238 &gt; 0</xm:f>
            <x14:dxf>
              <fill>
                <patternFill patternType="solid">
                  <bgColor rgb="FF6AA84F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260" id="{00000000-000E-0000-0200-000004010000}">
            <xm:f>Cards!E261 &gt; 0</xm:f>
            <x14:dxf>
              <fill>
                <patternFill patternType="solid">
                  <bgColor rgb="FF6AA84F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283" id="{00000000-000E-0000-0200-00001B010000}">
            <xm:f>Cards!E284 &gt; 0</xm:f>
            <x14:dxf>
              <fill>
                <patternFill patternType="solid">
                  <bgColor rgb="FF6AA84F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306" id="{00000000-000E-0000-0200-000032010000}">
            <xm:f>Cards!E307 &gt; 0</xm:f>
            <x14:dxf>
              <fill>
                <patternFill patternType="solid">
                  <bgColor rgb="FF6AA84F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329" id="{00000000-000E-0000-0200-000049010000}">
            <xm:f>Cards!E330 &gt; 0</xm:f>
            <x14:dxf>
              <fill>
                <patternFill patternType="solid">
                  <bgColor rgb="FF6AA84F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352" id="{00000000-000E-0000-0200-000060010000}">
            <xm:f>Cards!E353 &gt; 0</xm:f>
            <x14:dxf>
              <fill>
                <patternFill patternType="solid">
                  <bgColor rgb="FF6AA84F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expression" priority="375" id="{00000000-000E-0000-0200-000077010000}">
            <xm:f>Cards!E376 &gt; 0</xm:f>
            <x14:dxf>
              <fill>
                <patternFill patternType="solid">
                  <bgColor rgb="FF6AA84F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8" id="{00000000-000E-0000-0200-000008000000}">
            <xm:f>Cards!E9 &gt; 0</xm:f>
            <x14:dxf>
              <fill>
                <patternFill patternType="solid">
                  <bgColor rgb="FF6AA84F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expression" priority="31" id="{00000000-000E-0000-0200-00001F000000}">
            <xm:f>Cards!E32 &gt; 0</xm:f>
            <x14:dxf>
              <fill>
                <patternFill patternType="solid">
                  <bgColor rgb="FF6AA84F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expression" priority="54" id="{00000000-000E-0000-0200-000036000000}">
            <xm:f>Cards!E55 &gt; 0</xm:f>
            <x14:dxf>
              <fill>
                <patternFill patternType="solid">
                  <bgColor rgb="FF6AA84F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expression" priority="77" id="{00000000-000E-0000-0200-00004D000000}">
            <xm:f>Cards!E78 &gt; 0</xm:f>
            <x14:dxf>
              <fill>
                <patternFill patternType="solid">
                  <bgColor rgb="FF6AA84F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expression" priority="100" id="{00000000-000E-0000-0200-000064000000}">
            <xm:f>Cards!E101 &gt; 0</xm:f>
            <x14:dxf>
              <fill>
                <patternFill patternType="solid">
                  <bgColor rgb="FF6AA84F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expression" priority="123" id="{00000000-000E-0000-0200-00007B000000}">
            <xm:f>Cards!E124 &gt; 0</xm:f>
            <x14:dxf>
              <fill>
                <patternFill patternType="solid">
                  <bgColor rgb="FF6AA84F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146" id="{00000000-000E-0000-0200-000092000000}">
            <xm:f>Cards!E147 &gt; 0</xm:f>
            <x14:dxf>
              <fill>
                <patternFill patternType="solid">
                  <bgColor rgb="FF6AA84F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169" id="{00000000-000E-0000-0200-0000A9000000}">
            <xm:f>Cards!E170 &gt; 0</xm:f>
            <x14:dxf>
              <fill>
                <patternFill patternType="solid">
                  <bgColor rgb="FF6AA84F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192" id="{00000000-000E-0000-0200-0000C0000000}">
            <xm:f>Cards!E193 &gt; 0</xm:f>
            <x14:dxf>
              <fill>
                <patternFill patternType="solid">
                  <bgColor rgb="FF6AA84F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expression" priority="215" id="{00000000-000E-0000-0200-0000D7000000}">
            <xm:f>Cards!E216 &gt; 0</xm:f>
            <x14:dxf>
              <fill>
                <patternFill patternType="solid">
                  <bgColor rgb="FF6AA84F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expression" priority="238" id="{00000000-000E-0000-0200-0000EE000000}">
            <xm:f>Cards!E239 &gt; 0</xm:f>
            <x14:dxf>
              <fill>
                <patternFill patternType="solid">
                  <bgColor rgb="FF6AA84F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261" id="{00000000-000E-0000-0200-000005010000}">
            <xm:f>Cards!E262 &gt; 0</xm:f>
            <x14:dxf>
              <fill>
                <patternFill patternType="solid">
                  <bgColor rgb="FF6AA84F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284" id="{00000000-000E-0000-0200-00001C010000}">
            <xm:f>Cards!E285 &gt; 0</xm:f>
            <x14:dxf>
              <fill>
                <patternFill patternType="solid">
                  <bgColor rgb="FF6AA84F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expression" priority="307" id="{00000000-000E-0000-0200-000033010000}">
            <xm:f>Cards!E308 &gt; 0</xm:f>
            <x14:dxf>
              <fill>
                <patternFill patternType="solid">
                  <bgColor rgb="FF6AA84F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expression" priority="330" id="{00000000-000E-0000-0200-00004A010000}">
            <xm:f>Cards!E331 &gt; 0</xm:f>
            <x14:dxf>
              <fill>
                <patternFill patternType="solid">
                  <bgColor rgb="FF6AA84F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expression" priority="353" id="{00000000-000E-0000-0200-000061010000}">
            <xm:f>Cards!E354 &gt; 0</xm:f>
            <x14:dxf>
              <fill>
                <patternFill patternType="solid">
                  <bgColor rgb="FF6AA84F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expression" priority="376" id="{00000000-000E-0000-0200-000078010000}">
            <xm:f>Cards!E377 &gt; 0</xm:f>
            <x14:dxf>
              <fill>
                <patternFill patternType="solid">
                  <bgColor rgb="FF6AA84F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expression" priority="9" id="{00000000-000E-0000-0200-000009000000}">
            <xm:f>Cards!E10 &gt; 0</xm:f>
            <x14:dxf>
              <fill>
                <patternFill patternType="solid">
                  <bgColor rgb="FF6AA84F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expression" priority="32" id="{00000000-000E-0000-0200-000020000000}">
            <xm:f>Cards!E33 &gt; 0</xm:f>
            <x14:dxf>
              <fill>
                <patternFill patternType="solid">
                  <bgColor rgb="FF6AA84F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expression" priority="55" id="{00000000-000E-0000-0200-000037000000}">
            <xm:f>Cards!E56 &gt; 0</xm:f>
            <x14:dxf>
              <fill>
                <patternFill patternType="solid">
                  <bgColor rgb="FF6AA84F"/>
                </patternFill>
              </fill>
            </x14:dxf>
          </x14:cfRule>
          <xm:sqref>I4</xm:sqref>
        </x14:conditionalFormatting>
        <x14:conditionalFormatting xmlns:xm="http://schemas.microsoft.com/office/excel/2006/main">
          <x14:cfRule type="expression" priority="78" id="{00000000-000E-0000-0200-00004E000000}">
            <xm:f>Cards!E79 &gt; 0</xm:f>
            <x14:dxf>
              <fill>
                <patternFill patternType="solid">
                  <bgColor rgb="FF6AA84F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expression" priority="101" id="{00000000-000E-0000-0200-000065000000}">
            <xm:f>Cards!E102 &gt; 0</xm:f>
            <x14:dxf>
              <fill>
                <patternFill patternType="solid">
                  <bgColor rgb="FF6AA84F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expression" priority="124" id="{00000000-000E-0000-0200-00007C000000}">
            <xm:f>Cards!E125 &gt; 0</xm:f>
            <x14:dxf>
              <fill>
                <patternFill patternType="solid">
                  <bgColor rgb="FF6AA84F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expression" priority="147" id="{00000000-000E-0000-0200-000093000000}">
            <xm:f>Cards!E148 &gt; 0</xm:f>
            <x14:dxf>
              <fill>
                <patternFill patternType="solid">
                  <bgColor rgb="FF6AA84F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170" id="{00000000-000E-0000-0200-0000AA000000}">
            <xm:f>Cards!E171 &gt; 0</xm:f>
            <x14:dxf>
              <fill>
                <patternFill patternType="solid">
                  <bgColor rgb="FF6AA84F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93" id="{00000000-000E-0000-0200-0000C1000000}">
            <xm:f>Cards!E194 &gt; 0</xm:f>
            <x14:dxf>
              <fill>
                <patternFill patternType="solid">
                  <bgColor rgb="FF6AA84F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expression" priority="216" id="{00000000-000E-0000-0200-0000D8000000}">
            <xm:f>Cards!E217 &gt; 0</xm:f>
            <x14:dxf>
              <fill>
                <patternFill patternType="solid">
                  <bgColor rgb="FF6AA84F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239" id="{00000000-000E-0000-0200-0000EF000000}">
            <xm:f>Cards!E240 &gt; 0</xm:f>
            <x14:dxf>
              <fill>
                <patternFill patternType="solid">
                  <bgColor rgb="FF6AA84F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262" id="{00000000-000E-0000-0200-000006010000}">
            <xm:f>Cards!E263 &gt; 0</xm:f>
            <x14:dxf>
              <fill>
                <patternFill patternType="solid">
                  <bgColor rgb="FF6AA84F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285" id="{00000000-000E-0000-0200-00001D010000}">
            <xm:f>Cards!E286 &gt; 0</xm:f>
            <x14:dxf>
              <fill>
                <patternFill patternType="solid">
                  <bgColor rgb="FF6AA84F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expression" priority="308" id="{00000000-000E-0000-0200-000034010000}">
            <xm:f>Cards!E309 &gt; 0</xm:f>
            <x14:dxf>
              <fill>
                <patternFill patternType="solid">
                  <bgColor rgb="FF6AA84F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expression" priority="331" id="{00000000-000E-0000-0200-00004B010000}">
            <xm:f>Cards!E332 &gt; 0</xm:f>
            <x14:dxf>
              <fill>
                <patternFill patternType="solid">
                  <bgColor rgb="FF6AA84F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354" id="{00000000-000E-0000-0200-000062010000}">
            <xm:f>Cards!E355 &gt; 0</xm:f>
            <x14:dxf>
              <fill>
                <patternFill patternType="solid">
                  <bgColor rgb="FF6AA84F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expression" priority="377" id="{00000000-000E-0000-0200-000079010000}">
            <xm:f>Cards!E378 &gt; 0</xm:f>
            <x14:dxf>
              <fill>
                <patternFill patternType="solid">
                  <bgColor rgb="FF6AA84F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10" id="{00000000-000E-0000-0200-00000A000000}">
            <xm:f>Cards!E11 &gt; 0</xm:f>
            <x14:dxf>
              <fill>
                <patternFill patternType="solid">
                  <bgColor rgb="FF6AA84F"/>
                </patternFill>
              </fill>
            </x14:dxf>
          </x14:cfRule>
          <xm:sqref>J2</xm:sqref>
        </x14:conditionalFormatting>
        <x14:conditionalFormatting xmlns:xm="http://schemas.microsoft.com/office/excel/2006/main">
          <x14:cfRule type="expression" priority="33" id="{00000000-000E-0000-0200-000021000000}">
            <xm:f>Cards!E34 &gt; 0</xm:f>
            <x14:dxf>
              <fill>
                <patternFill patternType="solid">
                  <bgColor rgb="FF6AA84F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expression" priority="56" id="{00000000-000E-0000-0200-000038000000}">
            <xm:f>Cards!E57 &gt; 0</xm:f>
            <x14:dxf>
              <fill>
                <patternFill patternType="solid">
                  <bgColor rgb="FF6AA84F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expression" priority="79" id="{00000000-000E-0000-0200-00004F000000}">
            <xm:f>Cards!E80 &gt; 0</xm:f>
            <x14:dxf>
              <fill>
                <patternFill patternType="solid">
                  <bgColor rgb="FF6AA84F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expression" priority="102" id="{00000000-000E-0000-0200-000066000000}">
            <xm:f>Cards!E103 &gt; 0</xm:f>
            <x14:dxf>
              <fill>
                <patternFill patternType="solid">
                  <bgColor rgb="FF6AA84F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expression" priority="125" id="{00000000-000E-0000-0200-00007D000000}">
            <xm:f>Cards!E126 &gt; 0</xm:f>
            <x14:dxf>
              <fill>
                <patternFill patternType="solid">
                  <bgColor rgb="FF6AA84F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148" id="{00000000-000E-0000-0200-000094000000}">
            <xm:f>Cards!E149 &gt; 0</xm:f>
            <x14:dxf>
              <fill>
                <patternFill patternType="solid">
                  <bgColor rgb="FF6AA84F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expression" priority="171" id="{00000000-000E-0000-0200-0000AB000000}">
            <xm:f>Cards!E172 &gt; 0</xm:f>
            <x14:dxf>
              <fill>
                <patternFill patternType="solid">
                  <bgColor rgb="FF6AA84F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expression" priority="194" id="{00000000-000E-0000-0200-0000C2000000}">
            <xm:f>Cards!E195 &gt; 0</xm:f>
            <x14:dxf>
              <fill>
                <patternFill patternType="solid">
                  <bgColor rgb="FF6AA84F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expression" priority="217" id="{00000000-000E-0000-0200-0000D9000000}">
            <xm:f>Cards!E218 &gt; 0</xm:f>
            <x14:dxf>
              <fill>
                <patternFill patternType="solid">
                  <bgColor rgb="FF6AA84F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expression" priority="240" id="{00000000-000E-0000-0200-0000F0000000}">
            <xm:f>Cards!E241 &gt; 0</xm:f>
            <x14:dxf>
              <fill>
                <patternFill patternType="solid">
                  <bgColor rgb="FF6AA84F"/>
                </patternFill>
              </fill>
            </x14:dxf>
          </x14:cfRule>
          <xm:sqref>J12</xm:sqref>
        </x14:conditionalFormatting>
        <x14:conditionalFormatting xmlns:xm="http://schemas.microsoft.com/office/excel/2006/main">
          <x14:cfRule type="expression" priority="263" id="{00000000-000E-0000-0200-000007010000}">
            <xm:f>Cards!E264 &gt; 0</xm:f>
            <x14:dxf>
              <fill>
                <patternFill patternType="solid">
                  <bgColor rgb="FF6AA84F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expression" priority="286" id="{00000000-000E-0000-0200-00001E010000}">
            <xm:f>Cards!E287 &gt; 0</xm:f>
            <x14:dxf>
              <fill>
                <patternFill patternType="solid">
                  <bgColor rgb="FF6AA84F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expression" priority="309" id="{00000000-000E-0000-0200-000035010000}">
            <xm:f>Cards!E310 &gt; 0</xm:f>
            <x14:dxf>
              <fill>
                <patternFill patternType="solid">
                  <bgColor rgb="FF6AA84F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expression" priority="332" id="{00000000-000E-0000-0200-00004C010000}">
            <xm:f>Cards!E333 &gt; 0</xm:f>
            <x14:dxf>
              <fill>
                <patternFill patternType="solid">
                  <bgColor rgb="FF6AA84F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expression" priority="355" id="{00000000-000E-0000-0200-000063010000}">
            <xm:f>Cards!E356 &gt; 0</xm:f>
            <x14:dxf>
              <fill>
                <patternFill patternType="solid">
                  <bgColor rgb="FF6AA84F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expression" priority="378" id="{00000000-000E-0000-0200-00007A010000}">
            <xm:f>Cards!E379 &gt; 0</xm:f>
            <x14:dxf>
              <fill>
                <patternFill patternType="solid">
                  <bgColor rgb="FF6AA84F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expression" priority="11" id="{00000000-000E-0000-0200-00000B000000}">
            <xm:f>Cards!E12 &gt; 0</xm:f>
            <x14:dxf>
              <fill>
                <patternFill patternType="solid">
                  <bgColor rgb="FF6AA84F"/>
                </patternFill>
              </fill>
            </x14:dxf>
          </x14:cfRule>
          <xm:sqref>K2</xm:sqref>
        </x14:conditionalFormatting>
        <x14:conditionalFormatting xmlns:xm="http://schemas.microsoft.com/office/excel/2006/main">
          <x14:cfRule type="expression" priority="34" id="{00000000-000E-0000-0200-000022000000}">
            <xm:f>Cards!E35 &gt; 0</xm:f>
            <x14:dxf>
              <fill>
                <patternFill patternType="solid">
                  <bgColor rgb="FF6AA84F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expression" priority="57" id="{00000000-000E-0000-0200-000039000000}">
            <xm:f>Cards!E58 &gt; 0</xm:f>
            <x14:dxf>
              <fill>
                <patternFill patternType="solid">
                  <bgColor rgb="FF6AA84F"/>
                </patternFill>
              </fill>
            </x14:dxf>
          </x14:cfRule>
          <xm:sqref>K4</xm:sqref>
        </x14:conditionalFormatting>
        <x14:conditionalFormatting xmlns:xm="http://schemas.microsoft.com/office/excel/2006/main">
          <x14:cfRule type="expression" priority="80" id="{00000000-000E-0000-0200-000050000000}">
            <xm:f>Cards!E81 &gt; 0</xm:f>
            <x14:dxf>
              <fill>
                <patternFill patternType="solid">
                  <bgColor rgb="FF6AA84F"/>
                </patternFill>
              </fill>
            </x14:dxf>
          </x14:cfRule>
          <xm:sqref>K5</xm:sqref>
        </x14:conditionalFormatting>
        <x14:conditionalFormatting xmlns:xm="http://schemas.microsoft.com/office/excel/2006/main">
          <x14:cfRule type="expression" priority="103" id="{00000000-000E-0000-0200-000067000000}">
            <xm:f>Cards!E104 &gt; 0</xm:f>
            <x14:dxf>
              <fill>
                <patternFill patternType="solid">
                  <bgColor rgb="FF6AA84F"/>
                </patternFill>
              </fill>
            </x14:dxf>
          </x14:cfRule>
          <xm:sqref>K6</xm:sqref>
        </x14:conditionalFormatting>
        <x14:conditionalFormatting xmlns:xm="http://schemas.microsoft.com/office/excel/2006/main">
          <x14:cfRule type="expression" priority="126" id="{00000000-000E-0000-0200-00007E000000}">
            <xm:f>Cards!E127 &gt; 0</xm:f>
            <x14:dxf>
              <fill>
                <patternFill patternType="solid">
                  <bgColor rgb="FF6AA84F"/>
                </patternFill>
              </fill>
            </x14:dxf>
          </x14:cfRule>
          <xm:sqref>K7</xm:sqref>
        </x14:conditionalFormatting>
        <x14:conditionalFormatting xmlns:xm="http://schemas.microsoft.com/office/excel/2006/main">
          <x14:cfRule type="expression" priority="149" id="{00000000-000E-0000-0200-000095000000}">
            <xm:f>Cards!E150 &gt; 0</xm:f>
            <x14:dxf>
              <fill>
                <patternFill patternType="solid">
                  <bgColor rgb="FF6AA84F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expression" priority="172" id="{00000000-000E-0000-0200-0000AC000000}">
            <xm:f>Cards!E173 &gt; 0</xm:f>
            <x14:dxf>
              <fill>
                <patternFill patternType="solid">
                  <bgColor rgb="FF6AA84F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195" id="{00000000-000E-0000-0200-0000C3000000}">
            <xm:f>Cards!E196 &gt; 0</xm:f>
            <x14:dxf>
              <fill>
                <patternFill patternType="solid">
                  <bgColor rgb="FF6AA84F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218" id="{00000000-000E-0000-0200-0000DA000000}">
            <xm:f>Cards!E219 &gt; 0</xm:f>
            <x14:dxf>
              <fill>
                <patternFill patternType="solid">
                  <bgColor rgb="FF6AA84F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241" id="{00000000-000E-0000-0200-0000F1000000}">
            <xm:f>Cards!E242 &gt; 0</xm:f>
            <x14:dxf>
              <fill>
                <patternFill patternType="solid">
                  <bgColor rgb="FF6AA84F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expression" priority="264" id="{00000000-000E-0000-0200-000008010000}">
            <xm:f>Cards!E265 &gt; 0</xm:f>
            <x14:dxf>
              <fill>
                <patternFill patternType="solid">
                  <bgColor rgb="FF6AA84F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287" id="{00000000-000E-0000-0200-00001F010000}">
            <xm:f>Cards!E288 &gt; 0</xm:f>
            <x14:dxf>
              <fill>
                <patternFill patternType="solid">
                  <bgColor rgb="FF6AA84F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expression" priority="310" id="{00000000-000E-0000-0200-000036010000}">
            <xm:f>Cards!E311 &gt; 0</xm:f>
            <x14:dxf>
              <fill>
                <patternFill patternType="solid">
                  <bgColor rgb="FF6AA84F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333" id="{00000000-000E-0000-0200-00004D010000}">
            <xm:f>Cards!E334 &gt; 0</xm:f>
            <x14:dxf>
              <fill>
                <patternFill patternType="solid">
                  <bgColor rgb="FF6AA84F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expression" priority="356" id="{00000000-000E-0000-0200-000064010000}">
            <xm:f>Cards!E357 &gt; 0</xm:f>
            <x14:dxf>
              <fill>
                <patternFill patternType="solid">
                  <bgColor rgb="FF6AA84F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379" id="{00000000-000E-0000-0200-00007B010000}">
            <xm:f>Cards!E380 &gt; 0</xm:f>
            <x14:dxf>
              <fill>
                <patternFill patternType="solid">
                  <bgColor rgb="FF6AA84F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12" id="{00000000-000E-0000-0200-00000C000000}">
            <xm:f>Cards!E13 &gt; 0</xm:f>
            <x14:dxf>
              <fill>
                <patternFill patternType="solid">
                  <bgColor rgb="FF6AA84F"/>
                </patternFill>
              </fill>
            </x14:dxf>
          </x14:cfRule>
          <xm:sqref>L2</xm:sqref>
        </x14:conditionalFormatting>
        <x14:conditionalFormatting xmlns:xm="http://schemas.microsoft.com/office/excel/2006/main">
          <x14:cfRule type="expression" priority="35" id="{00000000-000E-0000-0200-000023000000}">
            <xm:f>Cards!E36 &gt; 0</xm:f>
            <x14:dxf>
              <fill>
                <patternFill patternType="solid">
                  <bgColor rgb="FF6AA84F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expression" priority="58" id="{00000000-000E-0000-0200-00003A000000}">
            <xm:f>Cards!E59 &gt; 0</xm:f>
            <x14:dxf>
              <fill>
                <patternFill patternType="solid">
                  <bgColor rgb="FF6AA84F"/>
                </patternFill>
              </fill>
            </x14:dxf>
          </x14:cfRule>
          <xm:sqref>L4</xm:sqref>
        </x14:conditionalFormatting>
        <x14:conditionalFormatting xmlns:xm="http://schemas.microsoft.com/office/excel/2006/main">
          <x14:cfRule type="expression" priority="81" id="{00000000-000E-0000-0200-000051000000}">
            <xm:f>Cards!E82 &gt; 0</xm:f>
            <x14:dxf>
              <fill>
                <patternFill patternType="solid">
                  <bgColor rgb="FF6AA84F"/>
                </patternFill>
              </fill>
            </x14:dxf>
          </x14:cfRule>
          <xm:sqref>L5</xm:sqref>
        </x14:conditionalFormatting>
        <x14:conditionalFormatting xmlns:xm="http://schemas.microsoft.com/office/excel/2006/main">
          <x14:cfRule type="expression" priority="104" id="{00000000-000E-0000-0200-000068000000}">
            <xm:f>Cards!E105 &gt; 0</xm:f>
            <x14:dxf>
              <fill>
                <patternFill patternType="solid">
                  <bgColor rgb="FF6AA84F"/>
                </patternFill>
              </fill>
            </x14:dxf>
          </x14:cfRule>
          <xm:sqref>L6</xm:sqref>
        </x14:conditionalFormatting>
        <x14:conditionalFormatting xmlns:xm="http://schemas.microsoft.com/office/excel/2006/main">
          <x14:cfRule type="expression" priority="127" id="{00000000-000E-0000-0200-00007F000000}">
            <xm:f>Cards!E128 &gt; 0</xm:f>
            <x14:dxf>
              <fill>
                <patternFill patternType="solid">
                  <bgColor rgb="FF6AA84F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expression" priority="150" id="{00000000-000E-0000-0200-000096000000}">
            <xm:f>Cards!E151 &gt; 0</xm:f>
            <x14:dxf>
              <fill>
                <patternFill patternType="solid">
                  <bgColor rgb="FF6AA84F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expression" priority="173" id="{00000000-000E-0000-0200-0000AD000000}">
            <xm:f>Cards!E174 &gt; 0</xm:f>
            <x14:dxf>
              <fill>
                <patternFill patternType="solid">
                  <bgColor rgb="FF6AA84F"/>
                </patternFill>
              </fill>
            </x14:dxf>
          </x14:cfRule>
          <xm:sqref>L9</xm:sqref>
        </x14:conditionalFormatting>
        <x14:conditionalFormatting xmlns:xm="http://schemas.microsoft.com/office/excel/2006/main">
          <x14:cfRule type="expression" priority="196" id="{00000000-000E-0000-0200-0000C4000000}">
            <xm:f>Cards!E197 &gt; 0</xm:f>
            <x14:dxf>
              <fill>
                <patternFill patternType="solid">
                  <bgColor rgb="FF6AA84F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expression" priority="219" id="{00000000-000E-0000-0200-0000DB000000}">
            <xm:f>Cards!E220 &gt; 0</xm:f>
            <x14:dxf>
              <fill>
                <patternFill patternType="solid">
                  <bgColor rgb="FF6AA84F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expression" priority="242" id="{00000000-000E-0000-0200-0000F2000000}">
            <xm:f>Cards!E243 &gt; 0</xm:f>
            <x14:dxf>
              <fill>
                <patternFill patternType="solid">
                  <bgColor rgb="FF6AA84F"/>
                </patternFill>
              </fill>
            </x14:dxf>
          </x14:cfRule>
          <xm:sqref>L12</xm:sqref>
        </x14:conditionalFormatting>
        <x14:conditionalFormatting xmlns:xm="http://schemas.microsoft.com/office/excel/2006/main">
          <x14:cfRule type="expression" priority="265" id="{00000000-000E-0000-0200-000009010000}">
            <xm:f>Cards!E266 &gt; 0</xm:f>
            <x14:dxf>
              <fill>
                <patternFill patternType="solid">
                  <bgColor rgb="FF6AA84F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expression" priority="288" id="{00000000-000E-0000-0200-000020010000}">
            <xm:f>Cards!E289 &gt; 0</xm:f>
            <x14:dxf>
              <fill>
                <patternFill patternType="solid">
                  <bgColor rgb="FF6AA84F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expression" priority="311" id="{00000000-000E-0000-0200-000037010000}">
            <xm:f>Cards!E312 &gt; 0</xm:f>
            <x14:dxf>
              <fill>
                <patternFill patternType="solid">
                  <bgColor rgb="FF6AA84F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expression" priority="334" id="{00000000-000E-0000-0200-00004E010000}">
            <xm:f>Cards!E335 &gt; 0</xm:f>
            <x14:dxf>
              <fill>
                <patternFill patternType="solid">
                  <bgColor rgb="FF6AA84F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expression" priority="357" id="{00000000-000E-0000-0200-000065010000}">
            <xm:f>Cards!E358 &gt; 0</xm:f>
            <x14:dxf>
              <fill>
                <patternFill patternType="solid">
                  <bgColor rgb="FF6AA84F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expression" priority="380" id="{00000000-000E-0000-0200-00007C010000}">
            <xm:f>Cards!E381 &gt; 0</xm:f>
            <x14:dxf>
              <fill>
                <patternFill patternType="solid">
                  <bgColor rgb="FF6AA84F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expression" priority="13" id="{00000000-000E-0000-0200-00000D000000}">
            <xm:f>Cards!E14 &gt; 0</xm:f>
            <x14:dxf>
              <fill>
                <patternFill patternType="solid">
                  <bgColor rgb="FF6AA84F"/>
                </patternFill>
              </fill>
            </x14:dxf>
          </x14:cfRule>
          <xm:sqref>M2</xm:sqref>
        </x14:conditionalFormatting>
        <x14:conditionalFormatting xmlns:xm="http://schemas.microsoft.com/office/excel/2006/main">
          <x14:cfRule type="expression" priority="36" id="{00000000-000E-0000-0200-000024000000}">
            <xm:f>Cards!E37 &gt; 0</xm:f>
            <x14:dxf>
              <fill>
                <patternFill patternType="solid">
                  <bgColor rgb="FF6AA84F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expression" priority="59" id="{00000000-000E-0000-0200-00003B000000}">
            <xm:f>Cards!E60 &gt; 0</xm:f>
            <x14:dxf>
              <fill>
                <patternFill patternType="solid">
                  <bgColor rgb="FF6AA84F"/>
                </patternFill>
              </fill>
            </x14:dxf>
          </x14:cfRule>
          <xm:sqref>M4</xm:sqref>
        </x14:conditionalFormatting>
        <x14:conditionalFormatting xmlns:xm="http://schemas.microsoft.com/office/excel/2006/main">
          <x14:cfRule type="expression" priority="82" id="{00000000-000E-0000-0200-000052000000}">
            <xm:f>Cards!E83 &gt; 0</xm:f>
            <x14:dxf>
              <fill>
                <patternFill patternType="solid">
                  <bgColor rgb="FF6AA84F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expression" priority="105" id="{00000000-000E-0000-0200-000069000000}">
            <xm:f>Cards!E106 &gt; 0</xm:f>
            <x14:dxf>
              <fill>
                <patternFill patternType="solid">
                  <bgColor rgb="FF6AA84F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expression" priority="128" id="{00000000-000E-0000-0200-000080000000}">
            <xm:f>Cards!E129 &gt; 0</xm:f>
            <x14:dxf>
              <fill>
                <patternFill patternType="solid">
                  <bgColor rgb="FF6AA84F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expression" priority="151" id="{00000000-000E-0000-0200-000097000000}">
            <xm:f>Cards!E152 &gt; 0</xm:f>
            <x14:dxf>
              <fill>
                <patternFill patternType="solid">
                  <bgColor rgb="FF6AA84F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174" id="{00000000-000E-0000-0200-0000AE000000}">
            <xm:f>Cards!E175 &gt; 0</xm:f>
            <x14:dxf>
              <fill>
                <patternFill patternType="solid">
                  <bgColor rgb="FF6AA84F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expression" priority="197" id="{00000000-000E-0000-0200-0000C5000000}">
            <xm:f>Cards!E198 &gt; 0</xm:f>
            <x14:dxf>
              <fill>
                <patternFill patternType="solid">
                  <bgColor rgb="FF6AA84F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expression" priority="220" id="{00000000-000E-0000-0200-0000DC000000}">
            <xm:f>Cards!E221 &gt; 0</xm:f>
            <x14:dxf>
              <fill>
                <patternFill patternType="solid">
                  <bgColor rgb="FF6AA84F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243" id="{00000000-000E-0000-0200-0000F3000000}">
            <xm:f>Cards!E244 &gt; 0</xm:f>
            <x14:dxf>
              <fill>
                <patternFill patternType="solid">
                  <bgColor rgb="FF6AA84F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266" id="{00000000-000E-0000-0200-00000A010000}">
            <xm:f>Cards!E267 &gt; 0</xm:f>
            <x14:dxf>
              <fill>
                <patternFill patternType="solid">
                  <bgColor rgb="FF6AA84F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289" id="{00000000-000E-0000-0200-000021010000}">
            <xm:f>Cards!E290 &gt; 0</xm:f>
            <x14:dxf>
              <fill>
                <patternFill patternType="solid">
                  <bgColor rgb="FF6AA84F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expression" priority="312" id="{00000000-000E-0000-0200-000038010000}">
            <xm:f>Cards!E313 &gt; 0</xm:f>
            <x14:dxf>
              <fill>
                <patternFill patternType="solid">
                  <bgColor rgb="FF6AA84F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expression" priority="335" id="{00000000-000E-0000-0200-00004F010000}">
            <xm:f>Cards!E336 &gt; 0</xm:f>
            <x14:dxf>
              <fill>
                <patternFill patternType="solid">
                  <bgColor rgb="FF6AA84F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expression" priority="358" id="{00000000-000E-0000-0200-000066010000}">
            <xm:f>Cards!E359 &gt; 0</xm:f>
            <x14:dxf>
              <fill>
                <patternFill patternType="solid">
                  <bgColor rgb="FF6AA84F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expression" priority="381" id="{00000000-000E-0000-0200-00007D010000}">
            <xm:f>Cards!E382 &gt; 0</xm:f>
            <x14:dxf>
              <fill>
                <patternFill patternType="solid">
                  <bgColor rgb="FF6AA84F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expression" priority="14" id="{00000000-000E-0000-0200-00000E000000}">
            <xm:f>Cards!E15 &gt; 0</xm:f>
            <x14:dxf>
              <fill>
                <patternFill patternType="solid">
                  <bgColor rgb="FF6AA84F"/>
                </patternFill>
              </fill>
            </x14:dxf>
          </x14:cfRule>
          <xm:sqref>N2</xm:sqref>
        </x14:conditionalFormatting>
        <x14:conditionalFormatting xmlns:xm="http://schemas.microsoft.com/office/excel/2006/main">
          <x14:cfRule type="expression" priority="37" id="{00000000-000E-0000-0200-000025000000}">
            <xm:f>Cards!E38 &gt; 0</xm:f>
            <x14:dxf>
              <fill>
                <patternFill patternType="solid">
                  <bgColor rgb="FF6AA84F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expression" priority="60" id="{00000000-000E-0000-0200-00003C000000}">
            <xm:f>Cards!E61 &gt; 0</xm:f>
            <x14:dxf>
              <fill>
                <patternFill patternType="solid">
                  <bgColor rgb="FF6AA84F"/>
                </patternFill>
              </fill>
            </x14:dxf>
          </x14:cfRule>
          <xm:sqref>N4</xm:sqref>
        </x14:conditionalFormatting>
        <x14:conditionalFormatting xmlns:xm="http://schemas.microsoft.com/office/excel/2006/main">
          <x14:cfRule type="expression" priority="83" id="{00000000-000E-0000-0200-000053000000}">
            <xm:f>Cards!E84 &gt; 0</xm:f>
            <x14:dxf>
              <fill>
                <patternFill patternType="solid">
                  <bgColor rgb="FF6AA84F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expression" priority="106" id="{00000000-000E-0000-0200-00006A000000}">
            <xm:f>Cards!E107 &gt; 0</xm:f>
            <x14:dxf>
              <fill>
                <patternFill patternType="solid">
                  <bgColor rgb="FF6AA84F"/>
                </patternFill>
              </fill>
            </x14:dxf>
          </x14:cfRule>
          <xm:sqref>N6</xm:sqref>
        </x14:conditionalFormatting>
        <x14:conditionalFormatting xmlns:xm="http://schemas.microsoft.com/office/excel/2006/main">
          <x14:cfRule type="expression" priority="129" id="{00000000-000E-0000-0200-000081000000}">
            <xm:f>Cards!E130 &gt; 0</xm:f>
            <x14:dxf>
              <fill>
                <patternFill patternType="solid">
                  <bgColor rgb="FF6AA84F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expression" priority="152" id="{00000000-000E-0000-0200-000098000000}">
            <xm:f>Cards!E153 &gt; 0</xm:f>
            <x14:dxf>
              <fill>
                <patternFill patternType="solid">
                  <bgColor rgb="FF6AA84F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expression" priority="175" id="{00000000-000E-0000-0200-0000AF000000}">
            <xm:f>Cards!E176 &gt; 0</xm:f>
            <x14:dxf>
              <fill>
                <patternFill patternType="solid">
                  <bgColor rgb="FF6AA84F"/>
                </patternFill>
              </fill>
            </x14:dxf>
          </x14:cfRule>
          <xm:sqref>N9</xm:sqref>
        </x14:conditionalFormatting>
        <x14:conditionalFormatting xmlns:xm="http://schemas.microsoft.com/office/excel/2006/main">
          <x14:cfRule type="expression" priority="198" id="{00000000-000E-0000-0200-0000C6000000}">
            <xm:f>Cards!E199 &gt; 0</xm:f>
            <x14:dxf>
              <fill>
                <patternFill patternType="solid">
                  <bgColor rgb="FF6AA84F"/>
                </patternFill>
              </fill>
            </x14:dxf>
          </x14:cfRule>
          <xm:sqref>N10</xm:sqref>
        </x14:conditionalFormatting>
        <x14:conditionalFormatting xmlns:xm="http://schemas.microsoft.com/office/excel/2006/main">
          <x14:cfRule type="expression" priority="221" id="{00000000-000E-0000-0200-0000DD000000}">
            <xm:f>Cards!E222 &gt; 0</xm:f>
            <x14:dxf>
              <fill>
                <patternFill patternType="solid">
                  <bgColor rgb="FF6AA84F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expression" priority="244" id="{00000000-000E-0000-0200-0000F4000000}">
            <xm:f>Cards!E245 &gt; 0</xm:f>
            <x14:dxf>
              <fill>
                <patternFill patternType="solid">
                  <bgColor rgb="FF6AA84F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expression" priority="267" id="{00000000-000E-0000-0200-00000B010000}">
            <xm:f>Cards!E268 &gt; 0</xm:f>
            <x14:dxf>
              <fill>
                <patternFill patternType="solid">
                  <bgColor rgb="FF6AA84F"/>
                </patternFill>
              </fill>
            </x14:dxf>
          </x14:cfRule>
          <xm:sqref>N13</xm:sqref>
        </x14:conditionalFormatting>
        <x14:conditionalFormatting xmlns:xm="http://schemas.microsoft.com/office/excel/2006/main">
          <x14:cfRule type="expression" priority="290" id="{00000000-000E-0000-0200-000022010000}">
            <xm:f>Cards!E291 &gt; 0</xm:f>
            <x14:dxf>
              <fill>
                <patternFill patternType="solid">
                  <bgColor rgb="FF6AA84F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expression" priority="313" id="{00000000-000E-0000-0200-000039010000}">
            <xm:f>Cards!E314 &gt; 0</xm:f>
            <x14:dxf>
              <fill>
                <patternFill patternType="solid">
                  <bgColor rgb="FF6AA84F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expression" priority="336" id="{00000000-000E-0000-0200-000050010000}">
            <xm:f>Cards!E337 &gt; 0</xm:f>
            <x14:dxf>
              <fill>
                <patternFill patternType="solid">
                  <bgColor rgb="FF6AA84F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expression" priority="359" id="{00000000-000E-0000-0200-000067010000}">
            <xm:f>Cards!E360 &gt; 0</xm:f>
            <x14:dxf>
              <fill>
                <patternFill patternType="solid">
                  <bgColor rgb="FF6AA84F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expression" priority="382" id="{00000000-000E-0000-0200-00007E010000}">
            <xm:f>Cards!E383 &gt; 0</xm:f>
            <x14:dxf>
              <fill>
                <patternFill patternType="solid">
                  <bgColor rgb="FF6AA84F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expression" priority="15" id="{00000000-000E-0000-0200-00000F000000}">
            <xm:f>Cards!E16 &gt; 0</xm:f>
            <x14:dxf>
              <fill>
                <patternFill patternType="solid">
                  <bgColor rgb="FF6AA84F"/>
                </patternFill>
              </fill>
            </x14:dxf>
          </x14:cfRule>
          <xm:sqref>O2</xm:sqref>
        </x14:conditionalFormatting>
        <x14:conditionalFormatting xmlns:xm="http://schemas.microsoft.com/office/excel/2006/main">
          <x14:cfRule type="expression" priority="38" id="{00000000-000E-0000-0200-000026000000}">
            <xm:f>Cards!E39 &gt; 0</xm:f>
            <x14:dxf>
              <fill>
                <patternFill patternType="solid">
                  <bgColor rgb="FF6AA84F"/>
                </patternFill>
              </fill>
            </x14:dxf>
          </x14:cfRule>
          <xm:sqref>O3</xm:sqref>
        </x14:conditionalFormatting>
        <x14:conditionalFormatting xmlns:xm="http://schemas.microsoft.com/office/excel/2006/main">
          <x14:cfRule type="expression" priority="61" id="{00000000-000E-0000-0200-00003D000000}">
            <xm:f>Cards!E62 &gt; 0</xm:f>
            <x14:dxf>
              <fill>
                <patternFill patternType="solid">
                  <bgColor rgb="FF6AA84F"/>
                </patternFill>
              </fill>
            </x14:dxf>
          </x14:cfRule>
          <xm:sqref>O4</xm:sqref>
        </x14:conditionalFormatting>
        <x14:conditionalFormatting xmlns:xm="http://schemas.microsoft.com/office/excel/2006/main">
          <x14:cfRule type="expression" priority="84" id="{00000000-000E-0000-0200-000054000000}">
            <xm:f>Cards!E85 &gt; 0</xm:f>
            <x14:dxf>
              <fill>
                <patternFill patternType="solid">
                  <bgColor rgb="FF6AA84F"/>
                </patternFill>
              </fill>
            </x14:dxf>
          </x14:cfRule>
          <xm:sqref>O5</xm:sqref>
        </x14:conditionalFormatting>
        <x14:conditionalFormatting xmlns:xm="http://schemas.microsoft.com/office/excel/2006/main">
          <x14:cfRule type="expression" priority="107" id="{00000000-000E-0000-0200-00006B000000}">
            <xm:f>Cards!E108 &gt; 0</xm:f>
            <x14:dxf>
              <fill>
                <patternFill patternType="solid">
                  <bgColor rgb="FF6AA84F"/>
                </patternFill>
              </fill>
            </x14:dxf>
          </x14:cfRule>
          <xm:sqref>O6</xm:sqref>
        </x14:conditionalFormatting>
        <x14:conditionalFormatting xmlns:xm="http://schemas.microsoft.com/office/excel/2006/main">
          <x14:cfRule type="expression" priority="130" id="{00000000-000E-0000-0200-000082000000}">
            <xm:f>Cards!E131 &gt; 0</xm:f>
            <x14:dxf>
              <fill>
                <patternFill patternType="solid">
                  <bgColor rgb="FF6AA84F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153" id="{00000000-000E-0000-0200-000099000000}">
            <xm:f>Cards!E154 &gt; 0</xm:f>
            <x14:dxf>
              <fill>
                <patternFill patternType="solid">
                  <bgColor rgb="FF6AA84F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expression" priority="176" id="{00000000-000E-0000-0200-0000B0000000}">
            <xm:f>Cards!E177 &gt; 0</xm:f>
            <x14:dxf>
              <fill>
                <patternFill patternType="solid">
                  <bgColor rgb="FF6AA84F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expression" priority="199" id="{00000000-000E-0000-0200-0000C7000000}">
            <xm:f>Cards!E200 &gt; 0</xm:f>
            <x14:dxf>
              <fill>
                <patternFill patternType="solid">
                  <bgColor rgb="FF6AA84F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222" id="{00000000-000E-0000-0200-0000DE000000}">
            <xm:f>Cards!E223 &gt; 0</xm:f>
            <x14:dxf>
              <fill>
                <patternFill patternType="solid">
                  <bgColor rgb="FF6AA84F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expression" priority="245" id="{00000000-000E-0000-0200-0000F5000000}">
            <xm:f>Cards!E246 &gt; 0</xm:f>
            <x14:dxf>
              <fill>
                <patternFill patternType="solid">
                  <bgColor rgb="FF6AA84F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expression" priority="268" id="{00000000-000E-0000-0200-00000C010000}">
            <xm:f>Cards!E269 &gt; 0</xm:f>
            <x14:dxf>
              <fill>
                <patternFill patternType="solid">
                  <bgColor rgb="FF6AA84F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expression" priority="291" id="{00000000-000E-0000-0200-000023010000}">
            <xm:f>Cards!E292 &gt; 0</xm:f>
            <x14:dxf>
              <fill>
                <patternFill patternType="solid">
                  <bgColor rgb="FF6AA84F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expression" priority="314" id="{00000000-000E-0000-0200-00003A010000}">
            <xm:f>Cards!E315 &gt; 0</xm:f>
            <x14:dxf>
              <fill>
                <patternFill patternType="solid">
                  <bgColor rgb="FF6AA84F"/>
                </patternFill>
              </fill>
            </x14:dxf>
          </x14:cfRule>
          <xm:sqref>O15</xm:sqref>
        </x14:conditionalFormatting>
        <x14:conditionalFormatting xmlns:xm="http://schemas.microsoft.com/office/excel/2006/main">
          <x14:cfRule type="expression" priority="337" id="{00000000-000E-0000-0200-000051010000}">
            <xm:f>Cards!E338 &gt; 0</xm:f>
            <x14:dxf>
              <fill>
                <patternFill patternType="solid">
                  <bgColor rgb="FF6AA84F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expression" priority="360" id="{00000000-000E-0000-0200-000068010000}">
            <xm:f>Cards!E361 &gt; 0</xm:f>
            <x14:dxf>
              <fill>
                <patternFill patternType="solid">
                  <bgColor rgb="FF6AA84F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expression" priority="383" id="{00000000-000E-0000-0200-00007F010000}">
            <xm:f>Cards!E384 &gt; 0</xm:f>
            <x14:dxf>
              <fill>
                <patternFill patternType="solid">
                  <bgColor rgb="FF6AA84F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expression" priority="16" id="{00000000-000E-0000-0200-000010000000}">
            <xm:f>Cards!E17 &gt; 0</xm:f>
            <x14:dxf>
              <fill>
                <patternFill patternType="solid">
                  <bgColor rgb="FF6AA84F"/>
                </patternFill>
              </fill>
            </x14:dxf>
          </x14:cfRule>
          <xm:sqref>P2</xm:sqref>
        </x14:conditionalFormatting>
        <x14:conditionalFormatting xmlns:xm="http://schemas.microsoft.com/office/excel/2006/main">
          <x14:cfRule type="expression" priority="39" id="{00000000-000E-0000-0200-000027000000}">
            <xm:f>Cards!E40 &gt; 0</xm:f>
            <x14:dxf>
              <fill>
                <patternFill patternType="solid">
                  <bgColor rgb="FF6AA84F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expression" priority="62" id="{00000000-000E-0000-0200-00003E000000}">
            <xm:f>Cards!E63 &gt; 0</xm:f>
            <x14:dxf>
              <fill>
                <patternFill patternType="solid">
                  <bgColor rgb="FF6AA84F"/>
                </patternFill>
              </fill>
            </x14:dxf>
          </x14:cfRule>
          <xm:sqref>P4</xm:sqref>
        </x14:conditionalFormatting>
        <x14:conditionalFormatting xmlns:xm="http://schemas.microsoft.com/office/excel/2006/main">
          <x14:cfRule type="expression" priority="85" id="{00000000-000E-0000-0200-000055000000}">
            <xm:f>Cards!E86 &gt; 0</xm:f>
            <x14:dxf>
              <fill>
                <patternFill patternType="solid">
                  <bgColor rgb="FF6AA84F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expression" priority="108" id="{00000000-000E-0000-0200-00006C000000}">
            <xm:f>Cards!E109 &gt; 0</xm:f>
            <x14:dxf>
              <fill>
                <patternFill patternType="solid">
                  <bgColor rgb="FF6AA84F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expression" priority="131" id="{00000000-000E-0000-0200-000083000000}">
            <xm:f>Cards!E132 &gt; 0</xm:f>
            <x14:dxf>
              <fill>
                <patternFill patternType="solid">
                  <bgColor rgb="FF6AA84F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expression" priority="154" id="{00000000-000E-0000-0200-00009A000000}">
            <xm:f>Cards!E155 &gt; 0</xm:f>
            <x14:dxf>
              <fill>
                <patternFill patternType="solid">
                  <bgColor rgb="FF6AA84F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expression" priority="177" id="{00000000-000E-0000-0200-0000B1000000}">
            <xm:f>Cards!E178 &gt; 0</xm:f>
            <x14:dxf>
              <fill>
                <patternFill patternType="solid">
                  <bgColor rgb="FF6AA84F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00" id="{00000000-000E-0000-0200-0000C8000000}">
            <xm:f>Cards!E201 &gt; 0</xm:f>
            <x14:dxf>
              <fill>
                <patternFill patternType="solid">
                  <bgColor rgb="FF6AA84F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expression" priority="223" id="{00000000-000E-0000-0200-0000DF000000}">
            <xm:f>Cards!E224 &gt; 0</xm:f>
            <x14:dxf>
              <fill>
                <patternFill patternType="solid">
                  <bgColor rgb="FF6AA84F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expression" priority="246" id="{00000000-000E-0000-0200-0000F6000000}">
            <xm:f>Cards!E247 &gt; 0</xm:f>
            <x14:dxf>
              <fill>
                <patternFill patternType="solid">
                  <bgColor rgb="FF6AA84F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expression" priority="269" id="{00000000-000E-0000-0200-00000D010000}">
            <xm:f>Cards!E270 &gt; 0</xm:f>
            <x14:dxf>
              <fill>
                <patternFill patternType="solid">
                  <bgColor rgb="FF6AA84F"/>
                </patternFill>
              </fill>
            </x14:dxf>
          </x14:cfRule>
          <xm:sqref>P13</xm:sqref>
        </x14:conditionalFormatting>
        <x14:conditionalFormatting xmlns:xm="http://schemas.microsoft.com/office/excel/2006/main">
          <x14:cfRule type="expression" priority="292" id="{00000000-000E-0000-0200-000024010000}">
            <xm:f>Cards!E293 &gt; 0</xm:f>
            <x14:dxf>
              <fill>
                <patternFill patternType="solid">
                  <bgColor rgb="FF6AA84F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expression" priority="315" id="{00000000-000E-0000-0200-00003B010000}">
            <xm:f>Cards!E316 &gt; 0</xm:f>
            <x14:dxf>
              <fill>
                <patternFill patternType="solid">
                  <bgColor rgb="FF6AA84F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expression" priority="338" id="{00000000-000E-0000-0200-000052010000}">
            <xm:f>Cards!E339 &gt; 0</xm:f>
            <x14:dxf>
              <fill>
                <patternFill patternType="solid">
                  <bgColor rgb="FF6AA84F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expression" priority="361" id="{00000000-000E-0000-0200-000069010000}">
            <xm:f>Cards!E362 &gt; 0</xm:f>
            <x14:dxf>
              <fill>
                <patternFill patternType="solid">
                  <bgColor rgb="FF6AA84F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expression" priority="384" id="{00000000-000E-0000-0200-000080010000}">
            <xm:f>Cards!E385 &gt; 0</xm:f>
            <x14:dxf>
              <fill>
                <patternFill patternType="solid">
                  <bgColor rgb="FF6AA84F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expression" priority="17" id="{00000000-000E-0000-0200-000011000000}">
            <xm:f>Cards!E18 &gt; 0</xm:f>
            <x14:dxf>
              <fill>
                <patternFill patternType="solid">
                  <bgColor rgb="FF6AA84F"/>
                </patternFill>
              </fill>
            </x14:dxf>
          </x14:cfRule>
          <xm:sqref>Q2</xm:sqref>
        </x14:conditionalFormatting>
        <x14:conditionalFormatting xmlns:xm="http://schemas.microsoft.com/office/excel/2006/main">
          <x14:cfRule type="expression" priority="40" id="{00000000-000E-0000-0200-000028000000}">
            <xm:f>Cards!E41 &gt; 0</xm:f>
            <x14:dxf>
              <fill>
                <patternFill patternType="solid">
                  <bgColor rgb="FF6AA84F"/>
                </patternFill>
              </fill>
            </x14:dxf>
          </x14:cfRule>
          <xm:sqref>Q3</xm:sqref>
        </x14:conditionalFormatting>
        <x14:conditionalFormatting xmlns:xm="http://schemas.microsoft.com/office/excel/2006/main">
          <x14:cfRule type="expression" priority="63" id="{00000000-000E-0000-0200-00003F000000}">
            <xm:f>Cards!E64 &gt; 0</xm:f>
            <x14:dxf>
              <fill>
                <patternFill patternType="solid">
                  <bgColor rgb="FF6AA84F"/>
                </patternFill>
              </fill>
            </x14:dxf>
          </x14:cfRule>
          <xm:sqref>Q4</xm:sqref>
        </x14:conditionalFormatting>
        <x14:conditionalFormatting xmlns:xm="http://schemas.microsoft.com/office/excel/2006/main">
          <x14:cfRule type="expression" priority="86" id="{00000000-000E-0000-0200-000056000000}">
            <xm:f>Cards!E87 &gt; 0</xm:f>
            <x14:dxf>
              <fill>
                <patternFill patternType="solid">
                  <bgColor rgb="FF6AA84F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expression" priority="109" id="{00000000-000E-0000-0200-00006D000000}">
            <xm:f>Cards!E110 &gt; 0</xm:f>
            <x14:dxf>
              <fill>
                <patternFill patternType="solid">
                  <bgColor rgb="FF6AA84F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expression" priority="132" id="{00000000-000E-0000-0200-000084000000}">
            <xm:f>Cards!E133 &gt; 0</xm:f>
            <x14:dxf>
              <fill>
                <patternFill patternType="solid">
                  <bgColor rgb="FF6AA84F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expression" priority="155" id="{00000000-000E-0000-0200-00009B000000}">
            <xm:f>Cards!E156 &gt; 0</xm:f>
            <x14:dxf>
              <fill>
                <patternFill patternType="solid">
                  <bgColor rgb="FF6AA84F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expression" priority="178" id="{00000000-000E-0000-0200-0000B2000000}">
            <xm:f>Cards!E179 &gt; 0</xm:f>
            <x14:dxf>
              <fill>
                <patternFill patternType="solid">
                  <bgColor rgb="FF6AA84F"/>
                </patternFill>
              </fill>
            </x14:dxf>
          </x14:cfRule>
          <xm:sqref>Q9</xm:sqref>
        </x14:conditionalFormatting>
        <x14:conditionalFormatting xmlns:xm="http://schemas.microsoft.com/office/excel/2006/main">
          <x14:cfRule type="expression" priority="201" id="{00000000-000E-0000-0200-0000C9000000}">
            <xm:f>Cards!E202 &gt; 0</xm:f>
            <x14:dxf>
              <fill>
                <patternFill patternType="solid">
                  <bgColor rgb="FF6AA84F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expression" priority="224" id="{00000000-000E-0000-0200-0000E0000000}">
            <xm:f>Cards!E225 &gt; 0</xm:f>
            <x14:dxf>
              <fill>
                <patternFill patternType="solid">
                  <bgColor rgb="FF6AA84F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expression" priority="247" id="{00000000-000E-0000-0200-0000F7000000}">
            <xm:f>Cards!E248 &gt; 0</xm:f>
            <x14:dxf>
              <fill>
                <patternFill patternType="solid">
                  <bgColor rgb="FF6AA84F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expression" priority="270" id="{00000000-000E-0000-0200-00000E010000}">
            <xm:f>Cards!E271 &gt; 0</xm:f>
            <x14:dxf>
              <fill>
                <patternFill patternType="solid">
                  <bgColor rgb="FF6AA84F"/>
                </patternFill>
              </fill>
            </x14:dxf>
          </x14:cfRule>
          <xm:sqref>Q13</xm:sqref>
        </x14:conditionalFormatting>
        <x14:conditionalFormatting xmlns:xm="http://schemas.microsoft.com/office/excel/2006/main">
          <x14:cfRule type="expression" priority="293" id="{00000000-000E-0000-0200-000025010000}">
            <xm:f>Cards!E294 &gt; 0</xm:f>
            <x14:dxf>
              <fill>
                <patternFill patternType="solid">
                  <bgColor rgb="FF6AA84F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expression" priority="316" id="{00000000-000E-0000-0200-00003C010000}">
            <xm:f>Cards!E317 &gt; 0</xm:f>
            <x14:dxf>
              <fill>
                <patternFill patternType="solid">
                  <bgColor rgb="FF6AA84F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expression" priority="339" id="{00000000-000E-0000-0200-000053010000}">
            <xm:f>Cards!E340 &gt; 0</xm:f>
            <x14:dxf>
              <fill>
                <patternFill patternType="solid">
                  <bgColor rgb="FF6AA84F"/>
                </patternFill>
              </fill>
            </x14:dxf>
          </x14:cfRule>
          <xm:sqref>Q16</xm:sqref>
        </x14:conditionalFormatting>
        <x14:conditionalFormatting xmlns:xm="http://schemas.microsoft.com/office/excel/2006/main">
          <x14:cfRule type="expression" priority="362" id="{00000000-000E-0000-0200-00006A010000}">
            <xm:f>Cards!E363 &gt; 0</xm:f>
            <x14:dxf>
              <fill>
                <patternFill patternType="solid">
                  <bgColor rgb="FF6AA84F"/>
                </patternFill>
              </fill>
            </x14:dxf>
          </x14:cfRule>
          <xm:sqref>Q17</xm:sqref>
        </x14:conditionalFormatting>
        <x14:conditionalFormatting xmlns:xm="http://schemas.microsoft.com/office/excel/2006/main">
          <x14:cfRule type="expression" priority="385" id="{00000000-000E-0000-0200-000081010000}">
            <xm:f>Cards!E386 &gt; 0</xm:f>
            <x14:dxf>
              <fill>
                <patternFill patternType="solid">
                  <bgColor rgb="FF6AA84F"/>
                </patternFill>
              </fill>
            </x14:dxf>
          </x14:cfRule>
          <xm:sqref>Q18</xm:sqref>
        </x14:conditionalFormatting>
        <x14:conditionalFormatting xmlns:xm="http://schemas.microsoft.com/office/excel/2006/main">
          <x14:cfRule type="expression" priority="18" id="{00000000-000E-0000-0200-000012000000}">
            <xm:f>Cards!E19 &gt; 0</xm:f>
            <x14:dxf>
              <fill>
                <patternFill patternType="solid">
                  <bgColor rgb="FF6AA84F"/>
                </patternFill>
              </fill>
            </x14:dxf>
          </x14:cfRule>
          <xm:sqref>R2</xm:sqref>
        </x14:conditionalFormatting>
        <x14:conditionalFormatting xmlns:xm="http://schemas.microsoft.com/office/excel/2006/main">
          <x14:cfRule type="expression" priority="41" id="{00000000-000E-0000-0200-000029000000}">
            <xm:f>Cards!E42 &gt; 0</xm:f>
            <x14:dxf>
              <fill>
                <patternFill patternType="solid">
                  <bgColor rgb="FF6AA84F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expression" priority="64" id="{00000000-000E-0000-0200-000040000000}">
            <xm:f>Cards!E65 &gt; 0</xm:f>
            <x14:dxf>
              <fill>
                <patternFill patternType="solid">
                  <bgColor rgb="FF6AA84F"/>
                </patternFill>
              </fill>
            </x14:dxf>
          </x14:cfRule>
          <xm:sqref>R4</xm:sqref>
        </x14:conditionalFormatting>
        <x14:conditionalFormatting xmlns:xm="http://schemas.microsoft.com/office/excel/2006/main">
          <x14:cfRule type="expression" priority="87" id="{00000000-000E-0000-0200-000057000000}">
            <xm:f>Cards!E88 &gt; 0</xm:f>
            <x14:dxf>
              <fill>
                <patternFill patternType="solid">
                  <bgColor rgb="FF6AA84F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expression" priority="110" id="{00000000-000E-0000-0200-00006E000000}">
            <xm:f>Cards!E111 &gt; 0</xm:f>
            <x14:dxf>
              <fill>
                <patternFill patternType="solid">
                  <bgColor rgb="FF6AA84F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expression" priority="133" id="{00000000-000E-0000-0200-000085000000}">
            <xm:f>Cards!E134 &gt; 0</xm:f>
            <x14:dxf>
              <fill>
                <patternFill patternType="solid">
                  <bgColor rgb="FF6AA84F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expression" priority="156" id="{00000000-000E-0000-0200-00009C000000}">
            <xm:f>Cards!E157 &gt; 0</xm:f>
            <x14:dxf>
              <fill>
                <patternFill patternType="solid">
                  <bgColor rgb="FF6AA84F"/>
                </patternFill>
              </fill>
            </x14:dxf>
          </x14:cfRule>
          <xm:sqref>R8</xm:sqref>
        </x14:conditionalFormatting>
        <x14:conditionalFormatting xmlns:xm="http://schemas.microsoft.com/office/excel/2006/main">
          <x14:cfRule type="expression" priority="179" id="{00000000-000E-0000-0200-0000B3000000}">
            <xm:f>Cards!E180 &gt; 0</xm:f>
            <x14:dxf>
              <fill>
                <patternFill patternType="solid">
                  <bgColor rgb="FF6AA84F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type="expression" priority="202" id="{00000000-000E-0000-0200-0000CA000000}">
            <xm:f>Cards!E203 &gt; 0</xm:f>
            <x14:dxf>
              <fill>
                <patternFill patternType="solid">
                  <bgColor rgb="FF6AA84F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expression" priority="225" id="{00000000-000E-0000-0200-0000E1000000}">
            <xm:f>Cards!E226 &gt; 0</xm:f>
            <x14:dxf>
              <fill>
                <patternFill patternType="solid">
                  <bgColor rgb="FF6AA84F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expression" priority="248" id="{00000000-000E-0000-0200-0000F8000000}">
            <xm:f>Cards!E249 &gt; 0</xm:f>
            <x14:dxf>
              <fill>
                <patternFill patternType="solid">
                  <bgColor rgb="FF6AA84F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expression" priority="271" id="{00000000-000E-0000-0200-00000F010000}">
            <xm:f>Cards!E272 &gt; 0</xm:f>
            <x14:dxf>
              <fill>
                <patternFill patternType="solid">
                  <bgColor rgb="FF6AA84F"/>
                </patternFill>
              </fill>
            </x14:dxf>
          </x14:cfRule>
          <xm:sqref>R13</xm:sqref>
        </x14:conditionalFormatting>
        <x14:conditionalFormatting xmlns:xm="http://schemas.microsoft.com/office/excel/2006/main">
          <x14:cfRule type="expression" priority="294" id="{00000000-000E-0000-0200-000026010000}">
            <xm:f>Cards!E295 &gt; 0</xm:f>
            <x14:dxf>
              <fill>
                <patternFill patternType="solid">
                  <bgColor rgb="FF6AA84F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expression" priority="317" id="{00000000-000E-0000-0200-00003D010000}">
            <xm:f>Cards!E318 &gt; 0</xm:f>
            <x14:dxf>
              <fill>
                <patternFill patternType="solid">
                  <bgColor rgb="FF6AA84F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expression" priority="340" id="{00000000-000E-0000-0200-000054010000}">
            <xm:f>Cards!E341 &gt; 0</xm:f>
            <x14:dxf>
              <fill>
                <patternFill patternType="solid">
                  <bgColor rgb="FF6AA84F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expression" priority="363" id="{00000000-000E-0000-0200-00006B010000}">
            <xm:f>Cards!E364 &gt; 0</xm:f>
            <x14:dxf>
              <fill>
                <patternFill patternType="solid">
                  <bgColor rgb="FF6AA84F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expression" priority="386" id="{00000000-000E-0000-0200-000082010000}">
            <xm:f>Cards!E387 &gt; 0</xm:f>
            <x14:dxf>
              <fill>
                <patternFill patternType="solid">
                  <bgColor rgb="FF6AA84F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expression" priority="19" id="{00000000-000E-0000-0200-000013000000}">
            <xm:f>Cards!E20 &gt; 0</xm:f>
            <x14:dxf>
              <fill>
                <patternFill patternType="solid">
                  <bgColor rgb="FF6AA84F"/>
                </patternFill>
              </fill>
            </x14:dxf>
          </x14:cfRule>
          <xm:sqref>S2</xm:sqref>
        </x14:conditionalFormatting>
        <x14:conditionalFormatting xmlns:xm="http://schemas.microsoft.com/office/excel/2006/main">
          <x14:cfRule type="expression" priority="42" id="{00000000-000E-0000-0200-00002A000000}">
            <xm:f>Cards!E43 &gt; 0</xm:f>
            <x14:dxf>
              <fill>
                <patternFill patternType="solid">
                  <bgColor rgb="FF6AA84F"/>
                </patternFill>
              </fill>
            </x14:dxf>
          </x14:cfRule>
          <xm:sqref>S3</xm:sqref>
        </x14:conditionalFormatting>
        <x14:conditionalFormatting xmlns:xm="http://schemas.microsoft.com/office/excel/2006/main">
          <x14:cfRule type="expression" priority="65" id="{00000000-000E-0000-0200-000041000000}">
            <xm:f>Cards!E66 &gt; 0</xm:f>
            <x14:dxf>
              <fill>
                <patternFill patternType="solid">
                  <bgColor rgb="FF6AA84F"/>
                </patternFill>
              </fill>
            </x14:dxf>
          </x14:cfRule>
          <xm:sqref>S4</xm:sqref>
        </x14:conditionalFormatting>
        <x14:conditionalFormatting xmlns:xm="http://schemas.microsoft.com/office/excel/2006/main">
          <x14:cfRule type="expression" priority="88" id="{00000000-000E-0000-0200-000058000000}">
            <xm:f>Cards!E89 &gt; 0</xm:f>
            <x14:dxf>
              <fill>
                <patternFill patternType="solid">
                  <bgColor rgb="FF6AA84F"/>
                </patternFill>
              </fill>
            </x14:dxf>
          </x14:cfRule>
          <xm:sqref>S5</xm:sqref>
        </x14:conditionalFormatting>
        <x14:conditionalFormatting xmlns:xm="http://schemas.microsoft.com/office/excel/2006/main">
          <x14:cfRule type="expression" priority="111" id="{00000000-000E-0000-0200-00006F000000}">
            <xm:f>Cards!E112 &gt; 0</xm:f>
            <x14:dxf>
              <fill>
                <patternFill patternType="solid">
                  <bgColor rgb="FF6AA84F"/>
                </patternFill>
              </fill>
            </x14:dxf>
          </x14:cfRule>
          <xm:sqref>S6</xm:sqref>
        </x14:conditionalFormatting>
        <x14:conditionalFormatting xmlns:xm="http://schemas.microsoft.com/office/excel/2006/main">
          <x14:cfRule type="expression" priority="134" id="{00000000-000E-0000-0200-000086000000}">
            <xm:f>Cards!E135 &gt; 0</xm:f>
            <x14:dxf>
              <fill>
                <patternFill patternType="solid">
                  <bgColor rgb="FF6AA84F"/>
                </patternFill>
              </fill>
            </x14:dxf>
          </x14:cfRule>
          <xm:sqref>S7</xm:sqref>
        </x14:conditionalFormatting>
        <x14:conditionalFormatting xmlns:xm="http://schemas.microsoft.com/office/excel/2006/main">
          <x14:cfRule type="expression" priority="157" id="{00000000-000E-0000-0200-00009D000000}">
            <xm:f>Cards!E158 &gt; 0</xm:f>
            <x14:dxf>
              <fill>
                <patternFill patternType="solid">
                  <bgColor rgb="FF6AA84F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expression" priority="180" id="{00000000-000E-0000-0200-0000B4000000}">
            <xm:f>Cards!E181 &gt; 0</xm:f>
            <x14:dxf>
              <fill>
                <patternFill patternType="solid">
                  <bgColor rgb="FF6AA84F"/>
                </patternFill>
              </fill>
            </x14:dxf>
          </x14:cfRule>
          <xm:sqref>S9</xm:sqref>
        </x14:conditionalFormatting>
        <x14:conditionalFormatting xmlns:xm="http://schemas.microsoft.com/office/excel/2006/main">
          <x14:cfRule type="expression" priority="203" id="{00000000-000E-0000-0200-0000CB000000}">
            <xm:f>Cards!E204 &gt; 0</xm:f>
            <x14:dxf>
              <fill>
                <patternFill patternType="solid">
                  <bgColor rgb="FF6AA84F"/>
                </patternFill>
              </fill>
            </x14:dxf>
          </x14:cfRule>
          <xm:sqref>S10</xm:sqref>
        </x14:conditionalFormatting>
        <x14:conditionalFormatting xmlns:xm="http://schemas.microsoft.com/office/excel/2006/main">
          <x14:cfRule type="expression" priority="226" id="{00000000-000E-0000-0200-0000E2000000}">
            <xm:f>Cards!E227 &gt; 0</xm:f>
            <x14:dxf>
              <fill>
                <patternFill patternType="solid">
                  <bgColor rgb="FF6AA84F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expression" priority="249" id="{00000000-000E-0000-0200-0000F9000000}">
            <xm:f>Cards!E250 &gt; 0</xm:f>
            <x14:dxf>
              <fill>
                <patternFill patternType="solid">
                  <bgColor rgb="FF6AA84F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expression" priority="272" id="{00000000-000E-0000-0200-000010010000}">
            <xm:f>Cards!E273 &gt; 0</xm:f>
            <x14:dxf>
              <fill>
                <patternFill patternType="solid">
                  <bgColor rgb="FF6AA84F"/>
                </patternFill>
              </fill>
            </x14:dxf>
          </x14:cfRule>
          <xm:sqref>S13</xm:sqref>
        </x14:conditionalFormatting>
        <x14:conditionalFormatting xmlns:xm="http://schemas.microsoft.com/office/excel/2006/main">
          <x14:cfRule type="expression" priority="295" id="{00000000-000E-0000-0200-000027010000}">
            <xm:f>Cards!E296 &gt; 0</xm:f>
            <x14:dxf>
              <fill>
                <patternFill patternType="solid">
                  <bgColor rgb="FF6AA84F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expression" priority="318" id="{00000000-000E-0000-0200-00003E010000}">
            <xm:f>Cards!E319 &gt; 0</xm:f>
            <x14:dxf>
              <fill>
                <patternFill patternType="solid">
                  <bgColor rgb="FF6AA84F"/>
                </patternFill>
              </fill>
            </x14:dxf>
          </x14:cfRule>
          <xm:sqref>S15</xm:sqref>
        </x14:conditionalFormatting>
        <x14:conditionalFormatting xmlns:xm="http://schemas.microsoft.com/office/excel/2006/main">
          <x14:cfRule type="expression" priority="341" id="{00000000-000E-0000-0200-000055010000}">
            <xm:f>Cards!E342 &gt; 0</xm:f>
            <x14:dxf>
              <fill>
                <patternFill patternType="solid">
                  <bgColor rgb="FF6AA84F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expression" priority="364" id="{00000000-000E-0000-0200-00006C010000}">
            <xm:f>Cards!E365 &gt; 0</xm:f>
            <x14:dxf>
              <fill>
                <patternFill patternType="solid">
                  <bgColor rgb="FF6AA84F"/>
                </patternFill>
              </fill>
            </x14:dxf>
          </x14:cfRule>
          <xm:sqref>S17</xm:sqref>
        </x14:conditionalFormatting>
        <x14:conditionalFormatting xmlns:xm="http://schemas.microsoft.com/office/excel/2006/main">
          <x14:cfRule type="expression" priority="387" id="{00000000-000E-0000-0200-000083010000}">
            <xm:f>Cards!E388 &gt; 0</xm:f>
            <x14:dxf>
              <fill>
                <patternFill patternType="solid">
                  <bgColor rgb="FF6AA84F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expression" priority="20" id="{00000000-000E-0000-0200-000014000000}">
            <xm:f>Cards!E21 &gt; 0</xm:f>
            <x14:dxf>
              <fill>
                <patternFill patternType="solid">
                  <bgColor rgb="FF6AA84F"/>
                </patternFill>
              </fill>
            </x14:dxf>
          </x14:cfRule>
          <xm:sqref>T2</xm:sqref>
        </x14:conditionalFormatting>
        <x14:conditionalFormatting xmlns:xm="http://schemas.microsoft.com/office/excel/2006/main">
          <x14:cfRule type="expression" priority="43" id="{00000000-000E-0000-0200-00002B000000}">
            <xm:f>Cards!E44 &gt; 0</xm:f>
            <x14:dxf>
              <fill>
                <patternFill patternType="solid">
                  <bgColor rgb="FF6AA84F"/>
                </patternFill>
              </fill>
            </x14:dxf>
          </x14:cfRule>
          <xm:sqref>T3</xm:sqref>
        </x14:conditionalFormatting>
        <x14:conditionalFormatting xmlns:xm="http://schemas.microsoft.com/office/excel/2006/main">
          <x14:cfRule type="expression" priority="66" id="{00000000-000E-0000-0200-000042000000}">
            <xm:f>Cards!E67 &gt; 0</xm:f>
            <x14:dxf>
              <fill>
                <patternFill patternType="solid">
                  <bgColor rgb="FF6AA84F"/>
                </patternFill>
              </fill>
            </x14:dxf>
          </x14:cfRule>
          <xm:sqref>T4</xm:sqref>
        </x14:conditionalFormatting>
        <x14:conditionalFormatting xmlns:xm="http://schemas.microsoft.com/office/excel/2006/main">
          <x14:cfRule type="expression" priority="89" id="{00000000-000E-0000-0200-000059000000}">
            <xm:f>Cards!E90 &gt; 0</xm:f>
            <x14:dxf>
              <fill>
                <patternFill patternType="solid">
                  <bgColor rgb="FF6AA84F"/>
                </patternFill>
              </fill>
            </x14:dxf>
          </x14:cfRule>
          <xm:sqref>T5</xm:sqref>
        </x14:conditionalFormatting>
        <x14:conditionalFormatting xmlns:xm="http://schemas.microsoft.com/office/excel/2006/main">
          <x14:cfRule type="expression" priority="112" id="{00000000-000E-0000-0200-000070000000}">
            <xm:f>Cards!E113 &gt; 0</xm:f>
            <x14:dxf>
              <fill>
                <patternFill patternType="solid">
                  <bgColor rgb="FF6AA84F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expression" priority="135" id="{00000000-000E-0000-0200-000087000000}">
            <xm:f>Cards!E136 &gt; 0</xm:f>
            <x14:dxf>
              <fill>
                <patternFill patternType="solid">
                  <bgColor rgb="FF6AA84F"/>
                </patternFill>
              </fill>
            </x14:dxf>
          </x14:cfRule>
          <xm:sqref>T7</xm:sqref>
        </x14:conditionalFormatting>
        <x14:conditionalFormatting xmlns:xm="http://schemas.microsoft.com/office/excel/2006/main">
          <x14:cfRule type="expression" priority="158" id="{00000000-000E-0000-0200-00009E000000}">
            <xm:f>Cards!E159 &gt; 0</xm:f>
            <x14:dxf>
              <fill>
                <patternFill patternType="solid">
                  <bgColor rgb="FF6AA84F"/>
                </patternFill>
              </fill>
            </x14:dxf>
          </x14:cfRule>
          <xm:sqref>T8</xm:sqref>
        </x14:conditionalFormatting>
        <x14:conditionalFormatting xmlns:xm="http://schemas.microsoft.com/office/excel/2006/main">
          <x14:cfRule type="expression" priority="181" id="{00000000-000E-0000-0200-0000B5000000}">
            <xm:f>Cards!E182 &gt; 0</xm:f>
            <x14:dxf>
              <fill>
                <patternFill patternType="solid">
                  <bgColor rgb="FF6AA84F"/>
                </patternFill>
              </fill>
            </x14:dxf>
          </x14:cfRule>
          <xm:sqref>T9</xm:sqref>
        </x14:conditionalFormatting>
        <x14:conditionalFormatting xmlns:xm="http://schemas.microsoft.com/office/excel/2006/main">
          <x14:cfRule type="expression" priority="204" id="{00000000-000E-0000-0200-0000CC000000}">
            <xm:f>Cards!E205 &gt; 0</xm:f>
            <x14:dxf>
              <fill>
                <patternFill patternType="solid">
                  <bgColor rgb="FF6AA84F"/>
                </patternFill>
              </fill>
            </x14:dxf>
          </x14:cfRule>
          <xm:sqref>T10</xm:sqref>
        </x14:conditionalFormatting>
        <x14:conditionalFormatting xmlns:xm="http://schemas.microsoft.com/office/excel/2006/main">
          <x14:cfRule type="expression" priority="227" id="{00000000-000E-0000-0200-0000E3000000}">
            <xm:f>Cards!E228 &gt; 0</xm:f>
            <x14:dxf>
              <fill>
                <patternFill patternType="solid">
                  <bgColor rgb="FF6AA84F"/>
                </patternFill>
              </fill>
            </x14:dxf>
          </x14:cfRule>
          <xm:sqref>T11</xm:sqref>
        </x14:conditionalFormatting>
        <x14:conditionalFormatting xmlns:xm="http://schemas.microsoft.com/office/excel/2006/main">
          <x14:cfRule type="expression" priority="250" id="{00000000-000E-0000-0200-0000FA000000}">
            <xm:f>Cards!E251 &gt; 0</xm:f>
            <x14:dxf>
              <fill>
                <patternFill patternType="solid">
                  <bgColor rgb="FF6AA84F"/>
                </patternFill>
              </fill>
            </x14:dxf>
          </x14:cfRule>
          <xm:sqref>T12</xm:sqref>
        </x14:conditionalFormatting>
        <x14:conditionalFormatting xmlns:xm="http://schemas.microsoft.com/office/excel/2006/main">
          <x14:cfRule type="expression" priority="273" id="{00000000-000E-0000-0200-000011010000}">
            <xm:f>Cards!E274 &gt; 0</xm:f>
            <x14:dxf>
              <fill>
                <patternFill patternType="solid">
                  <bgColor rgb="FF6AA84F"/>
                </patternFill>
              </fill>
            </x14:dxf>
          </x14:cfRule>
          <xm:sqref>T13</xm:sqref>
        </x14:conditionalFormatting>
        <x14:conditionalFormatting xmlns:xm="http://schemas.microsoft.com/office/excel/2006/main">
          <x14:cfRule type="expression" priority="296" id="{00000000-000E-0000-0200-000028010000}">
            <xm:f>Cards!E297 &gt; 0</xm:f>
            <x14:dxf>
              <fill>
                <patternFill patternType="solid">
                  <bgColor rgb="FF6AA84F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expression" priority="319" id="{00000000-000E-0000-0200-00003F010000}">
            <xm:f>Cards!E320 &gt; 0</xm:f>
            <x14:dxf>
              <fill>
                <patternFill patternType="solid">
                  <bgColor rgb="FF6AA84F"/>
                </patternFill>
              </fill>
            </x14:dxf>
          </x14:cfRule>
          <xm:sqref>T15</xm:sqref>
        </x14:conditionalFormatting>
        <x14:conditionalFormatting xmlns:xm="http://schemas.microsoft.com/office/excel/2006/main">
          <x14:cfRule type="expression" priority="342" id="{00000000-000E-0000-0200-000056010000}">
            <xm:f>Cards!E343 &gt; 0</xm:f>
            <x14:dxf>
              <fill>
                <patternFill patternType="solid">
                  <bgColor rgb="FF6AA84F"/>
                </patternFill>
              </fill>
            </x14:dxf>
          </x14:cfRule>
          <xm:sqref>T16</xm:sqref>
        </x14:conditionalFormatting>
        <x14:conditionalFormatting xmlns:xm="http://schemas.microsoft.com/office/excel/2006/main">
          <x14:cfRule type="expression" priority="365" id="{00000000-000E-0000-0200-00006D010000}">
            <xm:f>Cards!E366 &gt; 0</xm:f>
            <x14:dxf>
              <fill>
                <patternFill patternType="solid">
                  <bgColor rgb="FF6AA84F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expression" priority="388" id="{00000000-000E-0000-0200-000084010000}">
            <xm:f>Cards!E389 &gt; 0</xm:f>
            <x14:dxf>
              <fill>
                <patternFill patternType="solid">
                  <bgColor rgb="FF6AA84F"/>
                </patternFill>
              </fill>
            </x14:dxf>
          </x14:cfRule>
          <xm:sqref>T18</xm:sqref>
        </x14:conditionalFormatting>
        <x14:conditionalFormatting xmlns:xm="http://schemas.microsoft.com/office/excel/2006/main">
          <x14:cfRule type="expression" priority="21" id="{00000000-000E-0000-0200-000015000000}">
            <xm:f>Cards!E22 &gt; 0</xm:f>
            <x14:dxf>
              <fill>
                <patternFill patternType="solid">
                  <bgColor rgb="FF6AA84F"/>
                </patternFill>
              </fill>
            </x14:dxf>
          </x14:cfRule>
          <xm:sqref>U2</xm:sqref>
        </x14:conditionalFormatting>
        <x14:conditionalFormatting xmlns:xm="http://schemas.microsoft.com/office/excel/2006/main">
          <x14:cfRule type="expression" priority="44" id="{00000000-000E-0000-0200-00002C000000}">
            <xm:f>Cards!E45 &gt; 0</xm:f>
            <x14:dxf>
              <fill>
                <patternFill patternType="solid">
                  <bgColor rgb="FF6AA84F"/>
                </patternFill>
              </fill>
            </x14:dxf>
          </x14:cfRule>
          <xm:sqref>U3</xm:sqref>
        </x14:conditionalFormatting>
        <x14:conditionalFormatting xmlns:xm="http://schemas.microsoft.com/office/excel/2006/main">
          <x14:cfRule type="expression" priority="67" id="{00000000-000E-0000-0200-000043000000}">
            <xm:f>Cards!E68 &gt; 0</xm:f>
            <x14:dxf>
              <fill>
                <patternFill patternType="solid">
                  <bgColor rgb="FF6AA84F"/>
                </patternFill>
              </fill>
            </x14:dxf>
          </x14:cfRule>
          <xm:sqref>U4</xm:sqref>
        </x14:conditionalFormatting>
        <x14:conditionalFormatting xmlns:xm="http://schemas.microsoft.com/office/excel/2006/main">
          <x14:cfRule type="expression" priority="90" id="{00000000-000E-0000-0200-00005A000000}">
            <xm:f>Cards!E91 &gt; 0</xm:f>
            <x14:dxf>
              <fill>
                <patternFill patternType="solid">
                  <bgColor rgb="FF6AA84F"/>
                </patternFill>
              </fill>
            </x14:dxf>
          </x14:cfRule>
          <xm:sqref>U5</xm:sqref>
        </x14:conditionalFormatting>
        <x14:conditionalFormatting xmlns:xm="http://schemas.microsoft.com/office/excel/2006/main">
          <x14:cfRule type="expression" priority="113" id="{00000000-000E-0000-0200-000071000000}">
            <xm:f>Cards!E114 &gt; 0</xm:f>
            <x14:dxf>
              <fill>
                <patternFill patternType="solid">
                  <bgColor rgb="FF6AA84F"/>
                </patternFill>
              </fill>
            </x14:dxf>
          </x14:cfRule>
          <xm:sqref>U6</xm:sqref>
        </x14:conditionalFormatting>
        <x14:conditionalFormatting xmlns:xm="http://schemas.microsoft.com/office/excel/2006/main">
          <x14:cfRule type="expression" priority="136" id="{00000000-000E-0000-0200-000088000000}">
            <xm:f>Cards!E137 &gt; 0</xm:f>
            <x14:dxf>
              <fill>
                <patternFill patternType="solid">
                  <bgColor rgb="FF6AA84F"/>
                </patternFill>
              </fill>
            </x14:dxf>
          </x14:cfRule>
          <xm:sqref>U7</xm:sqref>
        </x14:conditionalFormatting>
        <x14:conditionalFormatting xmlns:xm="http://schemas.microsoft.com/office/excel/2006/main">
          <x14:cfRule type="expression" priority="159" id="{00000000-000E-0000-0200-00009F000000}">
            <xm:f>Cards!E160 &gt; 0</xm:f>
            <x14:dxf>
              <fill>
                <patternFill patternType="solid">
                  <bgColor rgb="FF6AA84F"/>
                </patternFill>
              </fill>
            </x14:dxf>
          </x14:cfRule>
          <xm:sqref>U8</xm:sqref>
        </x14:conditionalFormatting>
        <x14:conditionalFormatting xmlns:xm="http://schemas.microsoft.com/office/excel/2006/main">
          <x14:cfRule type="expression" priority="182" id="{00000000-000E-0000-0200-0000B6000000}">
            <xm:f>Cards!E183 &gt; 0</xm:f>
            <x14:dxf>
              <fill>
                <patternFill patternType="solid">
                  <bgColor rgb="FF6AA84F"/>
                </patternFill>
              </fill>
            </x14:dxf>
          </x14:cfRule>
          <xm:sqref>U9</xm:sqref>
        </x14:conditionalFormatting>
        <x14:conditionalFormatting xmlns:xm="http://schemas.microsoft.com/office/excel/2006/main">
          <x14:cfRule type="expression" priority="205" id="{00000000-000E-0000-0200-0000CD000000}">
            <xm:f>Cards!E206 &gt; 0</xm:f>
            <x14:dxf>
              <fill>
                <patternFill patternType="solid">
                  <bgColor rgb="FF6AA84F"/>
                </patternFill>
              </fill>
            </x14:dxf>
          </x14:cfRule>
          <xm:sqref>U10</xm:sqref>
        </x14:conditionalFormatting>
        <x14:conditionalFormatting xmlns:xm="http://schemas.microsoft.com/office/excel/2006/main">
          <x14:cfRule type="expression" priority="228" id="{00000000-000E-0000-0200-0000E4000000}">
            <xm:f>Cards!E229 &gt; 0</xm:f>
            <x14:dxf>
              <fill>
                <patternFill patternType="solid">
                  <bgColor rgb="FF6AA84F"/>
                </patternFill>
              </fill>
            </x14:dxf>
          </x14:cfRule>
          <xm:sqref>U11</xm:sqref>
        </x14:conditionalFormatting>
        <x14:conditionalFormatting xmlns:xm="http://schemas.microsoft.com/office/excel/2006/main">
          <x14:cfRule type="expression" priority="251" id="{00000000-000E-0000-0200-0000FB000000}">
            <xm:f>Cards!E252 &gt; 0</xm:f>
            <x14:dxf>
              <fill>
                <patternFill patternType="solid">
                  <bgColor rgb="FF6AA84F"/>
                </patternFill>
              </fill>
            </x14:dxf>
          </x14:cfRule>
          <xm:sqref>U12</xm:sqref>
        </x14:conditionalFormatting>
        <x14:conditionalFormatting xmlns:xm="http://schemas.microsoft.com/office/excel/2006/main">
          <x14:cfRule type="expression" priority="274" id="{00000000-000E-0000-0200-000012010000}">
            <xm:f>Cards!E275 &gt; 0</xm:f>
            <x14:dxf>
              <fill>
                <patternFill patternType="solid">
                  <bgColor rgb="FF6AA84F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expression" priority="297" id="{00000000-000E-0000-0200-000029010000}">
            <xm:f>Cards!E298 &gt; 0</xm:f>
            <x14:dxf>
              <fill>
                <patternFill patternType="solid">
                  <bgColor rgb="FF6AA84F"/>
                </patternFill>
              </fill>
            </x14:dxf>
          </x14:cfRule>
          <xm:sqref>U14</xm:sqref>
        </x14:conditionalFormatting>
        <x14:conditionalFormatting xmlns:xm="http://schemas.microsoft.com/office/excel/2006/main">
          <x14:cfRule type="expression" priority="320" id="{00000000-000E-0000-0200-000040010000}">
            <xm:f>Cards!E321 &gt; 0</xm:f>
            <x14:dxf>
              <fill>
                <patternFill patternType="solid">
                  <bgColor rgb="FF6AA84F"/>
                </patternFill>
              </fill>
            </x14:dxf>
          </x14:cfRule>
          <xm:sqref>U15</xm:sqref>
        </x14:conditionalFormatting>
        <x14:conditionalFormatting xmlns:xm="http://schemas.microsoft.com/office/excel/2006/main">
          <x14:cfRule type="expression" priority="343" id="{00000000-000E-0000-0200-000057010000}">
            <xm:f>Cards!E344 &gt; 0</xm:f>
            <x14:dxf>
              <fill>
                <patternFill patternType="solid">
                  <bgColor rgb="FF6AA84F"/>
                </patternFill>
              </fill>
            </x14:dxf>
          </x14:cfRule>
          <xm:sqref>U16</xm:sqref>
        </x14:conditionalFormatting>
        <x14:conditionalFormatting xmlns:xm="http://schemas.microsoft.com/office/excel/2006/main">
          <x14:cfRule type="expression" priority="366" id="{00000000-000E-0000-0200-00006E010000}">
            <xm:f>Cards!E367 &gt; 0</xm:f>
            <x14:dxf>
              <fill>
                <patternFill patternType="solid">
                  <bgColor rgb="FF6AA84F"/>
                </patternFill>
              </fill>
            </x14:dxf>
          </x14:cfRule>
          <xm:sqref>U17</xm:sqref>
        </x14:conditionalFormatting>
        <x14:conditionalFormatting xmlns:xm="http://schemas.microsoft.com/office/excel/2006/main">
          <x14:cfRule type="expression" priority="389" id="{00000000-000E-0000-0200-000085010000}">
            <xm:f>Cards!E390 &gt; 0</xm:f>
            <x14:dxf>
              <fill>
                <patternFill patternType="solid">
                  <bgColor rgb="FF6AA84F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expression" priority="22" id="{00000000-000E-0000-0200-000016000000}">
            <xm:f>Cards!E23 &gt; 0</xm:f>
            <x14:dxf>
              <fill>
                <patternFill patternType="solid">
                  <bgColor rgb="FF6AA84F"/>
                </patternFill>
              </fill>
            </x14:dxf>
          </x14:cfRule>
          <xm:sqref>V2</xm:sqref>
        </x14:conditionalFormatting>
        <x14:conditionalFormatting xmlns:xm="http://schemas.microsoft.com/office/excel/2006/main">
          <x14:cfRule type="expression" priority="45" id="{00000000-000E-0000-0200-00002D000000}">
            <xm:f>Cards!E46 &gt; 0</xm:f>
            <x14:dxf>
              <fill>
                <patternFill patternType="solid">
                  <bgColor rgb="FF6AA84F"/>
                </patternFill>
              </fill>
            </x14:dxf>
          </x14:cfRule>
          <xm:sqref>V3</xm:sqref>
        </x14:conditionalFormatting>
        <x14:conditionalFormatting xmlns:xm="http://schemas.microsoft.com/office/excel/2006/main">
          <x14:cfRule type="expression" priority="68" id="{00000000-000E-0000-0200-000044000000}">
            <xm:f>Cards!E69 &gt; 0</xm:f>
            <x14:dxf>
              <fill>
                <patternFill patternType="solid">
                  <bgColor rgb="FF6AA84F"/>
                </patternFill>
              </fill>
            </x14:dxf>
          </x14:cfRule>
          <xm:sqref>V4</xm:sqref>
        </x14:conditionalFormatting>
        <x14:conditionalFormatting xmlns:xm="http://schemas.microsoft.com/office/excel/2006/main">
          <x14:cfRule type="expression" priority="91" id="{00000000-000E-0000-0200-00005B000000}">
            <xm:f>Cards!E92 &gt; 0</xm:f>
            <x14:dxf>
              <fill>
                <patternFill patternType="solid">
                  <bgColor rgb="FF6AA84F"/>
                </patternFill>
              </fill>
            </x14:dxf>
          </x14:cfRule>
          <xm:sqref>V5</xm:sqref>
        </x14:conditionalFormatting>
        <x14:conditionalFormatting xmlns:xm="http://schemas.microsoft.com/office/excel/2006/main">
          <x14:cfRule type="expression" priority="114" id="{00000000-000E-0000-0200-000072000000}">
            <xm:f>Cards!E115 &gt; 0</xm:f>
            <x14:dxf>
              <fill>
                <patternFill patternType="solid">
                  <bgColor rgb="FF6AA84F"/>
                </patternFill>
              </fill>
            </x14:dxf>
          </x14:cfRule>
          <xm:sqref>V6</xm:sqref>
        </x14:conditionalFormatting>
        <x14:conditionalFormatting xmlns:xm="http://schemas.microsoft.com/office/excel/2006/main">
          <x14:cfRule type="expression" priority="137" id="{00000000-000E-0000-0200-000089000000}">
            <xm:f>Cards!E138 &gt; 0</xm:f>
            <x14:dxf>
              <fill>
                <patternFill patternType="solid">
                  <bgColor rgb="FF6AA84F"/>
                </patternFill>
              </fill>
            </x14:dxf>
          </x14:cfRule>
          <xm:sqref>V7</xm:sqref>
        </x14:conditionalFormatting>
        <x14:conditionalFormatting xmlns:xm="http://schemas.microsoft.com/office/excel/2006/main">
          <x14:cfRule type="expression" priority="160" id="{00000000-000E-0000-0200-0000A0000000}">
            <xm:f>Cards!E161 &gt; 0</xm:f>
            <x14:dxf>
              <fill>
                <patternFill patternType="solid">
                  <bgColor rgb="FF6AA84F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expression" priority="183" id="{00000000-000E-0000-0200-0000B7000000}">
            <xm:f>Cards!E184 &gt; 0</xm:f>
            <x14:dxf>
              <fill>
                <patternFill patternType="solid">
                  <bgColor rgb="FF6AA84F"/>
                </patternFill>
              </fill>
            </x14:dxf>
          </x14:cfRule>
          <xm:sqref>V9</xm:sqref>
        </x14:conditionalFormatting>
        <x14:conditionalFormatting xmlns:xm="http://schemas.microsoft.com/office/excel/2006/main">
          <x14:cfRule type="expression" priority="206" id="{00000000-000E-0000-0200-0000CE000000}">
            <xm:f>Cards!E207 &gt; 0</xm:f>
            <x14:dxf>
              <fill>
                <patternFill patternType="solid">
                  <bgColor rgb="FF6AA84F"/>
                </patternFill>
              </fill>
            </x14:dxf>
          </x14:cfRule>
          <xm:sqref>V10</xm:sqref>
        </x14:conditionalFormatting>
        <x14:conditionalFormatting xmlns:xm="http://schemas.microsoft.com/office/excel/2006/main">
          <x14:cfRule type="expression" priority="229" id="{00000000-000E-0000-0200-0000E5000000}">
            <xm:f>Cards!E230 &gt; 0</xm:f>
            <x14:dxf>
              <fill>
                <patternFill patternType="solid">
                  <bgColor rgb="FF6AA84F"/>
                </patternFill>
              </fill>
            </x14:dxf>
          </x14:cfRule>
          <xm:sqref>V11</xm:sqref>
        </x14:conditionalFormatting>
        <x14:conditionalFormatting xmlns:xm="http://schemas.microsoft.com/office/excel/2006/main">
          <x14:cfRule type="expression" priority="252" id="{00000000-000E-0000-0200-0000FC000000}">
            <xm:f>Cards!E253 &gt; 0</xm:f>
            <x14:dxf>
              <fill>
                <patternFill patternType="solid">
                  <bgColor rgb="FF6AA84F"/>
                </patternFill>
              </fill>
            </x14:dxf>
          </x14:cfRule>
          <xm:sqref>V12</xm:sqref>
        </x14:conditionalFormatting>
        <x14:conditionalFormatting xmlns:xm="http://schemas.microsoft.com/office/excel/2006/main">
          <x14:cfRule type="expression" priority="275" id="{00000000-000E-0000-0200-000013010000}">
            <xm:f>Cards!E276 &gt; 0</xm:f>
            <x14:dxf>
              <fill>
                <patternFill patternType="solid">
                  <bgColor rgb="FF6AA84F"/>
                </patternFill>
              </fill>
            </x14:dxf>
          </x14:cfRule>
          <xm:sqref>V13</xm:sqref>
        </x14:conditionalFormatting>
        <x14:conditionalFormatting xmlns:xm="http://schemas.microsoft.com/office/excel/2006/main">
          <x14:cfRule type="expression" priority="298" id="{00000000-000E-0000-0200-00002A010000}">
            <xm:f>Cards!E299 &gt; 0</xm:f>
            <x14:dxf>
              <fill>
                <patternFill patternType="solid">
                  <bgColor rgb="FF6AA84F"/>
                </patternFill>
              </fill>
            </x14:dxf>
          </x14:cfRule>
          <xm:sqref>V14</xm:sqref>
        </x14:conditionalFormatting>
        <x14:conditionalFormatting xmlns:xm="http://schemas.microsoft.com/office/excel/2006/main">
          <x14:cfRule type="expression" priority="321" id="{00000000-000E-0000-0200-000041010000}">
            <xm:f>Cards!E322 &gt; 0</xm:f>
            <x14:dxf>
              <fill>
                <patternFill patternType="solid">
                  <bgColor rgb="FF6AA84F"/>
                </patternFill>
              </fill>
            </x14:dxf>
          </x14:cfRule>
          <xm:sqref>V15</xm:sqref>
        </x14:conditionalFormatting>
        <x14:conditionalFormatting xmlns:xm="http://schemas.microsoft.com/office/excel/2006/main">
          <x14:cfRule type="expression" priority="344" id="{00000000-000E-0000-0200-000058010000}">
            <xm:f>Cards!E345 &gt; 0</xm:f>
            <x14:dxf>
              <fill>
                <patternFill patternType="solid">
                  <bgColor rgb="FF6AA84F"/>
                </patternFill>
              </fill>
            </x14:dxf>
          </x14:cfRule>
          <xm:sqref>V16</xm:sqref>
        </x14:conditionalFormatting>
        <x14:conditionalFormatting xmlns:xm="http://schemas.microsoft.com/office/excel/2006/main">
          <x14:cfRule type="expression" priority="367" id="{00000000-000E-0000-0200-00006F010000}">
            <xm:f>Cards!E368 &gt; 0</xm:f>
            <x14:dxf>
              <fill>
                <patternFill patternType="solid">
                  <bgColor rgb="FF6AA84F"/>
                </patternFill>
              </fill>
            </x14:dxf>
          </x14:cfRule>
          <xm:sqref>V17</xm:sqref>
        </x14:conditionalFormatting>
        <x14:conditionalFormatting xmlns:xm="http://schemas.microsoft.com/office/excel/2006/main">
          <x14:cfRule type="expression" priority="390" id="{00000000-000E-0000-0200-000086010000}">
            <xm:f>Cards!E391 &gt; 0</xm:f>
            <x14:dxf>
              <fill>
                <patternFill patternType="solid">
                  <bgColor rgb="FF6AA84F"/>
                </patternFill>
              </fill>
            </x14:dxf>
          </x14:cfRule>
          <xm:sqref>V18</xm:sqref>
        </x14:conditionalFormatting>
        <x14:conditionalFormatting xmlns:xm="http://schemas.microsoft.com/office/excel/2006/main">
          <x14:cfRule type="expression" priority="23" id="{00000000-000E-0000-0200-000017000000}">
            <xm:f>Cards!E24 &gt; 0</xm:f>
            <x14:dxf>
              <fill>
                <patternFill patternType="solid">
                  <bgColor rgb="FF6AA84F"/>
                </patternFill>
              </fill>
            </x14:dxf>
          </x14:cfRule>
          <xm:sqref>W2</xm:sqref>
        </x14:conditionalFormatting>
        <x14:conditionalFormatting xmlns:xm="http://schemas.microsoft.com/office/excel/2006/main">
          <x14:cfRule type="expression" priority="46" id="{00000000-000E-0000-0200-00002E000000}">
            <xm:f>Cards!E47 &gt; 0</xm:f>
            <x14:dxf>
              <fill>
                <patternFill patternType="solid">
                  <bgColor rgb="FF6AA84F"/>
                </patternFill>
              </fill>
            </x14:dxf>
          </x14:cfRule>
          <xm:sqref>W3</xm:sqref>
        </x14:conditionalFormatting>
        <x14:conditionalFormatting xmlns:xm="http://schemas.microsoft.com/office/excel/2006/main">
          <x14:cfRule type="expression" priority="69" id="{00000000-000E-0000-0200-000045000000}">
            <xm:f>Cards!E70 &gt; 0</xm:f>
            <x14:dxf>
              <fill>
                <patternFill patternType="solid">
                  <bgColor rgb="FF6AA84F"/>
                </patternFill>
              </fill>
            </x14:dxf>
          </x14:cfRule>
          <xm:sqref>W4</xm:sqref>
        </x14:conditionalFormatting>
        <x14:conditionalFormatting xmlns:xm="http://schemas.microsoft.com/office/excel/2006/main">
          <x14:cfRule type="expression" priority="92" id="{00000000-000E-0000-0200-00005C000000}">
            <xm:f>Cards!E93 &gt; 0</xm:f>
            <x14:dxf>
              <fill>
                <patternFill patternType="solid">
                  <bgColor rgb="FF6AA84F"/>
                </patternFill>
              </fill>
            </x14:dxf>
          </x14:cfRule>
          <xm:sqref>W5</xm:sqref>
        </x14:conditionalFormatting>
        <x14:conditionalFormatting xmlns:xm="http://schemas.microsoft.com/office/excel/2006/main">
          <x14:cfRule type="expression" priority="115" id="{00000000-000E-0000-0200-000073000000}">
            <xm:f>Cards!E116 &gt; 0</xm:f>
            <x14:dxf>
              <fill>
                <patternFill patternType="solid">
                  <bgColor rgb="FF6AA84F"/>
                </patternFill>
              </fill>
            </x14:dxf>
          </x14:cfRule>
          <xm:sqref>W6</xm:sqref>
        </x14:conditionalFormatting>
        <x14:conditionalFormatting xmlns:xm="http://schemas.microsoft.com/office/excel/2006/main">
          <x14:cfRule type="expression" priority="138" id="{00000000-000E-0000-0200-00008A000000}">
            <xm:f>Cards!E139 &gt; 0</xm:f>
            <x14:dxf>
              <fill>
                <patternFill patternType="solid">
                  <bgColor rgb="FF6AA84F"/>
                </patternFill>
              </fill>
            </x14:dxf>
          </x14:cfRule>
          <xm:sqref>W7</xm:sqref>
        </x14:conditionalFormatting>
        <x14:conditionalFormatting xmlns:xm="http://schemas.microsoft.com/office/excel/2006/main">
          <x14:cfRule type="expression" priority="161" id="{00000000-000E-0000-0200-0000A1000000}">
            <xm:f>Cards!E162 &gt; 0</xm:f>
            <x14:dxf>
              <fill>
                <patternFill patternType="solid">
                  <bgColor rgb="FF6AA84F"/>
                </patternFill>
              </fill>
            </x14:dxf>
          </x14:cfRule>
          <xm:sqref>W8</xm:sqref>
        </x14:conditionalFormatting>
        <x14:conditionalFormatting xmlns:xm="http://schemas.microsoft.com/office/excel/2006/main">
          <x14:cfRule type="expression" priority="184" id="{00000000-000E-0000-0200-0000B8000000}">
            <xm:f>Cards!E185 &gt; 0</xm:f>
            <x14:dxf>
              <fill>
                <patternFill patternType="solid">
                  <bgColor rgb="FF6AA84F"/>
                </patternFill>
              </fill>
            </x14:dxf>
          </x14:cfRule>
          <xm:sqref>W9</xm:sqref>
        </x14:conditionalFormatting>
        <x14:conditionalFormatting xmlns:xm="http://schemas.microsoft.com/office/excel/2006/main">
          <x14:cfRule type="expression" priority="207" id="{00000000-000E-0000-0200-0000CF000000}">
            <xm:f>Cards!E208 &gt; 0</xm:f>
            <x14:dxf>
              <fill>
                <patternFill patternType="solid">
                  <bgColor rgb="FF6AA84F"/>
                </patternFill>
              </fill>
            </x14:dxf>
          </x14:cfRule>
          <xm:sqref>W10</xm:sqref>
        </x14:conditionalFormatting>
        <x14:conditionalFormatting xmlns:xm="http://schemas.microsoft.com/office/excel/2006/main">
          <x14:cfRule type="expression" priority="230" id="{00000000-000E-0000-0200-0000E6000000}">
            <xm:f>Cards!E231 &gt; 0</xm:f>
            <x14:dxf>
              <fill>
                <patternFill patternType="solid">
                  <bgColor rgb="FF6AA84F"/>
                </patternFill>
              </fill>
            </x14:dxf>
          </x14:cfRule>
          <xm:sqref>W11</xm:sqref>
        </x14:conditionalFormatting>
        <x14:conditionalFormatting xmlns:xm="http://schemas.microsoft.com/office/excel/2006/main">
          <x14:cfRule type="expression" priority="253" id="{00000000-000E-0000-0200-0000FD000000}">
            <xm:f>Cards!E254 &gt; 0</xm:f>
            <x14:dxf>
              <fill>
                <patternFill patternType="solid">
                  <bgColor rgb="FF6AA84F"/>
                </patternFill>
              </fill>
            </x14:dxf>
          </x14:cfRule>
          <xm:sqref>W12</xm:sqref>
        </x14:conditionalFormatting>
        <x14:conditionalFormatting xmlns:xm="http://schemas.microsoft.com/office/excel/2006/main">
          <x14:cfRule type="expression" priority="276" id="{00000000-000E-0000-0200-000014010000}">
            <xm:f>Cards!E277 &gt; 0</xm:f>
            <x14:dxf>
              <fill>
                <patternFill patternType="solid">
                  <bgColor rgb="FF6AA84F"/>
                </patternFill>
              </fill>
            </x14:dxf>
          </x14:cfRule>
          <xm:sqref>W13</xm:sqref>
        </x14:conditionalFormatting>
        <x14:conditionalFormatting xmlns:xm="http://schemas.microsoft.com/office/excel/2006/main">
          <x14:cfRule type="expression" priority="299" id="{00000000-000E-0000-0200-00002B010000}">
            <xm:f>Cards!E300 &gt; 0</xm:f>
            <x14:dxf>
              <fill>
                <patternFill patternType="solid">
                  <bgColor rgb="FF6AA84F"/>
                </patternFill>
              </fill>
            </x14:dxf>
          </x14:cfRule>
          <xm:sqref>W14</xm:sqref>
        </x14:conditionalFormatting>
        <x14:conditionalFormatting xmlns:xm="http://schemas.microsoft.com/office/excel/2006/main">
          <x14:cfRule type="expression" priority="322" id="{00000000-000E-0000-0200-000042010000}">
            <xm:f>Cards!E323 &gt; 0</xm:f>
            <x14:dxf>
              <fill>
                <patternFill patternType="solid">
                  <bgColor rgb="FF6AA84F"/>
                </patternFill>
              </fill>
            </x14:dxf>
          </x14:cfRule>
          <xm:sqref>W15</xm:sqref>
        </x14:conditionalFormatting>
        <x14:conditionalFormatting xmlns:xm="http://schemas.microsoft.com/office/excel/2006/main">
          <x14:cfRule type="expression" priority="345" id="{00000000-000E-0000-0200-000059010000}">
            <xm:f>Cards!E346 &gt; 0</xm:f>
            <x14:dxf>
              <fill>
                <patternFill patternType="solid">
                  <bgColor rgb="FF6AA84F"/>
                </patternFill>
              </fill>
            </x14:dxf>
          </x14:cfRule>
          <xm:sqref>W16</xm:sqref>
        </x14:conditionalFormatting>
        <x14:conditionalFormatting xmlns:xm="http://schemas.microsoft.com/office/excel/2006/main">
          <x14:cfRule type="expression" priority="368" id="{00000000-000E-0000-0200-000070010000}">
            <xm:f>Cards!E369 &gt; 0</xm:f>
            <x14:dxf>
              <fill>
                <patternFill patternType="solid">
                  <bgColor rgb="FF6AA84F"/>
                </patternFill>
              </fill>
            </x14:dxf>
          </x14:cfRule>
          <xm:sqref>W17</xm:sqref>
        </x14:conditionalFormatting>
        <x14:conditionalFormatting xmlns:xm="http://schemas.microsoft.com/office/excel/2006/main">
          <x14:cfRule type="expression" priority="391" id="{00000000-000E-0000-0200-000087010000}">
            <xm:f>Cards!E392 &gt; 0</xm:f>
            <x14:dxf>
              <fill>
                <patternFill patternType="solid">
                  <bgColor rgb="FF6AA84F"/>
                </patternFill>
              </fill>
            </x14:dxf>
          </x14:cfRule>
          <xm:sqref>W18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Cards</vt:lpstr>
      <vt:lpstr>DuplicatesGrid</vt:lpstr>
      <vt:lpstr>Grid</vt:lpstr>
      <vt:lpstr>Grid!Print_Area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2025-08-11T21:16:45Z</dcterms:created>
  <dcterms:modified xsi:type="dcterms:W3CDTF">2025-08-11T21:17:32Z</dcterms:modified>
  <cp:category/>
</cp:coreProperties>
</file>