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600" windowHeight="7590" activeTab="3"/>
  </bookViews>
  <sheets>
    <sheet name="Cataluña" sheetId="1" r:id="rId1"/>
    <sheet name="Exercici 5" sheetId="3" r:id="rId2"/>
    <sheet name="Exercici 1" sheetId="2" r:id="rId3"/>
    <sheet name="Exercici 6" sheetId="4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D5" i="4"/>
  <c r="D8"/>
  <c r="D9" s="1"/>
  <c r="D10" s="1"/>
  <c r="E6" i="3"/>
  <c r="G5" i="2"/>
  <c r="F11"/>
  <c r="B20"/>
  <c r="D13"/>
  <c r="C13"/>
  <c r="C11"/>
  <c r="C8"/>
  <c r="C7"/>
  <c r="C6"/>
  <c r="E8" i="3"/>
  <c r="D8"/>
  <c r="D5"/>
  <c r="D4"/>
  <c r="F13" i="2" l="1"/>
  <c r="G13"/>
</calcChain>
</file>

<file path=xl/sharedStrings.xml><?xml version="1.0" encoding="utf-8"?>
<sst xmlns="http://schemas.openxmlformats.org/spreadsheetml/2006/main" count="14481" uniqueCount="85">
  <si>
    <t>MES</t>
  </si>
  <si>
    <t>ANYO</t>
  </si>
  <si>
    <t>CCAADEST</t>
  </si>
  <si>
    <t>CCAA_DEST</t>
  </si>
  <si>
    <t>MOTIV</t>
  </si>
  <si>
    <t>MOTIVO_VIAJE</t>
  </si>
  <si>
    <t>TIPOVIAJ</t>
  </si>
  <si>
    <t>TIPO_VIAJE</t>
  </si>
  <si>
    <t>PERNOCTACIONES</t>
  </si>
  <si>
    <t>ALOJAPRIN</t>
  </si>
  <si>
    <t>ALOJAMIENTO_PRINC</t>
  </si>
  <si>
    <t>GASTOFI_ALOJA</t>
  </si>
  <si>
    <t>GASTOFI_TRANS</t>
  </si>
  <si>
    <t>GASTOFI_BAREST</t>
  </si>
  <si>
    <t>GASTOFI_ACT</t>
  </si>
  <si>
    <t>GASTOFI_BIENDUR</t>
  </si>
  <si>
    <t>GASTOFI_RESTO</t>
  </si>
  <si>
    <t>GASTOFI_TOTAL</t>
  </si>
  <si>
    <t>GRADO_SATISF</t>
  </si>
  <si>
    <t>FIDELIDAD_DEST</t>
  </si>
  <si>
    <t>SEXO</t>
  </si>
  <si>
    <t>EDAD</t>
  </si>
  <si>
    <t>CCAA_RESIDENCIA</t>
  </si>
  <si>
    <t>VIAJE_MISMA_CCAA</t>
  </si>
  <si>
    <t>ECIVIL</t>
  </si>
  <si>
    <t>ESTADO_CIVIL</t>
  </si>
  <si>
    <t>NIVELEST</t>
  </si>
  <si>
    <t>NIVEL_ESTUDIOS</t>
  </si>
  <si>
    <t>TIPHOGAR</t>
  </si>
  <si>
    <t>TIPO_HOGAR</t>
  </si>
  <si>
    <t>INGRESOS_HOGAR</t>
  </si>
  <si>
    <t>Enero</t>
  </si>
  <si>
    <t>Cataluña</t>
  </si>
  <si>
    <t>Ocio, recreo y vacaciones</t>
  </si>
  <si>
    <t>Vacaciones</t>
  </si>
  <si>
    <t>Hotel o apartahotel</t>
  </si>
  <si>
    <t>Hombre</t>
  </si>
  <si>
    <t>Otra CCAA</t>
  </si>
  <si>
    <t>Casado/a</t>
  </si>
  <si>
    <t>Ed. Superior</t>
  </si>
  <si>
    <t>Pareja con hijos</t>
  </si>
  <si>
    <t>Fin de semana o puente</t>
  </si>
  <si>
    <t>No de mercado</t>
  </si>
  <si>
    <t>Ed. Secundaria</t>
  </si>
  <si>
    <t>Mujer</t>
  </si>
  <si>
    <t>Pareja sin hijos</t>
  </si>
  <si>
    <t>Negocios y Otros motivos profesionales</t>
  </si>
  <si>
    <t>Trabajo o estudio</t>
  </si>
  <si>
    <t>Misma CCAA</t>
  </si>
  <si>
    <t>Ed. Primaria</t>
  </si>
  <si>
    <t>Visitas a familiares o amigos</t>
  </si>
  <si>
    <t>Soltero/a</t>
  </si>
  <si>
    <t>Otros viajes</t>
  </si>
  <si>
    <t>De mercado</t>
  </si>
  <si>
    <t>Hogar unipersonal</t>
  </si>
  <si>
    <t>Otros motivos</t>
  </si>
  <si>
    <t>Viudo/a</t>
  </si>
  <si>
    <t>Otro tipo de hogar</t>
  </si>
  <si>
    <t>Divorciado/a</t>
  </si>
  <si>
    <t>Padre/madre sólo con hijos</t>
  </si>
  <si>
    <t>Separado/a</t>
  </si>
  <si>
    <t>Febrero</t>
  </si>
  <si>
    <t>Marzo</t>
  </si>
  <si>
    <t>Mitjana</t>
  </si>
  <si>
    <t>n</t>
  </si>
  <si>
    <t>Confiança</t>
  </si>
  <si>
    <t xml:space="preserve">alfa </t>
  </si>
  <si>
    <t>Alfa/2</t>
  </si>
  <si>
    <t>z(alfa/2)</t>
  </si>
  <si>
    <t>Sigma</t>
  </si>
  <si>
    <t>-z(alfa/2) * Sigma/ RAIZ(n)</t>
  </si>
  <si>
    <r>
      <t>n = (2 * z</t>
    </r>
    <r>
      <rPr>
        <vertAlign val="subscript"/>
        <sz val="16"/>
        <color rgb="FF000000"/>
        <rFont val="Symbol"/>
        <family val="1"/>
        <charset val="2"/>
      </rPr>
      <t>a</t>
    </r>
    <r>
      <rPr>
        <vertAlign val="subscript"/>
        <sz val="16"/>
        <color rgb="FF000000"/>
        <rFont val="Century Gothic"/>
        <family val="2"/>
      </rPr>
      <t>/2</t>
    </r>
    <r>
      <rPr>
        <sz val="16"/>
        <color rgb="FF000000"/>
        <rFont val="Century Gothic"/>
        <family val="2"/>
      </rPr>
      <t xml:space="preserve"> *</t>
    </r>
    <r>
      <rPr>
        <sz val="16"/>
        <color rgb="FF000000"/>
        <rFont val="Symbol"/>
        <family val="1"/>
        <charset val="2"/>
      </rPr>
      <t>s</t>
    </r>
    <r>
      <rPr>
        <sz val="16"/>
        <color rgb="FF000000"/>
        <rFont val="Century Gothic"/>
        <family val="2"/>
      </rPr>
      <t xml:space="preserve">  /Longitud ) </t>
    </r>
    <r>
      <rPr>
        <vertAlign val="superscript"/>
        <sz val="16"/>
        <color rgb="FF000000"/>
        <rFont val="Century Gothic"/>
        <family val="2"/>
      </rPr>
      <t xml:space="preserve">2   </t>
    </r>
  </si>
  <si>
    <t>Mida mostral mínima de 1.218 individus per tenir un interval de longitud igual o més petita de 2cms per una confiança del 98%</t>
  </si>
  <si>
    <t>Desviació típica</t>
  </si>
  <si>
    <t>t(n-1,alfa/2)</t>
  </si>
  <si>
    <r>
      <t xml:space="preserve">IC  amb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 coneguda del 98%</t>
    </r>
  </si>
  <si>
    <r>
      <t xml:space="preserve">IC  amb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 desconeguda del 98%</t>
    </r>
  </si>
  <si>
    <t>-t(n-1;alfa/2) * S/ RAIZ(n)</t>
  </si>
  <si>
    <t>A partir de n&gt;30 la t-student s'assembla molt a la normal</t>
  </si>
  <si>
    <t>Rótulos de fila</t>
  </si>
  <si>
    <t>(en blanco)</t>
  </si>
  <si>
    <t>Total general</t>
  </si>
  <si>
    <t>Cuenta de MES</t>
  </si>
  <si>
    <t>p</t>
  </si>
  <si>
    <r>
      <t xml:space="preserve">n </t>
    </r>
    <r>
      <rPr>
        <sz val="10"/>
        <rFont val="Symbol"/>
        <family val="1"/>
        <charset val="2"/>
      </rPr>
      <t>£</t>
    </r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</si>
</sst>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6"/>
      <color rgb="FF000000"/>
      <name val="Century Gothic"/>
      <family val="2"/>
    </font>
    <font>
      <vertAlign val="subscript"/>
      <sz val="16"/>
      <color rgb="FF000000"/>
      <name val="Symbol"/>
      <family val="1"/>
      <charset val="2"/>
    </font>
    <font>
      <vertAlign val="subscript"/>
      <sz val="16"/>
      <color rgb="FF000000"/>
      <name val="Century Gothic"/>
      <family val="2"/>
    </font>
    <font>
      <sz val="16"/>
      <color rgb="FF000000"/>
      <name val="Symbol"/>
      <family val="1"/>
      <charset val="2"/>
    </font>
    <font>
      <vertAlign val="superscript"/>
      <sz val="16"/>
      <color rgb="FF000000"/>
      <name val="Century Gothic"/>
      <family val="2"/>
    </font>
    <font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9" fontId="0" fillId="0" borderId="0" xfId="0" applyNumberFormat="1"/>
    <xf numFmtId="9" fontId="0" fillId="0" borderId="0" xfId="1" applyFont="1"/>
    <xf numFmtId="0" fontId="0" fillId="0" borderId="0" xfId="0" quotePrefix="1"/>
    <xf numFmtId="0" fontId="3" fillId="6" borderId="0" xfId="0" applyFont="1" applyFill="1"/>
    <xf numFmtId="0" fontId="4" fillId="0" borderId="0" xfId="0" applyFont="1"/>
    <xf numFmtId="0" fontId="5" fillId="0" borderId="0" xfId="0" applyFont="1" applyAlignment="1">
      <alignment horizontal="left" readingOrder="1"/>
    </xf>
    <xf numFmtId="1" fontId="0" fillId="0" borderId="0" xfId="0" applyNumberFormat="1"/>
    <xf numFmtId="3" fontId="0" fillId="0" borderId="0" xfId="0" applyNumberFormat="1"/>
    <xf numFmtId="0" fontId="4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0" fontId="0" fillId="6" borderId="0" xfId="0" applyNumberFormat="1" applyFill="1"/>
    <xf numFmtId="0" fontId="4" fillId="0" borderId="0" xfId="0" applyFont="1" applyAlignment="1">
      <alignment horizontal="center" vertical="top" wrapText="1"/>
    </xf>
    <xf numFmtId="3" fontId="0" fillId="6" borderId="0" xfId="0" applyNumberFormat="1" applyFill="1"/>
    <xf numFmtId="0" fontId="4" fillId="0" borderId="0" xfId="0" applyFont="1" applyAlignment="1">
      <alignment horizontal="right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8</xdr:row>
      <xdr:rowOff>95250</xdr:rowOff>
    </xdr:from>
    <xdr:to>
      <xdr:col>7</xdr:col>
      <xdr:colOff>247650</xdr:colOff>
      <xdr:row>16</xdr:row>
      <xdr:rowOff>76200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9492" t="35027" r="9277" b="46566"/>
        <a:stretch>
          <a:fillRect/>
        </a:stretch>
      </xdr:blipFill>
      <xdr:spPr bwMode="auto">
        <a:xfrm>
          <a:off x="161925" y="1390650"/>
          <a:ext cx="5972175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223828</xdr:colOff>
      <xdr:row>16</xdr:row>
      <xdr:rowOff>147648</xdr:rowOff>
    </xdr:from>
    <xdr:to>
      <xdr:col>7</xdr:col>
      <xdr:colOff>152828</xdr:colOff>
      <xdr:row>56</xdr:row>
      <xdr:rowOff>29003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596" r="28989"/>
        <a:stretch>
          <a:fillRect/>
        </a:stretch>
      </xdr:blipFill>
      <xdr:spPr bwMode="auto">
        <a:xfrm rot="5400000">
          <a:off x="-47625" y="3009901"/>
          <a:ext cx="6358355" cy="58154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" refreshedDate="44270.698956365741" createdVersion="3" refreshedVersion="3" minRefreshableVersion="3" recordCount="1443">
  <cacheSource type="worksheet">
    <worksheetSource ref="A1:AF1048576" sheet="Cataluña"/>
  </cacheSource>
  <cacheFields count="32">
    <cacheField name="MES" numFmtId="0">
      <sharedItems containsBlank="1"/>
    </cacheField>
    <cacheField name="ANYO" numFmtId="0">
      <sharedItems containsString="0" containsBlank="1" containsNumber="1" containsInteger="1" minValue="2019" maxValue="2019"/>
    </cacheField>
    <cacheField name="CCAADEST" numFmtId="0">
      <sharedItems containsString="0" containsBlank="1" containsNumber="1" containsInteger="1" minValue="9" maxValue="9"/>
    </cacheField>
    <cacheField name="CCAA_DEST" numFmtId="0">
      <sharedItems containsBlank="1"/>
    </cacheField>
    <cacheField name="MOTIV" numFmtId="0">
      <sharedItems containsString="0" containsBlank="1" containsNumber="1" containsInteger="1" minValue="1" maxValue="18"/>
    </cacheField>
    <cacheField name="MOTIVO_VIAJE" numFmtId="0">
      <sharedItems containsBlank="1"/>
    </cacheField>
    <cacheField name="TIPOVIAJ" numFmtId="0">
      <sharedItems containsString="0" containsBlank="1" containsNumber="1" containsInteger="1" minValue="1" maxValue="10"/>
    </cacheField>
    <cacheField name="TIPO_VIAJE" numFmtId="0">
      <sharedItems containsBlank="1"/>
    </cacheField>
    <cacheField name="PERNOCTACIONES" numFmtId="0">
      <sharedItems containsString="0" containsBlank="1" containsNumber="1" containsInteger="1" minValue="1" maxValue="135"/>
    </cacheField>
    <cacheField name="ALOJAPRIN" numFmtId="0">
      <sharedItems containsString="0" containsBlank="1" containsNumber="1" containsInteger="1" minValue="1" maxValue="14"/>
    </cacheField>
    <cacheField name="ALOJAMIENTO_PRINC" numFmtId="0">
      <sharedItems containsBlank="1"/>
    </cacheField>
    <cacheField name="GASTOFI_ALOJA" numFmtId="0">
      <sharedItems containsString="0" containsBlank="1" containsNumber="1" minValue="0" maxValue="1542.08"/>
    </cacheField>
    <cacheField name="GASTOFI_TRANS" numFmtId="0">
      <sharedItems containsString="0" containsBlank="1" containsNumber="1" minValue="0" maxValue="489.47"/>
    </cacheField>
    <cacheField name="GASTOFI_BAREST" numFmtId="0">
      <sharedItems containsString="0" containsBlank="1" containsNumber="1" minValue="0" maxValue="521.92999999999995"/>
    </cacheField>
    <cacheField name="GASTOFI_ACT" numFmtId="0">
      <sharedItems containsString="0" containsBlank="1" containsNumber="1" minValue="0" maxValue="202.6"/>
    </cacheField>
    <cacheField name="GASTOFI_BIENDUR" numFmtId="0">
      <sharedItems containsString="0" containsBlank="1" containsNumber="1" minValue="0" maxValue="3000"/>
    </cacheField>
    <cacheField name="GASTOFI_RESTO" numFmtId="0">
      <sharedItems containsString="0" containsBlank="1" containsNumber="1" minValue="0" maxValue="1245"/>
    </cacheField>
    <cacheField name="GASTOFI_TOTAL" numFmtId="0">
      <sharedItems containsString="0" containsBlank="1" containsNumber="1" minValue="13.82" maxValue="3502.68"/>
    </cacheField>
    <cacheField name="GRADO_SATISF" numFmtId="0">
      <sharedItems containsString="0" containsBlank="1" containsNumber="1" containsInteger="1" minValue="4" maxValue="10"/>
    </cacheField>
    <cacheField name="FIDELIDAD_DEST" numFmtId="0">
      <sharedItems containsString="0" containsBlank="1" containsNumber="1" containsInteger="1" minValue="1" maxValue="6"/>
    </cacheField>
    <cacheField name="SEXO" numFmtId="0">
      <sharedItems containsString="0" containsBlank="1" containsNumber="1" containsInteger="1" minValue="1" maxValue="2"/>
    </cacheField>
    <cacheField name="SEXO2" numFmtId="0">
      <sharedItems containsBlank="1"/>
    </cacheField>
    <cacheField name="EDAD" numFmtId="0">
      <sharedItems containsString="0" containsBlank="1" containsNumber="1" containsInteger="1" minValue="15" maxValue="85"/>
    </cacheField>
    <cacheField name="CCAA_RESIDENCIA" numFmtId="0">
      <sharedItems containsString="0" containsBlank="1" containsNumber="1" containsInteger="1" minValue="1" maxValue="19"/>
    </cacheField>
    <cacheField name="VIAJE_MISMA_CCAA" numFmtId="0">
      <sharedItems containsBlank="1" count="3">
        <s v="Otra CCAA"/>
        <s v="Misma CCAA"/>
        <m/>
      </sharedItems>
    </cacheField>
    <cacheField name="ECIVIL" numFmtId="0">
      <sharedItems containsString="0" containsBlank="1" containsNumber="1" containsInteger="1" minValue="1" maxValue="5"/>
    </cacheField>
    <cacheField name="ESTADO_CIVIL" numFmtId="0">
      <sharedItems containsBlank="1"/>
    </cacheField>
    <cacheField name="NIVELEST" numFmtId="0">
      <sharedItems containsString="0" containsBlank="1" containsNumber="1" containsInteger="1" minValue="1" maxValue="4"/>
    </cacheField>
    <cacheField name="NIVEL_ESTUDIOS" numFmtId="0">
      <sharedItems containsBlank="1"/>
    </cacheField>
    <cacheField name="TIPHOGAR" numFmtId="0">
      <sharedItems containsString="0" containsBlank="1" containsNumber="1" containsInteger="1" minValue="1" maxValue="5"/>
    </cacheField>
    <cacheField name="TIPO_HOGAR" numFmtId="0">
      <sharedItems containsBlank="1"/>
    </cacheField>
    <cacheField name="INGRESOS_HOGAR" numFmtId="0">
      <sharedItems containsString="0" containsBlank="1" containsNumber="1" minValue="553.14136540428535" maxValue="5372.407525120634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3">
  <r>
    <s v="Enero"/>
    <n v="2019"/>
    <n v="9"/>
    <s v="Cataluña"/>
    <n v="7"/>
    <s v="Ocio, recreo y vacaciones"/>
    <n v="8"/>
    <s v="Vacaciones"/>
    <n v="2"/>
    <n v="1"/>
    <s v="Hotel o apartahotel"/>
    <n v="48.6"/>
    <n v="34.520000000000003"/>
    <n v="62.69"/>
    <n v="26.8"/>
    <n v="0"/>
    <n v="27.51"/>
    <n v="317.12"/>
    <n v="10"/>
    <n v="1"/>
    <n v="1"/>
    <s v="Hombre"/>
    <n v="43"/>
    <n v="10"/>
    <x v="0"/>
    <n v="2"/>
    <s v="Casado/a"/>
    <n v="4"/>
    <s v="Ed. Superior"/>
    <n v="4"/>
    <s v="Pareja con hijos"/>
    <n v="4264.5607662989187"/>
  </r>
  <r>
    <s v="Enero"/>
    <n v="2019"/>
    <n v="9"/>
    <s v="Cataluña"/>
    <n v="1"/>
    <s v="Ocio, recreo y vacaciones"/>
    <n v="2"/>
    <s v="Fin de semana o puente"/>
    <n v="2"/>
    <n v="11"/>
    <s v="No de mercado"/>
    <n v="0"/>
    <n v="18.489999999999998"/>
    <n v="45.49"/>
    <n v="0"/>
    <n v="0"/>
    <n v="30.57"/>
    <n v="94.55"/>
    <n v="8"/>
    <n v="1"/>
    <n v="1"/>
    <s v="Hombre"/>
    <n v="40"/>
    <n v="2"/>
    <x v="0"/>
    <n v="2"/>
    <s v="Casado/a"/>
    <n v="3"/>
    <s v="Ed. Secundaria"/>
    <n v="4"/>
    <s v="Pareja con hijos"/>
    <n v="1740.3272959436242"/>
  </r>
  <r>
    <s v="Enero"/>
    <n v="2019"/>
    <n v="9"/>
    <s v="Cataluña"/>
    <n v="5"/>
    <s v="Ocio, recreo y vacaciones"/>
    <n v="8"/>
    <s v="Vacaciones"/>
    <n v="3"/>
    <n v="11"/>
    <s v="No de mercado"/>
    <n v="0"/>
    <n v="30.22"/>
    <n v="55.1"/>
    <n v="19.47"/>
    <n v="0"/>
    <n v="35.21"/>
    <n v="140"/>
    <n v="9"/>
    <n v="1"/>
    <n v="2"/>
    <s v="Mujer"/>
    <n v="40"/>
    <n v="2"/>
    <x v="0"/>
    <n v="2"/>
    <s v="Casado/a"/>
    <n v="4"/>
    <s v="Ed. Superior"/>
    <n v="3"/>
    <s v="Pareja sin hijos"/>
    <n v="2684.3126486862175"/>
  </r>
  <r>
    <s v="Enero"/>
    <n v="2019"/>
    <n v="9"/>
    <s v="Cataluña"/>
    <n v="18"/>
    <s v="Negocios y Otros motivos profesionales"/>
    <n v="3"/>
    <s v="Trabajo o estudio"/>
    <n v="2"/>
    <n v="1"/>
    <s v="Hotel o apartahotel"/>
    <n v="207"/>
    <n v="220.01"/>
    <n v="134.25"/>
    <n v="0"/>
    <n v="0"/>
    <n v="0"/>
    <n v="561.26"/>
    <n v="8"/>
    <n v="6"/>
    <n v="1"/>
    <s v="Hombre"/>
    <n v="51"/>
    <n v="10"/>
    <x v="0"/>
    <n v="2"/>
    <s v="Casado/a"/>
    <n v="4"/>
    <s v="Ed. Superior"/>
    <n v="4"/>
    <s v="Pareja con hijos"/>
    <n v="2014.3653886035916"/>
  </r>
  <r>
    <s v="Enero"/>
    <n v="2019"/>
    <n v="9"/>
    <s v="Cataluña"/>
    <n v="7"/>
    <s v="Ocio, recreo y vacaciones"/>
    <n v="8"/>
    <s v="Vacaciones"/>
    <n v="2"/>
    <n v="10"/>
    <s v="No de mercado"/>
    <n v="0"/>
    <n v="8.1"/>
    <n v="23.11"/>
    <n v="0"/>
    <n v="0"/>
    <n v="0"/>
    <n v="31.21"/>
    <n v="8"/>
    <n v="1"/>
    <n v="1"/>
    <s v="Hombre"/>
    <n v="56"/>
    <n v="9"/>
    <x v="1"/>
    <n v="2"/>
    <s v="Casado/a"/>
    <n v="3"/>
    <s v="Ed. Secundaria"/>
    <n v="4"/>
    <s v="Pareja con hijos"/>
    <n v="1967.1213839428226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8.1"/>
    <n v="23.11"/>
    <n v="0"/>
    <n v="0"/>
    <n v="0"/>
    <n v="31.21"/>
    <n v="8"/>
    <n v="1"/>
    <n v="1"/>
    <s v="Hombre"/>
    <n v="56"/>
    <n v="9"/>
    <x v="1"/>
    <n v="2"/>
    <s v="Casado/a"/>
    <n v="3"/>
    <s v="Ed. Secundaria"/>
    <n v="4"/>
    <s v="Pareja con hijos"/>
    <n v="2026.6346872461897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8.1"/>
    <n v="23.11"/>
    <n v="0"/>
    <n v="0"/>
    <n v="0"/>
    <n v="31.21"/>
    <n v="8"/>
    <n v="1"/>
    <n v="1"/>
    <s v="Hombre"/>
    <n v="56"/>
    <n v="9"/>
    <x v="1"/>
    <n v="2"/>
    <s v="Casado/a"/>
    <n v="3"/>
    <s v="Ed. Secundaria"/>
    <n v="4"/>
    <s v="Pareja con hijos"/>
    <n v="2115.7985408679383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8.1"/>
    <n v="23.11"/>
    <n v="0"/>
    <n v="0"/>
    <n v="0"/>
    <n v="31.21"/>
    <n v="8"/>
    <n v="1"/>
    <n v="1"/>
    <s v="Hombre"/>
    <n v="56"/>
    <n v="9"/>
    <x v="1"/>
    <n v="2"/>
    <s v="Casado/a"/>
    <n v="3"/>
    <s v="Ed. Secundaria"/>
    <n v="4"/>
    <s v="Pareja con hijos"/>
    <n v="2029.2350438499582"/>
  </r>
  <r>
    <s v="Enero"/>
    <n v="2019"/>
    <n v="9"/>
    <s v="Cataluña"/>
    <n v="7"/>
    <s v="Ocio, recreo y vacaciones"/>
    <n v="8"/>
    <s v="Vacaciones"/>
    <n v="7"/>
    <n v="10"/>
    <s v="No de mercado"/>
    <n v="0"/>
    <n v="37.200000000000003"/>
    <n v="62"/>
    <n v="31.5"/>
    <n v="0"/>
    <n v="57.12"/>
    <n v="187.82"/>
    <n v="10"/>
    <n v="1"/>
    <n v="2"/>
    <s v="Mujer"/>
    <n v="71"/>
    <n v="2"/>
    <x v="0"/>
    <n v="2"/>
    <s v="Casado/a"/>
    <n v="1"/>
    <s v="Ed. Primaria"/>
    <n v="3"/>
    <s v="Pareja sin hijos"/>
    <n v="2056.9193623597475"/>
  </r>
  <r>
    <s v="Enero"/>
    <n v="2019"/>
    <n v="9"/>
    <s v="Cataluña"/>
    <n v="8"/>
    <s v="Visitas a familiares o amigos"/>
    <n v="8"/>
    <s v="Vacaciones"/>
    <n v="5"/>
    <n v="10"/>
    <s v="No de mercado"/>
    <n v="0"/>
    <n v="5.23"/>
    <n v="39.14"/>
    <n v="0"/>
    <n v="0"/>
    <n v="40.26"/>
    <n v="84.63"/>
    <m/>
    <m/>
    <n v="2"/>
    <s v="Mujer"/>
    <n v="43"/>
    <n v="9"/>
    <x v="1"/>
    <n v="1"/>
    <s v="Soltero/a"/>
    <n v="4"/>
    <s v="Ed. Superior"/>
    <n v="4"/>
    <s v="Pareja con hijos"/>
    <n v="4065.2085066866025"/>
  </r>
  <r>
    <s v="Enero"/>
    <n v="2019"/>
    <n v="9"/>
    <s v="Cataluña"/>
    <n v="8"/>
    <s v="Visitas a familiares o amigos"/>
    <n v="10"/>
    <s v="Otros viajes"/>
    <n v="5"/>
    <n v="10"/>
    <s v="No de mercado"/>
    <n v="0"/>
    <n v="5.23"/>
    <n v="39.14"/>
    <n v="0"/>
    <n v="0"/>
    <n v="40.26"/>
    <n v="84.63"/>
    <m/>
    <m/>
    <n v="2"/>
    <s v="Mujer"/>
    <n v="43"/>
    <n v="9"/>
    <x v="1"/>
    <n v="1"/>
    <s v="Soltero/a"/>
    <n v="4"/>
    <s v="Ed. Superior"/>
    <n v="4"/>
    <s v="Pareja con hijos"/>
    <n v="4466.9140475883423"/>
  </r>
  <r>
    <s v="Enero"/>
    <n v="2019"/>
    <n v="9"/>
    <s v="Cataluña"/>
    <n v="8"/>
    <s v="Visitas a familiares o amigos"/>
    <n v="8"/>
    <s v="Vacaciones"/>
    <n v="2"/>
    <n v="11"/>
    <s v="No de mercado"/>
    <n v="0"/>
    <n v="69.760000000000005"/>
    <n v="0"/>
    <n v="0"/>
    <n v="0"/>
    <n v="81.260000000000005"/>
    <n v="151.02000000000001"/>
    <m/>
    <m/>
    <n v="2"/>
    <s v="Mujer"/>
    <n v="66"/>
    <n v="2"/>
    <x v="0"/>
    <n v="2"/>
    <s v="Casado/a"/>
    <n v="4"/>
    <s v="Ed. Superior"/>
    <n v="3"/>
    <s v="Pareja sin hijos"/>
    <n v="1348.7711144426407"/>
  </r>
  <r>
    <s v="Enero"/>
    <n v="2019"/>
    <n v="9"/>
    <s v="Cataluña"/>
    <n v="8"/>
    <s v="Visitas a familiares o amigos"/>
    <n v="8"/>
    <s v="Vacaciones"/>
    <n v="1"/>
    <n v="11"/>
    <s v="No de mercado"/>
    <n v="0"/>
    <n v="16.510000000000002"/>
    <n v="25.71"/>
    <n v="0"/>
    <n v="0"/>
    <n v="18.95"/>
    <n v="61.17"/>
    <m/>
    <m/>
    <n v="1"/>
    <s v="Hombre"/>
    <n v="41"/>
    <n v="9"/>
    <x v="1"/>
    <n v="1"/>
    <s v="Soltero/a"/>
    <n v="4"/>
    <s v="Ed. Superior"/>
    <n v="4"/>
    <s v="Pareja con hijos"/>
    <n v="2044.0154257874274"/>
  </r>
  <r>
    <s v="Enero"/>
    <n v="2019"/>
    <n v="9"/>
    <s v="Cataluña"/>
    <n v="3"/>
    <s v="Ocio, recreo y vacaciones"/>
    <n v="8"/>
    <s v="Vacaciones"/>
    <n v="6"/>
    <n v="3"/>
    <s v="De mercado"/>
    <n v="218.12"/>
    <n v="53.26"/>
    <n v="81.83"/>
    <n v="90.22"/>
    <n v="0"/>
    <n v="0"/>
    <n v="443.43"/>
    <n v="10"/>
    <n v="1"/>
    <n v="2"/>
    <s v="Mujer"/>
    <n v="40"/>
    <n v="15"/>
    <x v="0"/>
    <n v="2"/>
    <s v="Casado/a"/>
    <n v="4"/>
    <s v="Ed. Superior"/>
    <n v="4"/>
    <s v="Pareja con hijos"/>
    <n v="4194.939386275566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34.020000000000003"/>
    <n v="44.43"/>
    <n v="0"/>
    <n v="0"/>
    <n v="0"/>
    <n v="78.45"/>
    <m/>
    <m/>
    <n v="2"/>
    <s v="Mujer"/>
    <n v="65"/>
    <n v="9"/>
    <x v="1"/>
    <n v="2"/>
    <s v="Casado/a"/>
    <n v="4"/>
    <s v="Ed. Superior"/>
    <n v="3"/>
    <s v="Pareja sin hijos"/>
    <n v="1776.8219949460301"/>
  </r>
  <r>
    <s v="Enero"/>
    <n v="2019"/>
    <n v="9"/>
    <s v="Cataluña"/>
    <n v="8"/>
    <s v="Visitas a familiares o amigos"/>
    <n v="10"/>
    <s v="Otros viajes"/>
    <n v="2"/>
    <n v="11"/>
    <s v="No de mercado"/>
    <n v="0"/>
    <n v="34.020000000000003"/>
    <n v="44.43"/>
    <n v="0"/>
    <n v="0"/>
    <n v="0"/>
    <n v="78.45"/>
    <m/>
    <m/>
    <n v="2"/>
    <s v="Mujer"/>
    <n v="65"/>
    <n v="9"/>
    <x v="1"/>
    <n v="2"/>
    <s v="Casado/a"/>
    <n v="4"/>
    <s v="Ed. Superior"/>
    <n v="3"/>
    <s v="Pareja sin hijos"/>
    <n v="1884.6480787388923"/>
  </r>
  <r>
    <s v="Enero"/>
    <n v="2019"/>
    <n v="9"/>
    <s v="Cataluña"/>
    <n v="8"/>
    <s v="Visitas a familiares o amigos"/>
    <n v="8"/>
    <s v="Vacaciones"/>
    <n v="4"/>
    <n v="3"/>
    <s v="De mercado"/>
    <n v="602.45000000000005"/>
    <n v="37.36"/>
    <n v="85.77"/>
    <n v="0"/>
    <n v="0"/>
    <n v="255.82"/>
    <n v="981.4"/>
    <m/>
    <m/>
    <n v="2"/>
    <s v="Mujer"/>
    <n v="26"/>
    <n v="9"/>
    <x v="1"/>
    <n v="1"/>
    <s v="Soltero/a"/>
    <n v="4"/>
    <s v="Ed. Superior"/>
    <n v="4"/>
    <s v="Pareja con hijos"/>
    <n v="2900.4819647119657"/>
  </r>
  <r>
    <s v="Enero"/>
    <n v="2019"/>
    <n v="9"/>
    <s v="Cataluña"/>
    <n v="8"/>
    <s v="Visitas a familiares o amigos"/>
    <n v="2"/>
    <s v="Fin de semana o puente"/>
    <n v="2"/>
    <n v="10"/>
    <s v="No de mercado"/>
    <n v="0"/>
    <n v="25.59"/>
    <n v="0"/>
    <n v="0"/>
    <n v="0"/>
    <n v="0"/>
    <n v="25.59"/>
    <m/>
    <m/>
    <n v="1"/>
    <s v="Hombre"/>
    <n v="69"/>
    <n v="9"/>
    <x v="1"/>
    <n v="1"/>
    <s v="Soltero/a"/>
    <n v="1"/>
    <s v="Ed. Primaria"/>
    <n v="1"/>
    <s v="Hogar unipersonal"/>
    <n v="880.64381733031917"/>
  </r>
  <r>
    <s v="Enero"/>
    <n v="2019"/>
    <n v="9"/>
    <s v="Cataluña"/>
    <n v="10"/>
    <s v="Otros motivos"/>
    <n v="5"/>
    <s v="Trabajo o estudio"/>
    <n v="4"/>
    <n v="4"/>
    <s v="De mercado"/>
    <n v="132.19"/>
    <n v="42.36"/>
    <n v="0"/>
    <n v="0"/>
    <n v="0"/>
    <n v="163.92"/>
    <n v="338.47"/>
    <m/>
    <m/>
    <n v="2"/>
    <s v="Mujer"/>
    <n v="54"/>
    <n v="9"/>
    <x v="1"/>
    <n v="2"/>
    <s v="Casado/a"/>
    <n v="2"/>
    <s v="Ed. Secundaria"/>
    <n v="3"/>
    <s v="Pareja sin hijos"/>
    <n v="1257.8862928224805"/>
  </r>
  <r>
    <s v="Enero"/>
    <n v="2019"/>
    <n v="9"/>
    <s v="Cataluña"/>
    <n v="10"/>
    <s v="Otros motivos"/>
    <n v="5"/>
    <s v="Trabajo o estudio"/>
    <n v="4"/>
    <n v="4"/>
    <s v="De mercado"/>
    <n v="132.19"/>
    <n v="42.36"/>
    <n v="0"/>
    <n v="0"/>
    <n v="0"/>
    <n v="163.92"/>
    <n v="338.47"/>
    <m/>
    <m/>
    <n v="2"/>
    <s v="Mujer"/>
    <n v="54"/>
    <n v="9"/>
    <x v="1"/>
    <n v="2"/>
    <s v="Casado/a"/>
    <n v="2"/>
    <s v="Ed. Secundaria"/>
    <n v="3"/>
    <s v="Pareja sin hijos"/>
    <n v="1312.6063524200915"/>
  </r>
  <r>
    <s v="Enero"/>
    <n v="2019"/>
    <n v="9"/>
    <s v="Cataluña"/>
    <n v="10"/>
    <s v="Otros motivos"/>
    <n v="5"/>
    <s v="Trabajo o estudio"/>
    <n v="4"/>
    <n v="4"/>
    <s v="De mercado"/>
    <n v="132.19"/>
    <n v="42.36"/>
    <n v="0"/>
    <n v="0"/>
    <n v="0"/>
    <n v="163.92"/>
    <n v="338.47"/>
    <m/>
    <m/>
    <n v="2"/>
    <s v="Mujer"/>
    <n v="54"/>
    <n v="9"/>
    <x v="1"/>
    <n v="2"/>
    <s v="Casado/a"/>
    <n v="2"/>
    <s v="Ed. Secundaria"/>
    <n v="3"/>
    <s v="Pareja sin hijos"/>
    <n v="1157.2616149561577"/>
  </r>
  <r>
    <s v="Enero"/>
    <n v="2019"/>
    <n v="9"/>
    <s v="Cataluña"/>
    <n v="10"/>
    <s v="Otros motivos"/>
    <n v="5"/>
    <s v="Trabajo o estudio"/>
    <n v="4"/>
    <n v="4"/>
    <s v="De mercado"/>
    <n v="132.19"/>
    <n v="42.36"/>
    <n v="0"/>
    <n v="0"/>
    <n v="0"/>
    <n v="163.92"/>
    <n v="338.47"/>
    <m/>
    <m/>
    <n v="2"/>
    <s v="Mujer"/>
    <n v="54"/>
    <n v="9"/>
    <x v="1"/>
    <n v="2"/>
    <s v="Casado/a"/>
    <n v="2"/>
    <s v="Ed. Secundaria"/>
    <n v="3"/>
    <s v="Pareja sin hijos"/>
    <n v="1218.6215898291384"/>
  </r>
  <r>
    <s v="Enero"/>
    <n v="2019"/>
    <n v="9"/>
    <s v="Cataluña"/>
    <n v="15"/>
    <s v="Otros motivos"/>
    <n v="10"/>
    <s v="Otros viajes"/>
    <n v="5"/>
    <n v="11"/>
    <s v="No de mercado"/>
    <n v="0"/>
    <n v="105.27"/>
    <n v="0"/>
    <n v="0"/>
    <n v="0"/>
    <n v="0"/>
    <n v="105.27"/>
    <m/>
    <m/>
    <n v="2"/>
    <s v="Mujer"/>
    <n v="77"/>
    <n v="9"/>
    <x v="1"/>
    <n v="3"/>
    <s v="Viudo/a"/>
    <n v="2"/>
    <s v="Ed. Secundaria"/>
    <n v="1"/>
    <s v="Hogar unipersonal"/>
    <n v="2209.4380672871043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90.1"/>
    <n v="40.799999999999997"/>
    <n v="0"/>
    <n v="0"/>
    <n v="0"/>
    <n v="130.9"/>
    <m/>
    <m/>
    <n v="1"/>
    <s v="Hombre"/>
    <n v="34"/>
    <n v="7"/>
    <x v="0"/>
    <n v="1"/>
    <s v="Soltero/a"/>
    <n v="2"/>
    <s v="Ed. Secundaria"/>
    <n v="1"/>
    <s v="Hogar unipersonal"/>
    <n v="1189.7074926237203"/>
  </r>
  <r>
    <s v="Enero"/>
    <n v="2019"/>
    <n v="9"/>
    <s v="Cataluña"/>
    <n v="7"/>
    <s v="Ocio, recreo y vacaciones"/>
    <n v="8"/>
    <s v="Vacaciones"/>
    <n v="7"/>
    <n v="11"/>
    <s v="No de mercado"/>
    <n v="0"/>
    <n v="35.42"/>
    <n v="72.599999999999994"/>
    <n v="0"/>
    <n v="0"/>
    <n v="74.099999999999994"/>
    <n v="182.12"/>
    <n v="10"/>
    <n v="1"/>
    <n v="1"/>
    <s v="Hombre"/>
    <n v="35"/>
    <n v="9"/>
    <x v="1"/>
    <n v="1"/>
    <s v="Soltero/a"/>
    <n v="4"/>
    <s v="Ed. Superior"/>
    <n v="5"/>
    <s v="Otro tipo de hogar"/>
    <n v="4300.7950629517654"/>
  </r>
  <r>
    <s v="Enero"/>
    <n v="2019"/>
    <n v="9"/>
    <s v="Cataluña"/>
    <n v="8"/>
    <s v="Visitas a familiares o amigos"/>
    <n v="8"/>
    <s v="Vacaciones"/>
    <n v="1"/>
    <n v="11"/>
    <s v="No de mercado"/>
    <n v="0"/>
    <n v="12.66"/>
    <n v="0"/>
    <n v="0"/>
    <n v="0"/>
    <n v="24.39"/>
    <n v="37.049999999999997"/>
    <m/>
    <m/>
    <n v="1"/>
    <s v="Hombre"/>
    <n v="48"/>
    <n v="9"/>
    <x v="1"/>
    <n v="2"/>
    <s v="Casado/a"/>
    <n v="4"/>
    <s v="Ed. Superior"/>
    <n v="4"/>
    <s v="Pareja con hijos"/>
    <n v="4298.7607948374962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28.21"/>
    <n v="44.88"/>
    <n v="0"/>
    <n v="0"/>
    <n v="0"/>
    <n v="73.09"/>
    <m/>
    <m/>
    <n v="1"/>
    <s v="Hombre"/>
    <n v="69"/>
    <n v="9"/>
    <x v="1"/>
    <n v="2"/>
    <s v="Casado/a"/>
    <n v="4"/>
    <s v="Ed. Superior"/>
    <n v="5"/>
    <s v="Otro tipo de hogar"/>
    <n v="2128.4584435969573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4.27"/>
    <n v="0"/>
    <n v="0"/>
    <n v="0"/>
    <n v="0"/>
    <n v="24.27"/>
    <m/>
    <m/>
    <n v="1"/>
    <s v="Hombre"/>
    <n v="39"/>
    <n v="9"/>
    <x v="1"/>
    <n v="2"/>
    <s v="Casado/a"/>
    <n v="4"/>
    <s v="Ed. Superior"/>
    <n v="5"/>
    <s v="Otro tipo de hogar"/>
    <n v="2956.4003648950629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9.1"/>
    <n v="35.46"/>
    <n v="0"/>
    <n v="0"/>
    <n v="0"/>
    <n v="64.56"/>
    <m/>
    <m/>
    <n v="1"/>
    <s v="Hombre"/>
    <n v="39"/>
    <n v="9"/>
    <x v="1"/>
    <n v="2"/>
    <s v="Casado/a"/>
    <n v="4"/>
    <s v="Ed. Superior"/>
    <n v="5"/>
    <s v="Otro tipo de hogar"/>
    <n v="3114.1777430907382"/>
  </r>
  <r>
    <s v="Enero"/>
    <n v="2019"/>
    <n v="9"/>
    <s v="Cataluña"/>
    <n v="8"/>
    <s v="Visitas a familiares o amigos"/>
    <n v="8"/>
    <s v="Vacaciones"/>
    <n v="2"/>
    <n v="1"/>
    <s v="Hotel o apartahotel"/>
    <n v="196.47"/>
    <n v="82.06"/>
    <n v="252.33"/>
    <n v="20.170000000000002"/>
    <n v="0"/>
    <n v="60.51"/>
    <n v="611.54"/>
    <m/>
    <m/>
    <n v="1"/>
    <s v="Hombre"/>
    <n v="20"/>
    <n v="4"/>
    <x v="0"/>
    <n v="1"/>
    <s v="Soltero/a"/>
    <n v="3"/>
    <s v="Ed. Secundaria"/>
    <n v="1"/>
    <s v="Hogar unipersonal"/>
    <n v="4259.3733321632226"/>
  </r>
  <r>
    <s v="Enero"/>
    <n v="2019"/>
    <n v="9"/>
    <s v="Cataluña"/>
    <n v="8"/>
    <s v="Visitas a familiares o amigos"/>
    <n v="2"/>
    <s v="Fin de semana o puente"/>
    <n v="2"/>
    <n v="1"/>
    <s v="Hotel o apartahotel"/>
    <n v="200.87"/>
    <n v="70.44"/>
    <n v="0"/>
    <n v="0"/>
    <n v="0"/>
    <n v="0"/>
    <n v="271.31"/>
    <m/>
    <m/>
    <n v="2"/>
    <s v="Mujer"/>
    <n v="49"/>
    <n v="9"/>
    <x v="1"/>
    <n v="5"/>
    <s v="Divorciado/a"/>
    <n v="4"/>
    <s v="Ed. Superior"/>
    <n v="1"/>
    <s v="Hogar unipersonal"/>
    <n v="3134.8536005791602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3.2"/>
    <n v="70.77"/>
    <n v="0"/>
    <n v="0"/>
    <n v="0"/>
    <n v="73.97"/>
    <m/>
    <m/>
    <n v="2"/>
    <s v="Mujer"/>
    <n v="77"/>
    <n v="9"/>
    <x v="1"/>
    <n v="3"/>
    <s v="Viudo/a"/>
    <n v="2"/>
    <s v="Ed. Secundaria"/>
    <n v="1"/>
    <s v="Hogar unipersonal"/>
    <n v="1243.8483579712813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3.2"/>
    <n v="70.77"/>
    <n v="0"/>
    <n v="0"/>
    <n v="0"/>
    <n v="73.97"/>
    <m/>
    <m/>
    <n v="2"/>
    <s v="Mujer"/>
    <n v="77"/>
    <n v="9"/>
    <x v="1"/>
    <n v="3"/>
    <s v="Viudo/a"/>
    <n v="2"/>
    <s v="Ed. Secundaria"/>
    <n v="1"/>
    <s v="Hogar unipersonal"/>
    <n v="1268.0397110894889"/>
  </r>
  <r>
    <s v="Enero"/>
    <n v="2019"/>
    <n v="9"/>
    <s v="Cataluña"/>
    <n v="5"/>
    <s v="Ocio, recreo y vacaciones"/>
    <n v="2"/>
    <s v="Fin de semana o puente"/>
    <n v="1"/>
    <n v="6"/>
    <s v="De mercado"/>
    <n v="43.4"/>
    <n v="20.100000000000001"/>
    <n v="32.51"/>
    <n v="36.450000000000003"/>
    <n v="0"/>
    <n v="0"/>
    <n v="132.46"/>
    <n v="8"/>
    <n v="1"/>
    <n v="2"/>
    <s v="Mujer"/>
    <n v="47"/>
    <n v="9"/>
    <x v="1"/>
    <n v="2"/>
    <s v="Casado/a"/>
    <n v="3"/>
    <s v="Ed. Secundaria"/>
    <n v="4"/>
    <s v="Pareja con hijos"/>
    <n v="2214.1999392615908"/>
  </r>
  <r>
    <s v="Enero"/>
    <n v="2019"/>
    <n v="9"/>
    <s v="Cataluña"/>
    <n v="8"/>
    <s v="Visitas a familiares o amigos"/>
    <n v="8"/>
    <s v="Vacaciones"/>
    <n v="9"/>
    <n v="11"/>
    <s v="No de mercado"/>
    <n v="0"/>
    <n v="97.42"/>
    <n v="121.13"/>
    <n v="0"/>
    <n v="0"/>
    <n v="133.15"/>
    <n v="351.7"/>
    <m/>
    <m/>
    <n v="2"/>
    <s v="Mujer"/>
    <n v="42"/>
    <n v="10"/>
    <x v="0"/>
    <n v="2"/>
    <s v="Casado/a"/>
    <n v="2"/>
    <s v="Ed. Secundaria"/>
    <n v="3"/>
    <s v="Pareja sin hijos"/>
    <n v="1254.6545303155756"/>
  </r>
  <r>
    <s v="Enero"/>
    <n v="2019"/>
    <n v="9"/>
    <s v="Cataluña"/>
    <n v="8"/>
    <s v="Visitas a familiares o amigos"/>
    <n v="8"/>
    <s v="Vacaciones"/>
    <n v="7"/>
    <n v="11"/>
    <s v="No de mercado"/>
    <n v="0"/>
    <n v="146.91"/>
    <n v="0"/>
    <n v="0"/>
    <n v="0"/>
    <n v="0"/>
    <n v="146.91"/>
    <m/>
    <m/>
    <n v="2"/>
    <s v="Mujer"/>
    <n v="42"/>
    <n v="9"/>
    <x v="1"/>
    <n v="5"/>
    <s v="Divorciado/a"/>
    <n v="2"/>
    <s v="Ed. Secundaria"/>
    <n v="3"/>
    <s v="Pareja sin hijos"/>
    <n v="859.21988932620502"/>
  </r>
  <r>
    <s v="Enero"/>
    <n v="2019"/>
    <n v="9"/>
    <s v="Cataluña"/>
    <n v="7"/>
    <s v="Ocio, recreo y vacaciones"/>
    <n v="2"/>
    <s v="Fin de semana o puente"/>
    <n v="3"/>
    <n v="1"/>
    <s v="Hotel o apartahotel"/>
    <n v="143.49"/>
    <n v="36.47"/>
    <n v="129.21"/>
    <n v="0"/>
    <n v="0"/>
    <n v="0"/>
    <n v="309.17"/>
    <n v="9"/>
    <n v="1"/>
    <n v="1"/>
    <s v="Hombre"/>
    <n v="50"/>
    <n v="9"/>
    <x v="1"/>
    <n v="2"/>
    <s v="Casado/a"/>
    <n v="4"/>
    <s v="Ed. Superior"/>
    <n v="4"/>
    <s v="Pareja con hijos"/>
    <n v="5146.2135702515197"/>
  </r>
  <r>
    <s v="Enero"/>
    <n v="2019"/>
    <n v="9"/>
    <s v="Cataluña"/>
    <n v="8"/>
    <s v="Visitas a familiares o amigos"/>
    <n v="8"/>
    <s v="Vacaciones"/>
    <n v="1"/>
    <n v="11"/>
    <s v="No de mercado"/>
    <n v="0"/>
    <n v="42.64"/>
    <n v="0"/>
    <n v="0"/>
    <n v="0"/>
    <n v="0"/>
    <n v="42.64"/>
    <m/>
    <m/>
    <n v="1"/>
    <s v="Hombre"/>
    <n v="45"/>
    <n v="9"/>
    <x v="1"/>
    <n v="2"/>
    <s v="Casado/a"/>
    <n v="2"/>
    <s v="Ed. Secundaria"/>
    <n v="4"/>
    <s v="Pareja con hijos"/>
    <n v="1191.80843124467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42.64"/>
    <n v="0"/>
    <n v="0"/>
    <n v="0"/>
    <n v="0"/>
    <n v="42.64"/>
    <m/>
    <m/>
    <n v="1"/>
    <s v="Hombre"/>
    <n v="45"/>
    <n v="9"/>
    <x v="1"/>
    <n v="2"/>
    <s v="Casado/a"/>
    <n v="2"/>
    <s v="Ed. Secundaria"/>
    <n v="4"/>
    <s v="Pareja con hijos"/>
    <n v="1386.7501458583336"/>
  </r>
  <r>
    <s v="Enero"/>
    <n v="2019"/>
    <n v="9"/>
    <s v="Cataluña"/>
    <n v="8"/>
    <s v="Visitas a familiares o amigos"/>
    <n v="8"/>
    <s v="Vacaciones"/>
    <n v="1"/>
    <n v="11"/>
    <s v="No de mercado"/>
    <n v="0"/>
    <n v="7.15"/>
    <n v="12.37"/>
    <n v="0"/>
    <n v="0"/>
    <n v="43.58"/>
    <n v="63.1"/>
    <m/>
    <m/>
    <n v="2"/>
    <s v="Mujer"/>
    <n v="33"/>
    <n v="9"/>
    <x v="1"/>
    <n v="2"/>
    <s v="Casado/a"/>
    <n v="3"/>
    <s v="Ed. Secundaria"/>
    <n v="4"/>
    <s v="Pareja con hijos"/>
    <n v="1951.3809199447983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19.010000000000002"/>
    <n v="46.04"/>
    <n v="0"/>
    <n v="0"/>
    <n v="0"/>
    <n v="65.05"/>
    <n v="10"/>
    <n v="1"/>
    <n v="1"/>
    <s v="Hombre"/>
    <n v="74"/>
    <n v="9"/>
    <x v="1"/>
    <n v="2"/>
    <s v="Casado/a"/>
    <n v="2"/>
    <s v="Ed. Secundaria"/>
    <n v="3"/>
    <s v="Pareja sin hijos"/>
    <n v="2085.8427789603297"/>
  </r>
  <r>
    <s v="Enero"/>
    <n v="2019"/>
    <n v="9"/>
    <s v="Cataluña"/>
    <n v="7"/>
    <s v="Ocio, recreo y vacaciones"/>
    <n v="10"/>
    <s v="Otros viajes"/>
    <n v="3"/>
    <n v="10"/>
    <s v="No de mercado"/>
    <n v="0"/>
    <n v="58.59"/>
    <n v="76.989999999999995"/>
    <n v="0"/>
    <n v="0"/>
    <n v="67.38"/>
    <n v="202.96"/>
    <n v="8"/>
    <n v="1"/>
    <n v="1"/>
    <s v="Hombre"/>
    <n v="21"/>
    <n v="4"/>
    <x v="0"/>
    <n v="1"/>
    <s v="Soltero/a"/>
    <n v="3"/>
    <s v="Ed. Secundaria"/>
    <n v="4"/>
    <s v="Pareja con hijos"/>
    <n v="2830.4399788585856"/>
  </r>
  <r>
    <s v="Enero"/>
    <n v="2019"/>
    <n v="9"/>
    <s v="Cataluña"/>
    <n v="8"/>
    <s v="Visitas a familiares o amigos"/>
    <n v="8"/>
    <s v="Vacaciones"/>
    <n v="7"/>
    <n v="11"/>
    <s v="No de mercado"/>
    <n v="0"/>
    <n v="101.49"/>
    <n v="117.3"/>
    <n v="33.380000000000003"/>
    <n v="0"/>
    <n v="66.52"/>
    <n v="318.69"/>
    <m/>
    <m/>
    <n v="1"/>
    <s v="Hombre"/>
    <n v="47"/>
    <n v="4"/>
    <x v="0"/>
    <n v="2"/>
    <s v="Casado/a"/>
    <n v="4"/>
    <s v="Ed. Superior"/>
    <n v="4"/>
    <s v="Pareja con hijos"/>
    <n v="3099.5336899134213"/>
  </r>
  <r>
    <s v="Enero"/>
    <n v="2019"/>
    <n v="9"/>
    <s v="Cataluña"/>
    <n v="4"/>
    <s v="Ocio, recreo y vacaciones"/>
    <n v="2"/>
    <s v="Fin de semana o puente"/>
    <n v="2"/>
    <n v="2"/>
    <s v="De mercado"/>
    <n v="75.430000000000007"/>
    <n v="19.98"/>
    <n v="68.430000000000007"/>
    <n v="0"/>
    <n v="0"/>
    <n v="0"/>
    <n v="163.84"/>
    <n v="7"/>
    <n v="1"/>
    <n v="1"/>
    <s v="Hombre"/>
    <n v="58"/>
    <n v="9"/>
    <x v="1"/>
    <n v="2"/>
    <s v="Casado/a"/>
    <n v="2"/>
    <s v="Ed. Secundaria"/>
    <n v="4"/>
    <s v="Pareja con hijos"/>
    <n v="2236.2504928829076"/>
  </r>
  <r>
    <s v="Enero"/>
    <n v="2019"/>
    <n v="9"/>
    <s v="Cataluña"/>
    <n v="2"/>
    <s v="Ocio, recreo y vacaciones"/>
    <n v="2"/>
    <s v="Fin de semana o puente"/>
    <n v="2"/>
    <n v="1"/>
    <s v="Hotel o apartahotel"/>
    <n v="70.3"/>
    <n v="13.07"/>
    <n v="40.909999999999997"/>
    <n v="33.96"/>
    <n v="0"/>
    <n v="0"/>
    <n v="235.43"/>
    <n v="8"/>
    <n v="6"/>
    <n v="1"/>
    <s v="Hombre"/>
    <n v="58"/>
    <n v="9"/>
    <x v="1"/>
    <n v="2"/>
    <s v="Casado/a"/>
    <n v="2"/>
    <s v="Ed. Secundaria"/>
    <n v="4"/>
    <s v="Pareja con hijos"/>
    <n v="1973.4178075899181"/>
  </r>
  <r>
    <s v="Enero"/>
    <n v="2019"/>
    <n v="9"/>
    <s v="Cataluña"/>
    <n v="5"/>
    <s v="Ocio, recreo y vacaciones"/>
    <n v="8"/>
    <s v="Vacaciones"/>
    <n v="2"/>
    <n v="3"/>
    <s v="De mercado"/>
    <n v="55.99"/>
    <n v="19.36"/>
    <n v="50.67"/>
    <n v="36.71"/>
    <n v="0"/>
    <n v="24.47"/>
    <n v="187.2"/>
    <n v="10"/>
    <n v="1"/>
    <n v="2"/>
    <s v="Mujer"/>
    <n v="42"/>
    <n v="9"/>
    <x v="1"/>
    <n v="2"/>
    <s v="Casado/a"/>
    <n v="4"/>
    <s v="Ed. Superior"/>
    <n v="4"/>
    <s v="Pareja con hijos"/>
    <n v="3053.0671429395129"/>
  </r>
  <r>
    <s v="Enero"/>
    <n v="2019"/>
    <n v="9"/>
    <s v="Cataluña"/>
    <n v="5"/>
    <s v="Ocio, recreo y vacaciones"/>
    <n v="2"/>
    <s v="Fin de semana o puente"/>
    <n v="2"/>
    <n v="3"/>
    <s v="De mercado"/>
    <n v="55.99"/>
    <n v="19.36"/>
    <n v="50.67"/>
    <n v="36.71"/>
    <n v="0"/>
    <n v="24.47"/>
    <n v="187.2"/>
    <n v="10"/>
    <n v="1"/>
    <n v="2"/>
    <s v="Mujer"/>
    <n v="42"/>
    <n v="9"/>
    <x v="1"/>
    <n v="2"/>
    <s v="Casado/a"/>
    <n v="4"/>
    <s v="Ed. Superior"/>
    <n v="4"/>
    <s v="Pareja con hijos"/>
    <n v="2979.1129817230317"/>
  </r>
  <r>
    <s v="Enero"/>
    <n v="2019"/>
    <n v="9"/>
    <s v="Cataluña"/>
    <n v="5"/>
    <s v="Ocio, recreo y vacaciones"/>
    <n v="2"/>
    <s v="Fin de semana o puente"/>
    <n v="2"/>
    <n v="3"/>
    <s v="De mercado"/>
    <n v="55.99"/>
    <n v="19.36"/>
    <n v="50.67"/>
    <n v="36.71"/>
    <n v="0"/>
    <n v="24.47"/>
    <n v="187.2"/>
    <n v="10"/>
    <n v="1"/>
    <n v="2"/>
    <s v="Mujer"/>
    <n v="42"/>
    <n v="9"/>
    <x v="1"/>
    <n v="2"/>
    <s v="Casado/a"/>
    <n v="4"/>
    <s v="Ed. Superior"/>
    <n v="4"/>
    <s v="Pareja con hijos"/>
    <n v="3209.9453993059101"/>
  </r>
  <r>
    <s v="Enero"/>
    <n v="2019"/>
    <n v="9"/>
    <s v="Cataluña"/>
    <n v="8"/>
    <s v="Visitas a familiares o amigos"/>
    <n v="8"/>
    <s v="Vacaciones"/>
    <n v="1"/>
    <n v="11"/>
    <s v="No de mercado"/>
    <n v="0"/>
    <n v="47.82"/>
    <n v="0"/>
    <n v="0"/>
    <n v="0"/>
    <n v="0"/>
    <n v="47.82"/>
    <m/>
    <m/>
    <n v="2"/>
    <s v="Mujer"/>
    <n v="39"/>
    <n v="9"/>
    <x v="1"/>
    <n v="2"/>
    <s v="Casado/a"/>
    <n v="4"/>
    <s v="Ed. Superior"/>
    <n v="4"/>
    <s v="Pareja con hijos"/>
    <n v="3031.0517706024261"/>
  </r>
  <r>
    <s v="Enero"/>
    <n v="2019"/>
    <n v="9"/>
    <s v="Cataluña"/>
    <n v="7"/>
    <s v="Ocio, recreo y vacaciones"/>
    <n v="8"/>
    <s v="Vacaciones"/>
    <n v="1"/>
    <n v="1"/>
    <s v="Hotel o apartahotel"/>
    <n v="120.23"/>
    <n v="10.5"/>
    <n v="36.93"/>
    <n v="0"/>
    <n v="0"/>
    <n v="0"/>
    <n v="167.66"/>
    <n v="9"/>
    <n v="1"/>
    <n v="2"/>
    <s v="Mujer"/>
    <n v="47"/>
    <n v="9"/>
    <x v="1"/>
    <n v="5"/>
    <s v="Divorciado/a"/>
    <n v="4"/>
    <s v="Ed. Superior"/>
    <n v="2"/>
    <s v="Padre/madre sólo con hijos"/>
    <n v="2026.6384290503618"/>
  </r>
  <r>
    <s v="Enero"/>
    <n v="2019"/>
    <n v="9"/>
    <s v="Cataluña"/>
    <n v="7"/>
    <s v="Ocio, recreo y vacaciones"/>
    <n v="8"/>
    <s v="Vacaciones"/>
    <n v="1"/>
    <n v="1"/>
    <s v="Hotel o apartahotel"/>
    <n v="42.1"/>
    <n v="22.49"/>
    <n v="37.950000000000003"/>
    <n v="0"/>
    <n v="0"/>
    <n v="28.68"/>
    <n v="131.22"/>
    <n v="8"/>
    <n v="1"/>
    <n v="1"/>
    <s v="Hombre"/>
    <n v="41"/>
    <n v="9"/>
    <x v="1"/>
    <n v="2"/>
    <s v="Casado/a"/>
    <n v="4"/>
    <s v="Ed. Superior"/>
    <n v="4"/>
    <s v="Pareja con hijos"/>
    <n v="2003.9970237439127"/>
  </r>
  <r>
    <s v="Enero"/>
    <n v="2019"/>
    <n v="9"/>
    <s v="Cataluña"/>
    <n v="8"/>
    <s v="Visitas a familiares o amigos"/>
    <n v="8"/>
    <s v="Vacaciones"/>
    <n v="7"/>
    <n v="11"/>
    <s v="No de mercado"/>
    <n v="0"/>
    <n v="68.209999999999994"/>
    <n v="87.31"/>
    <n v="69"/>
    <n v="0"/>
    <n v="0"/>
    <n v="224.52"/>
    <m/>
    <m/>
    <n v="1"/>
    <s v="Hombre"/>
    <n v="68"/>
    <n v="15"/>
    <x v="0"/>
    <n v="2"/>
    <s v="Casado/a"/>
    <n v="2"/>
    <s v="Ed. Secundaria"/>
    <n v="3"/>
    <s v="Pareja sin hijos"/>
    <n v="2191.2331277124058"/>
  </r>
  <r>
    <s v="Enero"/>
    <n v="2019"/>
    <n v="9"/>
    <s v="Cataluña"/>
    <n v="2"/>
    <s v="Ocio, recreo y vacaciones"/>
    <n v="8"/>
    <s v="Vacaciones"/>
    <n v="2"/>
    <n v="1"/>
    <s v="Hotel o apartahotel"/>
    <n v="42.84"/>
    <n v="24.47"/>
    <n v="55.26"/>
    <n v="23.62"/>
    <n v="0"/>
    <n v="24.25"/>
    <n v="273.58"/>
    <n v="8"/>
    <n v="6"/>
    <n v="2"/>
    <s v="Mujer"/>
    <n v="39"/>
    <n v="10"/>
    <x v="0"/>
    <n v="2"/>
    <s v="Casado/a"/>
    <n v="4"/>
    <s v="Ed. Superior"/>
    <n v="4"/>
    <s v="Pareja con hijos"/>
    <n v="1322.384104065869"/>
  </r>
  <r>
    <s v="Enero"/>
    <n v="2019"/>
    <n v="9"/>
    <s v="Cataluña"/>
    <n v="7"/>
    <s v="Ocio, recreo y vacaciones"/>
    <n v="8"/>
    <s v="Vacaciones"/>
    <n v="15"/>
    <n v="10"/>
    <s v="No de mercado"/>
    <n v="0"/>
    <n v="10.26"/>
    <n v="77.88"/>
    <n v="46.44"/>
    <n v="0"/>
    <n v="52.24"/>
    <n v="186.82"/>
    <n v="9"/>
    <n v="1"/>
    <n v="2"/>
    <s v="Mujer"/>
    <n v="49"/>
    <n v="9"/>
    <x v="1"/>
    <n v="2"/>
    <s v="Casado/a"/>
    <n v="4"/>
    <s v="Ed. Superior"/>
    <n v="4"/>
    <s v="Pareja con hijos"/>
    <n v="4309.2277315957808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0.53"/>
    <n v="18.72"/>
    <n v="0"/>
    <n v="0"/>
    <n v="18.579999999999998"/>
    <n v="47.83"/>
    <n v="7"/>
    <n v="1"/>
    <n v="2"/>
    <s v="Mujer"/>
    <n v="49"/>
    <n v="9"/>
    <x v="1"/>
    <n v="2"/>
    <s v="Casado/a"/>
    <n v="4"/>
    <s v="Ed. Superior"/>
    <n v="4"/>
    <s v="Pareja con hijos"/>
    <n v="4331.0998189252768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0.53"/>
    <n v="18.72"/>
    <n v="0"/>
    <n v="0"/>
    <n v="18.579999999999998"/>
    <n v="47.83"/>
    <n v="7"/>
    <n v="1"/>
    <n v="2"/>
    <s v="Mujer"/>
    <n v="49"/>
    <n v="9"/>
    <x v="1"/>
    <n v="2"/>
    <s v="Casado/a"/>
    <n v="4"/>
    <s v="Ed. Superior"/>
    <n v="4"/>
    <s v="Pareja con hijos"/>
    <n v="4147.8681771370966"/>
  </r>
  <r>
    <s v="Enero"/>
    <n v="2019"/>
    <n v="9"/>
    <s v="Cataluña"/>
    <n v="6"/>
    <s v="Ocio, recreo y vacaciones"/>
    <n v="8"/>
    <s v="Vacaciones"/>
    <n v="3"/>
    <n v="11"/>
    <s v="No de mercado"/>
    <n v="0"/>
    <n v="14.56"/>
    <n v="104.69"/>
    <n v="0"/>
    <n v="0"/>
    <n v="0"/>
    <n v="119.25"/>
    <n v="8"/>
    <n v="1"/>
    <n v="2"/>
    <s v="Mujer"/>
    <n v="60"/>
    <n v="9"/>
    <x v="1"/>
    <n v="3"/>
    <s v="Viudo/a"/>
    <n v="3"/>
    <s v="Ed. Secundaria"/>
    <n v="1"/>
    <s v="Hogar unipersonal"/>
    <n v="1095.0853616611003"/>
  </r>
  <r>
    <s v="Enero"/>
    <n v="2019"/>
    <n v="9"/>
    <s v="Cataluña"/>
    <n v="7"/>
    <s v="Ocio, recreo y vacaciones"/>
    <n v="8"/>
    <s v="Vacaciones"/>
    <n v="2"/>
    <n v="11"/>
    <s v="No de mercado"/>
    <n v="0"/>
    <n v="33.270000000000003"/>
    <n v="62.6"/>
    <n v="0"/>
    <n v="0"/>
    <n v="30.43"/>
    <n v="126.3"/>
    <n v="7"/>
    <n v="1"/>
    <n v="2"/>
    <s v="Mujer"/>
    <n v="68"/>
    <n v="9"/>
    <x v="1"/>
    <n v="3"/>
    <s v="Viudo/a"/>
    <n v="4"/>
    <s v="Ed. Superior"/>
    <n v="1"/>
    <s v="Hogar unipersonal"/>
    <n v="1909.6940401876204"/>
  </r>
  <r>
    <s v="Enero"/>
    <n v="2019"/>
    <n v="9"/>
    <s v="Cataluña"/>
    <n v="7"/>
    <s v="Ocio, recreo y vacaciones"/>
    <n v="8"/>
    <s v="Vacaciones"/>
    <n v="1"/>
    <n v="11"/>
    <s v="No de mercado"/>
    <n v="0"/>
    <n v="44.52"/>
    <n v="0"/>
    <n v="0"/>
    <n v="0"/>
    <n v="0"/>
    <n v="44.52"/>
    <n v="10"/>
    <n v="1"/>
    <n v="2"/>
    <s v="Mujer"/>
    <n v="62"/>
    <n v="9"/>
    <x v="1"/>
    <n v="5"/>
    <s v="Divorciado/a"/>
    <n v="4"/>
    <s v="Ed. Superior"/>
    <n v="3"/>
    <s v="Pareja sin hijos"/>
    <n v="1794.7934350852283"/>
  </r>
  <r>
    <s v="Enero"/>
    <n v="2019"/>
    <n v="9"/>
    <s v="Cataluña"/>
    <n v="15"/>
    <s v="Otros motivos"/>
    <n v="8"/>
    <s v="Vacaciones"/>
    <n v="3"/>
    <n v="11"/>
    <s v="No de mercado"/>
    <n v="0"/>
    <n v="54.3"/>
    <n v="0"/>
    <n v="0"/>
    <n v="0"/>
    <n v="0"/>
    <n v="54.3"/>
    <m/>
    <m/>
    <n v="1"/>
    <s v="Hombre"/>
    <n v="53"/>
    <n v="9"/>
    <x v="1"/>
    <n v="5"/>
    <s v="Divorciado/a"/>
    <n v="3"/>
    <s v="Ed. Secundaria"/>
    <n v="2"/>
    <s v="Padre/madre sólo con hijos"/>
    <n v="1415.0375678664152"/>
  </r>
  <r>
    <s v="Enero"/>
    <n v="2019"/>
    <n v="9"/>
    <s v="Cataluña"/>
    <n v="15"/>
    <s v="Otros motivos"/>
    <n v="10"/>
    <s v="Otros viajes"/>
    <n v="3"/>
    <n v="11"/>
    <s v="No de mercado"/>
    <n v="0"/>
    <n v="54.3"/>
    <n v="0"/>
    <n v="0"/>
    <n v="0"/>
    <n v="0"/>
    <n v="54.3"/>
    <m/>
    <m/>
    <n v="1"/>
    <s v="Hombre"/>
    <n v="53"/>
    <n v="9"/>
    <x v="1"/>
    <n v="5"/>
    <s v="Divorciado/a"/>
    <n v="3"/>
    <s v="Ed. Secundaria"/>
    <n v="2"/>
    <s v="Padre/madre sólo con hijos"/>
    <n v="1403.1908836803705"/>
  </r>
  <r>
    <s v="Enero"/>
    <n v="2019"/>
    <n v="9"/>
    <s v="Cataluña"/>
    <n v="12"/>
    <s v="Otros motivos"/>
    <n v="10"/>
    <s v="Otros viajes"/>
    <n v="3"/>
    <n v="1"/>
    <s v="Hotel o apartahotel"/>
    <n v="137.68"/>
    <n v="81.760000000000005"/>
    <n v="117.57"/>
    <n v="101.85"/>
    <n v="0"/>
    <n v="0"/>
    <n v="438.86"/>
    <m/>
    <m/>
    <n v="2"/>
    <s v="Mujer"/>
    <n v="45"/>
    <n v="6"/>
    <x v="0"/>
    <n v="1"/>
    <s v="Soltero/a"/>
    <n v="4"/>
    <s v="Ed. Superior"/>
    <n v="1"/>
    <s v="Hogar unipersonal"/>
    <n v="2092.3634457003191"/>
  </r>
  <r>
    <s v="Enero"/>
    <n v="2019"/>
    <n v="9"/>
    <s v="Cataluña"/>
    <n v="7"/>
    <s v="Ocio, recreo y vacaciones"/>
    <n v="8"/>
    <s v="Vacaciones"/>
    <n v="2"/>
    <n v="10"/>
    <s v="No de mercado"/>
    <n v="0"/>
    <n v="1.72"/>
    <n v="17.600000000000001"/>
    <n v="0"/>
    <n v="0"/>
    <n v="24.04"/>
    <n v="43.36"/>
    <n v="10"/>
    <n v="1"/>
    <n v="1"/>
    <s v="Hombre"/>
    <n v="26"/>
    <n v="9"/>
    <x v="1"/>
    <n v="1"/>
    <s v="Soltero/a"/>
    <n v="3"/>
    <s v="Ed. Secundaria"/>
    <n v="4"/>
    <s v="Pareja con hijos"/>
    <n v="1881.8595078026976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1.72"/>
    <n v="17.600000000000001"/>
    <n v="0"/>
    <n v="0"/>
    <n v="24.04"/>
    <n v="43.36"/>
    <n v="10"/>
    <n v="1"/>
    <n v="1"/>
    <s v="Hombre"/>
    <n v="26"/>
    <n v="9"/>
    <x v="1"/>
    <n v="1"/>
    <s v="Soltero/a"/>
    <n v="3"/>
    <s v="Ed. Secundaria"/>
    <n v="4"/>
    <s v="Pareja con hijos"/>
    <n v="1802.2985351945315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1.72"/>
    <n v="17.600000000000001"/>
    <n v="0"/>
    <n v="0"/>
    <n v="24.04"/>
    <n v="43.36"/>
    <n v="10"/>
    <n v="1"/>
    <n v="1"/>
    <s v="Hombre"/>
    <n v="26"/>
    <n v="9"/>
    <x v="1"/>
    <n v="1"/>
    <s v="Soltero/a"/>
    <n v="3"/>
    <s v="Ed. Secundaria"/>
    <n v="4"/>
    <s v="Pareja con hijos"/>
    <n v="2036.4571276142324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1.72"/>
    <n v="17.600000000000001"/>
    <n v="0"/>
    <n v="0"/>
    <n v="24.04"/>
    <n v="43.36"/>
    <n v="10"/>
    <n v="1"/>
    <n v="1"/>
    <s v="Hombre"/>
    <n v="26"/>
    <n v="9"/>
    <x v="1"/>
    <n v="1"/>
    <s v="Soltero/a"/>
    <n v="3"/>
    <s v="Ed. Secundaria"/>
    <n v="4"/>
    <s v="Pareja con hijos"/>
    <n v="1893.3919831980159"/>
  </r>
  <r>
    <s v="Enero"/>
    <n v="2019"/>
    <n v="9"/>
    <s v="Cataluña"/>
    <n v="12"/>
    <s v="Otros motivos"/>
    <n v="10"/>
    <s v="Otros viajes"/>
    <n v="1"/>
    <n v="9"/>
    <s v="De mercado"/>
    <n v="26.18"/>
    <n v="6.69"/>
    <n v="18.760000000000002"/>
    <n v="0"/>
    <n v="0"/>
    <n v="14.72"/>
    <n v="66.349999999999994"/>
    <m/>
    <m/>
    <n v="1"/>
    <s v="Hombre"/>
    <n v="79"/>
    <n v="9"/>
    <x v="1"/>
    <n v="2"/>
    <s v="Casado/a"/>
    <n v="1"/>
    <s v="Ed. Primaria"/>
    <n v="3"/>
    <s v="Pareja sin hijos"/>
    <n v="804.35056830405063"/>
  </r>
  <r>
    <s v="Enero"/>
    <n v="2019"/>
    <n v="9"/>
    <s v="Cataluña"/>
    <n v="18"/>
    <s v="Negocios y Otros motivos profesionales"/>
    <n v="3"/>
    <s v="Trabajo o estudio"/>
    <n v="1"/>
    <n v="1"/>
    <s v="Hotel o apartahotel"/>
    <n v="122.01"/>
    <n v="181.56"/>
    <n v="53.25"/>
    <n v="0"/>
    <n v="0"/>
    <n v="0"/>
    <n v="356.82"/>
    <n v="8"/>
    <n v="1"/>
    <n v="1"/>
    <s v="Hombre"/>
    <n v="50"/>
    <n v="8"/>
    <x v="0"/>
    <n v="2"/>
    <s v="Casado/a"/>
    <n v="4"/>
    <s v="Ed. Superior"/>
    <n v="4"/>
    <s v="Pareja con hijos"/>
    <n v="5036.5961065711845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9.190000000000001"/>
    <n v="39.99"/>
    <n v="0"/>
    <n v="0"/>
    <n v="0"/>
    <n v="59.18"/>
    <m/>
    <m/>
    <n v="1"/>
    <s v="Hombre"/>
    <n v="63"/>
    <n v="9"/>
    <x v="1"/>
    <n v="5"/>
    <s v="Divorciado/a"/>
    <n v="2"/>
    <s v="Ed. Secundaria"/>
    <n v="1"/>
    <s v="Hogar unipersonal"/>
    <n v="2897.6873374144757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9.190000000000001"/>
    <n v="39.99"/>
    <n v="0"/>
    <n v="0"/>
    <n v="0"/>
    <n v="59.18"/>
    <m/>
    <m/>
    <n v="1"/>
    <s v="Hombre"/>
    <n v="63"/>
    <n v="9"/>
    <x v="1"/>
    <n v="5"/>
    <s v="Divorciado/a"/>
    <n v="2"/>
    <s v="Ed. Secundaria"/>
    <n v="1"/>
    <s v="Hogar unipersonal"/>
    <n v="3124.1984497169674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9.190000000000001"/>
    <n v="39.99"/>
    <n v="0"/>
    <n v="0"/>
    <n v="0"/>
    <n v="59.18"/>
    <m/>
    <m/>
    <n v="1"/>
    <s v="Hombre"/>
    <n v="63"/>
    <n v="9"/>
    <x v="1"/>
    <n v="5"/>
    <s v="Divorciado/a"/>
    <n v="2"/>
    <s v="Ed. Secundaria"/>
    <n v="1"/>
    <s v="Hogar unipersonal"/>
    <n v="2814.1564494831514"/>
  </r>
  <r>
    <s v="Enero"/>
    <n v="2019"/>
    <n v="9"/>
    <s v="Cataluña"/>
    <n v="7"/>
    <s v="Ocio, recreo y vacaciones"/>
    <n v="8"/>
    <s v="Vacaciones"/>
    <n v="5"/>
    <n v="7"/>
    <s v="De mercado"/>
    <n v="19.63"/>
    <n v="46.82"/>
    <n v="41.76"/>
    <n v="59.99"/>
    <n v="0"/>
    <n v="9.3699999999999992"/>
    <n v="405.26"/>
    <n v="8"/>
    <n v="6"/>
    <n v="1"/>
    <s v="Hombre"/>
    <n v="50"/>
    <n v="16"/>
    <x v="0"/>
    <n v="2"/>
    <s v="Casado/a"/>
    <n v="2"/>
    <s v="Ed. Secundaria"/>
    <n v="4"/>
    <s v="Pareja con hijos"/>
    <n v="1965.4569561384956"/>
  </r>
  <r>
    <s v="Enero"/>
    <n v="2019"/>
    <n v="9"/>
    <s v="Cataluña"/>
    <n v="2"/>
    <s v="Ocio, recreo y vacaciones"/>
    <n v="8"/>
    <s v="Vacaciones"/>
    <n v="3"/>
    <n v="3"/>
    <s v="De mercado"/>
    <n v="91.33"/>
    <n v="55.65"/>
    <n v="87.03"/>
    <n v="57.03"/>
    <n v="0"/>
    <n v="0"/>
    <n v="291.04000000000002"/>
    <n v="10"/>
    <n v="1"/>
    <n v="1"/>
    <s v="Hombre"/>
    <n v="49"/>
    <n v="10"/>
    <x v="0"/>
    <n v="2"/>
    <s v="Casado/a"/>
    <n v="4"/>
    <s v="Ed. Superior"/>
    <n v="4"/>
    <s v="Pareja con hijos"/>
    <n v="3972.6986515292347"/>
  </r>
  <r>
    <s v="Enero"/>
    <n v="2019"/>
    <n v="9"/>
    <s v="Cataluña"/>
    <n v="8"/>
    <s v="Visitas a familiares o amigos"/>
    <n v="8"/>
    <s v="Vacaciones"/>
    <n v="2"/>
    <n v="11"/>
    <s v="No de mercado"/>
    <n v="0"/>
    <n v="28.61"/>
    <n v="0"/>
    <n v="0"/>
    <n v="0"/>
    <n v="70.31"/>
    <n v="98.92"/>
    <m/>
    <m/>
    <n v="1"/>
    <s v="Hombre"/>
    <n v="45"/>
    <n v="9"/>
    <x v="1"/>
    <n v="1"/>
    <s v="Soltero/a"/>
    <n v="4"/>
    <s v="Ed. Superior"/>
    <n v="4"/>
    <s v="Pareja con hijos"/>
    <n v="2978.4259399127277"/>
  </r>
  <r>
    <s v="Enero"/>
    <n v="2019"/>
    <n v="9"/>
    <s v="Cataluña"/>
    <n v="8"/>
    <s v="Visitas a familiares o amigos"/>
    <n v="8"/>
    <s v="Vacaciones"/>
    <n v="2"/>
    <n v="11"/>
    <s v="No de mercado"/>
    <n v="0"/>
    <n v="28.61"/>
    <n v="0"/>
    <n v="0"/>
    <n v="0"/>
    <n v="70.31"/>
    <n v="98.92"/>
    <m/>
    <m/>
    <n v="1"/>
    <s v="Hombre"/>
    <n v="45"/>
    <n v="9"/>
    <x v="1"/>
    <n v="1"/>
    <s v="Soltero/a"/>
    <n v="4"/>
    <s v="Ed. Superior"/>
    <n v="4"/>
    <s v="Pareja con hijos"/>
    <n v="2935.9597795850045"/>
  </r>
  <r>
    <s v="Enero"/>
    <n v="2019"/>
    <n v="9"/>
    <s v="Cataluña"/>
    <n v="8"/>
    <s v="Visitas a familiares o amigos"/>
    <n v="8"/>
    <s v="Vacaciones"/>
    <n v="5"/>
    <n v="11"/>
    <s v="No de mercado"/>
    <n v="0"/>
    <n v="84"/>
    <n v="83.26"/>
    <n v="0"/>
    <n v="0"/>
    <n v="0"/>
    <n v="167.26"/>
    <m/>
    <m/>
    <n v="1"/>
    <s v="Hombre"/>
    <n v="63"/>
    <n v="2"/>
    <x v="0"/>
    <n v="2"/>
    <s v="Casado/a"/>
    <n v="2"/>
    <s v="Ed. Secundaria"/>
    <n v="3"/>
    <s v="Pareja sin hijos"/>
    <n v="1237.73821550399"/>
  </r>
  <r>
    <s v="Enero"/>
    <n v="2019"/>
    <n v="9"/>
    <s v="Cataluña"/>
    <n v="8"/>
    <s v="Visitas a familiares o amigos"/>
    <n v="8"/>
    <s v="Vacaciones"/>
    <n v="1"/>
    <n v="11"/>
    <s v="No de mercado"/>
    <n v="0"/>
    <n v="1.41"/>
    <n v="9.24"/>
    <n v="14.97"/>
    <n v="0"/>
    <n v="0"/>
    <n v="25.62"/>
    <m/>
    <m/>
    <n v="1"/>
    <s v="Hombre"/>
    <n v="18"/>
    <n v="9"/>
    <x v="1"/>
    <n v="1"/>
    <s v="Soltero/a"/>
    <n v="3"/>
    <s v="Ed. Secundaria"/>
    <n v="2"/>
    <s v="Padre/madre sólo con hijos"/>
    <n v="3165.5010516482116"/>
  </r>
  <r>
    <s v="Enero"/>
    <n v="2019"/>
    <n v="9"/>
    <s v="Cataluña"/>
    <n v="7"/>
    <s v="Ocio, recreo y vacaciones"/>
    <n v="2"/>
    <s v="Fin de semana o puente"/>
    <n v="2"/>
    <n v="5"/>
    <s v="De mercado"/>
    <n v="87.74"/>
    <n v="10.33"/>
    <n v="33.200000000000003"/>
    <n v="0"/>
    <n v="0"/>
    <n v="31.95"/>
    <n v="163.22"/>
    <n v="9"/>
    <n v="6"/>
    <n v="1"/>
    <s v="Hombre"/>
    <n v="49"/>
    <n v="9"/>
    <x v="1"/>
    <n v="2"/>
    <s v="Casado/a"/>
    <n v="3"/>
    <s v="Ed. Secundaria"/>
    <n v="4"/>
    <s v="Pareja con hijos"/>
    <n v="2954.5577637890692"/>
  </r>
  <r>
    <s v="Enero"/>
    <n v="2019"/>
    <n v="9"/>
    <s v="Cataluña"/>
    <n v="18"/>
    <s v="Negocios y Otros motivos profesionales"/>
    <n v="3"/>
    <s v="Trabajo o estudio"/>
    <n v="1"/>
    <n v="1"/>
    <s v="Hotel o apartahotel"/>
    <n v="104.9"/>
    <n v="191.47"/>
    <n v="0"/>
    <n v="0"/>
    <n v="0"/>
    <n v="0"/>
    <n v="296.37"/>
    <n v="10"/>
    <n v="1"/>
    <n v="2"/>
    <s v="Mujer"/>
    <n v="39"/>
    <n v="13"/>
    <x v="0"/>
    <n v="1"/>
    <s v="Soltero/a"/>
    <n v="2"/>
    <s v="Ed. Secundaria"/>
    <n v="4"/>
    <s v="Pareja con hijos"/>
    <n v="1289.9486602072348"/>
  </r>
  <r>
    <s v="Enero"/>
    <n v="2019"/>
    <n v="9"/>
    <s v="Cataluña"/>
    <n v="7"/>
    <s v="Ocio, recreo y vacaciones"/>
    <n v="8"/>
    <s v="Vacaciones"/>
    <n v="9"/>
    <n v="10"/>
    <s v="No de mercado"/>
    <n v="0"/>
    <n v="23.69"/>
    <n v="0"/>
    <n v="12.52"/>
    <n v="100"/>
    <n v="143.12"/>
    <n v="279.33"/>
    <n v="9"/>
    <n v="1"/>
    <n v="1"/>
    <s v="Hombre"/>
    <n v="48"/>
    <n v="9"/>
    <x v="1"/>
    <n v="2"/>
    <s v="Casado/a"/>
    <n v="4"/>
    <s v="Ed. Superior"/>
    <n v="4"/>
    <s v="Pareja con hijos"/>
    <n v="2912.3702670429666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8.850000000000001"/>
    <n v="0"/>
    <n v="0"/>
    <n v="0"/>
    <n v="25.66"/>
    <n v="44.51"/>
    <n v="8"/>
    <n v="1"/>
    <n v="1"/>
    <s v="Hombre"/>
    <n v="48"/>
    <n v="9"/>
    <x v="1"/>
    <n v="2"/>
    <s v="Casado/a"/>
    <n v="4"/>
    <s v="Ed. Superior"/>
    <n v="4"/>
    <s v="Pareja con hijos"/>
    <n v="2879.7367151539893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8.850000000000001"/>
    <n v="0"/>
    <n v="0"/>
    <n v="0"/>
    <n v="25.66"/>
    <n v="44.51"/>
    <n v="8"/>
    <n v="1"/>
    <n v="1"/>
    <s v="Hombre"/>
    <n v="48"/>
    <n v="9"/>
    <x v="1"/>
    <n v="2"/>
    <s v="Casado/a"/>
    <n v="4"/>
    <s v="Ed. Superior"/>
    <n v="4"/>
    <s v="Pareja con hijos"/>
    <n v="2966.2163139530021"/>
  </r>
  <r>
    <s v="Enero"/>
    <n v="2019"/>
    <n v="9"/>
    <s v="Cataluña"/>
    <n v="18"/>
    <s v="Negocios y Otros motivos profesionales"/>
    <n v="3"/>
    <s v="Trabajo o estudio"/>
    <n v="4"/>
    <n v="2"/>
    <s v="De mercado"/>
    <n v="293.04000000000002"/>
    <n v="159.57"/>
    <n v="128.11000000000001"/>
    <n v="99.59"/>
    <n v="0"/>
    <n v="0"/>
    <n v="680.31"/>
    <n v="7"/>
    <n v="1"/>
    <n v="2"/>
    <s v="Mujer"/>
    <n v="52"/>
    <n v="16"/>
    <x v="0"/>
    <n v="1"/>
    <s v="Soltero/a"/>
    <n v="4"/>
    <s v="Ed. Superior"/>
    <n v="1"/>
    <s v="Hogar unipersonal"/>
    <n v="3210.0869534373937"/>
  </r>
  <r>
    <s v="Enero"/>
    <n v="2019"/>
    <n v="9"/>
    <s v="Cataluña"/>
    <n v="8"/>
    <s v="Visitas a familiares o amigos"/>
    <n v="8"/>
    <s v="Vacaciones"/>
    <n v="6"/>
    <n v="11"/>
    <s v="No de mercado"/>
    <n v="0"/>
    <n v="73.11"/>
    <n v="87.4"/>
    <n v="38.43"/>
    <n v="0"/>
    <n v="48.04"/>
    <n v="246.98"/>
    <m/>
    <m/>
    <n v="2"/>
    <s v="Mujer"/>
    <n v="51"/>
    <n v="16"/>
    <x v="0"/>
    <n v="2"/>
    <s v="Casado/a"/>
    <n v="4"/>
    <s v="Ed. Superior"/>
    <n v="4"/>
    <s v="Pareja con hijos"/>
    <n v="1939.2352856200057"/>
  </r>
  <r>
    <s v="Enero"/>
    <n v="2019"/>
    <n v="9"/>
    <s v="Cataluña"/>
    <n v="9"/>
    <s v="Otros motivos"/>
    <n v="10"/>
    <s v="Otros viajes"/>
    <n v="1"/>
    <n v="1"/>
    <s v="Hotel o apartahotel"/>
    <n v="52.09"/>
    <n v="112.34"/>
    <n v="41.4"/>
    <n v="0"/>
    <n v="0"/>
    <n v="32.68"/>
    <n v="238.51"/>
    <n v="9"/>
    <n v="6"/>
    <n v="2"/>
    <s v="Mujer"/>
    <n v="49"/>
    <n v="11"/>
    <x v="0"/>
    <n v="2"/>
    <s v="Casado/a"/>
    <n v="1"/>
    <s v="Ed. Primaria"/>
    <n v="4"/>
    <s v="Pareja con hijos"/>
    <n v="689.21561965562159"/>
  </r>
  <r>
    <s v="Enero"/>
    <n v="2019"/>
    <n v="9"/>
    <s v="Cataluña"/>
    <n v="7"/>
    <s v="Ocio, recreo y vacaciones"/>
    <n v="8"/>
    <s v="Vacaciones"/>
    <n v="3"/>
    <n v="1"/>
    <s v="Hotel o apartahotel"/>
    <n v="122.92"/>
    <n v="39.36"/>
    <n v="67.069999999999993"/>
    <n v="52.4"/>
    <n v="0"/>
    <n v="32.75"/>
    <n v="314.5"/>
    <n v="9"/>
    <n v="6"/>
    <n v="2"/>
    <s v="Mujer"/>
    <n v="21"/>
    <n v="10"/>
    <x v="0"/>
    <n v="1"/>
    <s v="Soltero/a"/>
    <n v="4"/>
    <s v="Ed. Superior"/>
    <n v="4"/>
    <s v="Pareja con hijos"/>
    <n v="1248.1265439553076"/>
  </r>
  <r>
    <s v="Enero"/>
    <n v="2019"/>
    <n v="9"/>
    <s v="Cataluña"/>
    <n v="18"/>
    <s v="Negocios y Otros motivos profesionales"/>
    <n v="3"/>
    <s v="Trabajo o estudio"/>
    <n v="4"/>
    <n v="9"/>
    <s v="De mercado"/>
    <n v="0"/>
    <n v="7.08"/>
    <n v="0"/>
    <n v="0"/>
    <n v="0"/>
    <n v="0"/>
    <n v="226.91"/>
    <n v="10"/>
    <n v="1"/>
    <n v="2"/>
    <s v="Mujer"/>
    <n v="61"/>
    <n v="9"/>
    <x v="1"/>
    <n v="1"/>
    <s v="Soltero/a"/>
    <n v="4"/>
    <s v="Ed. Superior"/>
    <n v="1"/>
    <s v="Hogar unipersonal"/>
    <n v="2111.1081198342054"/>
  </r>
  <r>
    <s v="Enero"/>
    <n v="2019"/>
    <n v="9"/>
    <s v="Cataluña"/>
    <n v="8"/>
    <s v="Visitas a familiares o amigos"/>
    <n v="10"/>
    <s v="Otros viajes"/>
    <n v="18"/>
    <n v="11"/>
    <s v="No de mercado"/>
    <n v="0"/>
    <n v="34.69"/>
    <n v="166.9"/>
    <n v="0"/>
    <n v="0"/>
    <n v="0"/>
    <n v="201.59"/>
    <m/>
    <m/>
    <n v="1"/>
    <s v="Hombre"/>
    <n v="66"/>
    <n v="9"/>
    <x v="1"/>
    <n v="1"/>
    <s v="Soltero/a"/>
    <n v="3"/>
    <s v="Ed. Secundaria"/>
    <n v="1"/>
    <s v="Hogar unipersonal"/>
    <n v="1034.2340512891678"/>
  </r>
  <r>
    <s v="Enero"/>
    <n v="2019"/>
    <n v="9"/>
    <s v="Cataluña"/>
    <n v="8"/>
    <s v="Visitas a familiares o amigos"/>
    <n v="8"/>
    <s v="Vacaciones"/>
    <n v="8"/>
    <n v="11"/>
    <s v="No de mercado"/>
    <n v="0"/>
    <n v="94.11"/>
    <n v="120.5"/>
    <n v="0"/>
    <n v="0"/>
    <n v="102.62"/>
    <n v="317.23"/>
    <m/>
    <m/>
    <n v="1"/>
    <s v="Hombre"/>
    <n v="64"/>
    <n v="4"/>
    <x v="0"/>
    <n v="2"/>
    <s v="Casado/a"/>
    <n v="4"/>
    <s v="Ed. Superior"/>
    <n v="3"/>
    <s v="Pareja sin hijos"/>
    <n v="5065.3347409770131"/>
  </r>
  <r>
    <s v="Enero"/>
    <n v="2019"/>
    <n v="9"/>
    <s v="Cataluña"/>
    <n v="12"/>
    <s v="Otros motivos"/>
    <n v="10"/>
    <s v="Otros viajes"/>
    <n v="1"/>
    <n v="11"/>
    <s v="No de mercado"/>
    <n v="0"/>
    <n v="80.66"/>
    <n v="35.520000000000003"/>
    <n v="0"/>
    <n v="0"/>
    <n v="30.8"/>
    <n v="146.97999999999999"/>
    <m/>
    <m/>
    <n v="1"/>
    <s v="Hombre"/>
    <n v="64"/>
    <n v="4"/>
    <x v="0"/>
    <n v="2"/>
    <s v="Casado/a"/>
    <n v="4"/>
    <s v="Ed. Superior"/>
    <n v="3"/>
    <s v="Pareja sin hijos"/>
    <n v="5150.7568889019276"/>
  </r>
  <r>
    <s v="Enero"/>
    <n v="2019"/>
    <n v="9"/>
    <s v="Cataluña"/>
    <n v="7"/>
    <s v="Ocio, recreo y vacaciones"/>
    <n v="8"/>
    <s v="Vacaciones"/>
    <n v="14"/>
    <n v="10"/>
    <s v="No de mercado"/>
    <n v="0"/>
    <n v="21.91"/>
    <n v="105.22"/>
    <n v="0"/>
    <n v="0"/>
    <n v="271.69"/>
    <n v="398.82"/>
    <n v="9"/>
    <n v="1"/>
    <n v="2"/>
    <s v="Mujer"/>
    <n v="75"/>
    <n v="9"/>
    <x v="1"/>
    <n v="2"/>
    <s v="Casado/a"/>
    <n v="3"/>
    <s v="Ed. Secundaria"/>
    <n v="3"/>
    <s v="Pareja sin hijos"/>
    <n v="2902.0950510451612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3.64"/>
    <n v="0"/>
    <n v="0"/>
    <n v="0"/>
    <n v="15.83"/>
    <n v="19.47"/>
    <n v="9"/>
    <n v="1"/>
    <n v="2"/>
    <s v="Mujer"/>
    <n v="16"/>
    <n v="9"/>
    <x v="1"/>
    <n v="1"/>
    <s v="Soltero/a"/>
    <n v="2"/>
    <s v="Ed. Secundaria"/>
    <n v="4"/>
    <s v="Pareja con hijos"/>
    <n v="2765.1406372924039"/>
  </r>
  <r>
    <s v="Enero"/>
    <n v="2019"/>
    <n v="9"/>
    <s v="Cataluña"/>
    <n v="3"/>
    <s v="Ocio, recreo y vacaciones"/>
    <n v="2"/>
    <s v="Fin de semana o puente"/>
    <n v="2"/>
    <n v="3"/>
    <s v="De mercado"/>
    <n v="57.44"/>
    <n v="17.04"/>
    <n v="44.26"/>
    <n v="0"/>
    <n v="0"/>
    <n v="32.31"/>
    <n v="151.05000000000001"/>
    <n v="9"/>
    <n v="1"/>
    <n v="1"/>
    <s v="Hombre"/>
    <n v="45"/>
    <n v="9"/>
    <x v="1"/>
    <n v="2"/>
    <s v="Casado/a"/>
    <n v="4"/>
    <s v="Ed. Superior"/>
    <n v="4"/>
    <s v="Pareja con hijos"/>
    <n v="2702.6878484786625"/>
  </r>
  <r>
    <s v="Enero"/>
    <n v="2019"/>
    <n v="9"/>
    <s v="Cataluña"/>
    <n v="4"/>
    <s v="Ocio, recreo y vacaciones"/>
    <n v="10"/>
    <s v="Otros viajes"/>
    <n v="6"/>
    <n v="2"/>
    <s v="De mercado"/>
    <n v="208.84"/>
    <n v="30.52"/>
    <n v="120.88"/>
    <n v="24.34"/>
    <n v="0"/>
    <n v="40.56"/>
    <n v="425.14"/>
    <n v="9"/>
    <n v="1"/>
    <n v="1"/>
    <s v="Hombre"/>
    <n v="46"/>
    <n v="9"/>
    <x v="1"/>
    <n v="5"/>
    <s v="Divorciado/a"/>
    <n v="4"/>
    <s v="Ed. Superior"/>
    <n v="3"/>
    <s v="Pareja sin hijos"/>
    <n v="1346.4093387065236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4.37"/>
    <n v="54.02"/>
    <n v="0"/>
    <n v="0"/>
    <n v="0"/>
    <n v="68.39"/>
    <m/>
    <m/>
    <n v="1"/>
    <s v="Hombre"/>
    <n v="26"/>
    <n v="9"/>
    <x v="1"/>
    <n v="1"/>
    <s v="Soltero/a"/>
    <n v="4"/>
    <s v="Ed. Superior"/>
    <n v="5"/>
    <s v="Otro tipo de hogar"/>
    <n v="3158.0991907247703"/>
  </r>
  <r>
    <s v="Enero"/>
    <n v="2019"/>
    <n v="9"/>
    <s v="Cataluña"/>
    <n v="8"/>
    <s v="Visitas a familiares o amigos"/>
    <n v="8"/>
    <s v="Vacaciones"/>
    <n v="3"/>
    <n v="11"/>
    <s v="No de mercado"/>
    <n v="0"/>
    <n v="7.45"/>
    <n v="39.01"/>
    <n v="0"/>
    <n v="0"/>
    <n v="92.73"/>
    <n v="139.19"/>
    <m/>
    <m/>
    <n v="1"/>
    <s v="Hombre"/>
    <n v="26"/>
    <n v="9"/>
    <x v="1"/>
    <n v="1"/>
    <s v="Soltero/a"/>
    <n v="4"/>
    <s v="Ed. Superior"/>
    <n v="5"/>
    <s v="Otro tipo de hogar"/>
    <n v="2948.9597752245791"/>
  </r>
  <r>
    <s v="Enero"/>
    <n v="2019"/>
    <n v="9"/>
    <s v="Cataluña"/>
    <n v="8"/>
    <s v="Visitas a familiares o amigos"/>
    <n v="8"/>
    <s v="Vacaciones"/>
    <n v="5"/>
    <n v="11"/>
    <s v="No de mercado"/>
    <n v="0"/>
    <n v="29.42"/>
    <n v="99.55"/>
    <n v="0"/>
    <n v="0"/>
    <n v="0"/>
    <n v="128.97"/>
    <m/>
    <m/>
    <n v="1"/>
    <s v="Hombre"/>
    <n v="26"/>
    <n v="9"/>
    <x v="1"/>
    <n v="1"/>
    <s v="Soltero/a"/>
    <n v="4"/>
    <s v="Ed. Superior"/>
    <n v="5"/>
    <s v="Otro tipo de hogar"/>
    <n v="2978.8426284428206"/>
  </r>
  <r>
    <s v="Enero"/>
    <n v="2019"/>
    <n v="9"/>
    <s v="Cataluña"/>
    <n v="15"/>
    <s v="Otros motivos"/>
    <n v="8"/>
    <s v="Vacaciones"/>
    <n v="3"/>
    <n v="10"/>
    <s v="No de mercado"/>
    <n v="0"/>
    <n v="28.28"/>
    <n v="52.12"/>
    <n v="0"/>
    <n v="0"/>
    <n v="0"/>
    <n v="80.400000000000006"/>
    <m/>
    <m/>
    <n v="1"/>
    <s v="Hombre"/>
    <n v="75"/>
    <n v="9"/>
    <x v="1"/>
    <n v="2"/>
    <s v="Casado/a"/>
    <n v="2"/>
    <s v="Ed. Secundaria"/>
    <n v="3"/>
    <s v="Pareja sin hijos"/>
    <n v="1286.8678702919415"/>
  </r>
  <r>
    <s v="Enero"/>
    <n v="2019"/>
    <n v="9"/>
    <s v="Cataluña"/>
    <n v="15"/>
    <s v="Otros motivos"/>
    <n v="2"/>
    <s v="Fin de semana o puente"/>
    <n v="3"/>
    <n v="10"/>
    <s v="No de mercado"/>
    <n v="0"/>
    <n v="28.28"/>
    <n v="52.12"/>
    <n v="0"/>
    <n v="0"/>
    <n v="0"/>
    <n v="80.400000000000006"/>
    <m/>
    <m/>
    <n v="1"/>
    <s v="Hombre"/>
    <n v="75"/>
    <n v="9"/>
    <x v="1"/>
    <n v="2"/>
    <s v="Casado/a"/>
    <n v="2"/>
    <s v="Ed. Secundaria"/>
    <n v="3"/>
    <s v="Pareja sin hijos"/>
    <n v="1208.3514916565057"/>
  </r>
  <r>
    <s v="Enero"/>
    <n v="2019"/>
    <n v="9"/>
    <s v="Cataluña"/>
    <n v="15"/>
    <s v="Otros motivos"/>
    <n v="2"/>
    <s v="Fin de semana o puente"/>
    <n v="3"/>
    <n v="10"/>
    <s v="No de mercado"/>
    <n v="0"/>
    <n v="28.28"/>
    <n v="52.12"/>
    <n v="0"/>
    <n v="0"/>
    <n v="0"/>
    <n v="80.400000000000006"/>
    <m/>
    <m/>
    <n v="1"/>
    <s v="Hombre"/>
    <n v="75"/>
    <n v="9"/>
    <x v="1"/>
    <n v="2"/>
    <s v="Casado/a"/>
    <n v="2"/>
    <s v="Ed. Secundaria"/>
    <n v="3"/>
    <s v="Pareja sin hijos"/>
    <n v="1167.5971835802707"/>
  </r>
  <r>
    <s v="Enero"/>
    <n v="2019"/>
    <n v="9"/>
    <s v="Cataluña"/>
    <n v="7"/>
    <s v="Ocio, recreo y vacaciones"/>
    <n v="8"/>
    <s v="Vacaciones"/>
    <n v="1"/>
    <n v="11"/>
    <s v="No de mercado"/>
    <n v="0"/>
    <n v="26.75"/>
    <n v="0"/>
    <n v="0"/>
    <n v="0"/>
    <n v="33.42"/>
    <n v="60.17"/>
    <n v="8"/>
    <n v="1"/>
    <n v="2"/>
    <s v="Mujer"/>
    <n v="39"/>
    <n v="9"/>
    <x v="1"/>
    <n v="1"/>
    <s v="Soltero/a"/>
    <n v="4"/>
    <s v="Ed. Superior"/>
    <n v="3"/>
    <s v="Pareja sin hijos"/>
    <n v="4316.9799947920183"/>
  </r>
  <r>
    <s v="Enero"/>
    <n v="2019"/>
    <n v="9"/>
    <s v="Cataluña"/>
    <n v="7"/>
    <s v="Ocio, recreo y vacaciones"/>
    <n v="8"/>
    <s v="Vacaciones"/>
    <n v="9"/>
    <n v="10"/>
    <s v="No de mercado"/>
    <n v="0"/>
    <n v="49.57"/>
    <n v="0"/>
    <n v="0"/>
    <n v="0"/>
    <n v="131.66999999999999"/>
    <n v="181.24"/>
    <n v="10"/>
    <n v="1"/>
    <n v="2"/>
    <s v="Mujer"/>
    <n v="57"/>
    <n v="9"/>
    <x v="1"/>
    <n v="4"/>
    <s v="Separado/a"/>
    <n v="4"/>
    <s v="Ed. Superior"/>
    <n v="2"/>
    <s v="Padre/madre sólo con hijos"/>
    <n v="2887.2016761329814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69.34"/>
    <n v="0"/>
    <n v="0"/>
    <n v="0"/>
    <n v="0"/>
    <n v="69.34"/>
    <n v="10"/>
    <n v="1"/>
    <n v="2"/>
    <s v="Mujer"/>
    <n v="57"/>
    <n v="9"/>
    <x v="1"/>
    <n v="4"/>
    <s v="Separado/a"/>
    <n v="4"/>
    <s v="Ed. Superior"/>
    <n v="2"/>
    <s v="Padre/madre sólo con hijos"/>
    <n v="2783.3314024786509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42.35"/>
    <n v="0"/>
    <n v="0"/>
    <n v="0"/>
    <n v="32.29"/>
    <n v="74.64"/>
    <m/>
    <m/>
    <n v="2"/>
    <s v="Mujer"/>
    <n v="38"/>
    <n v="9"/>
    <x v="1"/>
    <n v="1"/>
    <s v="Soltero/a"/>
    <n v="4"/>
    <s v="Ed. Superior"/>
    <n v="1"/>
    <s v="Hogar unipersonal"/>
    <n v="950.70069987904969"/>
  </r>
  <r>
    <s v="Enero"/>
    <n v="2019"/>
    <n v="9"/>
    <s v="Cataluña"/>
    <n v="8"/>
    <s v="Visitas a familiares o amigos"/>
    <n v="10"/>
    <s v="Otros viajes"/>
    <n v="9"/>
    <n v="11"/>
    <s v="No de mercado"/>
    <n v="0"/>
    <n v="97.56"/>
    <n v="117.7"/>
    <n v="0"/>
    <n v="0"/>
    <n v="144.65"/>
    <n v="359.91"/>
    <m/>
    <m/>
    <n v="2"/>
    <s v="Mujer"/>
    <n v="68"/>
    <n v="6"/>
    <x v="0"/>
    <n v="3"/>
    <s v="Viudo/a"/>
    <n v="2"/>
    <s v="Ed. Secundaria"/>
    <n v="1"/>
    <s v="Hogar unipersonal"/>
    <n v="1288.0506694287437"/>
  </r>
  <r>
    <s v="Enero"/>
    <n v="2019"/>
    <n v="9"/>
    <s v="Cataluña"/>
    <n v="8"/>
    <s v="Visitas a familiares o amigos"/>
    <n v="8"/>
    <s v="Vacaciones"/>
    <n v="9"/>
    <n v="11"/>
    <s v="No de mercado"/>
    <n v="0"/>
    <n v="90.21"/>
    <n v="0"/>
    <n v="0"/>
    <n v="0"/>
    <n v="285.66000000000003"/>
    <n v="375.87"/>
    <m/>
    <m/>
    <n v="1"/>
    <s v="Hombre"/>
    <n v="66"/>
    <n v="2"/>
    <x v="0"/>
    <n v="1"/>
    <s v="Soltero/a"/>
    <n v="4"/>
    <s v="Ed. Superior"/>
    <n v="1"/>
    <s v="Hogar unipersonal"/>
    <n v="2003.909662946515"/>
  </r>
  <r>
    <s v="Enero"/>
    <n v="2019"/>
    <n v="9"/>
    <s v="Cataluña"/>
    <n v="5"/>
    <s v="Ocio, recreo y vacaciones"/>
    <n v="8"/>
    <s v="Vacaciones"/>
    <n v="6"/>
    <n v="1"/>
    <s v="Hotel o apartahotel"/>
    <n v="253.07"/>
    <n v="63.16"/>
    <n v="128.85"/>
    <n v="38.450000000000003"/>
    <n v="0"/>
    <n v="39.47"/>
    <n v="523"/>
    <n v="10"/>
    <n v="1"/>
    <n v="2"/>
    <s v="Mujer"/>
    <n v="67"/>
    <n v="10"/>
    <x v="0"/>
    <n v="2"/>
    <s v="Casado/a"/>
    <n v="4"/>
    <s v="Ed. Superior"/>
    <n v="3"/>
    <s v="Pareja sin hijos"/>
    <n v="4159.986977273953"/>
  </r>
  <r>
    <s v="Enero"/>
    <n v="2019"/>
    <n v="9"/>
    <s v="Cataluña"/>
    <n v="7"/>
    <s v="Ocio, recreo y vacaciones"/>
    <n v="8"/>
    <s v="Vacaciones"/>
    <n v="4"/>
    <n v="3"/>
    <s v="De mercado"/>
    <n v="207.69"/>
    <n v="59.97"/>
    <n v="59.61"/>
    <n v="97.22"/>
    <n v="0"/>
    <n v="0"/>
    <n v="424.49"/>
    <n v="9"/>
    <n v="1"/>
    <n v="1"/>
    <s v="Hombre"/>
    <n v="44"/>
    <n v="10"/>
    <x v="0"/>
    <n v="2"/>
    <s v="Casado/a"/>
    <n v="4"/>
    <s v="Ed. Superior"/>
    <n v="4"/>
    <s v="Pareja con hijos"/>
    <n v="4477.7263924338931"/>
  </r>
  <r>
    <s v="Enero"/>
    <n v="2019"/>
    <n v="9"/>
    <s v="Cataluña"/>
    <n v="7"/>
    <s v="Ocio, recreo y vacaciones"/>
    <n v="2"/>
    <s v="Fin de semana o puente"/>
    <n v="2"/>
    <n v="3"/>
    <s v="De mercado"/>
    <n v="84.12"/>
    <n v="14.64"/>
    <n v="39.61"/>
    <n v="20.81"/>
    <n v="0"/>
    <n v="17.34"/>
    <n v="176.52"/>
    <n v="8"/>
    <n v="1"/>
    <n v="1"/>
    <s v="Hombre"/>
    <n v="43"/>
    <n v="9"/>
    <x v="1"/>
    <n v="2"/>
    <s v="Casado/a"/>
    <n v="4"/>
    <s v="Ed. Superior"/>
    <n v="4"/>
    <s v="Pareja con hijos"/>
    <n v="3146.4342025159895"/>
  </r>
  <r>
    <s v="Enero"/>
    <n v="2019"/>
    <n v="9"/>
    <s v="Cataluña"/>
    <n v="8"/>
    <s v="Visitas a familiares o amigos"/>
    <n v="8"/>
    <s v="Vacaciones"/>
    <n v="1"/>
    <n v="11"/>
    <s v="No de mercado"/>
    <n v="0"/>
    <n v="36.130000000000003"/>
    <n v="0"/>
    <n v="0"/>
    <n v="0"/>
    <n v="0"/>
    <n v="36.130000000000003"/>
    <m/>
    <m/>
    <n v="1"/>
    <s v="Hombre"/>
    <n v="18"/>
    <n v="9"/>
    <x v="1"/>
    <n v="1"/>
    <s v="Soltero/a"/>
    <n v="2"/>
    <s v="Ed. Secundaria"/>
    <n v="2"/>
    <s v="Padre/madre sólo con hijos"/>
    <n v="858.09897849281379"/>
  </r>
  <r>
    <s v="Enero"/>
    <n v="2019"/>
    <n v="9"/>
    <s v="Cataluña"/>
    <n v="8"/>
    <s v="Visitas a familiares o amigos"/>
    <n v="10"/>
    <s v="Otros viajes"/>
    <n v="17"/>
    <n v="11"/>
    <s v="No de mercado"/>
    <n v="0"/>
    <n v="26.1"/>
    <n v="0"/>
    <n v="0"/>
    <n v="0"/>
    <n v="223.32"/>
    <n v="249.42"/>
    <m/>
    <m/>
    <n v="2"/>
    <s v="Mujer"/>
    <n v="75"/>
    <n v="9"/>
    <x v="1"/>
    <n v="3"/>
    <s v="Viudo/a"/>
    <n v="2"/>
    <s v="Ed. Secundaria"/>
    <n v="1"/>
    <s v="Hogar unipersonal"/>
    <n v="1192.0477305968245"/>
  </r>
  <r>
    <s v="Enero"/>
    <n v="2019"/>
    <n v="9"/>
    <s v="Cataluña"/>
    <n v="15"/>
    <s v="Otros motivos"/>
    <n v="2"/>
    <s v="Fin de semana o puente"/>
    <n v="2"/>
    <n v="11"/>
    <s v="No de mercado"/>
    <n v="0"/>
    <n v="26.98"/>
    <n v="43.43"/>
    <n v="0"/>
    <n v="0"/>
    <n v="0"/>
    <n v="70.41"/>
    <m/>
    <m/>
    <n v="1"/>
    <s v="Hombre"/>
    <n v="23"/>
    <n v="9"/>
    <x v="1"/>
    <n v="1"/>
    <s v="Soltero/a"/>
    <n v="3"/>
    <s v="Ed. Secundaria"/>
    <n v="4"/>
    <s v="Pareja con hijos"/>
    <n v="4275.8039009537997"/>
  </r>
  <r>
    <s v="Enero"/>
    <n v="2019"/>
    <n v="9"/>
    <s v="Cataluña"/>
    <n v="18"/>
    <s v="Negocios y Otros motivos profesionales"/>
    <n v="3"/>
    <s v="Trabajo o estudio"/>
    <n v="1"/>
    <n v="1"/>
    <s v="Hotel o apartahotel"/>
    <n v="69.510000000000005"/>
    <n v="15.77"/>
    <n v="42.38"/>
    <n v="0"/>
    <n v="0"/>
    <n v="0"/>
    <n v="127.66"/>
    <n v="8"/>
    <n v="1"/>
    <n v="2"/>
    <s v="Mujer"/>
    <n v="61"/>
    <n v="9"/>
    <x v="1"/>
    <n v="5"/>
    <s v="Divorciado/a"/>
    <n v="3"/>
    <s v="Ed. Secundaria"/>
    <n v="1"/>
    <s v="Hogar unipersonal"/>
    <n v="1104.7458163662072"/>
  </r>
  <r>
    <s v="Enero"/>
    <n v="2019"/>
    <n v="9"/>
    <s v="Cataluña"/>
    <n v="8"/>
    <s v="Visitas a familiares o amigos"/>
    <n v="8"/>
    <s v="Vacaciones"/>
    <n v="3"/>
    <n v="3"/>
    <s v="De mercado"/>
    <n v="93.09"/>
    <n v="10.84"/>
    <n v="0"/>
    <n v="0"/>
    <n v="0"/>
    <n v="66.25"/>
    <n v="170.18"/>
    <m/>
    <m/>
    <n v="1"/>
    <s v="Hombre"/>
    <n v="73"/>
    <n v="9"/>
    <x v="1"/>
    <n v="2"/>
    <s v="Casado/a"/>
    <n v="2"/>
    <s v="Ed. Secundaria"/>
    <n v="3"/>
    <s v="Pareja sin hijos"/>
    <n v="3052.3281626581984"/>
  </r>
  <r>
    <s v="Enero"/>
    <n v="2019"/>
    <n v="9"/>
    <s v="Cataluña"/>
    <n v="8"/>
    <s v="Visitas a familiares o amigos"/>
    <n v="2"/>
    <s v="Fin de semana o puente"/>
    <n v="3"/>
    <n v="3"/>
    <s v="De mercado"/>
    <n v="93.09"/>
    <n v="10.84"/>
    <n v="0"/>
    <n v="0"/>
    <n v="0"/>
    <n v="66.25"/>
    <n v="170.18"/>
    <m/>
    <m/>
    <n v="1"/>
    <s v="Hombre"/>
    <n v="73"/>
    <n v="9"/>
    <x v="1"/>
    <n v="2"/>
    <s v="Casado/a"/>
    <n v="2"/>
    <s v="Ed. Secundaria"/>
    <n v="3"/>
    <s v="Pareja sin hijos"/>
    <n v="2832.5948170586839"/>
  </r>
  <r>
    <s v="Enero"/>
    <n v="2019"/>
    <n v="9"/>
    <s v="Cataluña"/>
    <n v="8"/>
    <s v="Visitas a familiares o amigos"/>
    <n v="2"/>
    <s v="Fin de semana o puente"/>
    <n v="3"/>
    <n v="3"/>
    <s v="De mercado"/>
    <n v="93.09"/>
    <n v="10.84"/>
    <n v="0"/>
    <n v="0"/>
    <n v="0"/>
    <n v="66.25"/>
    <n v="170.18"/>
    <m/>
    <m/>
    <n v="1"/>
    <s v="Hombre"/>
    <n v="73"/>
    <n v="9"/>
    <x v="1"/>
    <n v="2"/>
    <s v="Casado/a"/>
    <n v="2"/>
    <s v="Ed. Secundaria"/>
    <n v="3"/>
    <s v="Pareja sin hijos"/>
    <n v="2976.3820707061964"/>
  </r>
  <r>
    <s v="Enero"/>
    <n v="2019"/>
    <n v="9"/>
    <s v="Cataluña"/>
    <n v="8"/>
    <s v="Visitas a familiares o amigos"/>
    <n v="2"/>
    <s v="Fin de semana o puente"/>
    <n v="3"/>
    <n v="3"/>
    <s v="De mercado"/>
    <n v="93.09"/>
    <n v="10.84"/>
    <n v="0"/>
    <n v="0"/>
    <n v="0"/>
    <n v="66.25"/>
    <n v="170.18"/>
    <m/>
    <m/>
    <n v="1"/>
    <s v="Hombre"/>
    <n v="73"/>
    <n v="9"/>
    <x v="1"/>
    <n v="2"/>
    <s v="Casado/a"/>
    <n v="2"/>
    <s v="Ed. Secundaria"/>
    <n v="3"/>
    <s v="Pareja sin hijos"/>
    <n v="2900.6609020281785"/>
  </r>
  <r>
    <s v="Enero"/>
    <n v="2019"/>
    <n v="9"/>
    <s v="Cataluña"/>
    <n v="7"/>
    <s v="Ocio, recreo y vacaciones"/>
    <n v="10"/>
    <s v="Otros viajes"/>
    <n v="2"/>
    <n v="10"/>
    <s v="No de mercado"/>
    <n v="0"/>
    <n v="24.85"/>
    <n v="33.99"/>
    <n v="0"/>
    <n v="0"/>
    <n v="35.92"/>
    <n v="94.76"/>
    <n v="7"/>
    <n v="1"/>
    <n v="2"/>
    <s v="Mujer"/>
    <n v="60"/>
    <n v="2"/>
    <x v="0"/>
    <n v="2"/>
    <s v="Casado/a"/>
    <n v="2"/>
    <s v="Ed. Secundaria"/>
    <n v="3"/>
    <s v="Pareja sin hijos"/>
    <n v="2178.0482442765624"/>
  </r>
  <r>
    <s v="Enero"/>
    <n v="2019"/>
    <n v="9"/>
    <s v="Cataluña"/>
    <n v="3"/>
    <s v="Ocio, recreo y vacaciones"/>
    <n v="8"/>
    <s v="Vacaciones"/>
    <n v="1"/>
    <n v="1"/>
    <s v="Hotel o apartahotel"/>
    <n v="57.35"/>
    <n v="18.579999999999998"/>
    <n v="37.06"/>
    <n v="0"/>
    <n v="0"/>
    <n v="0"/>
    <n v="112.99"/>
    <n v="8"/>
    <n v="1"/>
    <n v="2"/>
    <s v="Mujer"/>
    <n v="57"/>
    <n v="9"/>
    <x v="1"/>
    <n v="2"/>
    <s v="Casado/a"/>
    <n v="2"/>
    <s v="Ed. Secundaria"/>
    <n v="4"/>
    <s v="Pareja con hijos"/>
    <n v="2140.4789244887802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66.459999999999994"/>
    <n v="51.16"/>
    <n v="0"/>
    <n v="0"/>
    <n v="59.46"/>
    <n v="177.08"/>
    <m/>
    <m/>
    <n v="2"/>
    <s v="Mujer"/>
    <n v="43"/>
    <n v="15"/>
    <x v="0"/>
    <n v="1"/>
    <s v="Soltero/a"/>
    <n v="4"/>
    <s v="Ed. Superior"/>
    <n v="1"/>
    <s v="Hogar unipersonal"/>
    <n v="796.07286250137258"/>
  </r>
  <r>
    <s v="Enero"/>
    <n v="2019"/>
    <n v="9"/>
    <s v="Cataluña"/>
    <n v="8"/>
    <s v="Visitas a familiares o amigos"/>
    <n v="8"/>
    <s v="Vacaciones"/>
    <n v="1"/>
    <n v="11"/>
    <s v="No de mercado"/>
    <n v="0"/>
    <n v="20.73"/>
    <n v="24.16"/>
    <n v="0"/>
    <n v="0"/>
    <n v="0"/>
    <n v="44.89"/>
    <m/>
    <m/>
    <n v="2"/>
    <s v="Mujer"/>
    <n v="28"/>
    <n v="9"/>
    <x v="1"/>
    <n v="1"/>
    <s v="Soltero/a"/>
    <n v="2"/>
    <s v="Ed. Secundaria"/>
    <n v="4"/>
    <s v="Pareja con hijos"/>
    <n v="3101.4238431489339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0.73"/>
    <n v="24.16"/>
    <n v="0"/>
    <n v="0"/>
    <n v="0"/>
    <n v="44.89"/>
    <m/>
    <m/>
    <n v="2"/>
    <s v="Mujer"/>
    <n v="28"/>
    <n v="9"/>
    <x v="1"/>
    <n v="1"/>
    <s v="Soltero/a"/>
    <n v="2"/>
    <s v="Ed. Secundaria"/>
    <n v="4"/>
    <s v="Pareja con hijos"/>
    <n v="3051.6831022587157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0.73"/>
    <n v="24.16"/>
    <n v="0"/>
    <n v="0"/>
    <n v="0"/>
    <n v="44.89"/>
    <m/>
    <m/>
    <n v="2"/>
    <s v="Mujer"/>
    <n v="28"/>
    <n v="9"/>
    <x v="1"/>
    <n v="1"/>
    <s v="Soltero/a"/>
    <n v="2"/>
    <s v="Ed. Secundaria"/>
    <n v="4"/>
    <s v="Pareja con hijos"/>
    <n v="3161.000667326354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0.73"/>
    <n v="24.16"/>
    <n v="0"/>
    <n v="0"/>
    <n v="0"/>
    <n v="44.89"/>
    <m/>
    <m/>
    <n v="2"/>
    <s v="Mujer"/>
    <n v="28"/>
    <n v="9"/>
    <x v="1"/>
    <n v="1"/>
    <s v="Soltero/a"/>
    <n v="2"/>
    <s v="Ed. Secundaria"/>
    <n v="4"/>
    <s v="Pareja con hijos"/>
    <n v="2853.4084980275429"/>
  </r>
  <r>
    <s v="Enero"/>
    <n v="2019"/>
    <n v="9"/>
    <s v="Cataluña"/>
    <n v="8"/>
    <s v="Visitas a familiares o amigos"/>
    <n v="8"/>
    <s v="Vacaciones"/>
    <n v="2"/>
    <n v="11"/>
    <s v="No de mercado"/>
    <n v="0"/>
    <n v="70.97"/>
    <n v="0"/>
    <n v="0"/>
    <n v="0"/>
    <n v="0"/>
    <n v="70.97"/>
    <m/>
    <m/>
    <n v="2"/>
    <s v="Mujer"/>
    <n v="59"/>
    <n v="9"/>
    <x v="1"/>
    <n v="5"/>
    <s v="Divorciado/a"/>
    <n v="2"/>
    <s v="Ed. Secundaria"/>
    <n v="1"/>
    <s v="Hogar unipersonal"/>
    <n v="786.56336815167333"/>
  </r>
  <r>
    <s v="Enero"/>
    <n v="2019"/>
    <n v="9"/>
    <s v="Cataluña"/>
    <n v="8"/>
    <s v="Visitas a familiares o amigos"/>
    <n v="8"/>
    <s v="Vacaciones"/>
    <n v="2"/>
    <n v="11"/>
    <s v="No de mercado"/>
    <n v="0"/>
    <n v="70.97"/>
    <n v="0"/>
    <n v="0"/>
    <n v="0"/>
    <n v="0"/>
    <n v="70.97"/>
    <m/>
    <m/>
    <n v="2"/>
    <s v="Mujer"/>
    <n v="59"/>
    <n v="9"/>
    <x v="1"/>
    <n v="5"/>
    <s v="Divorciado/a"/>
    <n v="2"/>
    <s v="Ed. Secundaria"/>
    <n v="1"/>
    <s v="Hogar unipersonal"/>
    <n v="894.64428970793085"/>
  </r>
  <r>
    <s v="Enero"/>
    <n v="2019"/>
    <n v="9"/>
    <s v="Cataluña"/>
    <n v="8"/>
    <s v="Visitas a familiares o amigos"/>
    <n v="8"/>
    <s v="Vacaciones"/>
    <n v="1"/>
    <n v="11"/>
    <s v="No de mercado"/>
    <n v="0"/>
    <n v="31.53"/>
    <n v="25.88"/>
    <n v="0"/>
    <n v="0"/>
    <n v="0"/>
    <n v="57.41"/>
    <m/>
    <m/>
    <n v="1"/>
    <s v="Hombre"/>
    <n v="35"/>
    <n v="9"/>
    <x v="1"/>
    <n v="1"/>
    <s v="Soltero/a"/>
    <n v="4"/>
    <s v="Ed. Superior"/>
    <n v="4"/>
    <s v="Pareja con hijos"/>
    <n v="5155.9171421291421"/>
  </r>
  <r>
    <s v="Enero"/>
    <n v="2019"/>
    <n v="9"/>
    <s v="Cataluña"/>
    <n v="8"/>
    <s v="Visitas a familiares o amigos"/>
    <n v="8"/>
    <s v="Vacaciones"/>
    <n v="3"/>
    <n v="11"/>
    <s v="No de mercado"/>
    <n v="0"/>
    <n v="23.22"/>
    <n v="44.87"/>
    <n v="0"/>
    <n v="0"/>
    <n v="39.83"/>
    <n v="107.92"/>
    <m/>
    <m/>
    <n v="1"/>
    <s v="Hombre"/>
    <n v="35"/>
    <n v="9"/>
    <x v="1"/>
    <n v="1"/>
    <s v="Soltero/a"/>
    <n v="4"/>
    <s v="Ed. Superior"/>
    <n v="4"/>
    <s v="Pareja con hijos"/>
    <n v="5070.1229114099788"/>
  </r>
  <r>
    <s v="Enero"/>
    <n v="2019"/>
    <n v="9"/>
    <s v="Cataluña"/>
    <n v="5"/>
    <s v="Ocio, recreo y vacaciones"/>
    <n v="10"/>
    <s v="Otros viajes"/>
    <n v="8"/>
    <n v="1"/>
    <s v="Hotel o apartahotel"/>
    <n v="0"/>
    <n v="73.02"/>
    <n v="147.43"/>
    <n v="108.12"/>
    <n v="120"/>
    <n v="0"/>
    <n v="1049.07"/>
    <n v="10"/>
    <n v="1"/>
    <n v="2"/>
    <s v="Mujer"/>
    <n v="41"/>
    <n v="6"/>
    <x v="0"/>
    <n v="2"/>
    <s v="Casado/a"/>
    <n v="4"/>
    <s v="Ed. Superior"/>
    <n v="4"/>
    <s v="Pareja con hijos"/>
    <n v="4380.6308044394727"/>
  </r>
  <r>
    <s v="Enero"/>
    <n v="2019"/>
    <n v="9"/>
    <s v="Cataluña"/>
    <n v="18"/>
    <s v="Negocios y Otros motivos profesionales"/>
    <n v="3"/>
    <s v="Trabajo o estudio"/>
    <n v="2"/>
    <n v="1"/>
    <s v="Hotel o apartahotel"/>
    <n v="147.86000000000001"/>
    <n v="111.1"/>
    <n v="90.88"/>
    <n v="0"/>
    <n v="0"/>
    <n v="0"/>
    <n v="349.84"/>
    <n v="5"/>
    <n v="1"/>
    <n v="1"/>
    <s v="Hombre"/>
    <n v="23"/>
    <n v="10"/>
    <x v="0"/>
    <n v="1"/>
    <s v="Soltero/a"/>
    <n v="4"/>
    <s v="Ed. Superior"/>
    <n v="4"/>
    <s v="Pareja con hijos"/>
    <n v="5065.2387817528434"/>
  </r>
  <r>
    <s v="Enero"/>
    <n v="2019"/>
    <n v="9"/>
    <s v="Cataluña"/>
    <n v="5"/>
    <s v="Ocio, recreo y vacaciones"/>
    <n v="10"/>
    <s v="Otros viajes"/>
    <n v="4"/>
    <n v="1"/>
    <s v="Hotel o apartahotel"/>
    <n v="220.98"/>
    <n v="78.349999999999994"/>
    <n v="128.66999999999999"/>
    <n v="99.07"/>
    <n v="0"/>
    <n v="42.46"/>
    <n v="569.53"/>
    <n v="9"/>
    <n v="1"/>
    <n v="2"/>
    <s v="Mujer"/>
    <n v="46"/>
    <n v="16"/>
    <x v="0"/>
    <n v="5"/>
    <s v="Divorciado/a"/>
    <n v="4"/>
    <s v="Ed. Superior"/>
    <n v="2"/>
    <s v="Padre/madre sólo con hijos"/>
    <n v="4258.1079454876372"/>
  </r>
  <r>
    <s v="Enero"/>
    <n v="2019"/>
    <n v="9"/>
    <s v="Cataluña"/>
    <n v="2"/>
    <s v="Ocio, recreo y vacaciones"/>
    <n v="8"/>
    <s v="Vacaciones"/>
    <n v="1"/>
    <n v="1"/>
    <s v="Hotel o apartahotel"/>
    <n v="65.95"/>
    <n v="49.26"/>
    <n v="54.85"/>
    <n v="0"/>
    <n v="0"/>
    <n v="0"/>
    <n v="170.06"/>
    <n v="7"/>
    <n v="6"/>
    <n v="2"/>
    <s v="Mujer"/>
    <n v="67"/>
    <n v="2"/>
    <x v="0"/>
    <n v="2"/>
    <s v="Casado/a"/>
    <n v="2"/>
    <s v="Ed. Secundaria"/>
    <n v="4"/>
    <s v="Pareja con hijos"/>
    <n v="3020.3288066443438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26.67"/>
    <n v="29.54"/>
    <n v="19.04"/>
    <n v="0"/>
    <n v="10.47"/>
    <n v="85.72"/>
    <m/>
    <m/>
    <n v="1"/>
    <s v="Hombre"/>
    <n v="41"/>
    <n v="2"/>
    <x v="0"/>
    <n v="2"/>
    <s v="Casado/a"/>
    <n v="4"/>
    <s v="Ed. Superior"/>
    <n v="4"/>
    <s v="Pareja con hijos"/>
    <n v="2074.1563398405092"/>
  </r>
  <r>
    <s v="Enero"/>
    <n v="2019"/>
    <n v="9"/>
    <s v="Cataluña"/>
    <n v="5"/>
    <s v="Ocio, recreo y vacaciones"/>
    <n v="8"/>
    <s v="Vacaciones"/>
    <n v="3"/>
    <n v="3"/>
    <s v="De mercado"/>
    <n v="126.63"/>
    <n v="61.47"/>
    <n v="70.349999999999994"/>
    <n v="132.57"/>
    <n v="0"/>
    <n v="33.14"/>
    <n v="424.16"/>
    <n v="8"/>
    <n v="1"/>
    <n v="1"/>
    <s v="Hombre"/>
    <n v="39"/>
    <n v="8"/>
    <x v="0"/>
    <n v="2"/>
    <s v="Casado/a"/>
    <n v="2"/>
    <s v="Ed. Secundaria"/>
    <n v="4"/>
    <s v="Pareja con hijos"/>
    <n v="1981.3176898356162"/>
  </r>
  <r>
    <s v="Enero"/>
    <n v="2019"/>
    <n v="9"/>
    <s v="Cataluña"/>
    <n v="7"/>
    <s v="Ocio, recreo y vacaciones"/>
    <n v="2"/>
    <s v="Fin de semana o puente"/>
    <n v="3"/>
    <n v="11"/>
    <s v="No de mercado"/>
    <n v="0"/>
    <n v="35.24"/>
    <n v="50.2"/>
    <n v="0"/>
    <n v="0"/>
    <n v="53.06"/>
    <n v="138.5"/>
    <n v="10"/>
    <n v="1"/>
    <n v="2"/>
    <s v="Mujer"/>
    <n v="55"/>
    <n v="2"/>
    <x v="0"/>
    <n v="2"/>
    <s v="Casado/a"/>
    <n v="3"/>
    <s v="Ed. Secundaria"/>
    <n v="2"/>
    <s v="Padre/madre sólo con hijos"/>
    <n v="4230.3880566394973"/>
  </r>
  <r>
    <s v="Enero"/>
    <n v="2019"/>
    <n v="9"/>
    <s v="Cataluña"/>
    <n v="7"/>
    <s v="Ocio, recreo y vacaciones"/>
    <n v="8"/>
    <s v="Vacaciones"/>
    <n v="3"/>
    <n v="10"/>
    <s v="No de mercado"/>
    <n v="0"/>
    <n v="40.11"/>
    <n v="0"/>
    <n v="74.84"/>
    <n v="0"/>
    <n v="24.95"/>
    <n v="139.9"/>
    <n v="7"/>
    <n v="1"/>
    <n v="1"/>
    <s v="Hombre"/>
    <n v="54"/>
    <n v="9"/>
    <x v="1"/>
    <n v="2"/>
    <s v="Casado/a"/>
    <n v="4"/>
    <s v="Ed. Superior"/>
    <n v="4"/>
    <s v="Pareja con hijos"/>
    <n v="4990.0511474053674"/>
  </r>
  <r>
    <s v="Enero"/>
    <n v="2019"/>
    <n v="9"/>
    <s v="Cataluña"/>
    <n v="8"/>
    <s v="Visitas a familiares o amigos"/>
    <n v="8"/>
    <s v="Vacaciones"/>
    <n v="5"/>
    <n v="11"/>
    <s v="No de mercado"/>
    <n v="0"/>
    <n v="237.05"/>
    <n v="0"/>
    <n v="0"/>
    <n v="0"/>
    <n v="0"/>
    <n v="237.05"/>
    <m/>
    <m/>
    <n v="1"/>
    <s v="Hombre"/>
    <n v="45"/>
    <n v="11"/>
    <x v="0"/>
    <n v="1"/>
    <s v="Soltero/a"/>
    <n v="2"/>
    <s v="Ed. Secundaria"/>
    <n v="1"/>
    <s v="Hogar unipersonal"/>
    <n v="576.65782591915922"/>
  </r>
  <r>
    <s v="Enero"/>
    <n v="2019"/>
    <n v="9"/>
    <s v="Cataluña"/>
    <n v="5"/>
    <s v="Ocio, recreo y vacaciones"/>
    <n v="10"/>
    <s v="Otros viajes"/>
    <n v="3"/>
    <n v="3"/>
    <s v="De mercado"/>
    <n v="101.48"/>
    <n v="45"/>
    <n v="0"/>
    <n v="76.03"/>
    <n v="0"/>
    <n v="0"/>
    <n v="222.51"/>
    <n v="9"/>
    <n v="1"/>
    <n v="1"/>
    <s v="Hombre"/>
    <n v="61"/>
    <n v="16"/>
    <x v="0"/>
    <n v="5"/>
    <s v="Divorciado/a"/>
    <n v="4"/>
    <s v="Ed. Superior"/>
    <n v="3"/>
    <s v="Pareja sin hijos"/>
    <n v="4228.3873471014558"/>
  </r>
  <r>
    <s v="Enero"/>
    <n v="2019"/>
    <n v="9"/>
    <s v="Cataluña"/>
    <n v="8"/>
    <s v="Visitas a familiares o amigos"/>
    <n v="8"/>
    <s v="Vacaciones"/>
    <n v="2"/>
    <n v="11"/>
    <s v="No de mercado"/>
    <n v="0"/>
    <n v="60.23"/>
    <n v="0"/>
    <n v="0"/>
    <n v="0"/>
    <n v="0"/>
    <n v="60.23"/>
    <m/>
    <m/>
    <n v="2"/>
    <s v="Mujer"/>
    <n v="62"/>
    <n v="9"/>
    <x v="1"/>
    <n v="3"/>
    <s v="Viudo/a"/>
    <n v="2"/>
    <s v="Ed. Secundaria"/>
    <n v="1"/>
    <s v="Hogar unipersonal"/>
    <n v="723.08410695433065"/>
  </r>
  <r>
    <s v="Enero"/>
    <n v="2019"/>
    <n v="9"/>
    <s v="Cataluña"/>
    <n v="7"/>
    <s v="Ocio, recreo y vacaciones"/>
    <n v="2"/>
    <s v="Fin de semana o puente"/>
    <n v="2"/>
    <n v="1"/>
    <s v="Hotel o apartahotel"/>
    <n v="0"/>
    <n v="36.979999999999997"/>
    <n v="0"/>
    <n v="0"/>
    <n v="0"/>
    <n v="0"/>
    <n v="282.3"/>
    <n v="4"/>
    <n v="6"/>
    <n v="2"/>
    <s v="Mujer"/>
    <n v="52"/>
    <n v="9"/>
    <x v="1"/>
    <n v="5"/>
    <s v="Divorciado/a"/>
    <n v="4"/>
    <s v="Ed. Superior"/>
    <n v="2"/>
    <s v="Padre/madre sólo con hijos"/>
    <n v="1217.1566068048453"/>
  </r>
  <r>
    <s v="Enero"/>
    <n v="2019"/>
    <n v="9"/>
    <s v="Cataluña"/>
    <n v="17"/>
    <s v="Negocios y Otros motivos profesionales"/>
    <n v="6"/>
    <s v="Trabajo o estudio"/>
    <n v="2"/>
    <n v="1"/>
    <s v="Hotel o apartahotel"/>
    <n v="133.29"/>
    <n v="117.54"/>
    <n v="96.73"/>
    <n v="0"/>
    <n v="0"/>
    <n v="0"/>
    <n v="347.56"/>
    <m/>
    <m/>
    <n v="1"/>
    <s v="Hombre"/>
    <n v="36"/>
    <n v="17"/>
    <x v="0"/>
    <n v="1"/>
    <s v="Soltero/a"/>
    <n v="4"/>
    <s v="Ed. Superior"/>
    <n v="1"/>
    <s v="Hogar unipersonal"/>
    <n v="2880.9379337878327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14.29"/>
    <n v="0"/>
    <n v="0"/>
    <n v="0"/>
    <n v="0"/>
    <n v="114.29"/>
    <m/>
    <m/>
    <n v="2"/>
    <s v="Mujer"/>
    <n v="49"/>
    <n v="7"/>
    <x v="0"/>
    <n v="5"/>
    <s v="Divorciado/a"/>
    <n v="4"/>
    <s v="Ed. Superior"/>
    <n v="3"/>
    <s v="Pareja sin hijos"/>
    <n v="3202.355349652667"/>
  </r>
  <r>
    <s v="Enero"/>
    <n v="2019"/>
    <n v="9"/>
    <s v="Cataluña"/>
    <n v="7"/>
    <s v="Ocio, recreo y vacaciones"/>
    <n v="10"/>
    <s v="Otros viajes"/>
    <n v="3"/>
    <n v="11"/>
    <s v="No de mercado"/>
    <n v="0"/>
    <n v="24.42"/>
    <n v="0"/>
    <n v="9.18"/>
    <n v="0"/>
    <n v="68.88"/>
    <n v="102.48"/>
    <n v="10"/>
    <n v="1"/>
    <n v="2"/>
    <s v="Mujer"/>
    <n v="52"/>
    <n v="9"/>
    <x v="1"/>
    <n v="2"/>
    <s v="Casado/a"/>
    <n v="4"/>
    <s v="Ed. Superior"/>
    <n v="4"/>
    <s v="Pareja con hijos"/>
    <n v="3210.689132710736"/>
  </r>
  <r>
    <s v="Enero"/>
    <n v="2019"/>
    <n v="9"/>
    <s v="Cataluña"/>
    <n v="7"/>
    <s v="Ocio, recreo y vacaciones"/>
    <n v="10"/>
    <s v="Otros viajes"/>
    <n v="3"/>
    <n v="11"/>
    <s v="No de mercado"/>
    <n v="0"/>
    <n v="24.42"/>
    <n v="0"/>
    <n v="9.18"/>
    <n v="0"/>
    <n v="68.88"/>
    <n v="102.48"/>
    <n v="10"/>
    <n v="1"/>
    <n v="2"/>
    <s v="Mujer"/>
    <n v="52"/>
    <n v="9"/>
    <x v="1"/>
    <n v="2"/>
    <s v="Casado/a"/>
    <n v="4"/>
    <s v="Ed. Superior"/>
    <n v="4"/>
    <s v="Pareja con hijos"/>
    <n v="3133.7253291525039"/>
  </r>
  <r>
    <s v="Enero"/>
    <n v="2019"/>
    <n v="9"/>
    <s v="Cataluña"/>
    <n v="2"/>
    <s v="Ocio, recreo y vacaciones"/>
    <n v="2"/>
    <s v="Fin de semana o puente"/>
    <n v="1"/>
    <n v="1"/>
    <s v="Hotel o apartahotel"/>
    <n v="74.52"/>
    <n v="29.01"/>
    <n v="56.07"/>
    <n v="0"/>
    <n v="0"/>
    <n v="0"/>
    <n v="159.6"/>
    <n v="7"/>
    <n v="6"/>
    <n v="2"/>
    <s v="Mujer"/>
    <n v="57"/>
    <n v="9"/>
    <x v="1"/>
    <n v="2"/>
    <s v="Casado/a"/>
    <n v="4"/>
    <s v="Ed. Superior"/>
    <n v="4"/>
    <s v="Pareja con hijos"/>
    <n v="3159.4882294339077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19.72"/>
    <n v="40.130000000000003"/>
    <n v="0"/>
    <n v="0"/>
    <n v="53.36"/>
    <n v="113.21"/>
    <n v="8"/>
    <n v="1"/>
    <n v="1"/>
    <s v="Hombre"/>
    <n v="45"/>
    <n v="9"/>
    <x v="1"/>
    <n v="2"/>
    <s v="Casado/a"/>
    <n v="4"/>
    <s v="Ed. Superior"/>
    <n v="4"/>
    <s v="Pareja con hijos"/>
    <n v="2868.8016584351294"/>
  </r>
  <r>
    <s v="Enero"/>
    <n v="2019"/>
    <n v="9"/>
    <s v="Cataluña"/>
    <n v="7"/>
    <s v="Ocio, recreo y vacaciones"/>
    <n v="2"/>
    <s v="Fin de semana o puente"/>
    <n v="1"/>
    <n v="1"/>
    <s v="Hotel o apartahotel"/>
    <n v="87.09"/>
    <n v="27.21"/>
    <n v="42.17"/>
    <n v="0"/>
    <n v="0"/>
    <n v="0"/>
    <n v="156.47"/>
    <n v="9"/>
    <n v="6"/>
    <n v="2"/>
    <s v="Mujer"/>
    <n v="36"/>
    <n v="9"/>
    <x v="1"/>
    <n v="2"/>
    <s v="Casado/a"/>
    <n v="4"/>
    <s v="Ed. Superior"/>
    <n v="4"/>
    <s v="Pareja con hijos"/>
    <n v="2917.3333501922316"/>
  </r>
  <r>
    <s v="Enero"/>
    <n v="2019"/>
    <n v="9"/>
    <s v="Cataluña"/>
    <n v="15"/>
    <s v="Otros motivos"/>
    <n v="2"/>
    <s v="Fin de semana o puente"/>
    <n v="2"/>
    <n v="11"/>
    <s v="No de mercado"/>
    <n v="0"/>
    <n v="35.08"/>
    <n v="0"/>
    <n v="0"/>
    <n v="0"/>
    <n v="42.49"/>
    <n v="77.569999999999993"/>
    <m/>
    <m/>
    <n v="2"/>
    <s v="Mujer"/>
    <n v="49"/>
    <n v="2"/>
    <x v="0"/>
    <n v="4"/>
    <s v="Separado/a"/>
    <n v="4"/>
    <s v="Ed. Superior"/>
    <n v="1"/>
    <s v="Hogar unipersonal"/>
    <n v="2413.153529108642"/>
  </r>
  <r>
    <s v="Enero"/>
    <n v="2019"/>
    <n v="9"/>
    <s v="Cataluña"/>
    <n v="8"/>
    <s v="Visitas a familiares o amigos"/>
    <n v="8"/>
    <s v="Vacaciones"/>
    <n v="10"/>
    <n v="11"/>
    <s v="No de mercado"/>
    <n v="0"/>
    <n v="129.5"/>
    <n v="281.45999999999998"/>
    <n v="0"/>
    <n v="0"/>
    <n v="0"/>
    <n v="410.96"/>
    <m/>
    <m/>
    <n v="2"/>
    <s v="Mujer"/>
    <n v="40"/>
    <n v="16"/>
    <x v="0"/>
    <n v="2"/>
    <s v="Casado/a"/>
    <n v="4"/>
    <s v="Ed. Superior"/>
    <n v="4"/>
    <s v="Pareja con hijos"/>
    <n v="2876.1454101803429"/>
  </r>
  <r>
    <s v="Enero"/>
    <n v="2019"/>
    <n v="9"/>
    <s v="Cataluña"/>
    <n v="18"/>
    <s v="Negocios y Otros motivos profesionales"/>
    <n v="3"/>
    <s v="Trabajo o estudio"/>
    <n v="1"/>
    <n v="1"/>
    <s v="Hotel o apartahotel"/>
    <n v="125.58"/>
    <n v="201.59"/>
    <n v="0"/>
    <n v="0"/>
    <n v="0"/>
    <n v="62.84"/>
    <n v="390.01"/>
    <m/>
    <m/>
    <n v="1"/>
    <s v="Hombre"/>
    <n v="46"/>
    <n v="16"/>
    <x v="0"/>
    <n v="2"/>
    <s v="Casado/a"/>
    <n v="4"/>
    <s v="Ed. Superior"/>
    <n v="4"/>
    <s v="Pareja con hijos"/>
    <n v="5127.8526104652174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92.44"/>
    <n v="82.53"/>
    <n v="0"/>
    <n v="0"/>
    <n v="0"/>
    <n v="174.97"/>
    <m/>
    <m/>
    <n v="1"/>
    <s v="Hombre"/>
    <n v="25"/>
    <n v="16"/>
    <x v="0"/>
    <n v="1"/>
    <s v="Soltero/a"/>
    <n v="4"/>
    <s v="Ed. Superior"/>
    <n v="4"/>
    <s v="Pareja con hijos"/>
    <n v="5148.4703835896553"/>
  </r>
  <r>
    <s v="Enero"/>
    <n v="2019"/>
    <n v="9"/>
    <s v="Cataluña"/>
    <n v="8"/>
    <s v="Visitas a familiares o amigos"/>
    <n v="2"/>
    <s v="Fin de semana o puente"/>
    <n v="2"/>
    <n v="1"/>
    <s v="Hotel o apartahotel"/>
    <n v="115.58"/>
    <n v="77.900000000000006"/>
    <n v="104.88"/>
    <n v="0"/>
    <n v="0"/>
    <n v="98.08"/>
    <n v="396.44"/>
    <m/>
    <m/>
    <n v="2"/>
    <s v="Mujer"/>
    <n v="42"/>
    <n v="17"/>
    <x v="0"/>
    <n v="1"/>
    <s v="Soltero/a"/>
    <n v="4"/>
    <s v="Ed. Superior"/>
    <n v="1"/>
    <s v="Hogar unipersonal"/>
    <n v="3115.0210673570673"/>
  </r>
  <r>
    <s v="Enero"/>
    <n v="2019"/>
    <n v="9"/>
    <s v="Cataluña"/>
    <n v="8"/>
    <s v="Visitas a familiares o amigos"/>
    <n v="10"/>
    <s v="Otros viajes"/>
    <n v="1"/>
    <n v="11"/>
    <s v="No de mercado"/>
    <n v="0"/>
    <n v="14.94"/>
    <n v="25.68"/>
    <n v="0"/>
    <n v="0"/>
    <n v="0"/>
    <n v="40.619999999999997"/>
    <m/>
    <m/>
    <n v="2"/>
    <s v="Mujer"/>
    <n v="70"/>
    <n v="9"/>
    <x v="1"/>
    <n v="2"/>
    <s v="Casado/a"/>
    <n v="2"/>
    <s v="Ed. Secundaria"/>
    <n v="5"/>
    <s v="Otro tipo de hogar"/>
    <n v="3102.9331392479671"/>
  </r>
  <r>
    <s v="Enero"/>
    <n v="2019"/>
    <n v="9"/>
    <s v="Cataluña"/>
    <n v="17"/>
    <s v="Negocios y Otros motivos profesionales"/>
    <n v="6"/>
    <s v="Trabajo o estudio"/>
    <n v="3"/>
    <n v="4"/>
    <s v="De mercado"/>
    <n v="142"/>
    <n v="146.05000000000001"/>
    <n v="72.34"/>
    <n v="0"/>
    <n v="0"/>
    <n v="0"/>
    <n v="360.39"/>
    <m/>
    <m/>
    <n v="1"/>
    <s v="Hombre"/>
    <n v="55"/>
    <n v="17"/>
    <x v="0"/>
    <n v="2"/>
    <s v="Casado/a"/>
    <n v="3"/>
    <s v="Ed. Secundaria"/>
    <n v="4"/>
    <s v="Pareja con hijos"/>
    <n v="5092.4865911236602"/>
  </r>
  <r>
    <s v="Enero"/>
    <n v="2019"/>
    <n v="9"/>
    <s v="Cataluña"/>
    <n v="17"/>
    <s v="Negocios y Otros motivos profesionales"/>
    <n v="6"/>
    <s v="Trabajo o estudio"/>
    <n v="3"/>
    <n v="4"/>
    <s v="De mercado"/>
    <n v="142"/>
    <n v="146.05000000000001"/>
    <n v="72.34"/>
    <n v="0"/>
    <n v="0"/>
    <n v="0"/>
    <n v="360.39"/>
    <m/>
    <m/>
    <n v="1"/>
    <s v="Hombre"/>
    <n v="55"/>
    <n v="17"/>
    <x v="0"/>
    <n v="2"/>
    <s v="Casado/a"/>
    <n v="3"/>
    <s v="Ed. Secundaria"/>
    <n v="4"/>
    <s v="Pareja con hijos"/>
    <n v="5114.6358295476566"/>
  </r>
  <r>
    <s v="Enero"/>
    <n v="2019"/>
    <n v="9"/>
    <s v="Cataluña"/>
    <n v="17"/>
    <s v="Negocios y Otros motivos profesionales"/>
    <n v="6"/>
    <s v="Trabajo o estudio"/>
    <n v="3"/>
    <n v="4"/>
    <s v="De mercado"/>
    <n v="142"/>
    <n v="146.05000000000001"/>
    <n v="72.34"/>
    <n v="0"/>
    <n v="0"/>
    <n v="0"/>
    <n v="360.39"/>
    <m/>
    <m/>
    <n v="1"/>
    <s v="Hombre"/>
    <n v="55"/>
    <n v="17"/>
    <x v="0"/>
    <n v="2"/>
    <s v="Casado/a"/>
    <n v="3"/>
    <s v="Ed. Secundaria"/>
    <n v="4"/>
    <s v="Pareja con hijos"/>
    <n v="5027.8543639158461"/>
  </r>
  <r>
    <s v="Enero"/>
    <n v="2019"/>
    <n v="9"/>
    <s v="Cataluña"/>
    <n v="17"/>
    <s v="Negocios y Otros motivos profesionales"/>
    <n v="6"/>
    <s v="Trabajo o estudio"/>
    <n v="3"/>
    <n v="4"/>
    <s v="De mercado"/>
    <n v="142"/>
    <n v="146.05000000000001"/>
    <n v="72.34"/>
    <n v="0"/>
    <n v="0"/>
    <n v="0"/>
    <n v="360.39"/>
    <m/>
    <m/>
    <n v="1"/>
    <s v="Hombre"/>
    <n v="55"/>
    <n v="17"/>
    <x v="0"/>
    <n v="2"/>
    <s v="Casado/a"/>
    <n v="3"/>
    <s v="Ed. Secundaria"/>
    <n v="4"/>
    <s v="Pareja con hijos"/>
    <n v="5037.4092243329396"/>
  </r>
  <r>
    <s v="Enero"/>
    <n v="2019"/>
    <n v="9"/>
    <s v="Cataluña"/>
    <n v="8"/>
    <s v="Visitas a familiares o amigos"/>
    <n v="8"/>
    <s v="Vacaciones"/>
    <n v="3"/>
    <n v="11"/>
    <s v="No de mercado"/>
    <n v="0"/>
    <n v="52.64"/>
    <n v="92.56"/>
    <n v="0"/>
    <n v="0"/>
    <n v="68.28"/>
    <n v="213.48"/>
    <m/>
    <m/>
    <n v="2"/>
    <s v="Mujer"/>
    <n v="37"/>
    <n v="17"/>
    <x v="0"/>
    <n v="1"/>
    <s v="Soltero/a"/>
    <n v="4"/>
    <s v="Ed. Superior"/>
    <n v="4"/>
    <s v="Pareja con hijos"/>
    <n v="5073.580044183439"/>
  </r>
  <r>
    <s v="Enero"/>
    <n v="2019"/>
    <n v="9"/>
    <s v="Cataluña"/>
    <n v="8"/>
    <s v="Visitas a familiares o amigos"/>
    <n v="8"/>
    <s v="Vacaciones"/>
    <n v="10"/>
    <n v="11"/>
    <s v="No de mercado"/>
    <n v="0"/>
    <n v="91.52"/>
    <n v="112.11"/>
    <n v="0"/>
    <n v="0"/>
    <n v="120.06"/>
    <n v="323.69"/>
    <m/>
    <m/>
    <n v="1"/>
    <s v="Hombre"/>
    <n v="40"/>
    <n v="14"/>
    <x v="0"/>
    <n v="2"/>
    <s v="Casado/a"/>
    <n v="2"/>
    <s v="Ed. Secundaria"/>
    <n v="4"/>
    <s v="Pareja con hijos"/>
    <n v="2033.207370513142"/>
  </r>
  <r>
    <s v="Enero"/>
    <n v="2019"/>
    <n v="9"/>
    <s v="Cataluña"/>
    <n v="8"/>
    <s v="Visitas a familiares o amigos"/>
    <n v="8"/>
    <s v="Vacaciones"/>
    <n v="1"/>
    <n v="11"/>
    <s v="No de mercado"/>
    <n v="0"/>
    <n v="34.799999999999997"/>
    <n v="16.3"/>
    <n v="29.39"/>
    <n v="0"/>
    <n v="0"/>
    <n v="80.489999999999995"/>
    <m/>
    <m/>
    <n v="1"/>
    <s v="Hombre"/>
    <n v="22"/>
    <n v="2"/>
    <x v="0"/>
    <n v="1"/>
    <s v="Soltero/a"/>
    <n v="3"/>
    <s v="Ed. Secundaria"/>
    <n v="4"/>
    <s v="Pareja con hijos"/>
    <n v="2921.6729793237159"/>
  </r>
  <r>
    <s v="Enero"/>
    <n v="2019"/>
    <n v="9"/>
    <s v="Cataluña"/>
    <n v="7"/>
    <s v="Ocio, recreo y vacaciones"/>
    <n v="8"/>
    <s v="Vacaciones"/>
    <n v="2"/>
    <n v="1"/>
    <s v="Hotel o apartahotel"/>
    <n v="108.77"/>
    <n v="86.22"/>
    <n v="110.52"/>
    <n v="0"/>
    <n v="0"/>
    <n v="0"/>
    <n v="305.51"/>
    <n v="8"/>
    <n v="6"/>
    <n v="2"/>
    <s v="Mujer"/>
    <n v="33"/>
    <n v="10"/>
    <x v="0"/>
    <n v="2"/>
    <s v="Casado/a"/>
    <n v="3"/>
    <s v="Ed. Secundaria"/>
    <n v="1"/>
    <s v="Hogar unipersonal"/>
    <n v="2028.5163984702695"/>
  </r>
  <r>
    <s v="Enero"/>
    <n v="2019"/>
    <n v="9"/>
    <s v="Cataluña"/>
    <n v="8"/>
    <s v="Visitas a familiares o amigos"/>
    <n v="8"/>
    <s v="Vacaciones"/>
    <n v="3"/>
    <n v="11"/>
    <s v="No de mercado"/>
    <n v="0"/>
    <n v="21.94"/>
    <n v="79.150000000000006"/>
    <n v="0"/>
    <n v="0"/>
    <n v="0"/>
    <n v="101.09"/>
    <m/>
    <m/>
    <n v="2"/>
    <s v="Mujer"/>
    <n v="30"/>
    <n v="9"/>
    <x v="1"/>
    <n v="1"/>
    <s v="Soltero/a"/>
    <n v="4"/>
    <s v="Ed. Superior"/>
    <n v="3"/>
    <s v="Pareja sin hijos"/>
    <n v="2912.5968424069797"/>
  </r>
  <r>
    <s v="Enero"/>
    <n v="2019"/>
    <n v="9"/>
    <s v="Cataluña"/>
    <n v="7"/>
    <s v="Ocio, recreo y vacaciones"/>
    <n v="2"/>
    <s v="Fin de semana o puente"/>
    <n v="1"/>
    <n v="1"/>
    <s v="Hotel o apartahotel"/>
    <n v="53.4"/>
    <n v="138.78"/>
    <n v="39.72"/>
    <n v="19.48"/>
    <n v="0"/>
    <n v="17.47"/>
    <n v="268.85000000000002"/>
    <n v="10"/>
    <n v="1"/>
    <n v="1"/>
    <s v="Hombre"/>
    <n v="42"/>
    <n v="5"/>
    <x v="0"/>
    <n v="2"/>
    <s v="Casado/a"/>
    <n v="2"/>
    <s v="Ed. Secundaria"/>
    <n v="4"/>
    <s v="Pareja con hijos"/>
    <n v="1165.2834644314096"/>
  </r>
  <r>
    <s v="Enero"/>
    <n v="2019"/>
    <n v="9"/>
    <s v="Cataluña"/>
    <n v="8"/>
    <s v="Visitas a familiares o amigos"/>
    <n v="8"/>
    <s v="Vacaciones"/>
    <n v="2"/>
    <n v="11"/>
    <s v="No de mercado"/>
    <n v="0"/>
    <n v="41.84"/>
    <n v="42.98"/>
    <n v="0"/>
    <n v="0"/>
    <n v="0"/>
    <n v="84.82"/>
    <m/>
    <m/>
    <n v="1"/>
    <s v="Hombre"/>
    <n v="45"/>
    <n v="10"/>
    <x v="0"/>
    <n v="2"/>
    <s v="Casado/a"/>
    <n v="4"/>
    <s v="Ed. Superior"/>
    <n v="4"/>
    <s v="Pareja con hijos"/>
    <n v="2866.0774167369373"/>
  </r>
  <r>
    <s v="Enero"/>
    <n v="2019"/>
    <n v="9"/>
    <s v="Cataluña"/>
    <n v="8"/>
    <s v="Visitas a familiares o amigos"/>
    <n v="8"/>
    <s v="Vacaciones"/>
    <n v="10"/>
    <n v="11"/>
    <s v="No de mercado"/>
    <n v="0"/>
    <n v="94.73"/>
    <n v="152.34"/>
    <n v="0"/>
    <n v="0"/>
    <n v="0"/>
    <n v="247.07"/>
    <m/>
    <m/>
    <n v="1"/>
    <s v="Hombre"/>
    <n v="35"/>
    <n v="15"/>
    <x v="0"/>
    <n v="2"/>
    <s v="Casado/a"/>
    <n v="4"/>
    <s v="Ed. Superior"/>
    <n v="4"/>
    <s v="Pareja con hijos"/>
    <n v="2737.2710659363652"/>
  </r>
  <r>
    <s v="Enero"/>
    <n v="2019"/>
    <n v="9"/>
    <s v="Cataluña"/>
    <n v="17"/>
    <s v="Negocios y Otros motivos profesionales"/>
    <n v="6"/>
    <s v="Trabajo o estudio"/>
    <n v="6"/>
    <n v="1"/>
    <s v="Hotel o apartahotel"/>
    <n v="271.89999999999998"/>
    <n v="57.97"/>
    <n v="98.46"/>
    <n v="0"/>
    <n v="0"/>
    <n v="71.44"/>
    <n v="499.77"/>
    <m/>
    <m/>
    <n v="1"/>
    <s v="Hombre"/>
    <n v="43"/>
    <n v="9"/>
    <x v="1"/>
    <n v="2"/>
    <s v="Casado/a"/>
    <n v="4"/>
    <s v="Ed. Superior"/>
    <n v="4"/>
    <s v="Pareja con hijos"/>
    <n v="3199.6697579192587"/>
  </r>
  <r>
    <s v="Enero"/>
    <n v="2019"/>
    <n v="9"/>
    <s v="Cataluña"/>
    <n v="17"/>
    <s v="Negocios y Otros motivos profesionales"/>
    <n v="6"/>
    <s v="Trabajo o estudio"/>
    <n v="6"/>
    <n v="1"/>
    <s v="Hotel o apartahotel"/>
    <n v="271.89999999999998"/>
    <n v="57.97"/>
    <n v="98.46"/>
    <n v="0"/>
    <n v="0"/>
    <n v="71.44"/>
    <n v="499.77"/>
    <m/>
    <m/>
    <n v="1"/>
    <s v="Hombre"/>
    <n v="43"/>
    <n v="9"/>
    <x v="1"/>
    <n v="2"/>
    <s v="Casado/a"/>
    <n v="4"/>
    <s v="Ed. Superior"/>
    <n v="4"/>
    <s v="Pareja con hijos"/>
    <n v="2923.0371240348668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20.66"/>
    <n v="22.76"/>
    <n v="0"/>
    <n v="0"/>
    <n v="21.32"/>
    <n v="64.739999999999995"/>
    <n v="8"/>
    <n v="1"/>
    <n v="1"/>
    <s v="Hombre"/>
    <n v="40"/>
    <n v="9"/>
    <x v="1"/>
    <n v="2"/>
    <s v="Casado/a"/>
    <n v="4"/>
    <s v="Ed. Superior"/>
    <n v="4"/>
    <s v="Pareja con hijos"/>
    <n v="3160.4385192006798"/>
  </r>
  <r>
    <s v="Enero"/>
    <n v="2019"/>
    <n v="9"/>
    <s v="Cataluña"/>
    <n v="8"/>
    <s v="Visitas a familiares o amigos"/>
    <n v="10"/>
    <s v="Otros viajes"/>
    <n v="1"/>
    <n v="11"/>
    <s v="No de mercado"/>
    <n v="0"/>
    <n v="19.920000000000002"/>
    <n v="33.590000000000003"/>
    <n v="0"/>
    <n v="0"/>
    <n v="0"/>
    <n v="53.51"/>
    <m/>
    <m/>
    <n v="1"/>
    <s v="Hombre"/>
    <n v="36"/>
    <n v="9"/>
    <x v="1"/>
    <n v="1"/>
    <s v="Soltero/a"/>
    <n v="4"/>
    <s v="Ed. Superior"/>
    <n v="1"/>
    <s v="Hogar unipersonal"/>
    <n v="1246.9615898753912"/>
  </r>
  <r>
    <s v="Enero"/>
    <n v="2019"/>
    <n v="9"/>
    <s v="Cataluña"/>
    <n v="8"/>
    <s v="Visitas a familiares o amigos"/>
    <n v="8"/>
    <s v="Vacaciones"/>
    <n v="8"/>
    <n v="11"/>
    <s v="No de mercado"/>
    <n v="0"/>
    <n v="14.96"/>
    <n v="135.61000000000001"/>
    <n v="0"/>
    <n v="0"/>
    <n v="0"/>
    <n v="150.57"/>
    <m/>
    <m/>
    <n v="1"/>
    <s v="Hombre"/>
    <n v="36"/>
    <n v="9"/>
    <x v="1"/>
    <n v="1"/>
    <s v="Soltero/a"/>
    <n v="4"/>
    <s v="Ed. Superior"/>
    <n v="1"/>
    <s v="Hogar unipersonal"/>
    <n v="1333.3353391573171"/>
  </r>
  <r>
    <s v="Enero"/>
    <n v="2019"/>
    <n v="9"/>
    <s v="Cataluña"/>
    <n v="8"/>
    <s v="Visitas a familiares o amigos"/>
    <n v="8"/>
    <s v="Vacaciones"/>
    <n v="15"/>
    <n v="11"/>
    <s v="No de mercado"/>
    <n v="0"/>
    <n v="385.99"/>
    <n v="0"/>
    <n v="0"/>
    <n v="0"/>
    <n v="0"/>
    <n v="385.99"/>
    <m/>
    <m/>
    <n v="2"/>
    <s v="Mujer"/>
    <n v="39"/>
    <n v="13"/>
    <x v="0"/>
    <n v="1"/>
    <s v="Soltero/a"/>
    <n v="4"/>
    <s v="Ed. Superior"/>
    <n v="1"/>
    <s v="Hogar unipersonal"/>
    <n v="1725.4508072664892"/>
  </r>
  <r>
    <s v="Enero"/>
    <n v="2019"/>
    <n v="9"/>
    <s v="Cataluña"/>
    <n v="4"/>
    <s v="Ocio, recreo y vacaciones"/>
    <n v="2"/>
    <s v="Fin de semana o puente"/>
    <n v="2"/>
    <n v="1"/>
    <s v="Hotel o apartahotel"/>
    <n v="90.5"/>
    <n v="82.93"/>
    <n v="109.56"/>
    <n v="0"/>
    <n v="0"/>
    <n v="0"/>
    <n v="282.99"/>
    <n v="8"/>
    <n v="1"/>
    <n v="2"/>
    <s v="Mujer"/>
    <n v="37"/>
    <n v="10"/>
    <x v="0"/>
    <n v="1"/>
    <s v="Soltero/a"/>
    <n v="3"/>
    <s v="Ed. Secundaria"/>
    <n v="4"/>
    <s v="Pareja con hijos"/>
    <n v="2209.1742540131831"/>
  </r>
  <r>
    <s v="Enero"/>
    <n v="2019"/>
    <n v="9"/>
    <s v="Cataluña"/>
    <n v="8"/>
    <s v="Visitas a familiares o amigos"/>
    <n v="8"/>
    <s v="Vacaciones"/>
    <n v="4"/>
    <n v="11"/>
    <s v="No de mercado"/>
    <n v="0"/>
    <n v="35.92"/>
    <n v="62.19"/>
    <n v="0"/>
    <n v="0"/>
    <n v="0"/>
    <n v="98.11"/>
    <m/>
    <m/>
    <n v="1"/>
    <s v="Hombre"/>
    <n v="38"/>
    <n v="9"/>
    <x v="1"/>
    <n v="1"/>
    <s v="Soltero/a"/>
    <n v="4"/>
    <s v="Ed. Superior"/>
    <n v="4"/>
    <s v="Pareja con hijos"/>
    <n v="3013.1029059468101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28.93"/>
    <n v="44.95"/>
    <n v="0"/>
    <n v="0"/>
    <n v="0"/>
    <n v="73.88"/>
    <m/>
    <m/>
    <n v="1"/>
    <s v="Hombre"/>
    <n v="38"/>
    <n v="9"/>
    <x v="1"/>
    <n v="1"/>
    <s v="Soltero/a"/>
    <n v="4"/>
    <s v="Ed. Superior"/>
    <n v="4"/>
    <s v="Pareja con hijos"/>
    <n v="3251.9440225795124"/>
  </r>
  <r>
    <s v="Enero"/>
    <n v="2019"/>
    <n v="9"/>
    <s v="Cataluña"/>
    <n v="2"/>
    <s v="Ocio, recreo y vacaciones"/>
    <n v="2"/>
    <s v="Fin de semana o puente"/>
    <n v="1"/>
    <n v="11"/>
    <s v="No de mercado"/>
    <n v="0"/>
    <n v="63.82"/>
    <n v="43.37"/>
    <n v="32.26"/>
    <n v="0"/>
    <n v="0"/>
    <n v="139.44999999999999"/>
    <n v="8"/>
    <n v="1"/>
    <n v="2"/>
    <s v="Mujer"/>
    <n v="27"/>
    <n v="4"/>
    <x v="0"/>
    <n v="1"/>
    <s v="Soltero/a"/>
    <n v="4"/>
    <s v="Ed. Superior"/>
    <n v="3"/>
    <s v="Pareja sin hijos"/>
    <n v="3152.8250563334154"/>
  </r>
  <r>
    <s v="Enero"/>
    <n v="2019"/>
    <n v="9"/>
    <s v="Cataluña"/>
    <n v="8"/>
    <s v="Visitas a familiares o amigos"/>
    <n v="8"/>
    <s v="Vacaciones"/>
    <n v="2"/>
    <n v="11"/>
    <s v="No de mercado"/>
    <n v="0"/>
    <n v="22.38"/>
    <n v="0"/>
    <n v="18.79"/>
    <n v="0"/>
    <n v="32.799999999999997"/>
    <n v="73.97"/>
    <m/>
    <m/>
    <n v="1"/>
    <s v="Hombre"/>
    <n v="81"/>
    <n v="9"/>
    <x v="1"/>
    <n v="2"/>
    <s v="Casado/a"/>
    <n v="2"/>
    <s v="Ed. Secundaria"/>
    <n v="1"/>
    <s v="Hogar unipersonal"/>
    <n v="809.07537997392285"/>
  </r>
  <r>
    <s v="Enero"/>
    <n v="2019"/>
    <n v="9"/>
    <s v="Cataluña"/>
    <n v="5"/>
    <s v="Ocio, recreo y vacaciones"/>
    <n v="8"/>
    <s v="Vacaciones"/>
    <n v="4"/>
    <n v="1"/>
    <s v="Hotel o apartahotel"/>
    <n v="158.72"/>
    <n v="98.64"/>
    <n v="86.79"/>
    <n v="49.51"/>
    <n v="0"/>
    <n v="39.61"/>
    <n v="433.27"/>
    <n v="10"/>
    <n v="1"/>
    <n v="1"/>
    <s v="Hombre"/>
    <n v="56"/>
    <n v="4"/>
    <x v="0"/>
    <n v="2"/>
    <s v="Casado/a"/>
    <n v="2"/>
    <s v="Ed. Secundaria"/>
    <n v="4"/>
    <s v="Pareja con hijos"/>
    <n v="4146.9134730141168"/>
  </r>
  <r>
    <s v="Enero"/>
    <n v="2019"/>
    <n v="9"/>
    <s v="Cataluña"/>
    <n v="2"/>
    <s v="Ocio, recreo y vacaciones"/>
    <n v="8"/>
    <s v="Vacaciones"/>
    <n v="5"/>
    <n v="11"/>
    <s v="No de mercado"/>
    <n v="0"/>
    <n v="170.36"/>
    <n v="134.25"/>
    <n v="0"/>
    <n v="0"/>
    <n v="0"/>
    <n v="304.61"/>
    <n v="10"/>
    <n v="1"/>
    <n v="2"/>
    <s v="Mujer"/>
    <n v="27"/>
    <n v="1"/>
    <x v="0"/>
    <n v="1"/>
    <s v="Soltero/a"/>
    <n v="4"/>
    <s v="Ed. Superior"/>
    <n v="3"/>
    <s v="Pareja sin hijos"/>
    <n v="1888.7444049016433"/>
  </r>
  <r>
    <s v="Enero"/>
    <n v="2019"/>
    <n v="9"/>
    <s v="Cataluña"/>
    <n v="8"/>
    <s v="Visitas a familiares o amigos"/>
    <n v="2"/>
    <s v="Fin de semana o puente"/>
    <n v="3"/>
    <n v="11"/>
    <s v="No de mercado"/>
    <n v="0"/>
    <n v="102.1"/>
    <n v="117.92"/>
    <n v="53.43"/>
    <n v="0"/>
    <n v="0"/>
    <n v="273.45"/>
    <m/>
    <m/>
    <n v="2"/>
    <s v="Mujer"/>
    <n v="33"/>
    <n v="13"/>
    <x v="0"/>
    <n v="2"/>
    <s v="Casado/a"/>
    <n v="4"/>
    <s v="Ed. Superior"/>
    <n v="3"/>
    <s v="Pareja sin hijos"/>
    <n v="1859.5581019223519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7.54"/>
    <n v="26.01"/>
    <n v="0"/>
    <n v="0"/>
    <n v="34.799999999999997"/>
    <n v="68.349999999999994"/>
    <n v="9"/>
    <n v="1"/>
    <n v="2"/>
    <s v="Mujer"/>
    <n v="47"/>
    <n v="9"/>
    <x v="1"/>
    <n v="4"/>
    <s v="Separado/a"/>
    <n v="3"/>
    <s v="Ed. Secundaria"/>
    <n v="2"/>
    <s v="Padre/madre sólo con hijos"/>
    <n v="1302.9191168411758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7.54"/>
    <n v="26.01"/>
    <n v="0"/>
    <n v="0"/>
    <n v="34.799999999999997"/>
    <n v="68.349999999999994"/>
    <n v="9"/>
    <n v="1"/>
    <n v="2"/>
    <s v="Mujer"/>
    <n v="47"/>
    <n v="9"/>
    <x v="1"/>
    <n v="4"/>
    <s v="Separado/a"/>
    <n v="3"/>
    <s v="Ed. Secundaria"/>
    <n v="2"/>
    <s v="Padre/madre sólo con hijos"/>
    <n v="1226.9042300029487"/>
  </r>
  <r>
    <s v="Enero"/>
    <n v="2019"/>
    <n v="9"/>
    <s v="Cataluña"/>
    <n v="8"/>
    <s v="Visitas a familiares o amigos"/>
    <n v="8"/>
    <s v="Vacaciones"/>
    <n v="10"/>
    <n v="11"/>
    <s v="No de mercado"/>
    <n v="0"/>
    <n v="152.24"/>
    <n v="0"/>
    <n v="0"/>
    <n v="0"/>
    <n v="144.5"/>
    <n v="296.74"/>
    <m/>
    <m/>
    <n v="2"/>
    <s v="Mujer"/>
    <n v="51"/>
    <n v="1"/>
    <x v="0"/>
    <n v="5"/>
    <s v="Divorciado/a"/>
    <n v="3"/>
    <s v="Ed. Secundaria"/>
    <n v="1"/>
    <s v="Hogar unipersonal"/>
    <n v="1386.5491755114333"/>
  </r>
  <r>
    <s v="Enero"/>
    <n v="2019"/>
    <n v="9"/>
    <s v="Cataluña"/>
    <n v="18"/>
    <s v="Negocios y Otros motivos profesionales"/>
    <n v="3"/>
    <s v="Trabajo o estudio"/>
    <n v="3"/>
    <n v="1"/>
    <s v="Hotel o apartahotel"/>
    <n v="213.52"/>
    <n v="183.71"/>
    <n v="0"/>
    <n v="0"/>
    <n v="0"/>
    <n v="156.18"/>
    <n v="553.41"/>
    <n v="10"/>
    <n v="1"/>
    <n v="1"/>
    <s v="Hombre"/>
    <n v="42"/>
    <n v="13"/>
    <x v="0"/>
    <n v="2"/>
    <s v="Casado/a"/>
    <n v="3"/>
    <s v="Ed. Secundaria"/>
    <n v="4"/>
    <s v="Pareja con hijos"/>
    <n v="3073.2330725529137"/>
  </r>
  <r>
    <s v="Enero"/>
    <n v="2019"/>
    <n v="9"/>
    <s v="Cataluña"/>
    <n v="8"/>
    <s v="Visitas a familiares o amigos"/>
    <n v="8"/>
    <s v="Vacaciones"/>
    <n v="16"/>
    <n v="11"/>
    <s v="No de mercado"/>
    <n v="89.25"/>
    <n v="145.32"/>
    <n v="164.27"/>
    <n v="131.66"/>
    <n v="0"/>
    <n v="0"/>
    <n v="530.5"/>
    <m/>
    <m/>
    <n v="1"/>
    <s v="Hombre"/>
    <n v="50"/>
    <n v="4"/>
    <x v="0"/>
    <n v="2"/>
    <s v="Casado/a"/>
    <n v="4"/>
    <s v="Ed. Superior"/>
    <n v="4"/>
    <s v="Pareja con hijos"/>
    <n v="2134.989770855299"/>
  </r>
  <r>
    <s v="Enero"/>
    <n v="2019"/>
    <n v="9"/>
    <s v="Cataluña"/>
    <n v="7"/>
    <s v="Ocio, recreo y vacaciones"/>
    <n v="8"/>
    <s v="Vacaciones"/>
    <n v="10"/>
    <n v="10"/>
    <s v="No de mercado"/>
    <n v="0"/>
    <n v="28.95"/>
    <n v="126.78"/>
    <n v="0"/>
    <n v="0"/>
    <n v="95.16"/>
    <n v="250.89"/>
    <n v="10"/>
    <n v="1"/>
    <n v="2"/>
    <s v="Mujer"/>
    <n v="41"/>
    <n v="9"/>
    <x v="1"/>
    <n v="2"/>
    <s v="Casado/a"/>
    <n v="4"/>
    <s v="Ed. Superior"/>
    <n v="4"/>
    <s v="Pareja con hijos"/>
    <n v="4232.1485222900355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6.35"/>
    <n v="41.28"/>
    <n v="0"/>
    <n v="0"/>
    <n v="41.12"/>
    <n v="108.75"/>
    <n v="10"/>
    <n v="1"/>
    <n v="2"/>
    <s v="Mujer"/>
    <n v="41"/>
    <n v="9"/>
    <x v="1"/>
    <n v="2"/>
    <s v="Casado/a"/>
    <n v="4"/>
    <s v="Ed. Superior"/>
    <n v="4"/>
    <s v="Pareja con hijos"/>
    <n v="4262.7105262637269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6.35"/>
    <n v="41.28"/>
    <n v="0"/>
    <n v="0"/>
    <n v="41.12"/>
    <n v="108.75"/>
    <n v="10"/>
    <n v="1"/>
    <n v="2"/>
    <s v="Mujer"/>
    <n v="41"/>
    <n v="9"/>
    <x v="1"/>
    <n v="2"/>
    <s v="Casado/a"/>
    <n v="4"/>
    <s v="Ed. Superior"/>
    <n v="4"/>
    <s v="Pareja con hijos"/>
    <n v="4190.4816372360192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30.99"/>
    <n v="0"/>
    <n v="0"/>
    <n v="0"/>
    <n v="0"/>
    <n v="130.99"/>
    <m/>
    <m/>
    <n v="2"/>
    <s v="Mujer"/>
    <n v="39"/>
    <n v="10"/>
    <x v="0"/>
    <n v="2"/>
    <s v="Casado/a"/>
    <n v="4"/>
    <s v="Ed. Superior"/>
    <n v="4"/>
    <s v="Pareja con hijos"/>
    <n v="2856.9544448403549"/>
  </r>
  <r>
    <s v="Enero"/>
    <n v="2019"/>
    <n v="9"/>
    <s v="Cataluña"/>
    <n v="8"/>
    <s v="Visitas a familiares o amigos"/>
    <n v="10"/>
    <s v="Otros viajes"/>
    <n v="4"/>
    <n v="3"/>
    <s v="De mercado"/>
    <n v="191.65"/>
    <n v="105.68"/>
    <n v="78.39"/>
    <n v="0"/>
    <n v="0"/>
    <n v="91.5"/>
    <n v="467.22"/>
    <m/>
    <m/>
    <n v="1"/>
    <s v="Hombre"/>
    <n v="72"/>
    <n v="8"/>
    <x v="0"/>
    <n v="5"/>
    <s v="Divorciado/a"/>
    <n v="4"/>
    <s v="Ed. Superior"/>
    <n v="1"/>
    <s v="Hogar unipersonal"/>
    <n v="1930.3595826543417"/>
  </r>
  <r>
    <s v="Enero"/>
    <n v="2019"/>
    <n v="9"/>
    <s v="Cataluña"/>
    <n v="8"/>
    <s v="Visitas a familiares o amigos"/>
    <n v="8"/>
    <s v="Vacaciones"/>
    <n v="3"/>
    <n v="5"/>
    <s v="De mercado"/>
    <n v="181.69"/>
    <n v="16.82"/>
    <n v="0"/>
    <n v="0"/>
    <n v="0"/>
    <n v="115.37"/>
    <n v="313.88"/>
    <m/>
    <m/>
    <n v="2"/>
    <s v="Mujer"/>
    <n v="52"/>
    <n v="9"/>
    <x v="1"/>
    <n v="5"/>
    <s v="Divorciado/a"/>
    <n v="4"/>
    <s v="Ed. Superior"/>
    <n v="1"/>
    <s v="Hogar unipersonal"/>
    <n v="1890.1762840124995"/>
  </r>
  <r>
    <s v="Enero"/>
    <n v="2019"/>
    <n v="9"/>
    <s v="Cataluña"/>
    <n v="8"/>
    <s v="Visitas a familiares o amigos"/>
    <n v="8"/>
    <s v="Vacaciones"/>
    <n v="1"/>
    <n v="11"/>
    <s v="No de mercado"/>
    <n v="0"/>
    <n v="15.8"/>
    <n v="0"/>
    <n v="0"/>
    <n v="0"/>
    <n v="118.16"/>
    <n v="133.96"/>
    <m/>
    <m/>
    <n v="2"/>
    <s v="Mujer"/>
    <n v="52"/>
    <n v="9"/>
    <x v="1"/>
    <n v="5"/>
    <s v="Divorciado/a"/>
    <n v="4"/>
    <s v="Ed. Superior"/>
    <n v="1"/>
    <s v="Hogar unipersonal"/>
    <n v="1908.0273616859372"/>
  </r>
  <r>
    <s v="Enero"/>
    <n v="2019"/>
    <n v="9"/>
    <s v="Cataluña"/>
    <n v="6"/>
    <s v="Ocio, recreo y vacaciones"/>
    <n v="8"/>
    <s v="Vacaciones"/>
    <n v="6"/>
    <n v="6"/>
    <s v="De mercado"/>
    <n v="0"/>
    <n v="6.23"/>
    <n v="0"/>
    <n v="0"/>
    <n v="0"/>
    <n v="0"/>
    <n v="313.25"/>
    <n v="9"/>
    <n v="6"/>
    <n v="2"/>
    <s v="Mujer"/>
    <n v="52"/>
    <n v="9"/>
    <x v="1"/>
    <n v="5"/>
    <s v="Divorciado/a"/>
    <n v="4"/>
    <s v="Ed. Superior"/>
    <n v="2"/>
    <s v="Padre/madre sólo con hijos"/>
    <n v="1768.290741807469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4.7"/>
    <n v="19.149999999999999"/>
    <n v="19.05"/>
    <n v="0"/>
    <n v="0"/>
    <n v="52.9"/>
    <m/>
    <m/>
    <n v="2"/>
    <s v="Mujer"/>
    <n v="52"/>
    <n v="9"/>
    <x v="1"/>
    <n v="5"/>
    <s v="Divorciado/a"/>
    <n v="4"/>
    <s v="Ed. Superior"/>
    <n v="2"/>
    <s v="Padre/madre sólo con hijos"/>
    <n v="2233.438385511743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4.7"/>
    <n v="19.149999999999999"/>
    <n v="19.05"/>
    <n v="0"/>
    <n v="0"/>
    <n v="52.9"/>
    <m/>
    <m/>
    <n v="2"/>
    <s v="Mujer"/>
    <n v="52"/>
    <n v="9"/>
    <x v="1"/>
    <n v="5"/>
    <s v="Divorciado/a"/>
    <n v="4"/>
    <s v="Ed. Superior"/>
    <n v="2"/>
    <s v="Padre/madre sólo con hijos"/>
    <n v="2036.1954149791161"/>
  </r>
  <r>
    <s v="Enero"/>
    <n v="2019"/>
    <n v="9"/>
    <s v="Cataluña"/>
    <n v="7"/>
    <s v="Ocio, recreo y vacaciones"/>
    <n v="10"/>
    <s v="Otros viajes"/>
    <n v="2"/>
    <n v="10"/>
    <s v="No de mercado"/>
    <n v="0"/>
    <n v="8"/>
    <n v="22.05"/>
    <n v="0"/>
    <n v="0"/>
    <n v="20.32"/>
    <n v="50.37"/>
    <n v="10"/>
    <n v="1"/>
    <n v="1"/>
    <s v="Hombre"/>
    <n v="71"/>
    <n v="9"/>
    <x v="1"/>
    <n v="2"/>
    <s v="Casado/a"/>
    <n v="4"/>
    <s v="Ed. Superior"/>
    <n v="4"/>
    <s v="Pareja con hijos"/>
    <n v="4284.1915196367827"/>
  </r>
  <r>
    <s v="Enero"/>
    <n v="2019"/>
    <n v="9"/>
    <s v="Cataluña"/>
    <n v="7"/>
    <s v="Ocio, recreo y vacaciones"/>
    <n v="10"/>
    <s v="Otros viajes"/>
    <n v="2"/>
    <n v="10"/>
    <s v="No de mercado"/>
    <n v="0"/>
    <n v="8"/>
    <n v="22.05"/>
    <n v="0"/>
    <n v="0"/>
    <n v="20.32"/>
    <n v="50.37"/>
    <n v="10"/>
    <n v="1"/>
    <n v="1"/>
    <s v="Hombre"/>
    <n v="71"/>
    <n v="9"/>
    <x v="1"/>
    <n v="2"/>
    <s v="Casado/a"/>
    <n v="4"/>
    <s v="Ed. Superior"/>
    <n v="4"/>
    <s v="Pareja con hijos"/>
    <n v="4364.3348923477242"/>
  </r>
  <r>
    <s v="Enero"/>
    <n v="2019"/>
    <n v="9"/>
    <s v="Cataluña"/>
    <n v="7"/>
    <s v="Ocio, recreo y vacaciones"/>
    <n v="10"/>
    <s v="Otros viajes"/>
    <n v="2"/>
    <n v="10"/>
    <s v="No de mercado"/>
    <n v="0"/>
    <n v="8"/>
    <n v="22.05"/>
    <n v="0"/>
    <n v="0"/>
    <n v="20.32"/>
    <n v="50.37"/>
    <n v="10"/>
    <n v="1"/>
    <n v="1"/>
    <s v="Hombre"/>
    <n v="71"/>
    <n v="9"/>
    <x v="1"/>
    <n v="2"/>
    <s v="Casado/a"/>
    <n v="4"/>
    <s v="Ed. Superior"/>
    <n v="4"/>
    <s v="Pareja con hijos"/>
    <n v="4226.50939181986"/>
  </r>
  <r>
    <s v="Enero"/>
    <n v="2019"/>
    <n v="9"/>
    <s v="Cataluña"/>
    <n v="5"/>
    <s v="Ocio, recreo y vacaciones"/>
    <n v="8"/>
    <s v="Vacaciones"/>
    <n v="7"/>
    <n v="11"/>
    <s v="No de mercado"/>
    <n v="0"/>
    <n v="34.78"/>
    <n v="84.12"/>
    <n v="71.39"/>
    <n v="0"/>
    <n v="44.62"/>
    <n v="234.91"/>
    <n v="10"/>
    <n v="1"/>
    <n v="1"/>
    <s v="Hombre"/>
    <n v="44"/>
    <n v="9"/>
    <x v="1"/>
    <n v="2"/>
    <s v="Casado/a"/>
    <n v="4"/>
    <s v="Ed. Superior"/>
    <n v="4"/>
    <s v="Pareja con hijos"/>
    <n v="4117.1935749005206"/>
  </r>
  <r>
    <s v="Enero"/>
    <n v="2019"/>
    <n v="9"/>
    <s v="Cataluña"/>
    <n v="5"/>
    <s v="Ocio, recreo y vacaciones"/>
    <n v="2"/>
    <s v="Fin de semana o puente"/>
    <n v="2"/>
    <n v="11"/>
    <s v="No de mercado"/>
    <n v="0"/>
    <n v="29.77"/>
    <n v="32.4"/>
    <n v="40.68"/>
    <n v="0"/>
    <n v="20.34"/>
    <n v="123.19"/>
    <n v="10"/>
    <n v="1"/>
    <n v="1"/>
    <s v="Hombre"/>
    <n v="44"/>
    <n v="9"/>
    <x v="1"/>
    <n v="2"/>
    <s v="Casado/a"/>
    <n v="4"/>
    <s v="Ed. Superior"/>
    <n v="4"/>
    <s v="Pareja con hijos"/>
    <n v="4354.9769093583127"/>
  </r>
  <r>
    <s v="Enero"/>
    <n v="2019"/>
    <n v="9"/>
    <s v="Cataluña"/>
    <n v="5"/>
    <s v="Ocio, recreo y vacaciones"/>
    <n v="2"/>
    <s v="Fin de semana o puente"/>
    <n v="2"/>
    <n v="11"/>
    <s v="No de mercado"/>
    <n v="0"/>
    <n v="29.77"/>
    <n v="32.4"/>
    <n v="40.68"/>
    <n v="0"/>
    <n v="20.34"/>
    <n v="123.19"/>
    <n v="10"/>
    <n v="1"/>
    <n v="1"/>
    <s v="Hombre"/>
    <n v="44"/>
    <n v="9"/>
    <x v="1"/>
    <n v="2"/>
    <s v="Casado/a"/>
    <n v="4"/>
    <s v="Ed. Superior"/>
    <n v="4"/>
    <s v="Pareja con hijos"/>
    <n v="4296.5838754122387"/>
  </r>
  <r>
    <s v="Enero"/>
    <n v="2019"/>
    <n v="9"/>
    <s v="Cataluña"/>
    <n v="8"/>
    <s v="Visitas a familiares o amigos"/>
    <n v="8"/>
    <s v="Vacaciones"/>
    <n v="6"/>
    <n v="11"/>
    <s v="No de mercado"/>
    <n v="0"/>
    <n v="80.48"/>
    <n v="94.04"/>
    <n v="0"/>
    <n v="0"/>
    <n v="0"/>
    <n v="174.52"/>
    <m/>
    <m/>
    <n v="1"/>
    <s v="Hombre"/>
    <n v="65"/>
    <n v="2"/>
    <x v="0"/>
    <n v="2"/>
    <s v="Casado/a"/>
    <n v="2"/>
    <s v="Ed. Secundaria"/>
    <n v="3"/>
    <s v="Pareja sin hijos"/>
    <n v="1279.6939946123953"/>
  </r>
  <r>
    <s v="Enero"/>
    <n v="2019"/>
    <n v="9"/>
    <s v="Cataluña"/>
    <n v="8"/>
    <s v="Visitas a familiares o amigos"/>
    <n v="10"/>
    <s v="Otros viajes"/>
    <n v="6"/>
    <n v="11"/>
    <s v="No de mercado"/>
    <n v="0"/>
    <n v="80.48"/>
    <n v="94.04"/>
    <n v="0"/>
    <n v="0"/>
    <n v="0"/>
    <n v="174.52"/>
    <m/>
    <m/>
    <n v="1"/>
    <s v="Hombre"/>
    <n v="65"/>
    <n v="2"/>
    <x v="0"/>
    <n v="2"/>
    <s v="Casado/a"/>
    <n v="2"/>
    <s v="Ed. Secundaria"/>
    <n v="3"/>
    <s v="Pareja sin hijos"/>
    <n v="1258.4284057559721"/>
  </r>
  <r>
    <s v="Enero"/>
    <n v="2019"/>
    <n v="9"/>
    <s v="Cataluña"/>
    <n v="2"/>
    <s v="Ocio, recreo y vacaciones"/>
    <n v="10"/>
    <s v="Otros viajes"/>
    <n v="3"/>
    <n v="11"/>
    <s v="No de mercado"/>
    <n v="0"/>
    <n v="61.33"/>
    <n v="0"/>
    <n v="33.090000000000003"/>
    <n v="0"/>
    <n v="68.94"/>
    <n v="163.36000000000001"/>
    <n v="10"/>
    <n v="1"/>
    <n v="2"/>
    <s v="Mujer"/>
    <n v="68"/>
    <n v="2"/>
    <x v="0"/>
    <n v="5"/>
    <s v="Divorciado/a"/>
    <n v="4"/>
    <s v="Ed. Superior"/>
    <n v="1"/>
    <s v="Hogar unipersonal"/>
    <n v="693.95807693159622"/>
  </r>
  <r>
    <s v="Enero"/>
    <n v="2019"/>
    <n v="9"/>
    <s v="Cataluña"/>
    <n v="15"/>
    <s v="Otros motivos"/>
    <n v="10"/>
    <s v="Otros viajes"/>
    <n v="18"/>
    <n v="10"/>
    <s v="No de mercado"/>
    <n v="0"/>
    <n v="4.45"/>
    <n v="0"/>
    <n v="0"/>
    <n v="0"/>
    <n v="131.97"/>
    <n v="136.41999999999999"/>
    <m/>
    <m/>
    <n v="1"/>
    <s v="Hombre"/>
    <n v="55"/>
    <n v="9"/>
    <x v="1"/>
    <n v="2"/>
    <s v="Casado/a"/>
    <n v="3"/>
    <s v="Ed. Secundaria"/>
    <n v="4"/>
    <s v="Pareja con hijos"/>
    <n v="1116.1800548868507"/>
  </r>
  <r>
    <s v="Enero"/>
    <n v="2019"/>
    <n v="9"/>
    <s v="Cataluña"/>
    <n v="15"/>
    <s v="Otros motivos"/>
    <n v="2"/>
    <s v="Fin de semana o puente"/>
    <n v="2"/>
    <n v="10"/>
    <s v="No de mercado"/>
    <n v="0"/>
    <n v="3.96"/>
    <n v="0"/>
    <n v="0"/>
    <n v="0"/>
    <n v="21.91"/>
    <n v="25.87"/>
    <m/>
    <m/>
    <n v="1"/>
    <s v="Hombre"/>
    <n v="55"/>
    <n v="9"/>
    <x v="1"/>
    <n v="2"/>
    <s v="Casado/a"/>
    <n v="3"/>
    <s v="Ed. Secundaria"/>
    <n v="4"/>
    <s v="Pareja con hijos"/>
    <n v="1195.3792813431935"/>
  </r>
  <r>
    <s v="Enero"/>
    <n v="2019"/>
    <n v="9"/>
    <s v="Cataluña"/>
    <n v="15"/>
    <s v="Otros motivos"/>
    <n v="2"/>
    <s v="Fin de semana o puente"/>
    <n v="2"/>
    <n v="10"/>
    <s v="No de mercado"/>
    <n v="0"/>
    <n v="3.96"/>
    <n v="0"/>
    <n v="0"/>
    <n v="0"/>
    <n v="21.91"/>
    <n v="25.87"/>
    <m/>
    <m/>
    <n v="1"/>
    <s v="Hombre"/>
    <n v="55"/>
    <n v="9"/>
    <x v="1"/>
    <n v="2"/>
    <s v="Casado/a"/>
    <n v="3"/>
    <s v="Ed. Secundaria"/>
    <n v="4"/>
    <s v="Pareja con hijos"/>
    <n v="1209.4093593503719"/>
  </r>
  <r>
    <s v="Enero"/>
    <n v="2019"/>
    <n v="9"/>
    <s v="Cataluña"/>
    <n v="15"/>
    <s v="Otros motivos"/>
    <n v="2"/>
    <s v="Fin de semana o puente"/>
    <n v="2"/>
    <n v="10"/>
    <s v="No de mercado"/>
    <n v="0"/>
    <n v="3.96"/>
    <n v="0"/>
    <n v="0"/>
    <n v="0"/>
    <n v="21.91"/>
    <n v="25.87"/>
    <m/>
    <m/>
    <n v="1"/>
    <s v="Hombre"/>
    <n v="55"/>
    <n v="9"/>
    <x v="1"/>
    <n v="2"/>
    <s v="Casado/a"/>
    <n v="3"/>
    <s v="Ed. Secundaria"/>
    <n v="4"/>
    <s v="Pareja con hijos"/>
    <n v="1219.477707489498"/>
  </r>
  <r>
    <s v="Enero"/>
    <n v="2019"/>
    <n v="9"/>
    <s v="Cataluña"/>
    <n v="8"/>
    <s v="Visitas a familiares o amigos"/>
    <n v="10"/>
    <s v="Otros viajes"/>
    <n v="32"/>
    <n v="11"/>
    <s v="No de mercado"/>
    <n v="0"/>
    <n v="56.4"/>
    <n v="0"/>
    <n v="0"/>
    <n v="250"/>
    <n v="416.65"/>
    <n v="723.05"/>
    <m/>
    <m/>
    <n v="2"/>
    <s v="Mujer"/>
    <n v="68"/>
    <n v="9"/>
    <x v="1"/>
    <n v="2"/>
    <s v="Casado/a"/>
    <n v="2"/>
    <s v="Ed. Secundaria"/>
    <n v="3"/>
    <s v="Pareja sin hijos"/>
    <n v="1243.4251903650265"/>
  </r>
  <r>
    <s v="Enero"/>
    <n v="2019"/>
    <n v="9"/>
    <s v="Cataluña"/>
    <n v="8"/>
    <s v="Visitas a familiares o amigos"/>
    <n v="2"/>
    <s v="Fin de semana o puente"/>
    <n v="3"/>
    <n v="11"/>
    <s v="No de mercado"/>
    <n v="0"/>
    <n v="45.5"/>
    <n v="0"/>
    <n v="0"/>
    <n v="0"/>
    <n v="81.12"/>
    <n v="126.62"/>
    <m/>
    <m/>
    <n v="2"/>
    <s v="Mujer"/>
    <n v="68"/>
    <n v="9"/>
    <x v="1"/>
    <n v="2"/>
    <s v="Casado/a"/>
    <n v="2"/>
    <s v="Ed. Secundaria"/>
    <n v="3"/>
    <s v="Pareja sin hijos"/>
    <n v="1270.6784961552319"/>
  </r>
  <r>
    <s v="Enero"/>
    <n v="2019"/>
    <n v="9"/>
    <s v="Cataluña"/>
    <n v="8"/>
    <s v="Visitas a familiares o amigos"/>
    <n v="8"/>
    <s v="Vacaciones"/>
    <n v="1"/>
    <n v="11"/>
    <s v="No de mercado"/>
    <n v="0"/>
    <n v="29.28"/>
    <n v="0"/>
    <n v="0"/>
    <n v="0"/>
    <n v="22.72"/>
    <n v="52"/>
    <m/>
    <m/>
    <n v="2"/>
    <s v="Mujer"/>
    <n v="15"/>
    <n v="9"/>
    <x v="1"/>
    <n v="1"/>
    <s v="Soltero/a"/>
    <m/>
    <s v="Ed. Primaria"/>
    <n v="2"/>
    <s v="Padre/madre sólo con hijos"/>
    <n v="681.35600461383353"/>
  </r>
  <r>
    <s v="Enero"/>
    <n v="2019"/>
    <n v="9"/>
    <s v="Cataluña"/>
    <n v="7"/>
    <s v="Ocio, recreo y vacaciones"/>
    <n v="8"/>
    <s v="Vacaciones"/>
    <n v="2"/>
    <n v="11"/>
    <s v="No de mercado"/>
    <n v="0"/>
    <n v="3.83"/>
    <n v="23.52"/>
    <n v="0"/>
    <n v="0"/>
    <n v="24.74"/>
    <n v="52.09"/>
    <n v="9"/>
    <n v="1"/>
    <n v="2"/>
    <s v="Mujer"/>
    <n v="42"/>
    <n v="9"/>
    <x v="1"/>
    <n v="1"/>
    <s v="Soltero/a"/>
    <n v="4"/>
    <s v="Ed. Superior"/>
    <n v="4"/>
    <s v="Pareja con hijos"/>
    <n v="4163.7700199322717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3.83"/>
    <n v="23.52"/>
    <n v="0"/>
    <n v="0"/>
    <n v="24.74"/>
    <n v="52.09"/>
    <n v="9"/>
    <n v="1"/>
    <n v="2"/>
    <s v="Mujer"/>
    <n v="42"/>
    <n v="9"/>
    <x v="1"/>
    <n v="1"/>
    <s v="Soltero/a"/>
    <n v="4"/>
    <s v="Ed. Superior"/>
    <n v="4"/>
    <s v="Pareja con hijos"/>
    <n v="4341.1892365164658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3.83"/>
    <n v="23.52"/>
    <n v="0"/>
    <n v="0"/>
    <n v="24.74"/>
    <n v="52.09"/>
    <n v="9"/>
    <n v="1"/>
    <n v="2"/>
    <s v="Mujer"/>
    <n v="42"/>
    <n v="9"/>
    <x v="1"/>
    <n v="1"/>
    <s v="Soltero/a"/>
    <n v="4"/>
    <s v="Ed. Superior"/>
    <n v="4"/>
    <s v="Pareja con hijos"/>
    <n v="4224.9962162251777"/>
  </r>
  <r>
    <s v="Enero"/>
    <n v="2019"/>
    <n v="9"/>
    <s v="Cataluña"/>
    <n v="8"/>
    <s v="Visitas a familiares o amigos"/>
    <n v="10"/>
    <s v="Otros viajes"/>
    <n v="1"/>
    <n v="11"/>
    <s v="No de mercado"/>
    <n v="0"/>
    <n v="25.35"/>
    <n v="32.74"/>
    <n v="0"/>
    <n v="0"/>
    <n v="0"/>
    <n v="58.09"/>
    <m/>
    <m/>
    <n v="2"/>
    <s v="Mujer"/>
    <n v="42"/>
    <n v="9"/>
    <x v="1"/>
    <n v="1"/>
    <s v="Soltero/a"/>
    <n v="4"/>
    <s v="Ed. Superior"/>
    <n v="4"/>
    <s v="Pareja con hijos"/>
    <n v="4366.3173683019404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46.71"/>
    <n v="0"/>
    <n v="0"/>
    <n v="0"/>
    <n v="0"/>
    <n v="46.71"/>
    <n v="10"/>
    <n v="1"/>
    <n v="2"/>
    <s v="Mujer"/>
    <n v="68"/>
    <n v="9"/>
    <x v="1"/>
    <n v="2"/>
    <s v="Casado/a"/>
    <n v="3"/>
    <s v="Ed. Secundaria"/>
    <n v="3"/>
    <s v="Pareja sin hijos"/>
    <n v="1995.4301199761173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46.71"/>
    <n v="0"/>
    <n v="0"/>
    <n v="0"/>
    <n v="0"/>
    <n v="46.71"/>
    <n v="10"/>
    <n v="1"/>
    <n v="2"/>
    <s v="Mujer"/>
    <n v="68"/>
    <n v="9"/>
    <x v="1"/>
    <n v="2"/>
    <s v="Casado/a"/>
    <n v="3"/>
    <s v="Ed. Secundaria"/>
    <n v="3"/>
    <s v="Pareja sin hijos"/>
    <n v="1647.5917878401733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46.71"/>
    <n v="0"/>
    <n v="0"/>
    <n v="0"/>
    <n v="0"/>
    <n v="46.71"/>
    <n v="10"/>
    <n v="1"/>
    <n v="2"/>
    <s v="Mujer"/>
    <n v="68"/>
    <n v="9"/>
    <x v="1"/>
    <n v="2"/>
    <s v="Casado/a"/>
    <n v="3"/>
    <s v="Ed. Secundaria"/>
    <n v="3"/>
    <s v="Pareja sin hijos"/>
    <n v="1983.198105884145"/>
  </r>
  <r>
    <s v="Enero"/>
    <n v="2019"/>
    <n v="9"/>
    <s v="Cataluña"/>
    <n v="7"/>
    <s v="Ocio, recreo y vacaciones"/>
    <n v="8"/>
    <s v="Vacaciones"/>
    <n v="2"/>
    <n v="10"/>
    <s v="No de mercado"/>
    <n v="0"/>
    <n v="27.05"/>
    <n v="44.84"/>
    <n v="0"/>
    <n v="0"/>
    <n v="0"/>
    <n v="71.89"/>
    <n v="10"/>
    <n v="1"/>
    <n v="2"/>
    <s v="Mujer"/>
    <n v="59"/>
    <n v="9"/>
    <x v="1"/>
    <n v="2"/>
    <s v="Casado/a"/>
    <n v="4"/>
    <s v="Ed. Superior"/>
    <n v="4"/>
    <s v="Pareja con hijos"/>
    <n v="2948.7458501397523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7.05"/>
    <n v="44.84"/>
    <n v="0"/>
    <n v="0"/>
    <n v="0"/>
    <n v="71.89"/>
    <n v="10"/>
    <n v="1"/>
    <n v="2"/>
    <s v="Mujer"/>
    <n v="59"/>
    <n v="9"/>
    <x v="1"/>
    <n v="2"/>
    <s v="Casado/a"/>
    <n v="4"/>
    <s v="Ed. Superior"/>
    <n v="4"/>
    <s v="Pareja con hijos"/>
    <n v="2832.5752916078072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7.05"/>
    <n v="44.84"/>
    <n v="0"/>
    <n v="0"/>
    <n v="0"/>
    <n v="71.89"/>
    <n v="10"/>
    <n v="1"/>
    <n v="2"/>
    <s v="Mujer"/>
    <n v="59"/>
    <n v="9"/>
    <x v="1"/>
    <n v="2"/>
    <s v="Casado/a"/>
    <n v="4"/>
    <s v="Ed. Superior"/>
    <n v="4"/>
    <s v="Pareja con hijos"/>
    <n v="3152.6414126906975"/>
  </r>
  <r>
    <s v="Enero"/>
    <n v="2019"/>
    <n v="9"/>
    <s v="Cataluña"/>
    <n v="8"/>
    <s v="Visitas a familiares o amigos"/>
    <n v="8"/>
    <s v="Vacaciones"/>
    <n v="1"/>
    <n v="11"/>
    <s v="No de mercado"/>
    <n v="0"/>
    <n v="19.760000000000002"/>
    <n v="0"/>
    <n v="0"/>
    <n v="0"/>
    <n v="39.200000000000003"/>
    <n v="58.96"/>
    <m/>
    <m/>
    <n v="2"/>
    <s v="Mujer"/>
    <n v="64"/>
    <n v="9"/>
    <x v="1"/>
    <n v="2"/>
    <s v="Casado/a"/>
    <n v="1"/>
    <s v="Ed. Primaria"/>
    <n v="3"/>
    <s v="Pareja sin hijos"/>
    <n v="1247.0671128424503"/>
  </r>
  <r>
    <s v="Enero"/>
    <n v="2019"/>
    <n v="9"/>
    <s v="Cataluña"/>
    <n v="8"/>
    <s v="Visitas a familiares o amigos"/>
    <n v="8"/>
    <s v="Vacaciones"/>
    <n v="2"/>
    <n v="11"/>
    <s v="No de mercado"/>
    <n v="0"/>
    <n v="31.41"/>
    <n v="58.02"/>
    <n v="0"/>
    <n v="0"/>
    <n v="0"/>
    <n v="89.43"/>
    <m/>
    <m/>
    <n v="1"/>
    <s v="Hombre"/>
    <n v="51"/>
    <n v="9"/>
    <x v="1"/>
    <n v="1"/>
    <s v="Soltero/a"/>
    <n v="3"/>
    <s v="Ed. Secundaria"/>
    <n v="1"/>
    <s v="Hogar unipersonal"/>
    <n v="1994.2377821258242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7.21"/>
    <n v="30.61"/>
    <n v="0"/>
    <n v="0"/>
    <n v="0"/>
    <n v="47.82"/>
    <n v="8"/>
    <n v="1"/>
    <n v="2"/>
    <s v="Mujer"/>
    <n v="48"/>
    <n v="9"/>
    <x v="1"/>
    <n v="2"/>
    <s v="Casado/a"/>
    <n v="4"/>
    <s v="Ed. Superior"/>
    <n v="4"/>
    <s v="Pareja con hijos"/>
    <n v="4200.3010785624929"/>
  </r>
  <r>
    <s v="Enero"/>
    <n v="2019"/>
    <n v="9"/>
    <s v="Cataluña"/>
    <n v="5"/>
    <s v="Ocio, recreo y vacaciones"/>
    <n v="8"/>
    <s v="Vacaciones"/>
    <n v="2"/>
    <n v="10"/>
    <s v="No de mercado"/>
    <n v="0"/>
    <n v="14.69"/>
    <n v="29.93"/>
    <n v="41.76"/>
    <n v="0"/>
    <n v="0"/>
    <n v="86.38"/>
    <n v="7"/>
    <n v="1"/>
    <n v="2"/>
    <s v="Mujer"/>
    <n v="48"/>
    <n v="9"/>
    <x v="1"/>
    <n v="2"/>
    <s v="Casado/a"/>
    <n v="4"/>
    <s v="Ed. Superior"/>
    <n v="4"/>
    <s v="Pareja con hijos"/>
    <n v="4319.317453499435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8.7"/>
    <n v="42.52"/>
    <n v="0"/>
    <n v="0"/>
    <n v="0"/>
    <n v="61.22"/>
    <m/>
    <m/>
    <n v="2"/>
    <s v="Mujer"/>
    <n v="59"/>
    <n v="9"/>
    <x v="1"/>
    <n v="3"/>
    <s v="Viudo/a"/>
    <n v="3"/>
    <s v="Ed. Secundaria"/>
    <n v="1"/>
    <s v="Hogar unipersonal"/>
    <n v="840.73637289407304"/>
  </r>
  <r>
    <s v="Enero"/>
    <n v="2019"/>
    <n v="9"/>
    <s v="Cataluña"/>
    <n v="16"/>
    <s v="Negocios y Otros motivos profesionales"/>
    <n v="3"/>
    <s v="Trabajo o estudio"/>
    <n v="3"/>
    <n v="11"/>
    <s v="No de mercado"/>
    <n v="0"/>
    <n v="27.09"/>
    <n v="46.79"/>
    <n v="0"/>
    <n v="0"/>
    <n v="58.59"/>
    <n v="132.47"/>
    <n v="7"/>
    <n v="1"/>
    <n v="2"/>
    <s v="Mujer"/>
    <n v="41"/>
    <n v="9"/>
    <x v="1"/>
    <n v="1"/>
    <s v="Soltero/a"/>
    <n v="4"/>
    <s v="Ed. Superior"/>
    <n v="1"/>
    <s v="Hogar unipersonal"/>
    <n v="859.64050594369962"/>
  </r>
  <r>
    <s v="Enero"/>
    <n v="2019"/>
    <n v="9"/>
    <s v="Cataluña"/>
    <n v="8"/>
    <s v="Visitas a familiares o amigos"/>
    <n v="8"/>
    <s v="Vacaciones"/>
    <n v="1"/>
    <n v="11"/>
    <s v="No de mercado"/>
    <n v="0"/>
    <n v="27.68"/>
    <n v="0"/>
    <n v="0"/>
    <n v="0"/>
    <n v="0"/>
    <n v="27.68"/>
    <m/>
    <m/>
    <n v="1"/>
    <s v="Hombre"/>
    <n v="69"/>
    <n v="9"/>
    <x v="1"/>
    <n v="3"/>
    <s v="Viudo/a"/>
    <n v="4"/>
    <s v="Ed. Superior"/>
    <n v="1"/>
    <s v="Hogar unipersonal"/>
    <n v="1139.4910488500814"/>
  </r>
  <r>
    <s v="Enero"/>
    <n v="2019"/>
    <n v="9"/>
    <s v="Cataluña"/>
    <n v="8"/>
    <s v="Visitas a familiares o amigos"/>
    <n v="10"/>
    <s v="Otros viajes"/>
    <n v="9"/>
    <n v="11"/>
    <s v="No de mercado"/>
    <n v="0"/>
    <n v="66.11"/>
    <n v="94.02"/>
    <n v="0"/>
    <n v="0"/>
    <n v="108.68"/>
    <n v="268.81"/>
    <m/>
    <m/>
    <n v="1"/>
    <s v="Hombre"/>
    <n v="69"/>
    <n v="10"/>
    <x v="0"/>
    <n v="2"/>
    <s v="Casado/a"/>
    <n v="2"/>
    <s v="Ed. Secundaria"/>
    <n v="3"/>
    <s v="Pareja sin hijos"/>
    <n v="1378.555245456238"/>
  </r>
  <r>
    <s v="Enero"/>
    <n v="2019"/>
    <n v="9"/>
    <s v="Cataluña"/>
    <n v="17"/>
    <s v="Negocios y Otros motivos profesionales"/>
    <n v="6"/>
    <s v="Trabajo o estudio"/>
    <n v="2"/>
    <n v="3"/>
    <s v="De mercado"/>
    <n v="47.62"/>
    <n v="73.63"/>
    <n v="0"/>
    <n v="0"/>
    <n v="0"/>
    <n v="46.01"/>
    <n v="167.26"/>
    <m/>
    <m/>
    <n v="1"/>
    <s v="Hombre"/>
    <n v="57"/>
    <n v="2"/>
    <x v="0"/>
    <n v="2"/>
    <s v="Casado/a"/>
    <n v="2"/>
    <s v="Ed. Secundaria"/>
    <n v="3"/>
    <s v="Pareja sin hijos"/>
    <n v="5107.207298748026"/>
  </r>
  <r>
    <s v="Enero"/>
    <n v="2019"/>
    <n v="9"/>
    <s v="Cataluña"/>
    <n v="8"/>
    <s v="Visitas a familiares o amigos"/>
    <n v="8"/>
    <s v="Vacaciones"/>
    <n v="3"/>
    <n v="11"/>
    <s v="No de mercado"/>
    <n v="0"/>
    <n v="141.28"/>
    <n v="72.349999999999994"/>
    <n v="0"/>
    <n v="0"/>
    <n v="59.8"/>
    <n v="273.43"/>
    <m/>
    <m/>
    <n v="2"/>
    <s v="Mujer"/>
    <n v="44"/>
    <n v="5"/>
    <x v="0"/>
    <n v="1"/>
    <s v="Soltero/a"/>
    <n v="4"/>
    <s v="Ed. Superior"/>
    <n v="1"/>
    <s v="Hogar unipersonal"/>
    <n v="3078.556911226809"/>
  </r>
  <r>
    <s v="Enero"/>
    <n v="2019"/>
    <n v="9"/>
    <s v="Cataluña"/>
    <n v="2"/>
    <s v="Ocio, recreo y vacaciones"/>
    <n v="10"/>
    <s v="Otros viajes"/>
    <n v="2"/>
    <n v="1"/>
    <s v="Hotel o apartahotel"/>
    <n v="66.989999999999995"/>
    <n v="19.07"/>
    <n v="62.64"/>
    <n v="51.88"/>
    <n v="0"/>
    <n v="0"/>
    <n v="200.58"/>
    <n v="8"/>
    <n v="1"/>
    <n v="2"/>
    <s v="Mujer"/>
    <n v="61"/>
    <n v="9"/>
    <x v="1"/>
    <n v="5"/>
    <s v="Divorciado/a"/>
    <n v="4"/>
    <s v="Ed. Superior"/>
    <n v="1"/>
    <s v="Hogar unipersonal"/>
    <n v="2300.1984366715078"/>
  </r>
  <r>
    <s v="Enero"/>
    <n v="2019"/>
    <n v="9"/>
    <s v="Cataluña"/>
    <n v="5"/>
    <s v="Ocio, recreo y vacaciones"/>
    <n v="2"/>
    <s v="Fin de semana o puente"/>
    <n v="1"/>
    <n v="1"/>
    <s v="Hotel o apartahotel"/>
    <n v="72.66"/>
    <n v="167.02"/>
    <n v="55.16"/>
    <n v="0"/>
    <n v="0"/>
    <n v="0"/>
    <n v="294.83999999999997"/>
    <n v="7"/>
    <n v="1"/>
    <n v="1"/>
    <s v="Hombre"/>
    <n v="44"/>
    <n v="12"/>
    <x v="0"/>
    <n v="2"/>
    <s v="Casado/a"/>
    <n v="4"/>
    <s v="Ed. Superior"/>
    <n v="4"/>
    <s v="Pareja con hijos"/>
    <n v="2814.6561021168327"/>
  </r>
  <r>
    <s v="Enero"/>
    <n v="2019"/>
    <n v="9"/>
    <s v="Cataluña"/>
    <n v="17"/>
    <s v="Negocios y Otros motivos profesionales"/>
    <n v="6"/>
    <s v="Trabajo o estudio"/>
    <n v="4"/>
    <n v="10"/>
    <s v="No de mercado"/>
    <n v="0"/>
    <n v="87.13"/>
    <n v="97.25"/>
    <n v="0"/>
    <n v="0"/>
    <n v="54.2"/>
    <n v="238.58"/>
    <m/>
    <m/>
    <n v="1"/>
    <s v="Hombre"/>
    <n v="57"/>
    <n v="2"/>
    <x v="0"/>
    <n v="2"/>
    <s v="Casado/a"/>
    <n v="4"/>
    <s v="Ed. Superior"/>
    <n v="3"/>
    <s v="Pareja sin hijos"/>
    <n v="4991.0717114718727"/>
  </r>
  <r>
    <s v="Enero"/>
    <n v="2019"/>
    <n v="9"/>
    <s v="Cataluña"/>
    <n v="17"/>
    <s v="Negocios y Otros motivos profesionales"/>
    <n v="6"/>
    <s v="Trabajo o estudio"/>
    <n v="4"/>
    <n v="10"/>
    <s v="No de mercado"/>
    <n v="0"/>
    <n v="111.97"/>
    <n v="78.989999999999995"/>
    <n v="0"/>
    <n v="0"/>
    <n v="0"/>
    <n v="190.96"/>
    <m/>
    <m/>
    <n v="1"/>
    <s v="Hombre"/>
    <n v="57"/>
    <n v="2"/>
    <x v="0"/>
    <n v="2"/>
    <s v="Casado/a"/>
    <n v="4"/>
    <s v="Ed. Superior"/>
    <n v="3"/>
    <s v="Pareja sin hijos"/>
    <n v="5058.2072780388444"/>
  </r>
  <r>
    <s v="Enero"/>
    <n v="2019"/>
    <n v="9"/>
    <s v="Cataluña"/>
    <n v="17"/>
    <s v="Negocios y Otros motivos profesionales"/>
    <n v="6"/>
    <s v="Trabajo o estudio"/>
    <n v="2"/>
    <n v="10"/>
    <s v="No de mercado"/>
    <n v="0"/>
    <n v="58.3"/>
    <n v="34.14"/>
    <n v="0"/>
    <n v="0"/>
    <n v="29.97"/>
    <n v="122.41"/>
    <m/>
    <m/>
    <n v="1"/>
    <s v="Hombre"/>
    <n v="57"/>
    <n v="2"/>
    <x v="0"/>
    <n v="2"/>
    <s v="Casado/a"/>
    <n v="4"/>
    <s v="Ed. Superior"/>
    <n v="3"/>
    <s v="Pareja sin hijos"/>
    <n v="5145.1245155250435"/>
  </r>
  <r>
    <s v="Enero"/>
    <n v="2019"/>
    <n v="9"/>
    <s v="Cataluña"/>
    <n v="7"/>
    <s v="Ocio, recreo y vacaciones"/>
    <n v="8"/>
    <s v="Vacaciones"/>
    <n v="2"/>
    <n v="10"/>
    <s v="No de mercado"/>
    <n v="0"/>
    <n v="2.13"/>
    <n v="0"/>
    <n v="0"/>
    <n v="0"/>
    <n v="31.63"/>
    <n v="33.76"/>
    <n v="10"/>
    <n v="1"/>
    <n v="1"/>
    <s v="Hombre"/>
    <n v="48"/>
    <n v="9"/>
    <x v="1"/>
    <n v="1"/>
    <s v="Soltero/a"/>
    <n v="3"/>
    <s v="Ed. Secundaria"/>
    <n v="4"/>
    <s v="Pareja con hijos"/>
    <n v="1142.8103979488355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.13"/>
    <n v="0"/>
    <n v="0"/>
    <n v="0"/>
    <n v="31.63"/>
    <n v="33.76"/>
    <n v="10"/>
    <n v="1"/>
    <n v="1"/>
    <s v="Hombre"/>
    <n v="48"/>
    <n v="9"/>
    <x v="1"/>
    <n v="1"/>
    <s v="Soltero/a"/>
    <n v="3"/>
    <s v="Ed. Secundaria"/>
    <n v="4"/>
    <s v="Pareja con hijos"/>
    <n v="1094.2575621285141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.13"/>
    <n v="0"/>
    <n v="0"/>
    <n v="0"/>
    <n v="31.63"/>
    <n v="33.76"/>
    <n v="10"/>
    <n v="1"/>
    <n v="1"/>
    <s v="Hombre"/>
    <n v="48"/>
    <n v="9"/>
    <x v="1"/>
    <n v="1"/>
    <s v="Soltero/a"/>
    <n v="3"/>
    <s v="Ed. Secundaria"/>
    <n v="4"/>
    <s v="Pareja con hijos"/>
    <n v="1208.5519503330015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.13"/>
    <n v="0"/>
    <n v="0"/>
    <n v="0"/>
    <n v="31.63"/>
    <n v="33.76"/>
    <n v="10"/>
    <n v="1"/>
    <n v="1"/>
    <s v="Hombre"/>
    <n v="48"/>
    <n v="9"/>
    <x v="1"/>
    <n v="1"/>
    <s v="Soltero/a"/>
    <n v="3"/>
    <s v="Ed. Secundaria"/>
    <n v="4"/>
    <s v="Pareja con hijos"/>
    <n v="1203.1429328407303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6.39"/>
    <n v="25.31"/>
    <n v="0"/>
    <n v="0"/>
    <n v="0"/>
    <n v="51.7"/>
    <m/>
    <m/>
    <n v="1"/>
    <s v="Hombre"/>
    <n v="62"/>
    <n v="9"/>
    <x v="1"/>
    <n v="2"/>
    <s v="Casado/a"/>
    <n v="4"/>
    <s v="Ed. Superior"/>
    <n v="3"/>
    <s v="Pareja sin hijos"/>
    <n v="4334.1178045500155"/>
  </r>
  <r>
    <s v="Enero"/>
    <n v="2019"/>
    <n v="9"/>
    <s v="Cataluña"/>
    <n v="7"/>
    <s v="Ocio, recreo y vacaciones"/>
    <n v="10"/>
    <s v="Otros viajes"/>
    <n v="4"/>
    <n v="11"/>
    <s v="No de mercado"/>
    <n v="0"/>
    <n v="165.18"/>
    <n v="116.78"/>
    <n v="0"/>
    <n v="0"/>
    <n v="0"/>
    <n v="281.95999999999998"/>
    <n v="9"/>
    <n v="1"/>
    <n v="1"/>
    <s v="Hombre"/>
    <n v="46"/>
    <n v="3"/>
    <x v="0"/>
    <n v="1"/>
    <s v="Soltero/a"/>
    <n v="4"/>
    <s v="Ed. Superior"/>
    <n v="1"/>
    <s v="Hogar unipersonal"/>
    <n v="1889.2529653557108"/>
  </r>
  <r>
    <s v="Enero"/>
    <n v="2019"/>
    <n v="9"/>
    <s v="Cataluña"/>
    <n v="8"/>
    <s v="Visitas a familiares o amigos"/>
    <n v="10"/>
    <s v="Otros viajes"/>
    <n v="24"/>
    <n v="9"/>
    <s v="De mercado"/>
    <n v="279.83"/>
    <n v="17.96"/>
    <n v="168.57"/>
    <n v="0"/>
    <n v="0"/>
    <n v="0"/>
    <n v="466.36"/>
    <m/>
    <m/>
    <n v="2"/>
    <s v="Mujer"/>
    <n v="65"/>
    <n v="9"/>
    <x v="1"/>
    <n v="3"/>
    <s v="Viudo/a"/>
    <n v="3"/>
    <s v="Ed. Secundaria"/>
    <n v="1"/>
    <s v="Hogar unipersonal"/>
    <n v="597.21010405738696"/>
  </r>
  <r>
    <s v="Enero"/>
    <n v="2019"/>
    <n v="9"/>
    <s v="Cataluña"/>
    <n v="8"/>
    <s v="Visitas a familiares o amigos"/>
    <n v="2"/>
    <s v="Fin de semana o puente"/>
    <n v="3"/>
    <n v="11"/>
    <s v="No de mercado"/>
    <n v="0"/>
    <n v="35.32"/>
    <n v="51.72"/>
    <n v="51.48"/>
    <n v="0"/>
    <n v="0"/>
    <n v="138.52000000000001"/>
    <m/>
    <m/>
    <n v="2"/>
    <s v="Mujer"/>
    <n v="59"/>
    <n v="9"/>
    <x v="1"/>
    <n v="1"/>
    <s v="Soltero/a"/>
    <n v="4"/>
    <s v="Ed. Superior"/>
    <n v="5"/>
    <s v="Otro tipo de hogar"/>
    <n v="1970.6472773270305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65.78"/>
    <n v="73.47"/>
    <n v="0"/>
    <n v="0"/>
    <n v="0"/>
    <n v="139.25"/>
    <m/>
    <m/>
    <n v="1"/>
    <s v="Hombre"/>
    <n v="62"/>
    <n v="17"/>
    <x v="0"/>
    <n v="2"/>
    <s v="Casado/a"/>
    <n v="2"/>
    <s v="Ed. Secundaria"/>
    <n v="3"/>
    <s v="Pareja sin hijos"/>
    <n v="1129.1044390144152"/>
  </r>
  <r>
    <s v="Enero"/>
    <n v="2019"/>
    <n v="9"/>
    <s v="Cataluña"/>
    <n v="7"/>
    <s v="Ocio, recreo y vacaciones"/>
    <n v="8"/>
    <s v="Vacaciones"/>
    <n v="5"/>
    <n v="11"/>
    <s v="No de mercado"/>
    <n v="0"/>
    <n v="167.76"/>
    <n v="141.63999999999999"/>
    <n v="0"/>
    <n v="0"/>
    <n v="0"/>
    <n v="309.39999999999998"/>
    <n v="10"/>
    <n v="1"/>
    <n v="1"/>
    <s v="Hombre"/>
    <n v="35"/>
    <n v="12"/>
    <x v="0"/>
    <n v="1"/>
    <s v="Soltero/a"/>
    <n v="2"/>
    <s v="Ed. Secundaria"/>
    <n v="4"/>
    <s v="Pareja con hijos"/>
    <n v="5252.6491035170275"/>
  </r>
  <r>
    <s v="Enero"/>
    <n v="2019"/>
    <n v="9"/>
    <s v="Cataluña"/>
    <n v="7"/>
    <s v="Ocio, recreo y vacaciones"/>
    <n v="10"/>
    <s v="Otros viajes"/>
    <n v="7"/>
    <n v="10"/>
    <s v="No de mercado"/>
    <n v="0"/>
    <n v="14.3"/>
    <n v="77.28"/>
    <n v="0"/>
    <n v="0"/>
    <n v="66.180000000000007"/>
    <n v="157.76"/>
    <n v="9"/>
    <n v="1"/>
    <n v="2"/>
    <s v="Mujer"/>
    <n v="66"/>
    <n v="9"/>
    <x v="1"/>
    <n v="1"/>
    <s v="Soltero/a"/>
    <n v="4"/>
    <s v="Ed. Superior"/>
    <n v="3"/>
    <s v="Pareja sin hijos"/>
    <n v="4013.6460819443214"/>
  </r>
  <r>
    <s v="Enero"/>
    <n v="2019"/>
    <n v="9"/>
    <s v="Cataluña"/>
    <n v="8"/>
    <s v="Visitas a familiares o amigos"/>
    <n v="8"/>
    <s v="Vacaciones"/>
    <n v="6"/>
    <n v="11"/>
    <s v="No de mercado"/>
    <n v="0"/>
    <n v="38.26"/>
    <n v="187.25"/>
    <n v="0"/>
    <n v="0"/>
    <n v="132.47999999999999"/>
    <n v="357.99"/>
    <m/>
    <m/>
    <n v="1"/>
    <s v="Hombre"/>
    <n v="46"/>
    <n v="9"/>
    <x v="1"/>
    <n v="5"/>
    <s v="Divorciado/a"/>
    <n v="4"/>
    <s v="Ed. Superior"/>
    <n v="2"/>
    <s v="Padre/madre sólo con hijos"/>
    <n v="1836.4576060109446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20.350000000000001"/>
    <n v="45.28"/>
    <n v="0"/>
    <n v="0"/>
    <n v="45.12"/>
    <n v="110.75"/>
    <m/>
    <m/>
    <n v="1"/>
    <s v="Hombre"/>
    <n v="46"/>
    <n v="9"/>
    <x v="1"/>
    <n v="5"/>
    <s v="Divorciado/a"/>
    <n v="4"/>
    <s v="Ed. Superior"/>
    <n v="2"/>
    <s v="Padre/madre sólo con hijos"/>
    <n v="2142.1720767018769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3.55"/>
    <n v="30.71"/>
    <n v="0"/>
    <n v="0"/>
    <n v="31.54"/>
    <n v="85.8"/>
    <n v="8"/>
    <n v="1"/>
    <n v="1"/>
    <s v="Hombre"/>
    <n v="38"/>
    <n v="9"/>
    <x v="1"/>
    <n v="2"/>
    <s v="Casado/a"/>
    <n v="4"/>
    <s v="Ed. Superior"/>
    <n v="3"/>
    <s v="Pareja sin hijos"/>
    <n v="3108.5839274597088"/>
  </r>
  <r>
    <s v="Enero"/>
    <n v="2019"/>
    <n v="9"/>
    <s v="Cataluña"/>
    <n v="8"/>
    <s v="Visitas a familiares o amigos"/>
    <n v="10"/>
    <s v="Otros viajes"/>
    <n v="4"/>
    <n v="11"/>
    <s v="No de mercado"/>
    <n v="0"/>
    <n v="108.74"/>
    <n v="165.6"/>
    <n v="0"/>
    <n v="0"/>
    <n v="0"/>
    <n v="274.33999999999997"/>
    <m/>
    <m/>
    <n v="2"/>
    <s v="Mujer"/>
    <n v="57"/>
    <n v="4"/>
    <x v="0"/>
    <n v="2"/>
    <s v="Casado/a"/>
    <n v="3"/>
    <s v="Ed. Secundaria"/>
    <n v="3"/>
    <s v="Pareja sin hijos"/>
    <n v="5086.0479135273918"/>
  </r>
  <r>
    <s v="Enero"/>
    <n v="2019"/>
    <n v="9"/>
    <s v="Cataluña"/>
    <n v="7"/>
    <s v="Ocio, recreo y vacaciones"/>
    <n v="10"/>
    <s v="Otros viajes"/>
    <n v="3"/>
    <n v="10"/>
    <s v="No de mercado"/>
    <n v="0"/>
    <n v="13.8"/>
    <n v="37.630000000000003"/>
    <n v="0"/>
    <n v="0"/>
    <n v="38.22"/>
    <n v="89.65"/>
    <n v="9"/>
    <n v="1"/>
    <n v="2"/>
    <s v="Mujer"/>
    <n v="68"/>
    <n v="9"/>
    <x v="1"/>
    <n v="2"/>
    <s v="Casado/a"/>
    <n v="4"/>
    <s v="Ed. Superior"/>
    <n v="3"/>
    <s v="Pareja sin hijos"/>
    <n v="4271.7224123495371"/>
  </r>
  <r>
    <s v="Enero"/>
    <n v="2019"/>
    <n v="9"/>
    <s v="Cataluña"/>
    <n v="7"/>
    <s v="Ocio, recreo y vacaciones"/>
    <n v="2"/>
    <s v="Fin de semana o puente"/>
    <n v="3"/>
    <n v="10"/>
    <s v="No de mercado"/>
    <n v="0"/>
    <n v="13.8"/>
    <n v="37.630000000000003"/>
    <n v="0"/>
    <n v="0"/>
    <n v="38.22"/>
    <n v="89.65"/>
    <n v="9"/>
    <n v="1"/>
    <n v="2"/>
    <s v="Mujer"/>
    <n v="68"/>
    <n v="9"/>
    <x v="1"/>
    <n v="2"/>
    <s v="Casado/a"/>
    <n v="4"/>
    <s v="Ed. Superior"/>
    <n v="3"/>
    <s v="Pareja sin hijos"/>
    <n v="4185.2336069204302"/>
  </r>
  <r>
    <s v="Enero"/>
    <n v="2019"/>
    <n v="9"/>
    <s v="Cataluña"/>
    <n v="2"/>
    <s v="Ocio, recreo y vacaciones"/>
    <n v="2"/>
    <s v="Fin de semana o puente"/>
    <n v="2"/>
    <n v="7"/>
    <s v="De mercado"/>
    <n v="45.13"/>
    <n v="16.62"/>
    <n v="57.05"/>
    <n v="35.909999999999997"/>
    <n v="0"/>
    <n v="0"/>
    <n v="154.71"/>
    <n v="9"/>
    <n v="1"/>
    <n v="1"/>
    <s v="Hombre"/>
    <n v="47"/>
    <n v="9"/>
    <x v="1"/>
    <n v="2"/>
    <s v="Casado/a"/>
    <n v="4"/>
    <s v="Ed. Superior"/>
    <n v="4"/>
    <s v="Pareja con hijos"/>
    <n v="2831.2778205803679"/>
  </r>
  <r>
    <s v="Enero"/>
    <n v="2019"/>
    <n v="9"/>
    <s v="Cataluña"/>
    <n v="7"/>
    <s v="Ocio, recreo y vacaciones"/>
    <n v="1"/>
    <s v="Otros viajes"/>
    <n v="3"/>
    <n v="3"/>
    <s v="De mercado"/>
    <n v="103.78"/>
    <n v="90.31"/>
    <n v="116.5"/>
    <n v="68.349999999999994"/>
    <n v="0"/>
    <n v="0"/>
    <n v="378.94"/>
    <n v="8"/>
    <n v="6"/>
    <n v="2"/>
    <s v="Mujer"/>
    <n v="54"/>
    <n v="4"/>
    <x v="0"/>
    <n v="2"/>
    <s v="Casado/a"/>
    <n v="4"/>
    <s v="Ed. Superior"/>
    <n v="4"/>
    <s v="Pareja con hijos"/>
    <n v="2958.5202755831579"/>
  </r>
  <r>
    <s v="Enero"/>
    <n v="2019"/>
    <n v="9"/>
    <s v="Cataluña"/>
    <n v="2"/>
    <s v="Ocio, recreo y vacaciones"/>
    <n v="2"/>
    <s v="Fin de semana o puente"/>
    <n v="1"/>
    <n v="9"/>
    <s v="De mercado"/>
    <n v="26.06"/>
    <n v="66.34"/>
    <n v="29.67"/>
    <n v="28.35"/>
    <n v="0"/>
    <n v="0"/>
    <n v="150.41999999999999"/>
    <n v="9"/>
    <n v="1"/>
    <n v="2"/>
    <s v="Mujer"/>
    <n v="54"/>
    <n v="4"/>
    <x v="0"/>
    <n v="2"/>
    <s v="Casado/a"/>
    <n v="4"/>
    <s v="Ed. Superior"/>
    <n v="4"/>
    <s v="Pareja con hijos"/>
    <n v="3171.8604660625579"/>
  </r>
  <r>
    <s v="Enero"/>
    <n v="2019"/>
    <n v="9"/>
    <s v="Cataluña"/>
    <n v="1"/>
    <s v="Ocio, recreo y vacaciones"/>
    <n v="2"/>
    <s v="Fin de semana o puente"/>
    <n v="2"/>
    <n v="3"/>
    <s v="De mercado"/>
    <n v="43.35"/>
    <n v="17.22"/>
    <n v="46.13"/>
    <n v="0"/>
    <n v="0"/>
    <n v="53.98"/>
    <n v="160.68"/>
    <n v="9"/>
    <n v="1"/>
    <n v="2"/>
    <s v="Mujer"/>
    <n v="70"/>
    <n v="9"/>
    <x v="1"/>
    <n v="2"/>
    <s v="Casado/a"/>
    <n v="1"/>
    <s v="Ed. Primaria"/>
    <n v="3"/>
    <s v="Pareja sin hijos"/>
    <n v="1993.9688338880358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9.38"/>
    <n v="18.760000000000002"/>
    <n v="0"/>
    <n v="0"/>
    <n v="20.66"/>
    <n v="58.8"/>
    <n v="10"/>
    <n v="1"/>
    <n v="2"/>
    <s v="Mujer"/>
    <n v="60"/>
    <n v="9"/>
    <x v="1"/>
    <n v="2"/>
    <s v="Casado/a"/>
    <n v="4"/>
    <s v="Ed. Superior"/>
    <n v="4"/>
    <s v="Pareja con hijos"/>
    <n v="1874.4149895671021"/>
  </r>
  <r>
    <s v="Enero"/>
    <n v="2019"/>
    <n v="9"/>
    <s v="Cataluña"/>
    <n v="8"/>
    <s v="Visitas a familiares o amigos"/>
    <n v="8"/>
    <s v="Vacaciones"/>
    <n v="1"/>
    <n v="11"/>
    <s v="No de mercado"/>
    <n v="0"/>
    <n v="19.809999999999999"/>
    <n v="42.7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295.268347662422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9.809999999999999"/>
    <n v="42.7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218.2503690810236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9.809999999999999"/>
    <n v="42.7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367.6132254818617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9.809999999999999"/>
    <n v="42.7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237.5856418399926"/>
  </r>
  <r>
    <s v="Enero"/>
    <n v="2019"/>
    <n v="9"/>
    <s v="Cataluña"/>
    <n v="2"/>
    <s v="Ocio, recreo y vacaciones"/>
    <n v="2"/>
    <s v="Fin de semana o puente"/>
    <n v="1"/>
    <n v="11"/>
    <s v="No de mercado"/>
    <n v="0"/>
    <n v="10.65"/>
    <n v="0"/>
    <n v="30.95"/>
    <n v="0"/>
    <n v="0"/>
    <n v="41.6"/>
    <n v="9"/>
    <n v="1"/>
    <n v="2"/>
    <s v="Mujer"/>
    <n v="72"/>
    <n v="9"/>
    <x v="1"/>
    <n v="4"/>
    <s v="Separado/a"/>
    <n v="3"/>
    <s v="Ed. Secundaria"/>
    <n v="1"/>
    <s v="Hogar unipersonal"/>
    <n v="1736.9125878149159"/>
  </r>
  <r>
    <s v="Enero"/>
    <n v="2019"/>
    <n v="9"/>
    <s v="Cataluña"/>
    <n v="5"/>
    <s v="Ocio, recreo y vacaciones"/>
    <n v="8"/>
    <s v="Vacaciones"/>
    <n v="4"/>
    <n v="11"/>
    <s v="No de mercado"/>
    <n v="0"/>
    <n v="26.45"/>
    <n v="47.14"/>
    <n v="0"/>
    <n v="0"/>
    <n v="51.82"/>
    <n v="125.41"/>
    <m/>
    <m/>
    <n v="1"/>
    <s v="Hombre"/>
    <n v="17"/>
    <n v="9"/>
    <x v="1"/>
    <n v="1"/>
    <s v="Soltero/a"/>
    <n v="2"/>
    <s v="Ed. Secundaria"/>
    <n v="4"/>
    <s v="Pareja con hijos"/>
    <n v="5162.1935548741876"/>
  </r>
  <r>
    <s v="Enero"/>
    <n v="2019"/>
    <n v="9"/>
    <s v="Cataluña"/>
    <n v="5"/>
    <s v="Ocio, recreo y vacaciones"/>
    <n v="2"/>
    <s v="Fin de semana o puente"/>
    <n v="2"/>
    <n v="11"/>
    <s v="No de mercado"/>
    <n v="0"/>
    <n v="32.409999999999997"/>
    <n v="53.41"/>
    <n v="0"/>
    <n v="0"/>
    <n v="0"/>
    <n v="85.82"/>
    <m/>
    <m/>
    <n v="1"/>
    <s v="Hombre"/>
    <n v="17"/>
    <n v="9"/>
    <x v="1"/>
    <n v="1"/>
    <s v="Soltero/a"/>
    <n v="2"/>
    <s v="Ed. Secundaria"/>
    <n v="4"/>
    <s v="Pareja con hijos"/>
    <n v="5250.4217794766791"/>
  </r>
  <r>
    <s v="Enero"/>
    <n v="2019"/>
    <n v="9"/>
    <s v="Cataluña"/>
    <n v="8"/>
    <s v="Visitas a familiares o amigos"/>
    <n v="8"/>
    <s v="Vacaciones"/>
    <n v="2"/>
    <n v="11"/>
    <s v="No de mercado"/>
    <n v="0"/>
    <n v="63.62"/>
    <n v="63.8"/>
    <n v="0"/>
    <n v="0"/>
    <n v="39.15"/>
    <n v="166.57"/>
    <m/>
    <m/>
    <n v="2"/>
    <s v="Mujer"/>
    <n v="60"/>
    <n v="13"/>
    <x v="0"/>
    <n v="2"/>
    <s v="Casado/a"/>
    <n v="3"/>
    <s v="Ed. Secundaria"/>
    <n v="3"/>
    <s v="Pareja sin hijos"/>
    <n v="4152.2846998717532"/>
  </r>
  <r>
    <s v="Enero"/>
    <n v="2019"/>
    <n v="9"/>
    <s v="Cataluña"/>
    <n v="2"/>
    <s v="Ocio, recreo y vacaciones"/>
    <n v="8"/>
    <s v="Vacaciones"/>
    <n v="10"/>
    <n v="11"/>
    <s v="No de mercado"/>
    <n v="0"/>
    <n v="113.88"/>
    <n v="147.65"/>
    <n v="0"/>
    <n v="0"/>
    <n v="125.75"/>
    <n v="387.28"/>
    <n v="10"/>
    <n v="1"/>
    <n v="2"/>
    <s v="Mujer"/>
    <n v="57"/>
    <n v="6"/>
    <x v="0"/>
    <n v="5"/>
    <s v="Divorciado/a"/>
    <n v="4"/>
    <s v="Ed. Superior"/>
    <n v="1"/>
    <s v="Hogar unipersonal"/>
    <n v="2163.7473207644216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6.67"/>
    <n v="27.04"/>
    <n v="0"/>
    <n v="0"/>
    <n v="26.91"/>
    <n v="60.62"/>
    <n v="10"/>
    <n v="1"/>
    <n v="1"/>
    <s v="Hombre"/>
    <n v="55"/>
    <n v="9"/>
    <x v="1"/>
    <n v="4"/>
    <s v="Separado/a"/>
    <n v="4"/>
    <s v="Ed. Superior"/>
    <n v="2"/>
    <s v="Padre/madre sólo con hijos"/>
    <n v="4263.8419816530477"/>
  </r>
  <r>
    <s v="Enero"/>
    <n v="2019"/>
    <n v="9"/>
    <s v="Cataluña"/>
    <n v="8"/>
    <s v="Visitas a familiares o amigos"/>
    <n v="8"/>
    <s v="Vacaciones"/>
    <n v="4"/>
    <n v="11"/>
    <s v="No de mercado"/>
    <n v="0"/>
    <n v="59.83"/>
    <n v="0"/>
    <n v="0"/>
    <n v="0"/>
    <n v="0"/>
    <n v="59.83"/>
    <m/>
    <m/>
    <n v="2"/>
    <s v="Mujer"/>
    <n v="83"/>
    <n v="9"/>
    <x v="1"/>
    <n v="3"/>
    <s v="Viudo/a"/>
    <n v="2"/>
    <s v="Ed. Secundaria"/>
    <n v="1"/>
    <s v="Hogar unipersonal"/>
    <n v="871.44160021944413"/>
  </r>
  <r>
    <s v="Enero"/>
    <n v="2019"/>
    <n v="9"/>
    <s v="Cataluña"/>
    <n v="12"/>
    <s v="Otros motivos"/>
    <n v="10"/>
    <s v="Otros viajes"/>
    <n v="1"/>
    <n v="9"/>
    <s v="De mercado"/>
    <n v="41.55"/>
    <n v="10.35"/>
    <n v="0"/>
    <n v="0"/>
    <n v="0"/>
    <n v="19.61"/>
    <n v="71.510000000000005"/>
    <m/>
    <m/>
    <n v="1"/>
    <s v="Hombre"/>
    <n v="68"/>
    <n v="9"/>
    <x v="1"/>
    <n v="2"/>
    <s v="Casado/a"/>
    <n v="2"/>
    <s v="Ed. Secundaria"/>
    <n v="3"/>
    <s v="Pareja sin hijos"/>
    <n v="1242.9086846178564"/>
  </r>
  <r>
    <s v="Enero"/>
    <n v="2019"/>
    <n v="9"/>
    <s v="Cataluña"/>
    <n v="8"/>
    <s v="Visitas a familiares o amigos"/>
    <n v="8"/>
    <s v="Vacaciones"/>
    <n v="1"/>
    <n v="11"/>
    <s v="No de mercado"/>
    <n v="0"/>
    <n v="21.87"/>
    <n v="0"/>
    <n v="0"/>
    <n v="0"/>
    <n v="0"/>
    <n v="21.87"/>
    <m/>
    <m/>
    <n v="2"/>
    <s v="Mujer"/>
    <n v="75"/>
    <n v="9"/>
    <x v="1"/>
    <n v="3"/>
    <s v="Viudo/a"/>
    <n v="2"/>
    <s v="Ed. Secundaria"/>
    <n v="2"/>
    <s v="Padre/madre sólo con hijos"/>
    <n v="832.15068287007239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1.87"/>
    <n v="0"/>
    <n v="0"/>
    <n v="0"/>
    <n v="0"/>
    <n v="21.87"/>
    <m/>
    <m/>
    <n v="2"/>
    <s v="Mujer"/>
    <n v="75"/>
    <n v="9"/>
    <x v="1"/>
    <n v="3"/>
    <s v="Viudo/a"/>
    <n v="2"/>
    <s v="Ed. Secundaria"/>
    <n v="2"/>
    <s v="Padre/madre sólo con hijos"/>
    <n v="761.2250458953250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1.87"/>
    <n v="0"/>
    <n v="0"/>
    <n v="0"/>
    <n v="0"/>
    <n v="21.87"/>
    <m/>
    <m/>
    <n v="2"/>
    <s v="Mujer"/>
    <n v="75"/>
    <n v="9"/>
    <x v="1"/>
    <n v="3"/>
    <s v="Viudo/a"/>
    <n v="2"/>
    <s v="Ed. Secundaria"/>
    <n v="2"/>
    <s v="Padre/madre sólo con hijos"/>
    <n v="831.50774354096313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1.87"/>
    <n v="0"/>
    <n v="0"/>
    <n v="0"/>
    <n v="0"/>
    <n v="21.87"/>
    <m/>
    <m/>
    <n v="2"/>
    <s v="Mujer"/>
    <n v="75"/>
    <n v="9"/>
    <x v="1"/>
    <n v="3"/>
    <s v="Viudo/a"/>
    <n v="2"/>
    <s v="Ed. Secundaria"/>
    <n v="2"/>
    <s v="Padre/madre sólo con hijos"/>
    <n v="692.48533063411026"/>
  </r>
  <r>
    <s v="Enero"/>
    <n v="2019"/>
    <n v="9"/>
    <s v="Cataluña"/>
    <n v="2"/>
    <s v="Ocio, recreo y vacaciones"/>
    <n v="2"/>
    <s v="Fin de semana o puente"/>
    <n v="2"/>
    <n v="1"/>
    <s v="Hotel o apartahotel"/>
    <n v="109.2"/>
    <n v="33.22"/>
    <n v="75.349999999999994"/>
    <n v="53.55"/>
    <n v="0"/>
    <n v="0"/>
    <n v="271.32"/>
    <n v="8"/>
    <n v="1"/>
    <n v="2"/>
    <s v="Mujer"/>
    <n v="65"/>
    <n v="9"/>
    <x v="1"/>
    <n v="1"/>
    <s v="Soltero/a"/>
    <n v="4"/>
    <s v="Ed. Superior"/>
    <n v="1"/>
    <s v="Hogar unipersonal"/>
    <n v="2012.2038594283786"/>
  </r>
  <r>
    <s v="Enero"/>
    <n v="2019"/>
    <n v="9"/>
    <s v="Cataluña"/>
    <n v="1"/>
    <s v="Ocio, recreo y vacaciones"/>
    <n v="8"/>
    <s v="Vacaciones"/>
    <n v="4"/>
    <n v="3"/>
    <s v="De mercado"/>
    <n v="122.39"/>
    <n v="35.49"/>
    <n v="64.819999999999993"/>
    <n v="0"/>
    <n v="0"/>
    <n v="40.56"/>
    <n v="263.26"/>
    <n v="9"/>
    <n v="1"/>
    <n v="1"/>
    <s v="Hombre"/>
    <n v="61"/>
    <n v="9"/>
    <x v="1"/>
    <n v="1"/>
    <s v="Soltero/a"/>
    <n v="3"/>
    <s v="Ed. Secundaria"/>
    <n v="1"/>
    <s v="Hogar unipersonal"/>
    <n v="1695.2551942773171"/>
  </r>
  <r>
    <s v="Enero"/>
    <n v="2019"/>
    <n v="9"/>
    <s v="Cataluña"/>
    <n v="1"/>
    <s v="Ocio, recreo y vacaciones"/>
    <n v="10"/>
    <s v="Otros viajes"/>
    <n v="4"/>
    <n v="3"/>
    <s v="De mercado"/>
    <n v="122.39"/>
    <n v="35.49"/>
    <n v="64.819999999999993"/>
    <n v="0"/>
    <n v="0"/>
    <n v="40.56"/>
    <n v="263.26"/>
    <n v="9"/>
    <n v="1"/>
    <n v="1"/>
    <s v="Hombre"/>
    <n v="61"/>
    <n v="9"/>
    <x v="1"/>
    <n v="1"/>
    <s v="Soltero/a"/>
    <n v="3"/>
    <s v="Ed. Secundaria"/>
    <n v="1"/>
    <s v="Hogar unipersonal"/>
    <n v="1870.1795639381608"/>
  </r>
  <r>
    <s v="Enero"/>
    <n v="2019"/>
    <n v="9"/>
    <s v="Cataluña"/>
    <n v="1"/>
    <s v="Ocio, recreo y vacaciones"/>
    <n v="10"/>
    <s v="Otros viajes"/>
    <n v="4"/>
    <n v="3"/>
    <s v="De mercado"/>
    <n v="122.39"/>
    <n v="35.49"/>
    <n v="64.819999999999993"/>
    <n v="0"/>
    <n v="0"/>
    <n v="40.56"/>
    <n v="263.26"/>
    <n v="9"/>
    <n v="1"/>
    <n v="1"/>
    <s v="Hombre"/>
    <n v="61"/>
    <n v="9"/>
    <x v="1"/>
    <n v="1"/>
    <s v="Soltero/a"/>
    <n v="3"/>
    <s v="Ed. Secundaria"/>
    <n v="1"/>
    <s v="Hogar unipersonal"/>
    <n v="1971.8811674664505"/>
  </r>
  <r>
    <s v="Enero"/>
    <n v="2019"/>
    <n v="9"/>
    <s v="Cataluña"/>
    <n v="5"/>
    <s v="Ocio, recreo y vacaciones"/>
    <n v="2"/>
    <s v="Fin de semana o puente"/>
    <n v="2"/>
    <n v="11"/>
    <s v="No de mercado"/>
    <n v="0"/>
    <n v="16.670000000000002"/>
    <n v="41.1"/>
    <n v="28.29"/>
    <n v="0"/>
    <n v="11.32"/>
    <n v="97.38"/>
    <n v="10"/>
    <n v="1"/>
    <n v="2"/>
    <s v="Mujer"/>
    <n v="42"/>
    <n v="9"/>
    <x v="1"/>
    <n v="2"/>
    <s v="Casado/a"/>
    <n v="4"/>
    <s v="Ed. Superior"/>
    <n v="4"/>
    <s v="Pareja con hijos"/>
    <n v="4267.3438101224001"/>
  </r>
  <r>
    <s v="Enero"/>
    <n v="2019"/>
    <n v="9"/>
    <s v="Cataluña"/>
    <n v="7"/>
    <s v="Ocio, recreo y vacaciones"/>
    <n v="10"/>
    <s v="Otros viajes"/>
    <n v="3"/>
    <n v="1"/>
    <s v="Hotel o apartahotel"/>
    <n v="130.86000000000001"/>
    <n v="26.34"/>
    <n v="90.51"/>
    <n v="55.42"/>
    <n v="75"/>
    <n v="0"/>
    <n v="378.13"/>
    <n v="10"/>
    <n v="6"/>
    <n v="2"/>
    <s v="Mujer"/>
    <n v="51"/>
    <n v="10"/>
    <x v="0"/>
    <n v="2"/>
    <s v="Casado/a"/>
    <n v="4"/>
    <s v="Ed. Superior"/>
    <n v="4"/>
    <s v="Pareja con hijos"/>
    <n v="4330.4420806381777"/>
  </r>
  <r>
    <s v="Enero"/>
    <n v="2019"/>
    <n v="9"/>
    <s v="Cataluña"/>
    <n v="5"/>
    <s v="Ocio, recreo y vacaciones"/>
    <n v="8"/>
    <s v="Vacaciones"/>
    <n v="4"/>
    <n v="1"/>
    <s v="Hotel o apartahotel"/>
    <n v="230.04"/>
    <n v="99.72"/>
    <n v="98.89"/>
    <n v="70.739999999999995"/>
    <n v="0"/>
    <n v="0"/>
    <n v="499.39"/>
    <n v="8"/>
    <n v="1"/>
    <n v="1"/>
    <s v="Hombre"/>
    <n v="49"/>
    <n v="4"/>
    <x v="0"/>
    <n v="2"/>
    <s v="Casado/a"/>
    <n v="4"/>
    <s v="Ed. Superior"/>
    <n v="3"/>
    <s v="Pareja sin hijos"/>
    <n v="4242.2588880089152"/>
  </r>
  <r>
    <s v="Enero"/>
    <n v="2019"/>
    <n v="9"/>
    <s v="Cataluña"/>
    <n v="7"/>
    <s v="Ocio, recreo y vacaciones"/>
    <n v="8"/>
    <s v="Vacaciones"/>
    <n v="2"/>
    <n v="11"/>
    <s v="No de mercado"/>
    <n v="0"/>
    <n v="9.9"/>
    <n v="30.37"/>
    <n v="0"/>
    <n v="0"/>
    <n v="27.04"/>
    <n v="67.31"/>
    <n v="10"/>
    <n v="1"/>
    <n v="1"/>
    <s v="Hombre"/>
    <n v="48"/>
    <n v="9"/>
    <x v="1"/>
    <n v="2"/>
    <s v="Casado/a"/>
    <n v="4"/>
    <s v="Ed. Superior"/>
    <n v="4"/>
    <s v="Pareja con hijos"/>
    <n v="3080.8879174293834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9.9"/>
    <n v="30.37"/>
    <n v="0"/>
    <n v="0"/>
    <n v="27.04"/>
    <n v="67.31"/>
    <n v="10"/>
    <n v="1"/>
    <n v="1"/>
    <s v="Hombre"/>
    <n v="48"/>
    <n v="9"/>
    <x v="1"/>
    <n v="2"/>
    <s v="Casado/a"/>
    <n v="4"/>
    <s v="Ed. Superior"/>
    <n v="4"/>
    <s v="Pareja con hijos"/>
    <n v="3012.0293327879672"/>
  </r>
  <r>
    <s v="Enero"/>
    <n v="2019"/>
    <n v="9"/>
    <s v="Cataluña"/>
    <n v="8"/>
    <s v="Visitas a familiares o amigos"/>
    <n v="8"/>
    <s v="Vacaciones"/>
    <n v="7"/>
    <n v="11"/>
    <s v="No de mercado"/>
    <n v="0"/>
    <n v="6.32"/>
    <n v="0"/>
    <n v="0"/>
    <n v="0"/>
    <n v="78.66"/>
    <n v="84.98"/>
    <m/>
    <m/>
    <n v="2"/>
    <s v="Mujer"/>
    <n v="76"/>
    <n v="9"/>
    <x v="1"/>
    <n v="3"/>
    <s v="Viudo/a"/>
    <n v="2"/>
    <s v="Ed. Secundaria"/>
    <n v="1"/>
    <s v="Hogar unipersonal"/>
    <n v="936.66631775121755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4.4800000000000004"/>
    <n v="19.86"/>
    <n v="14.62"/>
    <n v="0"/>
    <n v="0"/>
    <n v="38.96"/>
    <n v="8"/>
    <n v="1"/>
    <n v="1"/>
    <s v="Hombre"/>
    <n v="52"/>
    <n v="9"/>
    <x v="1"/>
    <n v="2"/>
    <s v="Casado/a"/>
    <n v="3"/>
    <s v="Ed. Secundaria"/>
    <n v="4"/>
    <s v="Pareja con hijos"/>
    <n v="3080.4517871123776"/>
  </r>
  <r>
    <s v="Enero"/>
    <n v="2019"/>
    <n v="9"/>
    <s v="Cataluña"/>
    <n v="7"/>
    <s v="Ocio, recreo y vacaciones"/>
    <n v="10"/>
    <s v="Otros viajes"/>
    <n v="2"/>
    <n v="10"/>
    <s v="No de mercado"/>
    <n v="0"/>
    <n v="24.22"/>
    <n v="38.96"/>
    <n v="36.79"/>
    <n v="0"/>
    <n v="0"/>
    <n v="99.97"/>
    <n v="8"/>
    <n v="1"/>
    <n v="2"/>
    <s v="Mujer"/>
    <n v="41"/>
    <n v="9"/>
    <x v="1"/>
    <n v="1"/>
    <s v="Soltero/a"/>
    <n v="4"/>
    <s v="Ed. Superior"/>
    <n v="4"/>
    <s v="Pareja con hijos"/>
    <n v="5073.510387956854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5.62"/>
    <n v="20.420000000000002"/>
    <n v="20.260000000000002"/>
    <n v="0"/>
    <n v="0"/>
    <n v="56.3"/>
    <m/>
    <m/>
    <n v="1"/>
    <s v="Hombre"/>
    <n v="26"/>
    <n v="9"/>
    <x v="1"/>
    <n v="1"/>
    <s v="Soltero/a"/>
    <n v="4"/>
    <s v="Ed. Superior"/>
    <n v="4"/>
    <s v="Pareja con hijos"/>
    <n v="4145.5093991953399"/>
  </r>
  <r>
    <s v="Enero"/>
    <n v="2019"/>
    <n v="9"/>
    <s v="Cataluña"/>
    <n v="5"/>
    <s v="Ocio, recreo y vacaciones"/>
    <n v="8"/>
    <s v="Vacaciones"/>
    <n v="2"/>
    <n v="2"/>
    <s v="De mercado"/>
    <n v="74.819999999999993"/>
    <n v="17.760000000000002"/>
    <n v="60.82"/>
    <n v="0"/>
    <n v="0"/>
    <n v="0"/>
    <n v="153.4"/>
    <n v="8"/>
    <n v="1"/>
    <n v="2"/>
    <s v="Mujer"/>
    <n v="28"/>
    <n v="9"/>
    <x v="1"/>
    <n v="2"/>
    <s v="Casado/a"/>
    <n v="4"/>
    <s v="Ed. Superior"/>
    <n v="5"/>
    <s v="Otro tipo de hogar"/>
    <n v="3182.3355394345417"/>
  </r>
  <r>
    <s v="Enero"/>
    <n v="2019"/>
    <n v="9"/>
    <s v="Cataluña"/>
    <n v="3"/>
    <s v="Ocio, recreo y vacaciones"/>
    <n v="8"/>
    <s v="Vacaciones"/>
    <n v="6"/>
    <n v="10"/>
    <s v="No de mercado"/>
    <n v="0"/>
    <n v="62.36"/>
    <n v="86.74"/>
    <n v="0"/>
    <n v="0"/>
    <n v="0"/>
    <n v="149.1"/>
    <n v="9"/>
    <n v="1"/>
    <n v="1"/>
    <s v="Hombre"/>
    <n v="77"/>
    <n v="9"/>
    <x v="1"/>
    <n v="2"/>
    <s v="Casado/a"/>
    <n v="4"/>
    <s v="Ed. Superior"/>
    <n v="3"/>
    <s v="Pareja sin hijos"/>
    <n v="4235.981596322149"/>
  </r>
  <r>
    <s v="Enero"/>
    <n v="2019"/>
    <n v="9"/>
    <s v="Cataluña"/>
    <n v="3"/>
    <s v="Ocio, recreo y vacaciones"/>
    <n v="10"/>
    <s v="Otros viajes"/>
    <n v="6"/>
    <n v="10"/>
    <s v="No de mercado"/>
    <n v="0"/>
    <n v="62.36"/>
    <n v="86.74"/>
    <n v="0"/>
    <n v="0"/>
    <n v="0"/>
    <n v="149.1"/>
    <n v="9"/>
    <n v="1"/>
    <n v="1"/>
    <s v="Hombre"/>
    <n v="77"/>
    <n v="9"/>
    <x v="1"/>
    <n v="2"/>
    <s v="Casado/a"/>
    <n v="4"/>
    <s v="Ed. Superior"/>
    <n v="3"/>
    <s v="Pareja sin hijos"/>
    <n v="4412.252876074047"/>
  </r>
  <r>
    <s v="Enero"/>
    <n v="2019"/>
    <n v="9"/>
    <s v="Cataluña"/>
    <n v="8"/>
    <s v="Visitas a familiares o amigos"/>
    <n v="8"/>
    <s v="Vacaciones"/>
    <n v="1"/>
    <n v="11"/>
    <s v="No de mercado"/>
    <n v="0"/>
    <n v="31.38"/>
    <n v="0"/>
    <n v="0"/>
    <n v="0"/>
    <n v="31.42"/>
    <n v="62.8"/>
    <m/>
    <m/>
    <n v="2"/>
    <s v="Mujer"/>
    <n v="42"/>
    <n v="9"/>
    <x v="1"/>
    <n v="1"/>
    <s v="Soltero/a"/>
    <n v="4"/>
    <s v="Ed. Superior"/>
    <n v="4"/>
    <s v="Pareja con hijos"/>
    <n v="1746.3821275360438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31.38"/>
    <n v="0"/>
    <n v="0"/>
    <n v="0"/>
    <n v="31.42"/>
    <n v="62.8"/>
    <m/>
    <m/>
    <n v="2"/>
    <s v="Mujer"/>
    <n v="42"/>
    <n v="9"/>
    <x v="1"/>
    <n v="1"/>
    <s v="Soltero/a"/>
    <n v="4"/>
    <s v="Ed. Superior"/>
    <n v="4"/>
    <s v="Pareja con hijos"/>
    <n v="1914.1906462758129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6.05"/>
    <n v="0"/>
    <n v="0"/>
    <n v="0"/>
    <n v="23.42"/>
    <n v="49.47"/>
    <m/>
    <m/>
    <n v="2"/>
    <s v="Mujer"/>
    <n v="42"/>
    <n v="9"/>
    <x v="1"/>
    <n v="1"/>
    <s v="Soltero/a"/>
    <n v="4"/>
    <s v="Ed. Superior"/>
    <n v="4"/>
    <s v="Pareja con hijos"/>
    <n v="2156.7847790850306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6.05"/>
    <n v="0"/>
    <n v="0"/>
    <n v="0"/>
    <n v="23.42"/>
    <n v="49.47"/>
    <m/>
    <m/>
    <n v="2"/>
    <s v="Mujer"/>
    <n v="42"/>
    <n v="9"/>
    <x v="1"/>
    <n v="1"/>
    <s v="Soltero/a"/>
    <n v="4"/>
    <s v="Ed. Superior"/>
    <n v="4"/>
    <s v="Pareja con hijos"/>
    <n v="2083.1959957043446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6.11"/>
    <n v="22.89"/>
    <n v="14.3"/>
    <n v="0"/>
    <n v="0"/>
    <n v="53.3"/>
    <m/>
    <m/>
    <n v="2"/>
    <s v="Mujer"/>
    <n v="55"/>
    <n v="9"/>
    <x v="1"/>
    <n v="2"/>
    <s v="Casado/a"/>
    <n v="2"/>
    <s v="Ed. Secundaria"/>
    <n v="1"/>
    <s v="Hogar unipersonal"/>
    <n v="2029.9263400464993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38"/>
    <n v="0"/>
    <n v="0"/>
    <n v="0"/>
    <n v="48.7"/>
    <n v="86.7"/>
    <n v="8"/>
    <n v="1"/>
    <n v="1"/>
    <s v="Hombre"/>
    <n v="47"/>
    <n v="9"/>
    <x v="1"/>
    <n v="1"/>
    <s v="Soltero/a"/>
    <n v="4"/>
    <s v="Ed. Superior"/>
    <n v="4"/>
    <s v="Pareja con hijos"/>
    <n v="1927.1131663995586"/>
  </r>
  <r>
    <s v="Enero"/>
    <n v="2019"/>
    <n v="9"/>
    <s v="Cataluña"/>
    <n v="15"/>
    <s v="Otros motivos"/>
    <n v="2"/>
    <s v="Fin de semana o puente"/>
    <n v="1"/>
    <n v="3"/>
    <s v="De mercado"/>
    <n v="41.99"/>
    <n v="116.31"/>
    <n v="36.85"/>
    <n v="0"/>
    <n v="0"/>
    <n v="33.869999999999997"/>
    <n v="229.02"/>
    <m/>
    <m/>
    <n v="2"/>
    <s v="Mujer"/>
    <n v="47"/>
    <n v="13"/>
    <x v="0"/>
    <n v="2"/>
    <s v="Casado/a"/>
    <n v="3"/>
    <s v="Ed. Secundaria"/>
    <n v="4"/>
    <s v="Pareja con hijos"/>
    <n v="5022.9092148862819"/>
  </r>
  <r>
    <s v="Enero"/>
    <n v="2019"/>
    <n v="9"/>
    <s v="Cataluña"/>
    <n v="7"/>
    <s v="Ocio, recreo y vacaciones"/>
    <n v="2"/>
    <s v="Fin de semana o puente"/>
    <n v="1"/>
    <n v="3"/>
    <s v="De mercado"/>
    <n v="30.17"/>
    <n v="21.29"/>
    <n v="25.47"/>
    <n v="0"/>
    <n v="0"/>
    <n v="16.28"/>
    <n v="93.21"/>
    <n v="8"/>
    <n v="1"/>
    <n v="2"/>
    <s v="Mujer"/>
    <n v="69"/>
    <n v="9"/>
    <x v="1"/>
    <n v="2"/>
    <s v="Casado/a"/>
    <n v="3"/>
    <s v="Ed. Secundaria"/>
    <n v="3"/>
    <s v="Pareja sin hijos"/>
    <n v="3216.8165739173674"/>
  </r>
  <r>
    <s v="Enero"/>
    <n v="2019"/>
    <n v="9"/>
    <s v="Cataluña"/>
    <n v="5"/>
    <s v="Ocio, recreo y vacaciones"/>
    <n v="8"/>
    <s v="Vacaciones"/>
    <n v="1"/>
    <n v="11"/>
    <s v="No de mercado"/>
    <n v="0"/>
    <n v="20.11"/>
    <n v="43.18"/>
    <n v="33.08"/>
    <n v="0"/>
    <n v="0"/>
    <n v="96.37"/>
    <n v="8"/>
    <n v="1"/>
    <n v="2"/>
    <s v="Mujer"/>
    <n v="46"/>
    <n v="9"/>
    <x v="1"/>
    <n v="2"/>
    <s v="Casado/a"/>
    <n v="4"/>
    <s v="Ed. Superior"/>
    <n v="3"/>
    <s v="Pareja sin hijos"/>
    <n v="4261.8364800359059"/>
  </r>
  <r>
    <s v="Enero"/>
    <n v="2019"/>
    <n v="9"/>
    <s v="Cataluña"/>
    <n v="8"/>
    <s v="Visitas a familiares o amigos"/>
    <n v="8"/>
    <s v="Vacaciones"/>
    <n v="1"/>
    <n v="11"/>
    <s v="No de mercado"/>
    <n v="0"/>
    <n v="63.08"/>
    <n v="0"/>
    <n v="31.7"/>
    <n v="0"/>
    <n v="0"/>
    <n v="94.78"/>
    <m/>
    <m/>
    <n v="2"/>
    <s v="Mujer"/>
    <n v="38"/>
    <n v="2"/>
    <x v="0"/>
    <n v="1"/>
    <s v="Soltero/a"/>
    <n v="4"/>
    <s v="Ed. Superior"/>
    <n v="4"/>
    <s v="Pareja con hijos"/>
    <n v="3009.8111822888163"/>
  </r>
  <r>
    <s v="Enero"/>
    <n v="2019"/>
    <n v="9"/>
    <s v="Cataluña"/>
    <n v="8"/>
    <s v="Visitas a familiares o amigos"/>
    <n v="8"/>
    <s v="Vacaciones"/>
    <n v="5"/>
    <n v="11"/>
    <s v="No de mercado"/>
    <n v="0"/>
    <n v="83.82"/>
    <n v="57.83"/>
    <n v="55.25"/>
    <n v="0"/>
    <n v="0"/>
    <n v="196.9"/>
    <m/>
    <m/>
    <n v="1"/>
    <s v="Hombre"/>
    <n v="32"/>
    <n v="16"/>
    <x v="0"/>
    <n v="2"/>
    <s v="Casado/a"/>
    <n v="4"/>
    <s v="Ed. Superior"/>
    <n v="3"/>
    <s v="Pareja sin hijos"/>
    <n v="3043.108750132847"/>
  </r>
  <r>
    <s v="Enero"/>
    <n v="2019"/>
    <n v="9"/>
    <s v="Cataluña"/>
    <n v="8"/>
    <s v="Visitas a familiares o amigos"/>
    <n v="8"/>
    <s v="Vacaciones"/>
    <n v="1"/>
    <n v="11"/>
    <s v="No de mercado"/>
    <n v="0"/>
    <n v="24.34"/>
    <n v="0"/>
    <n v="0"/>
    <n v="0"/>
    <n v="57.43"/>
    <n v="81.77"/>
    <m/>
    <m/>
    <n v="2"/>
    <s v="Mujer"/>
    <n v="30"/>
    <n v="9"/>
    <x v="1"/>
    <n v="1"/>
    <s v="Soltero/a"/>
    <n v="2"/>
    <s v="Ed. Secundaria"/>
    <n v="3"/>
    <s v="Pareja sin hijos"/>
    <n v="2932.278756883565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4.34"/>
    <n v="0"/>
    <n v="0"/>
    <n v="0"/>
    <n v="57.43"/>
    <n v="81.77"/>
    <m/>
    <m/>
    <n v="2"/>
    <s v="Mujer"/>
    <n v="30"/>
    <n v="9"/>
    <x v="1"/>
    <n v="1"/>
    <s v="Soltero/a"/>
    <n v="2"/>
    <s v="Ed. Secundaria"/>
    <n v="3"/>
    <s v="Pareja sin hijos"/>
    <n v="2899.5697885325344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44.21"/>
    <n v="0"/>
    <n v="0"/>
    <n v="0"/>
    <n v="0"/>
    <n v="44.21"/>
    <m/>
    <m/>
    <n v="2"/>
    <s v="Mujer"/>
    <n v="27"/>
    <n v="9"/>
    <x v="1"/>
    <n v="1"/>
    <s v="Soltero/a"/>
    <n v="4"/>
    <s v="Ed. Superior"/>
    <n v="5"/>
    <s v="Otro tipo de hogar"/>
    <n v="2059.1832370947568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44.21"/>
    <n v="0"/>
    <n v="0"/>
    <n v="0"/>
    <n v="0"/>
    <n v="44.21"/>
    <m/>
    <m/>
    <n v="2"/>
    <s v="Mujer"/>
    <n v="27"/>
    <n v="9"/>
    <x v="1"/>
    <n v="1"/>
    <s v="Soltero/a"/>
    <n v="4"/>
    <s v="Ed. Superior"/>
    <n v="5"/>
    <s v="Otro tipo de hogar"/>
    <n v="1822.7835322143467"/>
  </r>
  <r>
    <s v="Enero"/>
    <n v="2019"/>
    <n v="9"/>
    <s v="Cataluña"/>
    <n v="12"/>
    <s v="Otros motivos"/>
    <n v="10"/>
    <s v="Otros viajes"/>
    <n v="1"/>
    <n v="11"/>
    <s v="No de mercado"/>
    <n v="0"/>
    <n v="91.79"/>
    <n v="81.47"/>
    <n v="0"/>
    <n v="0"/>
    <n v="506.02"/>
    <n v="679.28"/>
    <m/>
    <m/>
    <n v="2"/>
    <s v="Mujer"/>
    <n v="59"/>
    <n v="2"/>
    <x v="0"/>
    <n v="2"/>
    <s v="Casado/a"/>
    <n v="4"/>
    <s v="Ed. Superior"/>
    <n v="3"/>
    <s v="Pareja sin hijos"/>
    <n v="4167.7818153280896"/>
  </r>
  <r>
    <s v="Enero"/>
    <n v="2019"/>
    <n v="9"/>
    <s v="Cataluña"/>
    <n v="8"/>
    <s v="Visitas a familiares o amigos"/>
    <n v="8"/>
    <s v="Vacaciones"/>
    <n v="6"/>
    <n v="10"/>
    <s v="No de mercado"/>
    <n v="0"/>
    <n v="133.91999999999999"/>
    <n v="0"/>
    <n v="0"/>
    <n v="0"/>
    <n v="154.34"/>
    <n v="288.26"/>
    <m/>
    <m/>
    <n v="1"/>
    <s v="Hombre"/>
    <n v="58"/>
    <n v="15"/>
    <x v="0"/>
    <n v="2"/>
    <s v="Casado/a"/>
    <n v="4"/>
    <s v="Ed. Superior"/>
    <n v="1"/>
    <s v="Hogar unipersonal"/>
    <n v="3004.8232810555069"/>
  </r>
  <r>
    <s v="Enero"/>
    <n v="2019"/>
    <n v="9"/>
    <s v="Cataluña"/>
    <n v="8"/>
    <s v="Visitas a familiares o amigos"/>
    <n v="10"/>
    <s v="Otros viajes"/>
    <n v="3"/>
    <n v="10"/>
    <s v="No de mercado"/>
    <n v="0"/>
    <n v="115.76"/>
    <n v="78.11"/>
    <n v="117.81"/>
    <n v="0"/>
    <n v="0"/>
    <n v="311.68"/>
    <m/>
    <m/>
    <n v="1"/>
    <s v="Hombre"/>
    <n v="58"/>
    <n v="15"/>
    <x v="0"/>
    <n v="2"/>
    <s v="Casado/a"/>
    <n v="4"/>
    <s v="Ed. Superior"/>
    <n v="1"/>
    <s v="Hogar unipersonal"/>
    <n v="2865.7492712865733"/>
  </r>
  <r>
    <s v="Enero"/>
    <n v="2019"/>
    <n v="9"/>
    <s v="Cataluña"/>
    <n v="17"/>
    <s v="Negocios y Otros motivos profesionales"/>
    <n v="6"/>
    <s v="Trabajo o estudio"/>
    <n v="4"/>
    <n v="1"/>
    <s v="Hotel o apartahotel"/>
    <n v="476.19"/>
    <n v="486.76"/>
    <n v="322.5"/>
    <n v="0"/>
    <n v="0"/>
    <n v="0"/>
    <n v="1285.45"/>
    <m/>
    <m/>
    <n v="1"/>
    <s v="Hombre"/>
    <n v="43"/>
    <n v="3"/>
    <x v="0"/>
    <n v="2"/>
    <s v="Casado/a"/>
    <n v="4"/>
    <s v="Ed. Superior"/>
    <n v="4"/>
    <s v="Pareja con hijos"/>
    <n v="5059.5791993921612"/>
  </r>
  <r>
    <s v="Enero"/>
    <n v="2019"/>
    <n v="9"/>
    <s v="Cataluña"/>
    <n v="17"/>
    <s v="Negocios y Otros motivos profesionales"/>
    <n v="6"/>
    <s v="Trabajo o estudio"/>
    <n v="4"/>
    <n v="1"/>
    <s v="Hotel o apartahotel"/>
    <n v="476.19"/>
    <n v="486.76"/>
    <n v="322.5"/>
    <n v="0"/>
    <n v="0"/>
    <n v="0"/>
    <n v="1285.45"/>
    <m/>
    <m/>
    <n v="1"/>
    <s v="Hombre"/>
    <n v="43"/>
    <n v="3"/>
    <x v="0"/>
    <n v="2"/>
    <s v="Casado/a"/>
    <n v="4"/>
    <s v="Ed. Superior"/>
    <n v="4"/>
    <s v="Pareja con hijos"/>
    <n v="5144.9919277602421"/>
  </r>
  <r>
    <s v="Enero"/>
    <n v="2019"/>
    <n v="9"/>
    <s v="Cataluña"/>
    <n v="17"/>
    <s v="Negocios y Otros motivos profesionales"/>
    <n v="6"/>
    <s v="Trabajo o estudio"/>
    <n v="4"/>
    <n v="1"/>
    <s v="Hotel o apartahotel"/>
    <n v="476.19"/>
    <n v="486.76"/>
    <n v="322.5"/>
    <n v="0"/>
    <n v="0"/>
    <n v="0"/>
    <n v="1285.45"/>
    <m/>
    <m/>
    <n v="1"/>
    <s v="Hombre"/>
    <n v="43"/>
    <n v="3"/>
    <x v="0"/>
    <n v="2"/>
    <s v="Casado/a"/>
    <n v="4"/>
    <s v="Ed. Superior"/>
    <n v="4"/>
    <s v="Pareja con hijos"/>
    <n v="4924.1648107444744"/>
  </r>
  <r>
    <s v="Enero"/>
    <n v="2019"/>
    <n v="9"/>
    <s v="Cataluña"/>
    <n v="17"/>
    <s v="Negocios y Otros motivos profesionales"/>
    <n v="6"/>
    <s v="Trabajo o estudio"/>
    <n v="4"/>
    <n v="1"/>
    <s v="Hotel o apartahotel"/>
    <n v="476.19"/>
    <n v="486.76"/>
    <n v="322.5"/>
    <n v="0"/>
    <n v="0"/>
    <n v="0"/>
    <n v="1285.45"/>
    <m/>
    <m/>
    <n v="1"/>
    <s v="Hombre"/>
    <n v="43"/>
    <n v="3"/>
    <x v="0"/>
    <n v="2"/>
    <s v="Casado/a"/>
    <n v="4"/>
    <s v="Ed. Superior"/>
    <n v="4"/>
    <s v="Pareja con hijos"/>
    <n v="5091.5581604365289"/>
  </r>
  <r>
    <s v="Enero"/>
    <n v="2019"/>
    <n v="9"/>
    <s v="Cataluña"/>
    <n v="18"/>
    <s v="Negocios y Otros motivos profesionales"/>
    <n v="3"/>
    <s v="Trabajo o estudio"/>
    <n v="1"/>
    <n v="1"/>
    <s v="Hotel o apartahotel"/>
    <n v="71.3"/>
    <n v="187.66"/>
    <n v="47.32"/>
    <n v="0"/>
    <n v="0"/>
    <n v="45.95"/>
    <n v="352.23"/>
    <n v="7"/>
    <n v="6"/>
    <n v="1"/>
    <s v="Hombre"/>
    <n v="60"/>
    <n v="1"/>
    <x v="0"/>
    <n v="2"/>
    <s v="Casado/a"/>
    <n v="3"/>
    <s v="Ed. Secundaria"/>
    <n v="3"/>
    <s v="Pareja sin hijos"/>
    <n v="2145.6273978923646"/>
  </r>
  <r>
    <s v="Enero"/>
    <n v="2019"/>
    <n v="9"/>
    <s v="Cataluña"/>
    <n v="15"/>
    <s v="Otros motivos"/>
    <n v="10"/>
    <s v="Otros viajes"/>
    <n v="2"/>
    <n v="1"/>
    <s v="Hotel o apartahotel"/>
    <n v="193.31"/>
    <n v="109.28"/>
    <n v="100.69"/>
    <n v="0"/>
    <n v="0"/>
    <n v="94.49"/>
    <n v="497.77"/>
    <m/>
    <m/>
    <n v="2"/>
    <s v="Mujer"/>
    <n v="48"/>
    <n v="4"/>
    <x v="0"/>
    <n v="4"/>
    <s v="Separado/a"/>
    <n v="4"/>
    <s v="Ed. Superior"/>
    <n v="1"/>
    <s v="Hogar unipersonal"/>
    <n v="2853.3466140718838"/>
  </r>
  <r>
    <s v="Enero"/>
    <n v="2019"/>
    <n v="9"/>
    <s v="Cataluña"/>
    <n v="7"/>
    <s v="Ocio, recreo y vacaciones"/>
    <n v="8"/>
    <s v="Vacaciones"/>
    <n v="2"/>
    <n v="1"/>
    <s v="Hotel o apartahotel"/>
    <n v="71.56"/>
    <n v="16.11"/>
    <n v="58.31"/>
    <n v="24.93"/>
    <n v="0"/>
    <n v="25.59"/>
    <n v="196.5"/>
    <n v="8"/>
    <n v="1"/>
    <n v="2"/>
    <s v="Mujer"/>
    <n v="45"/>
    <n v="9"/>
    <x v="1"/>
    <n v="2"/>
    <s v="Casado/a"/>
    <n v="4"/>
    <s v="Ed. Superior"/>
    <n v="4"/>
    <s v="Pareja con hijos"/>
    <n v="3093.9480883615142"/>
  </r>
  <r>
    <s v="Enero"/>
    <n v="2019"/>
    <n v="9"/>
    <s v="Cataluña"/>
    <n v="8"/>
    <s v="Visitas a familiares o amigos"/>
    <n v="8"/>
    <s v="Vacaciones"/>
    <n v="1"/>
    <n v="11"/>
    <s v="No de mercado"/>
    <n v="0"/>
    <n v="35.76"/>
    <n v="31.27"/>
    <n v="0"/>
    <n v="0"/>
    <n v="0"/>
    <n v="67.03"/>
    <m/>
    <m/>
    <n v="1"/>
    <s v="Hombre"/>
    <n v="85"/>
    <n v="10"/>
    <x v="0"/>
    <n v="2"/>
    <s v="Casado/a"/>
    <n v="3"/>
    <s v="Ed. Secundaria"/>
    <n v="4"/>
    <s v="Pareja con hijos"/>
    <n v="5065.1416094175256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8.53"/>
    <n v="14.42"/>
    <n v="0"/>
    <n v="0"/>
    <n v="23.92"/>
    <n v="56.87"/>
    <m/>
    <m/>
    <n v="1"/>
    <s v="Hombre"/>
    <n v="54"/>
    <n v="9"/>
    <x v="1"/>
    <n v="2"/>
    <s v="Casado/a"/>
    <n v="4"/>
    <s v="Ed. Superior"/>
    <n v="4"/>
    <s v="Pareja con hijos"/>
    <n v="4308.9836351097783"/>
  </r>
  <r>
    <s v="Enero"/>
    <n v="2019"/>
    <n v="9"/>
    <s v="Cataluña"/>
    <n v="7"/>
    <s v="Ocio, recreo y vacaciones"/>
    <n v="8"/>
    <s v="Vacaciones"/>
    <n v="1"/>
    <n v="1"/>
    <s v="Hotel o apartahotel"/>
    <n v="60.39"/>
    <n v="24.24"/>
    <n v="36.57"/>
    <n v="0"/>
    <n v="0"/>
    <n v="0"/>
    <n v="121.2"/>
    <n v="8"/>
    <n v="1"/>
    <n v="2"/>
    <s v="Mujer"/>
    <n v="53"/>
    <n v="9"/>
    <x v="1"/>
    <n v="2"/>
    <s v="Casado/a"/>
    <n v="4"/>
    <s v="Ed. Superior"/>
    <n v="4"/>
    <s v="Pareja con hijos"/>
    <n v="4287.4265507091604"/>
  </r>
  <r>
    <s v="Enero"/>
    <n v="2019"/>
    <n v="9"/>
    <s v="Cataluña"/>
    <n v="7"/>
    <s v="Ocio, recreo y vacaciones"/>
    <n v="8"/>
    <s v="Vacaciones"/>
    <n v="2"/>
    <n v="10"/>
    <s v="No de mercado"/>
    <n v="0"/>
    <n v="6.35"/>
    <n v="26.89"/>
    <n v="0"/>
    <n v="0"/>
    <n v="26.68"/>
    <n v="59.92"/>
    <n v="8"/>
    <n v="1"/>
    <n v="1"/>
    <s v="Hombre"/>
    <n v="54"/>
    <n v="9"/>
    <x v="1"/>
    <n v="2"/>
    <s v="Casado/a"/>
    <n v="4"/>
    <s v="Ed. Superior"/>
    <n v="4"/>
    <s v="Pareja con hijos"/>
    <n v="3136.1101505699125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6.29"/>
    <n v="18.190000000000001"/>
    <n v="0"/>
    <n v="0"/>
    <n v="50.12"/>
    <n v="74.599999999999994"/>
    <n v="8"/>
    <n v="1"/>
    <n v="1"/>
    <s v="Hombre"/>
    <n v="54"/>
    <n v="9"/>
    <x v="1"/>
    <n v="2"/>
    <s v="Casado/a"/>
    <n v="4"/>
    <s v="Ed. Superior"/>
    <n v="4"/>
    <s v="Pareja con hijos"/>
    <n v="2877.5496290420606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6.29"/>
    <n v="18.190000000000001"/>
    <n v="0"/>
    <n v="0"/>
    <n v="50.12"/>
    <n v="74.599999999999994"/>
    <n v="8"/>
    <n v="1"/>
    <n v="1"/>
    <s v="Hombre"/>
    <n v="54"/>
    <n v="9"/>
    <x v="1"/>
    <n v="2"/>
    <s v="Casado/a"/>
    <n v="4"/>
    <s v="Ed. Superior"/>
    <n v="4"/>
    <s v="Pareja con hijos"/>
    <n v="3076.8505913746899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6.29"/>
    <n v="18.190000000000001"/>
    <n v="0"/>
    <n v="0"/>
    <n v="50.12"/>
    <n v="74.599999999999994"/>
    <n v="8"/>
    <n v="1"/>
    <n v="1"/>
    <s v="Hombre"/>
    <n v="54"/>
    <n v="9"/>
    <x v="1"/>
    <n v="2"/>
    <s v="Casado/a"/>
    <n v="4"/>
    <s v="Ed. Superior"/>
    <n v="4"/>
    <s v="Pareja con hijos"/>
    <n v="3009.5014940772076"/>
  </r>
  <r>
    <s v="Enero"/>
    <n v="2019"/>
    <n v="9"/>
    <s v="Cataluña"/>
    <n v="12"/>
    <s v="Otros motivos"/>
    <n v="10"/>
    <s v="Otros viajes"/>
    <n v="4"/>
    <n v="9"/>
    <s v="De mercado"/>
    <n v="175.28"/>
    <n v="25.92"/>
    <n v="0"/>
    <n v="0"/>
    <n v="0"/>
    <n v="0"/>
    <n v="201.2"/>
    <m/>
    <m/>
    <n v="1"/>
    <s v="Hombre"/>
    <n v="77"/>
    <n v="9"/>
    <x v="1"/>
    <n v="2"/>
    <s v="Casado/a"/>
    <n v="4"/>
    <s v="Ed. Superior"/>
    <n v="2"/>
    <s v="Padre/madre sólo con hijos"/>
    <n v="778.63269197479588"/>
  </r>
  <r>
    <s v="Enero"/>
    <n v="2019"/>
    <n v="9"/>
    <s v="Cataluña"/>
    <n v="7"/>
    <s v="Ocio, recreo y vacaciones"/>
    <n v="2"/>
    <s v="Fin de semana o puente"/>
    <n v="2"/>
    <n v="11"/>
    <s v="No de mercado"/>
    <n v="0"/>
    <n v="153.74"/>
    <n v="96.11"/>
    <n v="70.25"/>
    <n v="0"/>
    <n v="0"/>
    <n v="320.10000000000002"/>
    <n v="8"/>
    <n v="1"/>
    <n v="2"/>
    <s v="Mujer"/>
    <n v="41"/>
    <n v="11"/>
    <x v="0"/>
    <n v="1"/>
    <s v="Soltero/a"/>
    <n v="4"/>
    <s v="Ed. Superior"/>
    <n v="1"/>
    <s v="Hogar unipersonal"/>
    <n v="1957.0052645301223"/>
  </r>
  <r>
    <s v="Enero"/>
    <n v="2019"/>
    <n v="9"/>
    <s v="Cataluña"/>
    <n v="18"/>
    <s v="Negocios y Otros motivos profesionales"/>
    <n v="3"/>
    <s v="Trabajo o estudio"/>
    <n v="1"/>
    <n v="6"/>
    <s v="De mercado"/>
    <n v="0"/>
    <n v="0"/>
    <n v="33.04"/>
    <n v="0"/>
    <n v="0"/>
    <n v="0"/>
    <n v="153.28"/>
    <n v="9"/>
    <n v="1"/>
    <n v="2"/>
    <s v="Mujer"/>
    <n v="32"/>
    <n v="9"/>
    <x v="1"/>
    <n v="1"/>
    <s v="Soltero/a"/>
    <n v="4"/>
    <s v="Ed. Superior"/>
    <n v="1"/>
    <s v="Hogar unipersonal"/>
    <n v="1876.1651782144934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12.91"/>
    <n v="26.18"/>
    <n v="3.72"/>
    <n v="0"/>
    <n v="59.57"/>
    <n v="102.38"/>
    <m/>
    <m/>
    <n v="2"/>
    <s v="Mujer"/>
    <n v="63"/>
    <n v="9"/>
    <x v="1"/>
    <n v="1"/>
    <s v="Soltero/a"/>
    <n v="4"/>
    <s v="Ed. Superior"/>
    <n v="1"/>
    <s v="Hogar unipersonal"/>
    <n v="1885.5465989396703"/>
  </r>
  <r>
    <s v="Enero"/>
    <n v="2019"/>
    <n v="9"/>
    <s v="Cataluña"/>
    <n v="3"/>
    <s v="Ocio, recreo y vacaciones"/>
    <n v="8"/>
    <s v="Vacaciones"/>
    <n v="4"/>
    <n v="10"/>
    <s v="No de mercado"/>
    <n v="0"/>
    <n v="20.87"/>
    <n v="32.86"/>
    <n v="36.369999999999997"/>
    <n v="0"/>
    <n v="0"/>
    <n v="90.1"/>
    <n v="9"/>
    <n v="1"/>
    <n v="2"/>
    <s v="Mujer"/>
    <n v="48"/>
    <n v="9"/>
    <x v="1"/>
    <n v="2"/>
    <s v="Casado/a"/>
    <n v="3"/>
    <s v="Ed. Secundaria"/>
    <n v="4"/>
    <s v="Pareja con hijos"/>
    <n v="1797.4774121695336"/>
  </r>
  <r>
    <s v="Enero"/>
    <n v="2019"/>
    <n v="9"/>
    <s v="Cataluña"/>
    <n v="3"/>
    <s v="Ocio, recreo y vacaciones"/>
    <n v="2"/>
    <s v="Fin de semana o puente"/>
    <n v="1"/>
    <n v="10"/>
    <s v="No de mercado"/>
    <n v="0"/>
    <n v="17.82"/>
    <n v="14.18"/>
    <n v="18.010000000000002"/>
    <n v="0"/>
    <n v="0"/>
    <n v="50.01"/>
    <n v="7"/>
    <n v="1"/>
    <n v="2"/>
    <s v="Mujer"/>
    <n v="48"/>
    <n v="9"/>
    <x v="1"/>
    <n v="2"/>
    <s v="Casado/a"/>
    <n v="3"/>
    <s v="Ed. Secundaria"/>
    <n v="4"/>
    <s v="Pareja con hijos"/>
    <n v="1861.2428708613684"/>
  </r>
  <r>
    <s v="Enero"/>
    <n v="2019"/>
    <n v="9"/>
    <s v="Cataluña"/>
    <n v="3"/>
    <s v="Ocio, recreo y vacaciones"/>
    <n v="2"/>
    <s v="Fin de semana o puente"/>
    <n v="1"/>
    <n v="10"/>
    <s v="No de mercado"/>
    <n v="0"/>
    <n v="17.82"/>
    <n v="14.18"/>
    <n v="18.010000000000002"/>
    <n v="0"/>
    <n v="0"/>
    <n v="50.01"/>
    <n v="7"/>
    <n v="1"/>
    <n v="2"/>
    <s v="Mujer"/>
    <n v="48"/>
    <n v="9"/>
    <x v="1"/>
    <n v="2"/>
    <s v="Casado/a"/>
    <n v="3"/>
    <s v="Ed. Secundaria"/>
    <n v="4"/>
    <s v="Pareja con hijos"/>
    <n v="2035.9386568069804"/>
  </r>
  <r>
    <s v="Enero"/>
    <n v="2019"/>
    <n v="9"/>
    <s v="Cataluña"/>
    <n v="3"/>
    <s v="Ocio, recreo y vacaciones"/>
    <n v="2"/>
    <s v="Fin de semana o puente"/>
    <n v="1"/>
    <n v="10"/>
    <s v="No de mercado"/>
    <n v="0"/>
    <n v="17.82"/>
    <n v="14.18"/>
    <n v="18.010000000000002"/>
    <n v="0"/>
    <n v="0"/>
    <n v="50.01"/>
    <n v="7"/>
    <n v="1"/>
    <n v="2"/>
    <s v="Mujer"/>
    <n v="48"/>
    <n v="9"/>
    <x v="1"/>
    <n v="2"/>
    <s v="Casado/a"/>
    <n v="3"/>
    <s v="Ed. Secundaria"/>
    <n v="4"/>
    <s v="Pareja con hijos"/>
    <n v="1896.773008392257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24.34"/>
    <n v="0"/>
    <n v="0"/>
    <n v="0"/>
    <n v="0"/>
    <n v="24.34"/>
    <m/>
    <m/>
    <n v="1"/>
    <s v="Hombre"/>
    <n v="38"/>
    <n v="9"/>
    <x v="1"/>
    <n v="1"/>
    <s v="Soltero/a"/>
    <n v="4"/>
    <s v="Ed. Superior"/>
    <n v="3"/>
    <s v="Pareja sin hijos"/>
    <n v="5034.1235759625733"/>
  </r>
  <r>
    <s v="Enero"/>
    <n v="2019"/>
    <n v="9"/>
    <s v="Cataluña"/>
    <n v="8"/>
    <s v="Visitas a familiares o amigos"/>
    <n v="2"/>
    <s v="Fin de semana o puente"/>
    <n v="2"/>
    <n v="2"/>
    <s v="De mercado"/>
    <n v="83.92"/>
    <n v="56.57"/>
    <n v="76.16"/>
    <n v="71.22"/>
    <n v="0"/>
    <n v="0"/>
    <n v="287.87"/>
    <m/>
    <m/>
    <n v="2"/>
    <s v="Mujer"/>
    <n v="30"/>
    <n v="17"/>
    <x v="0"/>
    <n v="2"/>
    <s v="Casado/a"/>
    <n v="4"/>
    <s v="Ed. Superior"/>
    <n v="3"/>
    <s v="Pareja sin hijos"/>
    <n v="2065.8116321049934"/>
  </r>
  <r>
    <s v="Enero"/>
    <n v="2019"/>
    <n v="9"/>
    <s v="Cataluña"/>
    <n v="3"/>
    <s v="Ocio, recreo y vacaciones"/>
    <n v="2"/>
    <s v="Fin de semana o puente"/>
    <n v="1"/>
    <n v="14"/>
    <s v="No de mercado"/>
    <n v="0"/>
    <n v="22.05"/>
    <n v="20.66"/>
    <n v="0"/>
    <n v="0"/>
    <n v="15.27"/>
    <n v="57.98"/>
    <n v="9"/>
    <n v="1"/>
    <n v="1"/>
    <s v="Hombre"/>
    <n v="37"/>
    <n v="9"/>
    <x v="1"/>
    <n v="1"/>
    <s v="Soltero/a"/>
    <n v="2"/>
    <s v="Ed. Secundaria"/>
    <n v="3"/>
    <s v="Pareja sin hijos"/>
    <n v="2811.0632387230435"/>
  </r>
  <r>
    <s v="Enero"/>
    <n v="2019"/>
    <n v="9"/>
    <s v="Cataluña"/>
    <n v="7"/>
    <s v="Ocio, recreo y vacaciones"/>
    <n v="10"/>
    <s v="Otros viajes"/>
    <n v="3"/>
    <n v="2"/>
    <s v="De mercado"/>
    <n v="115.6"/>
    <n v="32.31"/>
    <n v="94.56"/>
    <n v="66.599999999999994"/>
    <n v="0"/>
    <n v="13.32"/>
    <n v="322.39"/>
    <n v="10"/>
    <n v="6"/>
    <n v="1"/>
    <s v="Hombre"/>
    <n v="26"/>
    <n v="9"/>
    <x v="1"/>
    <n v="1"/>
    <s v="Soltero/a"/>
    <n v="4"/>
    <s v="Ed. Superior"/>
    <n v="5"/>
    <s v="Otro tipo de hogar"/>
    <n v="2864.0639286826145"/>
  </r>
  <r>
    <s v="Enero"/>
    <n v="2019"/>
    <n v="9"/>
    <s v="Cataluña"/>
    <n v="18"/>
    <s v="Negocios y Otros motivos profesionales"/>
    <n v="3"/>
    <s v="Trabajo o estudio"/>
    <n v="3"/>
    <n v="1"/>
    <s v="Hotel o apartahotel"/>
    <n v="158.43"/>
    <n v="61.53"/>
    <n v="120.09"/>
    <n v="0"/>
    <n v="0"/>
    <n v="0"/>
    <n v="340.05"/>
    <n v="5"/>
    <n v="1"/>
    <n v="1"/>
    <s v="Hombre"/>
    <n v="61"/>
    <n v="9"/>
    <x v="1"/>
    <n v="2"/>
    <s v="Casado/a"/>
    <n v="3"/>
    <s v="Ed. Secundaria"/>
    <n v="4"/>
    <s v="Pareja con hijos"/>
    <n v="2883.9311140743562"/>
  </r>
  <r>
    <s v="Enero"/>
    <n v="2019"/>
    <n v="9"/>
    <s v="Cataluña"/>
    <n v="8"/>
    <s v="Visitas a familiares o amigos"/>
    <n v="8"/>
    <s v="Vacaciones"/>
    <n v="1"/>
    <n v="11"/>
    <s v="No de mercado"/>
    <n v="0"/>
    <n v="32.4"/>
    <n v="0"/>
    <n v="0"/>
    <n v="0"/>
    <n v="0"/>
    <n v="32.4"/>
    <m/>
    <m/>
    <n v="1"/>
    <s v="Hombre"/>
    <n v="49"/>
    <n v="9"/>
    <x v="1"/>
    <n v="2"/>
    <s v="Casado/a"/>
    <n v="4"/>
    <s v="Ed. Superior"/>
    <n v="4"/>
    <s v="Pareja con hijos"/>
    <n v="4302.6446339074"/>
  </r>
  <r>
    <s v="Enero"/>
    <n v="2019"/>
    <n v="9"/>
    <s v="Cataluña"/>
    <n v="11"/>
    <s v="Otros motivos"/>
    <n v="4"/>
    <s v="Trabajo o estudio"/>
    <n v="1"/>
    <n v="1"/>
    <s v="Hotel o apartahotel"/>
    <n v="54.56"/>
    <n v="28.49"/>
    <n v="38.130000000000003"/>
    <n v="0"/>
    <n v="0"/>
    <n v="0"/>
    <n v="121.18"/>
    <m/>
    <m/>
    <n v="2"/>
    <s v="Mujer"/>
    <n v="31"/>
    <n v="9"/>
    <x v="1"/>
    <n v="1"/>
    <s v="Soltero/a"/>
    <n v="4"/>
    <s v="Ed. Superior"/>
    <n v="1"/>
    <s v="Hogar unipersonal"/>
    <n v="1117.5876476253179"/>
  </r>
  <r>
    <s v="Enero"/>
    <n v="2019"/>
    <n v="9"/>
    <s v="Cataluña"/>
    <n v="8"/>
    <s v="Visitas a familiares o amigos"/>
    <n v="10"/>
    <s v="Otros viajes"/>
    <n v="18"/>
    <n v="11"/>
    <s v="No de mercado"/>
    <n v="0"/>
    <n v="106.7"/>
    <n v="183.42"/>
    <n v="55.21"/>
    <n v="0"/>
    <n v="172.53"/>
    <n v="517.86"/>
    <m/>
    <m/>
    <n v="2"/>
    <s v="Mujer"/>
    <n v="67"/>
    <n v="6"/>
    <x v="0"/>
    <n v="3"/>
    <s v="Viudo/a"/>
    <n v="4"/>
    <s v="Ed. Superior"/>
    <n v="1"/>
    <s v="Hogar unipersonal"/>
    <n v="1889.8703046612311"/>
  </r>
  <r>
    <s v="Enero"/>
    <n v="2019"/>
    <n v="9"/>
    <s v="Cataluña"/>
    <n v="16"/>
    <s v="Negocios y Otros motivos profesionales"/>
    <n v="3"/>
    <s v="Trabajo o estudio"/>
    <n v="1"/>
    <n v="11"/>
    <s v="No de mercado"/>
    <n v="0"/>
    <n v="91.57"/>
    <n v="0"/>
    <n v="0"/>
    <n v="0"/>
    <n v="31.75"/>
    <n v="123.32"/>
    <n v="8"/>
    <n v="1"/>
    <n v="2"/>
    <s v="Mujer"/>
    <n v="59"/>
    <n v="10"/>
    <x v="0"/>
    <n v="3"/>
    <s v="Viudo/a"/>
    <n v="4"/>
    <s v="Ed. Superior"/>
    <n v="1"/>
    <s v="Hogar unipersonal"/>
    <n v="2862.9047067993665"/>
  </r>
  <r>
    <s v="Enero"/>
    <n v="2019"/>
    <n v="9"/>
    <s v="Cataluña"/>
    <n v="8"/>
    <s v="Visitas a familiares o amigos"/>
    <n v="8"/>
    <s v="Vacaciones"/>
    <n v="12"/>
    <n v="11"/>
    <s v="No de mercado"/>
    <n v="0"/>
    <n v="107.33"/>
    <n v="0"/>
    <n v="0"/>
    <n v="0"/>
    <n v="221.75"/>
    <n v="329.08"/>
    <m/>
    <m/>
    <n v="2"/>
    <s v="Mujer"/>
    <n v="68"/>
    <n v="15"/>
    <x v="0"/>
    <n v="3"/>
    <s v="Viudo/a"/>
    <n v="2"/>
    <s v="Ed. Secundaria"/>
    <n v="1"/>
    <s v="Hogar unipersonal"/>
    <n v="966.36377023966406"/>
  </r>
  <r>
    <s v="Enero"/>
    <n v="2019"/>
    <n v="9"/>
    <s v="Cataluña"/>
    <n v="8"/>
    <s v="Visitas a familiares o amigos"/>
    <n v="10"/>
    <s v="Otros viajes"/>
    <n v="13"/>
    <n v="11"/>
    <s v="No de mercado"/>
    <n v="0"/>
    <n v="158.37"/>
    <n v="263.61"/>
    <n v="0"/>
    <n v="0"/>
    <n v="247.02"/>
    <n v="669"/>
    <m/>
    <m/>
    <n v="1"/>
    <s v="Hombre"/>
    <n v="73"/>
    <n v="1"/>
    <x v="0"/>
    <n v="2"/>
    <s v="Casado/a"/>
    <n v="4"/>
    <s v="Ed. Superior"/>
    <n v="3"/>
    <s v="Pareja sin hijos"/>
    <n v="3081.6358311633594"/>
  </r>
  <r>
    <s v="Enero"/>
    <n v="2019"/>
    <n v="9"/>
    <s v="Cataluña"/>
    <n v="8"/>
    <s v="Visitas a familiares o amigos"/>
    <n v="2"/>
    <s v="Fin de semana o puente"/>
    <n v="1"/>
    <n v="5"/>
    <s v="De mercado"/>
    <n v="54.88"/>
    <n v="5.09"/>
    <n v="25.77"/>
    <n v="0"/>
    <n v="0"/>
    <n v="0"/>
    <n v="85.74"/>
    <m/>
    <m/>
    <n v="2"/>
    <s v="Mujer"/>
    <n v="27"/>
    <n v="9"/>
    <x v="1"/>
    <n v="2"/>
    <s v="Casado/a"/>
    <n v="4"/>
    <s v="Ed. Superior"/>
    <n v="3"/>
    <s v="Pareja sin hijos"/>
    <n v="2287.0141973765058"/>
  </r>
  <r>
    <s v="Enero"/>
    <n v="2019"/>
    <n v="9"/>
    <s v="Cataluña"/>
    <n v="17"/>
    <s v="Negocios y Otros motivos profesionales"/>
    <n v="6"/>
    <s v="Trabajo o estudio"/>
    <n v="2"/>
    <n v="11"/>
    <s v="No de mercado"/>
    <n v="0"/>
    <n v="16.93"/>
    <n v="31.75"/>
    <n v="21.2"/>
    <n v="0"/>
    <n v="0"/>
    <n v="69.88"/>
    <m/>
    <m/>
    <n v="2"/>
    <s v="Mujer"/>
    <n v="38"/>
    <n v="9"/>
    <x v="1"/>
    <n v="1"/>
    <s v="Soltero/a"/>
    <n v="4"/>
    <s v="Ed. Superior"/>
    <n v="1"/>
    <s v="Hogar unipersonal"/>
    <n v="1440.7701576552215"/>
  </r>
  <r>
    <s v="Enero"/>
    <n v="2019"/>
    <n v="9"/>
    <s v="Cataluña"/>
    <n v="17"/>
    <s v="Negocios y Otros motivos profesionales"/>
    <n v="6"/>
    <s v="Trabajo o estudio"/>
    <n v="2"/>
    <n v="11"/>
    <s v="No de mercado"/>
    <n v="0"/>
    <n v="16.93"/>
    <n v="31.75"/>
    <n v="21.2"/>
    <n v="0"/>
    <n v="0"/>
    <n v="69.88"/>
    <m/>
    <m/>
    <n v="2"/>
    <s v="Mujer"/>
    <n v="38"/>
    <n v="9"/>
    <x v="1"/>
    <n v="1"/>
    <s v="Soltero/a"/>
    <n v="4"/>
    <s v="Ed. Superior"/>
    <n v="1"/>
    <s v="Hogar unipersonal"/>
    <n v="1305.5242962869595"/>
  </r>
  <r>
    <s v="Enero"/>
    <n v="2019"/>
    <n v="9"/>
    <s v="Cataluña"/>
    <n v="2"/>
    <s v="Ocio, recreo y vacaciones"/>
    <n v="2"/>
    <s v="Fin de semana o puente"/>
    <n v="2"/>
    <n v="10"/>
    <s v="No de mercado"/>
    <n v="0"/>
    <n v="30.29"/>
    <n v="37.25"/>
    <n v="33.18"/>
    <n v="0"/>
    <n v="19.91"/>
    <n v="120.63"/>
    <n v="8"/>
    <n v="1"/>
    <n v="2"/>
    <s v="Mujer"/>
    <n v="59"/>
    <n v="9"/>
    <x v="1"/>
    <n v="2"/>
    <s v="Casado/a"/>
    <n v="4"/>
    <s v="Ed. Superior"/>
    <n v="4"/>
    <s v="Pareja con hijos"/>
    <n v="4264.8563079566093"/>
  </r>
  <r>
    <s v="Enero"/>
    <n v="2019"/>
    <n v="9"/>
    <s v="Cataluña"/>
    <n v="15"/>
    <s v="Otros motivos"/>
    <n v="10"/>
    <s v="Otros viajes"/>
    <n v="3"/>
    <n v="10"/>
    <s v="No de mercado"/>
    <n v="0"/>
    <n v="38.94"/>
    <n v="92.57"/>
    <n v="0"/>
    <n v="0"/>
    <n v="0"/>
    <n v="131.51"/>
    <m/>
    <m/>
    <n v="2"/>
    <s v="Mujer"/>
    <n v="68"/>
    <n v="2"/>
    <x v="0"/>
    <n v="5"/>
    <s v="Divorciado/a"/>
    <n v="4"/>
    <s v="Ed. Superior"/>
    <n v="1"/>
    <s v="Hogar unipersonal"/>
    <n v="1968.5500672701571"/>
  </r>
  <r>
    <s v="Enero"/>
    <n v="2019"/>
    <n v="9"/>
    <s v="Cataluña"/>
    <n v="8"/>
    <s v="Visitas a familiares o amigos"/>
    <n v="8"/>
    <s v="Vacaciones"/>
    <n v="6"/>
    <n v="11"/>
    <s v="No de mercado"/>
    <n v="0"/>
    <n v="85.59"/>
    <n v="69.989999999999995"/>
    <n v="6.15"/>
    <n v="0"/>
    <n v="80.010000000000005"/>
    <n v="241.74"/>
    <m/>
    <m/>
    <n v="2"/>
    <s v="Mujer"/>
    <n v="44"/>
    <n v="16"/>
    <x v="0"/>
    <n v="2"/>
    <s v="Casado/a"/>
    <n v="4"/>
    <s v="Ed. Superior"/>
    <n v="4"/>
    <s v="Pareja con hijos"/>
    <n v="2026.6142755643837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11.89"/>
    <n v="0"/>
    <n v="0"/>
    <n v="0"/>
    <n v="22.33"/>
    <n v="34.22"/>
    <n v="8"/>
    <n v="1"/>
    <n v="1"/>
    <s v="Hombre"/>
    <n v="69"/>
    <n v="9"/>
    <x v="1"/>
    <n v="2"/>
    <s v="Casado/a"/>
    <n v="3"/>
    <s v="Ed. Secundaria"/>
    <n v="3"/>
    <s v="Pareja sin hijos"/>
    <n v="1753.6617041871029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33.4"/>
    <n v="43.49"/>
    <n v="0"/>
    <n v="0"/>
    <n v="0"/>
    <n v="76.89"/>
    <m/>
    <m/>
    <n v="1"/>
    <s v="Hombre"/>
    <n v="23"/>
    <n v="9"/>
    <x v="1"/>
    <n v="1"/>
    <s v="Soltero/a"/>
    <n v="4"/>
    <s v="Ed. Superior"/>
    <n v="4"/>
    <s v="Pareja con hijos"/>
    <n v="2843.4779933786049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33.4"/>
    <n v="43.49"/>
    <n v="0"/>
    <n v="0"/>
    <n v="0"/>
    <n v="76.89"/>
    <m/>
    <m/>
    <n v="1"/>
    <s v="Hombre"/>
    <n v="23"/>
    <n v="9"/>
    <x v="1"/>
    <n v="1"/>
    <s v="Soltero/a"/>
    <n v="4"/>
    <s v="Ed. Superior"/>
    <n v="4"/>
    <s v="Pareja con hijos"/>
    <n v="3155.0758434130262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33.4"/>
    <n v="43.49"/>
    <n v="0"/>
    <n v="0"/>
    <n v="0"/>
    <n v="76.89"/>
    <m/>
    <m/>
    <n v="1"/>
    <s v="Hombre"/>
    <n v="23"/>
    <n v="9"/>
    <x v="1"/>
    <n v="1"/>
    <s v="Soltero/a"/>
    <n v="4"/>
    <s v="Ed. Superior"/>
    <n v="4"/>
    <s v="Pareja con hijos"/>
    <n v="3057.9763753346997"/>
  </r>
  <r>
    <s v="Enero"/>
    <n v="2019"/>
    <n v="9"/>
    <s v="Cataluña"/>
    <n v="8"/>
    <s v="Visitas a familiares o amigos"/>
    <n v="10"/>
    <s v="Otros viajes"/>
    <n v="2"/>
    <n v="11"/>
    <s v="No de mercado"/>
    <n v="0"/>
    <n v="18.670000000000002"/>
    <n v="30.32"/>
    <n v="29.48"/>
    <n v="0"/>
    <n v="0"/>
    <n v="78.47"/>
    <m/>
    <m/>
    <n v="2"/>
    <s v="Mujer"/>
    <n v="21"/>
    <n v="9"/>
    <x v="1"/>
    <n v="1"/>
    <s v="Soltero/a"/>
    <n v="3"/>
    <s v="Ed. Secundaria"/>
    <n v="2"/>
    <s v="Padre/madre sólo con hijos"/>
    <n v="2730.0095213043405"/>
  </r>
  <r>
    <s v="Enero"/>
    <n v="2019"/>
    <n v="9"/>
    <s v="Cataluña"/>
    <n v="8"/>
    <s v="Visitas a familiares o amigos"/>
    <n v="8"/>
    <s v="Vacaciones"/>
    <n v="3"/>
    <n v="10"/>
    <s v="No de mercado"/>
    <n v="0"/>
    <n v="5.18"/>
    <n v="0"/>
    <n v="0"/>
    <n v="0"/>
    <n v="37.119999999999997"/>
    <n v="42.3"/>
    <m/>
    <m/>
    <n v="1"/>
    <s v="Hombre"/>
    <n v="75"/>
    <n v="9"/>
    <x v="1"/>
    <n v="2"/>
    <s v="Casado/a"/>
    <n v="4"/>
    <s v="Ed. Superior"/>
    <n v="4"/>
    <s v="Pareja con hijos"/>
    <n v="4296.9273205945947"/>
  </r>
  <r>
    <s v="Enero"/>
    <n v="2019"/>
    <n v="9"/>
    <s v="Cataluña"/>
    <n v="8"/>
    <s v="Visitas a familiares o amigos"/>
    <n v="10"/>
    <s v="Otros viajes"/>
    <n v="3"/>
    <n v="10"/>
    <s v="No de mercado"/>
    <n v="0"/>
    <n v="5.18"/>
    <n v="0"/>
    <n v="0"/>
    <n v="0"/>
    <n v="37.119999999999997"/>
    <n v="42.3"/>
    <m/>
    <m/>
    <n v="1"/>
    <s v="Hombre"/>
    <n v="75"/>
    <n v="9"/>
    <x v="1"/>
    <n v="2"/>
    <s v="Casado/a"/>
    <n v="4"/>
    <s v="Ed. Superior"/>
    <n v="4"/>
    <s v="Pareja con hijos"/>
    <n v="4161.4595703512205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4.11"/>
    <n v="0"/>
    <n v="0"/>
    <n v="0"/>
    <n v="38.22"/>
    <n v="62.33"/>
    <n v="10"/>
    <n v="1"/>
    <n v="2"/>
    <s v="Mujer"/>
    <n v="50"/>
    <n v="9"/>
    <x v="1"/>
    <n v="2"/>
    <s v="Casado/a"/>
    <n v="4"/>
    <s v="Ed. Superior"/>
    <n v="3"/>
    <s v="Pareja sin hijos"/>
    <n v="3146.0060741158641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24.11"/>
    <n v="0"/>
    <n v="0"/>
    <n v="0"/>
    <n v="38.22"/>
    <n v="62.33"/>
    <n v="10"/>
    <n v="1"/>
    <n v="2"/>
    <s v="Mujer"/>
    <n v="50"/>
    <n v="9"/>
    <x v="1"/>
    <n v="2"/>
    <s v="Casado/a"/>
    <n v="4"/>
    <s v="Ed. Superior"/>
    <n v="3"/>
    <s v="Pareja sin hijos"/>
    <n v="3078.6956146344423"/>
  </r>
  <r>
    <s v="Enero"/>
    <n v="2019"/>
    <n v="9"/>
    <s v="Cataluña"/>
    <n v="7"/>
    <s v="Ocio, recreo y vacaciones"/>
    <n v="8"/>
    <s v="Vacaciones"/>
    <n v="1"/>
    <n v="11"/>
    <s v="No de mercado"/>
    <n v="0"/>
    <n v="75.34"/>
    <n v="96.05"/>
    <n v="0"/>
    <n v="0"/>
    <n v="0"/>
    <n v="171.39"/>
    <n v="8"/>
    <n v="1"/>
    <n v="1"/>
    <s v="Hombre"/>
    <n v="45"/>
    <n v="16"/>
    <x v="0"/>
    <n v="1"/>
    <s v="Soltero/a"/>
    <n v="3"/>
    <s v="Ed. Secundaria"/>
    <n v="1"/>
    <s v="Hogar unipersonal"/>
    <n v="2823.6539521246209"/>
  </r>
  <r>
    <s v="Enero"/>
    <n v="2019"/>
    <n v="9"/>
    <s v="Cataluña"/>
    <n v="7"/>
    <s v="Ocio, recreo y vacaciones"/>
    <n v="8"/>
    <s v="Vacaciones"/>
    <n v="1"/>
    <n v="1"/>
    <s v="Hotel o apartahotel"/>
    <n v="47.88"/>
    <n v="26.05"/>
    <n v="39.82"/>
    <n v="20.22"/>
    <n v="0"/>
    <n v="21.15"/>
    <n v="155.12"/>
    <m/>
    <m/>
    <n v="2"/>
    <s v="Mujer"/>
    <n v="17"/>
    <n v="9"/>
    <x v="1"/>
    <n v="1"/>
    <s v="Soltero/a"/>
    <n v="2"/>
    <s v="Ed. Secundaria"/>
    <n v="4"/>
    <s v="Pareja con hijos"/>
    <n v="4095.047886830439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0.9"/>
    <n v="25.96"/>
    <n v="0"/>
    <n v="0"/>
    <n v="0"/>
    <n v="36.86"/>
    <m/>
    <m/>
    <n v="2"/>
    <s v="Mujer"/>
    <n v="17"/>
    <n v="9"/>
    <x v="1"/>
    <n v="1"/>
    <s v="Soltero/a"/>
    <n v="2"/>
    <s v="Ed. Secundaria"/>
    <n v="4"/>
    <s v="Pareja con hijos"/>
    <n v="4419.4742819177909"/>
  </r>
  <r>
    <s v="Enero"/>
    <n v="2019"/>
    <n v="9"/>
    <s v="Cataluña"/>
    <n v="7"/>
    <s v="Ocio, recreo y vacaciones"/>
    <n v="8"/>
    <s v="Vacaciones"/>
    <n v="3"/>
    <n v="5"/>
    <s v="De mercado"/>
    <n v="65.25"/>
    <n v="24.45"/>
    <n v="57.45"/>
    <n v="36.44"/>
    <n v="0"/>
    <n v="0"/>
    <n v="183.59"/>
    <n v="8"/>
    <n v="1"/>
    <n v="2"/>
    <s v="Mujer"/>
    <n v="35"/>
    <n v="9"/>
    <x v="1"/>
    <n v="2"/>
    <s v="Casado/a"/>
    <n v="4"/>
    <s v="Ed. Superior"/>
    <n v="4"/>
    <s v="Pareja con hijos"/>
    <n v="1928.8810260946454"/>
  </r>
  <r>
    <s v="Enero"/>
    <n v="2019"/>
    <n v="9"/>
    <s v="Cataluña"/>
    <n v="3"/>
    <s v="Ocio, recreo y vacaciones"/>
    <n v="2"/>
    <s v="Fin de semana o puente"/>
    <n v="1"/>
    <n v="14"/>
    <s v="No de mercado"/>
    <n v="0"/>
    <n v="24.72"/>
    <n v="18.86"/>
    <n v="0"/>
    <n v="0"/>
    <n v="19.93"/>
    <n v="63.51"/>
    <m/>
    <m/>
    <n v="1"/>
    <s v="Hombre"/>
    <n v="47"/>
    <n v="9"/>
    <x v="1"/>
    <n v="2"/>
    <s v="Casado/a"/>
    <n v="3"/>
    <s v="Ed. Secundaria"/>
    <n v="4"/>
    <s v="Pareja con hijos"/>
    <n v="3091.3006592928227"/>
  </r>
  <r>
    <s v="Enero"/>
    <n v="2019"/>
    <n v="9"/>
    <s v="Cataluña"/>
    <n v="7"/>
    <s v="Ocio, recreo y vacaciones"/>
    <n v="2"/>
    <s v="Fin de semana o puente"/>
    <n v="2"/>
    <n v="3"/>
    <s v="De mercado"/>
    <n v="78.63"/>
    <n v="30.5"/>
    <n v="58.62"/>
    <n v="0"/>
    <n v="0"/>
    <n v="0"/>
    <n v="167.75"/>
    <n v="8"/>
    <n v="6"/>
    <n v="2"/>
    <s v="Mujer"/>
    <n v="29"/>
    <n v="9"/>
    <x v="1"/>
    <n v="1"/>
    <s v="Soltero/a"/>
    <n v="4"/>
    <s v="Ed. Superior"/>
    <n v="4"/>
    <s v="Pareja con hijos"/>
    <n v="1044.0594552861789"/>
  </r>
  <r>
    <s v="Enero"/>
    <n v="2019"/>
    <n v="9"/>
    <s v="Cataluña"/>
    <n v="3"/>
    <s v="Ocio, recreo y vacaciones"/>
    <n v="2"/>
    <s v="Fin de semana o puente"/>
    <n v="1"/>
    <n v="2"/>
    <s v="De mercado"/>
    <n v="59.38"/>
    <n v="30.97"/>
    <n v="44.67"/>
    <n v="19.100000000000001"/>
    <n v="0"/>
    <n v="19.600000000000001"/>
    <n v="173.72"/>
    <n v="8"/>
    <n v="6"/>
    <n v="2"/>
    <s v="Mujer"/>
    <n v="45"/>
    <n v="9"/>
    <x v="1"/>
    <n v="2"/>
    <s v="Casado/a"/>
    <n v="4"/>
    <s v="Ed. Superior"/>
    <n v="4"/>
    <s v="Pareja con hijos"/>
    <n v="2998.3366504846663"/>
  </r>
  <r>
    <s v="Enero"/>
    <n v="2019"/>
    <n v="9"/>
    <s v="Cataluña"/>
    <n v="9"/>
    <s v="Otros motivos"/>
    <n v="8"/>
    <s v="Vacaciones"/>
    <n v="1"/>
    <n v="1"/>
    <s v="Hotel o apartahotel"/>
    <n v="67.17"/>
    <n v="31.2"/>
    <n v="62.93"/>
    <n v="0"/>
    <n v="0"/>
    <n v="107.82"/>
    <n v="269.12"/>
    <n v="8"/>
    <n v="1"/>
    <n v="1"/>
    <s v="Hombre"/>
    <n v="60"/>
    <n v="9"/>
    <x v="1"/>
    <n v="5"/>
    <s v="Divorciado/a"/>
    <n v="3"/>
    <s v="Ed. Secundaria"/>
    <n v="1"/>
    <s v="Hogar unipersonal"/>
    <n v="2047.3330832349341"/>
  </r>
  <r>
    <s v="Enero"/>
    <n v="2019"/>
    <n v="9"/>
    <s v="Cataluña"/>
    <n v="8"/>
    <s v="Visitas a familiares o amigos"/>
    <n v="10"/>
    <s v="Otros viajes"/>
    <n v="19"/>
    <n v="11"/>
    <s v="No de mercado"/>
    <n v="0"/>
    <n v="128.9"/>
    <n v="364.48"/>
    <n v="0"/>
    <n v="0"/>
    <n v="0"/>
    <n v="493.38"/>
    <m/>
    <m/>
    <n v="1"/>
    <s v="Hombre"/>
    <n v="62"/>
    <n v="4"/>
    <x v="0"/>
    <n v="1"/>
    <s v="Soltero/a"/>
    <n v="4"/>
    <s v="Ed. Superior"/>
    <n v="1"/>
    <s v="Hogar unipersonal"/>
    <n v="724.64649834796933"/>
  </r>
  <r>
    <s v="Enero"/>
    <n v="2019"/>
    <n v="9"/>
    <s v="Cataluña"/>
    <n v="2"/>
    <s v="Ocio, recreo y vacaciones"/>
    <n v="2"/>
    <s v="Fin de semana o puente"/>
    <n v="1"/>
    <n v="2"/>
    <s v="De mercado"/>
    <n v="92.64"/>
    <n v="24.62"/>
    <n v="0"/>
    <n v="0"/>
    <n v="0"/>
    <n v="0"/>
    <n v="117.26"/>
    <n v="7"/>
    <n v="6"/>
    <n v="1"/>
    <s v="Hombre"/>
    <n v="61"/>
    <n v="9"/>
    <x v="1"/>
    <n v="2"/>
    <s v="Casado/a"/>
    <n v="4"/>
    <s v="Ed. Superior"/>
    <n v="3"/>
    <s v="Pareja sin hijos"/>
    <n v="2125.468597253498"/>
  </r>
  <r>
    <s v="Enero"/>
    <n v="2019"/>
    <n v="9"/>
    <s v="Cataluña"/>
    <n v="8"/>
    <s v="Visitas a familiares o amigos"/>
    <n v="8"/>
    <s v="Vacaciones"/>
    <n v="4"/>
    <n v="11"/>
    <s v="No de mercado"/>
    <n v="0"/>
    <n v="134.84"/>
    <n v="108.39"/>
    <n v="0"/>
    <n v="0"/>
    <n v="0"/>
    <n v="243.23"/>
    <m/>
    <m/>
    <n v="1"/>
    <s v="Hombre"/>
    <n v="67"/>
    <n v="13"/>
    <x v="0"/>
    <n v="2"/>
    <s v="Casado/a"/>
    <n v="4"/>
    <s v="Ed. Superior"/>
    <n v="3"/>
    <s v="Pareja sin hijos"/>
    <n v="5007.2522903971139"/>
  </r>
  <r>
    <s v="Enero"/>
    <n v="2019"/>
    <n v="9"/>
    <s v="Cataluña"/>
    <n v="8"/>
    <s v="Visitas a familiares o amigos"/>
    <n v="10"/>
    <s v="Otros viajes"/>
    <n v="7"/>
    <n v="11"/>
    <s v="No de mercado"/>
    <n v="0"/>
    <n v="122.54"/>
    <n v="151.28"/>
    <n v="0"/>
    <n v="0"/>
    <n v="0"/>
    <n v="273.82"/>
    <m/>
    <m/>
    <n v="2"/>
    <s v="Mujer"/>
    <n v="24"/>
    <n v="13"/>
    <x v="0"/>
    <n v="1"/>
    <s v="Soltero/a"/>
    <n v="4"/>
    <s v="Ed. Superior"/>
    <n v="5"/>
    <s v="Otro tipo de hogar"/>
    <n v="785.82220885093034"/>
  </r>
  <r>
    <s v="Enero"/>
    <n v="2019"/>
    <n v="9"/>
    <s v="Cataluña"/>
    <n v="1"/>
    <s v="Ocio, recreo y vacaciones"/>
    <n v="10"/>
    <s v="Otros viajes"/>
    <n v="6"/>
    <n v="10"/>
    <s v="No de mercado"/>
    <n v="0"/>
    <n v="7.55"/>
    <n v="110.66"/>
    <n v="0"/>
    <n v="0"/>
    <n v="51.54"/>
    <n v="169.75"/>
    <n v="8"/>
    <n v="1"/>
    <n v="1"/>
    <s v="Hombre"/>
    <n v="63"/>
    <n v="9"/>
    <x v="1"/>
    <n v="2"/>
    <s v="Casado/a"/>
    <n v="4"/>
    <s v="Ed. Superior"/>
    <n v="3"/>
    <s v="Pareja sin hijos"/>
    <n v="2111.6330128699901"/>
  </r>
  <r>
    <s v="Enero"/>
    <n v="2019"/>
    <n v="9"/>
    <s v="Cataluña"/>
    <n v="1"/>
    <s v="Ocio, recreo y vacaciones"/>
    <n v="2"/>
    <s v="Fin de semana o puente"/>
    <n v="3"/>
    <n v="10"/>
    <s v="No de mercado"/>
    <n v="0"/>
    <n v="6.13"/>
    <n v="68.06"/>
    <n v="0"/>
    <n v="0"/>
    <n v="49.91"/>
    <n v="124.1"/>
    <n v="8"/>
    <n v="1"/>
    <n v="1"/>
    <s v="Hombre"/>
    <n v="63"/>
    <n v="9"/>
    <x v="1"/>
    <n v="2"/>
    <s v="Casado/a"/>
    <n v="4"/>
    <s v="Ed. Superior"/>
    <n v="3"/>
    <s v="Pareja sin hijos"/>
    <n v="2002.8810799071923"/>
  </r>
  <r>
    <s v="Enero"/>
    <n v="2019"/>
    <n v="9"/>
    <s v="Cataluña"/>
    <n v="8"/>
    <s v="Visitas a familiares o amigos"/>
    <n v="10"/>
    <s v="Otros viajes"/>
    <n v="19"/>
    <n v="11"/>
    <s v="No de mercado"/>
    <n v="0"/>
    <n v="102.16"/>
    <n v="220.43"/>
    <n v="0"/>
    <n v="0"/>
    <n v="189.27"/>
    <n v="511.86"/>
    <m/>
    <m/>
    <n v="2"/>
    <s v="Mujer"/>
    <n v="73"/>
    <n v="3"/>
    <x v="0"/>
    <n v="3"/>
    <s v="Viudo/a"/>
    <n v="2"/>
    <s v="Ed. Secundaria"/>
    <n v="1"/>
    <s v="Hogar unipersonal"/>
    <n v="1872.560518274282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33"/>
    <n v="34.82"/>
    <n v="0"/>
    <n v="0"/>
    <n v="0"/>
    <n v="67.819999999999993"/>
    <m/>
    <m/>
    <n v="2"/>
    <s v="Mujer"/>
    <n v="42"/>
    <n v="9"/>
    <x v="1"/>
    <n v="1"/>
    <s v="Soltero/a"/>
    <n v="3"/>
    <s v="Ed. Secundaria"/>
    <n v="3"/>
    <s v="Pareja sin hijos"/>
    <n v="2892.7757238920203"/>
  </r>
  <r>
    <s v="Enero"/>
    <n v="2019"/>
    <n v="9"/>
    <s v="Cataluña"/>
    <n v="5"/>
    <s v="Ocio, recreo y vacaciones"/>
    <n v="8"/>
    <s v="Vacaciones"/>
    <n v="5"/>
    <n v="3"/>
    <s v="De mercado"/>
    <n v="254.46"/>
    <n v="84.06"/>
    <n v="163.89"/>
    <n v="107.61"/>
    <n v="0"/>
    <n v="0"/>
    <n v="610.02"/>
    <n v="8"/>
    <n v="6"/>
    <n v="1"/>
    <s v="Hombre"/>
    <n v="41"/>
    <n v="4"/>
    <x v="0"/>
    <n v="2"/>
    <s v="Casado/a"/>
    <n v="4"/>
    <s v="Ed. Superior"/>
    <n v="4"/>
    <s v="Pareja con hijos"/>
    <n v="4264.953169326257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90.98"/>
    <n v="33.18"/>
    <n v="0"/>
    <n v="0"/>
    <n v="0"/>
    <n v="124.16"/>
    <m/>
    <m/>
    <n v="2"/>
    <s v="Mujer"/>
    <n v="48"/>
    <n v="6"/>
    <x v="0"/>
    <n v="3"/>
    <s v="Viudo/a"/>
    <n v="4"/>
    <s v="Ed. Superior"/>
    <n v="2"/>
    <s v="Padre/madre sólo con hijos"/>
    <n v="1351.0462195615319"/>
  </r>
  <r>
    <s v="Enero"/>
    <n v="2019"/>
    <n v="9"/>
    <s v="Cataluña"/>
    <n v="5"/>
    <s v="Ocio, recreo y vacaciones"/>
    <n v="2"/>
    <s v="Fin de semana o puente"/>
    <n v="2"/>
    <n v="11"/>
    <s v="No de mercado"/>
    <n v="0"/>
    <n v="44.84"/>
    <n v="46.4"/>
    <n v="55.67"/>
    <n v="0"/>
    <n v="0"/>
    <n v="146.91"/>
    <n v="9"/>
    <n v="6"/>
    <n v="1"/>
    <s v="Hombre"/>
    <n v="34"/>
    <n v="10"/>
    <x v="0"/>
    <n v="1"/>
    <s v="Soltero/a"/>
    <n v="3"/>
    <s v="Ed. Secundaria"/>
    <n v="3"/>
    <s v="Pareja sin hijos"/>
    <n v="3230.8570501595123"/>
  </r>
  <r>
    <s v="Enero"/>
    <n v="2019"/>
    <n v="9"/>
    <s v="Cataluña"/>
    <n v="8"/>
    <s v="Visitas a familiares o amigos"/>
    <n v="8"/>
    <s v="Vacaciones"/>
    <n v="9"/>
    <n v="11"/>
    <s v="No de mercado"/>
    <n v="0"/>
    <n v="117.32"/>
    <n v="134.71"/>
    <n v="0"/>
    <n v="0"/>
    <n v="122.12"/>
    <n v="374.15"/>
    <m/>
    <m/>
    <n v="1"/>
    <s v="Hombre"/>
    <n v="65"/>
    <n v="8"/>
    <x v="0"/>
    <n v="2"/>
    <s v="Casado/a"/>
    <n v="2"/>
    <s v="Ed. Secundaria"/>
    <n v="3"/>
    <s v="Pareja sin hijos"/>
    <n v="1288.7355905187046"/>
  </r>
  <r>
    <s v="Enero"/>
    <n v="2019"/>
    <n v="9"/>
    <s v="Cataluña"/>
    <n v="2"/>
    <s v="Ocio, recreo y vacaciones"/>
    <n v="2"/>
    <s v="Fin de semana o puente"/>
    <n v="2"/>
    <n v="11"/>
    <s v="No de mercado"/>
    <n v="0"/>
    <n v="29.22"/>
    <n v="64.52"/>
    <n v="48.3"/>
    <n v="0"/>
    <n v="0"/>
    <n v="142.04"/>
    <n v="9"/>
    <n v="1"/>
    <n v="1"/>
    <s v="Hombre"/>
    <n v="58"/>
    <n v="9"/>
    <x v="1"/>
    <n v="2"/>
    <s v="Casado/a"/>
    <n v="3"/>
    <s v="Ed. Secundaria"/>
    <n v="3"/>
    <s v="Pareja sin hijos"/>
    <n v="1917.2783489411265"/>
  </r>
  <r>
    <s v="Enero"/>
    <n v="2019"/>
    <n v="9"/>
    <s v="Cataluña"/>
    <n v="7"/>
    <s v="Ocio, recreo y vacaciones"/>
    <n v="8"/>
    <s v="Vacaciones"/>
    <n v="3"/>
    <n v="10"/>
    <s v="No de mercado"/>
    <n v="0"/>
    <n v="40.67"/>
    <n v="89.94"/>
    <n v="0"/>
    <n v="0"/>
    <n v="0"/>
    <n v="130.61000000000001"/>
    <n v="9"/>
    <n v="1"/>
    <n v="1"/>
    <s v="Hombre"/>
    <n v="51"/>
    <n v="9"/>
    <x v="1"/>
    <n v="2"/>
    <s v="Casado/a"/>
    <n v="4"/>
    <s v="Ed. Superior"/>
    <n v="3"/>
    <s v="Pareja sin hijos"/>
    <n v="5167.6157984475713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32.090000000000003"/>
    <n v="42.44"/>
    <n v="0"/>
    <n v="0"/>
    <n v="0"/>
    <n v="74.53"/>
    <n v="10"/>
    <n v="1"/>
    <n v="2"/>
    <s v="Mujer"/>
    <n v="46"/>
    <n v="9"/>
    <x v="1"/>
    <n v="2"/>
    <s v="Casado/a"/>
    <n v="4"/>
    <s v="Ed. Superior"/>
    <n v="4"/>
    <s v="Pareja con hijos"/>
    <n v="4393.6990433703431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32.090000000000003"/>
    <n v="42.44"/>
    <n v="0"/>
    <n v="0"/>
    <n v="0"/>
    <n v="74.53"/>
    <n v="10"/>
    <n v="1"/>
    <n v="2"/>
    <s v="Mujer"/>
    <n v="46"/>
    <n v="9"/>
    <x v="1"/>
    <n v="2"/>
    <s v="Casado/a"/>
    <n v="4"/>
    <s v="Ed. Superior"/>
    <n v="4"/>
    <s v="Pareja con hijos"/>
    <n v="4113.6129575867044"/>
  </r>
  <r>
    <s v="Enero"/>
    <n v="2019"/>
    <n v="9"/>
    <s v="Cataluña"/>
    <n v="12"/>
    <s v="Otros motivos"/>
    <n v="10"/>
    <s v="Otros viajes"/>
    <n v="13"/>
    <n v="9"/>
    <s v="De mercado"/>
    <n v="249.3"/>
    <n v="6.88"/>
    <n v="115.92"/>
    <n v="0"/>
    <n v="0"/>
    <n v="0"/>
    <n v="372.1"/>
    <m/>
    <m/>
    <n v="1"/>
    <s v="Hombre"/>
    <n v="75"/>
    <n v="9"/>
    <x v="1"/>
    <n v="2"/>
    <s v="Casado/a"/>
    <n v="3"/>
    <s v="Ed. Secundaria"/>
    <n v="3"/>
    <s v="Pareja sin hijos"/>
    <n v="1313.0463764086419"/>
  </r>
  <r>
    <s v="Enero"/>
    <n v="2019"/>
    <n v="9"/>
    <s v="Cataluña"/>
    <n v="1"/>
    <s v="Ocio, recreo y vacaciones"/>
    <n v="2"/>
    <s v="Fin de semana o puente"/>
    <n v="2"/>
    <n v="10"/>
    <s v="No de mercado"/>
    <n v="0"/>
    <n v="31.35"/>
    <n v="32.200000000000003"/>
    <n v="30"/>
    <n v="0"/>
    <n v="45"/>
    <n v="138.55000000000001"/>
    <n v="8"/>
    <n v="1"/>
    <n v="2"/>
    <s v="Mujer"/>
    <n v="52"/>
    <n v="9"/>
    <x v="1"/>
    <n v="2"/>
    <s v="Casado/a"/>
    <n v="4"/>
    <s v="Ed. Superior"/>
    <n v="4"/>
    <s v="Pareja con hijos"/>
    <n v="3053.0671186355657"/>
  </r>
  <r>
    <s v="Enero"/>
    <n v="2019"/>
    <n v="9"/>
    <s v="Cataluña"/>
    <n v="8"/>
    <s v="Visitas a familiares o amigos"/>
    <n v="8"/>
    <s v="Vacaciones"/>
    <n v="12"/>
    <n v="11"/>
    <s v="No de mercado"/>
    <n v="0"/>
    <n v="117.48"/>
    <n v="137.44"/>
    <n v="17.399999999999999"/>
    <n v="0"/>
    <n v="174.02"/>
    <n v="446.34"/>
    <m/>
    <m/>
    <n v="2"/>
    <s v="Mujer"/>
    <n v="56"/>
    <n v="12"/>
    <x v="0"/>
    <n v="1"/>
    <s v="Soltero/a"/>
    <n v="4"/>
    <s v="Ed. Superior"/>
    <n v="1"/>
    <s v="Hogar unipersonal"/>
    <n v="2269.2082997972893"/>
  </r>
  <r>
    <s v="Enero"/>
    <n v="2019"/>
    <n v="9"/>
    <s v="Cataluña"/>
    <n v="3"/>
    <s v="Ocio, recreo y vacaciones"/>
    <n v="2"/>
    <s v="Fin de semana o puente"/>
    <n v="1"/>
    <n v="5"/>
    <s v="De mercado"/>
    <n v="34.22"/>
    <n v="19.5"/>
    <n v="20.59"/>
    <n v="16.37"/>
    <n v="0"/>
    <n v="0"/>
    <n v="90.68"/>
    <n v="8"/>
    <n v="6"/>
    <n v="1"/>
    <s v="Hombre"/>
    <n v="61"/>
    <n v="9"/>
    <x v="1"/>
    <n v="2"/>
    <s v="Casado/a"/>
    <n v="4"/>
    <s v="Ed. Superior"/>
    <n v="4"/>
    <s v="Pareja con hijos"/>
    <n v="5066.4448825831523"/>
  </r>
  <r>
    <s v="Enero"/>
    <n v="2019"/>
    <n v="9"/>
    <s v="Cataluña"/>
    <n v="8"/>
    <s v="Visitas a familiares o amigos"/>
    <n v="10"/>
    <s v="Otros viajes"/>
    <n v="3"/>
    <n v="11"/>
    <s v="No de mercado"/>
    <n v="0"/>
    <n v="137.83000000000001"/>
    <n v="0"/>
    <n v="0"/>
    <n v="0"/>
    <n v="0"/>
    <n v="137.83000000000001"/>
    <m/>
    <m/>
    <n v="1"/>
    <s v="Hombre"/>
    <n v="70"/>
    <n v="4"/>
    <x v="0"/>
    <n v="2"/>
    <s v="Casado/a"/>
    <n v="2"/>
    <s v="Ed. Secundaria"/>
    <n v="3"/>
    <s v="Pareja sin hijos"/>
    <n v="2124.6867061818689"/>
  </r>
  <r>
    <s v="Enero"/>
    <n v="2019"/>
    <n v="9"/>
    <s v="Cataluña"/>
    <n v="7"/>
    <s v="Ocio, recreo y vacaciones"/>
    <n v="8"/>
    <s v="Vacaciones"/>
    <n v="1"/>
    <n v="1"/>
    <s v="Hotel o apartahotel"/>
    <n v="73.33"/>
    <n v="92.99"/>
    <n v="52.17"/>
    <n v="46.84"/>
    <n v="0"/>
    <n v="0"/>
    <n v="265.33"/>
    <n v="9"/>
    <n v="6"/>
    <n v="1"/>
    <s v="Hombre"/>
    <n v="21"/>
    <n v="4"/>
    <x v="0"/>
    <n v="1"/>
    <s v="Soltero/a"/>
    <n v="4"/>
    <s v="Ed. Superior"/>
    <n v="5"/>
    <s v="Otro tipo de hogar"/>
    <n v="820.71863810934281"/>
  </r>
  <r>
    <s v="Enero"/>
    <n v="2019"/>
    <n v="9"/>
    <s v="Cataluña"/>
    <n v="7"/>
    <s v="Ocio, recreo y vacaciones"/>
    <n v="8"/>
    <s v="Vacaciones"/>
    <n v="6"/>
    <n v="1"/>
    <s v="Hotel o apartahotel"/>
    <n v="253.28"/>
    <n v="55.91"/>
    <n v="140.30000000000001"/>
    <n v="0"/>
    <n v="0"/>
    <n v="62.21"/>
    <n v="511.7"/>
    <n v="9"/>
    <n v="1"/>
    <n v="1"/>
    <s v="Hombre"/>
    <n v="49"/>
    <n v="9"/>
    <x v="1"/>
    <n v="2"/>
    <s v="Casado/a"/>
    <n v="4"/>
    <s v="Ed. Superior"/>
    <n v="4"/>
    <s v="Pareja con hijos"/>
    <n v="4324.0142613317594"/>
  </r>
  <r>
    <s v="Enero"/>
    <n v="2019"/>
    <n v="9"/>
    <s v="Cataluña"/>
    <n v="17"/>
    <s v="Negocios y Otros motivos profesionales"/>
    <n v="6"/>
    <s v="Trabajo o estudio"/>
    <n v="1"/>
    <n v="11"/>
    <s v="No de mercado"/>
    <n v="0"/>
    <n v="42.7"/>
    <n v="0"/>
    <n v="0"/>
    <n v="0"/>
    <n v="0"/>
    <n v="42.7"/>
    <m/>
    <m/>
    <n v="1"/>
    <s v="Hombre"/>
    <n v="46"/>
    <n v="9"/>
    <x v="1"/>
    <n v="1"/>
    <s v="Soltero/a"/>
    <n v="4"/>
    <s v="Ed. Superior"/>
    <n v="1"/>
    <s v="Hogar unipersonal"/>
    <n v="1983.9134821380828"/>
  </r>
  <r>
    <s v="Enero"/>
    <n v="2019"/>
    <n v="9"/>
    <s v="Cataluña"/>
    <n v="17"/>
    <s v="Negocios y Otros motivos profesionales"/>
    <n v="6"/>
    <s v="Trabajo o estudio"/>
    <n v="1"/>
    <n v="11"/>
    <s v="No de mercado"/>
    <n v="0"/>
    <n v="42.7"/>
    <n v="0"/>
    <n v="0"/>
    <n v="0"/>
    <n v="0"/>
    <n v="42.7"/>
    <m/>
    <m/>
    <n v="1"/>
    <s v="Hombre"/>
    <n v="46"/>
    <n v="9"/>
    <x v="1"/>
    <n v="1"/>
    <s v="Soltero/a"/>
    <n v="4"/>
    <s v="Ed. Superior"/>
    <n v="1"/>
    <s v="Hogar unipersonal"/>
    <n v="1867.7846744189235"/>
  </r>
  <r>
    <s v="Enero"/>
    <n v="2019"/>
    <n v="9"/>
    <s v="Cataluña"/>
    <n v="17"/>
    <s v="Negocios y Otros motivos profesionales"/>
    <n v="6"/>
    <s v="Trabajo o estudio"/>
    <n v="1"/>
    <n v="11"/>
    <s v="No de mercado"/>
    <n v="0"/>
    <n v="42.7"/>
    <n v="0"/>
    <n v="0"/>
    <n v="0"/>
    <n v="0"/>
    <n v="42.7"/>
    <m/>
    <m/>
    <n v="1"/>
    <s v="Hombre"/>
    <n v="46"/>
    <n v="9"/>
    <x v="1"/>
    <n v="1"/>
    <s v="Soltero/a"/>
    <n v="4"/>
    <s v="Ed. Superior"/>
    <n v="1"/>
    <s v="Hogar unipersonal"/>
    <n v="1996.8421545691876"/>
  </r>
  <r>
    <s v="Enero"/>
    <n v="2019"/>
    <n v="9"/>
    <s v="Cataluña"/>
    <n v="17"/>
    <s v="Negocios y Otros motivos profesionales"/>
    <n v="6"/>
    <s v="Trabajo o estudio"/>
    <n v="1"/>
    <n v="11"/>
    <s v="No de mercado"/>
    <n v="0"/>
    <n v="42.7"/>
    <n v="0"/>
    <n v="0"/>
    <n v="0"/>
    <n v="0"/>
    <n v="42.7"/>
    <m/>
    <m/>
    <n v="1"/>
    <s v="Hombre"/>
    <n v="46"/>
    <n v="9"/>
    <x v="1"/>
    <n v="1"/>
    <s v="Soltero/a"/>
    <n v="4"/>
    <s v="Ed. Superior"/>
    <n v="1"/>
    <s v="Hogar unipersonal"/>
    <n v="1998.8808949963995"/>
  </r>
  <r>
    <s v="Enero"/>
    <n v="2019"/>
    <n v="9"/>
    <s v="Cataluña"/>
    <n v="7"/>
    <s v="Ocio, recreo y vacaciones"/>
    <n v="2"/>
    <s v="Fin de semana o puente"/>
    <n v="1"/>
    <n v="1"/>
    <s v="Hotel o apartahotel"/>
    <n v="79.849999999999994"/>
    <n v="40.78"/>
    <n v="0"/>
    <n v="44.94"/>
    <n v="0"/>
    <n v="7.1"/>
    <n v="172.67"/>
    <n v="10"/>
    <n v="1"/>
    <n v="2"/>
    <s v="Mujer"/>
    <n v="27"/>
    <n v="9"/>
    <x v="1"/>
    <n v="1"/>
    <s v="Soltero/a"/>
    <n v="4"/>
    <s v="Ed. Superior"/>
    <n v="4"/>
    <s v="Pareja con hijos"/>
    <n v="2100.9822567971655"/>
  </r>
  <r>
    <s v="Enero"/>
    <n v="2019"/>
    <n v="9"/>
    <s v="Cataluña"/>
    <n v="8"/>
    <s v="Visitas a familiares o amigos"/>
    <n v="10"/>
    <s v="Otros viajes"/>
    <n v="3"/>
    <n v="11"/>
    <s v="No de mercado"/>
    <n v="0"/>
    <n v="27.17"/>
    <n v="34.69"/>
    <n v="30.32"/>
    <n v="0"/>
    <n v="0"/>
    <n v="92.18"/>
    <m/>
    <m/>
    <n v="1"/>
    <s v="Hombre"/>
    <n v="70"/>
    <n v="9"/>
    <x v="1"/>
    <n v="2"/>
    <s v="Casado/a"/>
    <n v="1"/>
    <s v="Ed. Primaria"/>
    <n v="3"/>
    <s v="Pareja sin hijos"/>
    <n v="3063.3181562999762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21.37"/>
    <n v="30.22"/>
    <n v="0"/>
    <n v="0"/>
    <n v="0"/>
    <n v="51.59"/>
    <m/>
    <m/>
    <n v="1"/>
    <s v="Hombre"/>
    <n v="70"/>
    <n v="9"/>
    <x v="1"/>
    <n v="2"/>
    <s v="Casado/a"/>
    <n v="1"/>
    <s v="Ed. Primaria"/>
    <n v="3"/>
    <s v="Pareja sin hijos"/>
    <n v="2857.7266424269537"/>
  </r>
  <r>
    <s v="Enero"/>
    <n v="2019"/>
    <n v="9"/>
    <s v="Cataluña"/>
    <n v="8"/>
    <s v="Visitas a familiares o amigos"/>
    <n v="8"/>
    <s v="Vacaciones"/>
    <n v="13"/>
    <n v="11"/>
    <s v="No de mercado"/>
    <n v="0"/>
    <n v="82.6"/>
    <n v="158.97"/>
    <n v="0"/>
    <n v="0"/>
    <n v="0"/>
    <n v="241.57"/>
    <m/>
    <m/>
    <n v="1"/>
    <s v="Hombre"/>
    <n v="65"/>
    <n v="2"/>
    <x v="0"/>
    <n v="4"/>
    <s v="Separado/a"/>
    <n v="3"/>
    <s v="Ed. Secundaria"/>
    <n v="1"/>
    <s v="Hogar unipersonal"/>
    <n v="2050.7707194165291"/>
  </r>
  <r>
    <s v="Enero"/>
    <n v="2019"/>
    <n v="9"/>
    <s v="Cataluña"/>
    <n v="15"/>
    <s v="Otros motivos"/>
    <n v="10"/>
    <s v="Otros viajes"/>
    <n v="3"/>
    <n v="10"/>
    <s v="No de mercado"/>
    <n v="0"/>
    <n v="19.170000000000002"/>
    <n v="66.099999999999994"/>
    <n v="0"/>
    <n v="0"/>
    <n v="0"/>
    <n v="85.27"/>
    <m/>
    <m/>
    <n v="1"/>
    <s v="Hombre"/>
    <n v="54"/>
    <n v="9"/>
    <x v="1"/>
    <n v="2"/>
    <s v="Casado/a"/>
    <n v="3"/>
    <s v="Ed. Secundaria"/>
    <n v="3"/>
    <s v="Pareja sin hijos"/>
    <n v="4344.3995943801528"/>
  </r>
  <r>
    <s v="Enero"/>
    <n v="2019"/>
    <n v="9"/>
    <s v="Cataluña"/>
    <n v="8"/>
    <s v="Visitas a familiares o amigos"/>
    <n v="8"/>
    <s v="Vacaciones"/>
    <n v="5"/>
    <n v="11"/>
    <s v="No de mercado"/>
    <n v="0"/>
    <n v="15.71"/>
    <n v="67.92"/>
    <n v="0"/>
    <n v="0"/>
    <n v="0"/>
    <n v="83.63"/>
    <m/>
    <m/>
    <n v="2"/>
    <s v="Mujer"/>
    <n v="40"/>
    <n v="9"/>
    <x v="1"/>
    <n v="1"/>
    <s v="Soltero/a"/>
    <n v="4"/>
    <s v="Ed. Superior"/>
    <n v="2"/>
    <s v="Padre/madre sólo con hijos"/>
    <n v="2171.0385805618189"/>
  </r>
  <r>
    <s v="Enero"/>
    <n v="2019"/>
    <n v="9"/>
    <s v="Cataluña"/>
    <n v="7"/>
    <s v="Ocio, recreo y vacaciones"/>
    <n v="2"/>
    <s v="Fin de semana o puente"/>
    <n v="2"/>
    <n v="1"/>
    <s v="Hotel o apartahotel"/>
    <n v="91.82"/>
    <n v="26.5"/>
    <n v="88.53"/>
    <n v="0"/>
    <n v="0"/>
    <n v="0"/>
    <n v="206.85"/>
    <n v="8"/>
    <n v="1"/>
    <n v="2"/>
    <s v="Mujer"/>
    <n v="41"/>
    <n v="9"/>
    <x v="1"/>
    <n v="2"/>
    <s v="Casado/a"/>
    <n v="4"/>
    <s v="Ed. Superior"/>
    <n v="4"/>
    <s v="Pareja con hijos"/>
    <n v="2573.5904512021639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27.54"/>
    <n v="0"/>
    <n v="0"/>
    <n v="0"/>
    <n v="28.93"/>
    <n v="56.47"/>
    <n v="10"/>
    <n v="1"/>
    <n v="2"/>
    <s v="Mujer"/>
    <n v="56"/>
    <n v="9"/>
    <x v="1"/>
    <n v="2"/>
    <s v="Casado/a"/>
    <n v="4"/>
    <s v="Ed. Superior"/>
    <n v="3"/>
    <s v="Pareja sin hijos"/>
    <n v="2755.4754758000863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27.54"/>
    <n v="0"/>
    <n v="0"/>
    <n v="0"/>
    <n v="28.93"/>
    <n v="56.47"/>
    <n v="10"/>
    <n v="1"/>
    <n v="2"/>
    <s v="Mujer"/>
    <n v="56"/>
    <n v="9"/>
    <x v="1"/>
    <n v="2"/>
    <s v="Casado/a"/>
    <n v="4"/>
    <s v="Ed. Superior"/>
    <n v="3"/>
    <s v="Pareja sin hijos"/>
    <n v="3091.3890713807832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5.94"/>
    <n v="17.7"/>
    <n v="0"/>
    <n v="0"/>
    <n v="0"/>
    <n v="33.64"/>
    <m/>
    <m/>
    <n v="2"/>
    <s v="Mujer"/>
    <n v="43"/>
    <n v="9"/>
    <x v="1"/>
    <n v="2"/>
    <s v="Casado/a"/>
    <n v="3"/>
    <s v="Ed. Secundaria"/>
    <n v="5"/>
    <s v="Otro tipo de hogar"/>
    <n v="1794.4071213743096"/>
  </r>
  <r>
    <s v="Enero"/>
    <n v="2019"/>
    <n v="9"/>
    <s v="Cataluña"/>
    <n v="8"/>
    <s v="Visitas a familiares o amigos"/>
    <n v="8"/>
    <s v="Vacaciones"/>
    <n v="4"/>
    <n v="11"/>
    <s v="No de mercado"/>
    <n v="0"/>
    <n v="75.12"/>
    <n v="97.14"/>
    <n v="0"/>
    <n v="0"/>
    <n v="0"/>
    <n v="172.26"/>
    <m/>
    <m/>
    <n v="1"/>
    <s v="Hombre"/>
    <n v="34"/>
    <n v="9"/>
    <x v="1"/>
    <n v="2"/>
    <s v="Casado/a"/>
    <n v="4"/>
    <s v="Ed. Superior"/>
    <n v="4"/>
    <s v="Pareja con hijos"/>
    <n v="4265.700245163187"/>
  </r>
  <r>
    <s v="Enero"/>
    <n v="2019"/>
    <n v="9"/>
    <s v="Cataluña"/>
    <n v="7"/>
    <s v="Ocio, recreo y vacaciones"/>
    <n v="8"/>
    <s v="Vacaciones"/>
    <n v="6"/>
    <n v="10"/>
    <s v="No de mercado"/>
    <n v="0"/>
    <n v="5.0599999999999996"/>
    <n v="44.9"/>
    <n v="16.440000000000001"/>
    <n v="0"/>
    <n v="29.74"/>
    <n v="96.14"/>
    <m/>
    <m/>
    <n v="1"/>
    <s v="Hombre"/>
    <n v="60"/>
    <n v="9"/>
    <x v="1"/>
    <n v="2"/>
    <s v="Casado/a"/>
    <n v="4"/>
    <s v="Ed. Superior"/>
    <n v="5"/>
    <s v="Otro tipo de hogar"/>
    <n v="4847.5942987576127"/>
  </r>
  <r>
    <s v="Enero"/>
    <n v="2019"/>
    <n v="9"/>
    <s v="Cataluña"/>
    <n v="7"/>
    <s v="Ocio, recreo y vacaciones"/>
    <n v="2"/>
    <s v="Fin de semana o puente"/>
    <n v="1"/>
    <n v="10"/>
    <s v="No de mercado"/>
    <n v="0"/>
    <n v="7.09"/>
    <n v="0"/>
    <n v="0"/>
    <n v="0"/>
    <n v="23.73"/>
    <n v="30.82"/>
    <n v="8"/>
    <n v="1"/>
    <n v="1"/>
    <s v="Hombre"/>
    <n v="60"/>
    <n v="9"/>
    <x v="1"/>
    <n v="2"/>
    <s v="Casado/a"/>
    <n v="4"/>
    <s v="Ed. Superior"/>
    <n v="5"/>
    <s v="Otro tipo de hogar"/>
    <n v="5166.0359039909399"/>
  </r>
  <r>
    <s v="Enero"/>
    <n v="2019"/>
    <n v="9"/>
    <s v="Cataluña"/>
    <n v="3"/>
    <s v="Ocio, recreo y vacaciones"/>
    <n v="2"/>
    <s v="Fin de semana o puente"/>
    <n v="2"/>
    <n v="1"/>
    <s v="Hotel o apartahotel"/>
    <n v="0"/>
    <n v="17.68"/>
    <n v="0"/>
    <n v="0"/>
    <n v="0"/>
    <n v="0"/>
    <n v="279.74"/>
    <n v="8"/>
    <n v="1"/>
    <n v="1"/>
    <s v="Hombre"/>
    <n v="60"/>
    <n v="9"/>
    <x v="1"/>
    <n v="2"/>
    <s v="Casado/a"/>
    <n v="4"/>
    <s v="Ed. Superior"/>
    <n v="5"/>
    <s v="Otro tipo de hogar"/>
    <n v="5266.2502576035085"/>
  </r>
  <r>
    <s v="Enero"/>
    <n v="2019"/>
    <n v="9"/>
    <s v="Cataluña"/>
    <n v="8"/>
    <s v="Visitas a familiares o amigos"/>
    <n v="8"/>
    <s v="Vacaciones"/>
    <n v="2"/>
    <n v="10"/>
    <s v="No de mercado"/>
    <n v="0"/>
    <n v="13.08"/>
    <n v="42.32"/>
    <n v="0"/>
    <n v="0"/>
    <n v="0"/>
    <n v="55.4"/>
    <m/>
    <m/>
    <n v="1"/>
    <s v="Hombre"/>
    <n v="61"/>
    <n v="9"/>
    <x v="1"/>
    <n v="5"/>
    <s v="Divorciado/a"/>
    <n v="4"/>
    <s v="Ed. Superior"/>
    <n v="2"/>
    <s v="Padre/madre sólo con hijos"/>
    <n v="2876.433925716834"/>
  </r>
  <r>
    <s v="Enero"/>
    <n v="2019"/>
    <n v="9"/>
    <s v="Cataluña"/>
    <n v="8"/>
    <s v="Visitas a familiares o amigos"/>
    <n v="8"/>
    <s v="Vacaciones"/>
    <n v="2"/>
    <n v="11"/>
    <s v="No de mercado"/>
    <n v="0"/>
    <n v="169.49"/>
    <n v="74.599999999999994"/>
    <n v="0"/>
    <n v="0"/>
    <n v="0"/>
    <n v="244.09"/>
    <m/>
    <m/>
    <n v="1"/>
    <s v="Hombre"/>
    <n v="61"/>
    <n v="7"/>
    <x v="0"/>
    <n v="2"/>
    <s v="Casado/a"/>
    <n v="4"/>
    <s v="Ed. Superior"/>
    <n v="3"/>
    <s v="Pareja sin hijos"/>
    <n v="4395.1439581214509"/>
  </r>
  <r>
    <s v="Enero"/>
    <n v="2019"/>
    <n v="9"/>
    <s v="Cataluña"/>
    <n v="17"/>
    <s v="Negocios y Otros motivos profesionales"/>
    <n v="6"/>
    <s v="Trabajo o estudio"/>
    <n v="4"/>
    <n v="3"/>
    <s v="De mercado"/>
    <n v="66.62"/>
    <n v="50.37"/>
    <n v="40.67"/>
    <n v="0"/>
    <n v="0"/>
    <n v="49.09"/>
    <n v="206.75"/>
    <m/>
    <m/>
    <n v="2"/>
    <s v="Mujer"/>
    <n v="25"/>
    <n v="10"/>
    <x v="0"/>
    <n v="1"/>
    <s v="Soltero/a"/>
    <n v="4"/>
    <s v="Ed. Superior"/>
    <n v="4"/>
    <s v="Pareja con hijos"/>
    <n v="4197.1164620675017"/>
  </r>
  <r>
    <s v="Enero"/>
    <n v="2019"/>
    <n v="9"/>
    <s v="Cataluña"/>
    <n v="17"/>
    <s v="Negocios y Otros motivos profesionales"/>
    <n v="6"/>
    <s v="Trabajo o estudio"/>
    <n v="4"/>
    <n v="3"/>
    <s v="De mercado"/>
    <n v="66.62"/>
    <n v="50.37"/>
    <n v="40.67"/>
    <n v="0"/>
    <n v="0"/>
    <n v="49.09"/>
    <n v="206.75"/>
    <m/>
    <m/>
    <n v="2"/>
    <s v="Mujer"/>
    <n v="25"/>
    <n v="10"/>
    <x v="0"/>
    <n v="1"/>
    <s v="Soltero/a"/>
    <n v="4"/>
    <s v="Ed. Superior"/>
    <n v="4"/>
    <s v="Pareja con hijos"/>
    <n v="4127.4857003944535"/>
  </r>
  <r>
    <s v="Enero"/>
    <n v="2019"/>
    <n v="9"/>
    <s v="Cataluña"/>
    <n v="17"/>
    <s v="Negocios y Otros motivos profesionales"/>
    <n v="6"/>
    <s v="Trabajo o estudio"/>
    <n v="4"/>
    <n v="3"/>
    <s v="De mercado"/>
    <n v="66.62"/>
    <n v="50.37"/>
    <n v="40.67"/>
    <n v="0"/>
    <n v="0"/>
    <n v="49.09"/>
    <n v="206.75"/>
    <m/>
    <m/>
    <n v="2"/>
    <s v="Mujer"/>
    <n v="25"/>
    <n v="10"/>
    <x v="0"/>
    <n v="1"/>
    <s v="Soltero/a"/>
    <n v="4"/>
    <s v="Ed. Superior"/>
    <n v="4"/>
    <s v="Pareja con hijos"/>
    <n v="4339.2361692689137"/>
  </r>
  <r>
    <s v="Enero"/>
    <n v="2019"/>
    <n v="9"/>
    <s v="Cataluña"/>
    <n v="17"/>
    <s v="Negocios y Otros motivos profesionales"/>
    <n v="6"/>
    <s v="Trabajo o estudio"/>
    <n v="4"/>
    <n v="3"/>
    <s v="De mercado"/>
    <n v="66.62"/>
    <n v="50.37"/>
    <n v="40.67"/>
    <n v="0"/>
    <n v="0"/>
    <n v="49.09"/>
    <n v="206.75"/>
    <m/>
    <m/>
    <n v="2"/>
    <s v="Mujer"/>
    <n v="25"/>
    <n v="10"/>
    <x v="0"/>
    <n v="1"/>
    <s v="Soltero/a"/>
    <n v="4"/>
    <s v="Ed. Superior"/>
    <n v="4"/>
    <s v="Pareja con hijos"/>
    <n v="4260.2185560670232"/>
  </r>
  <r>
    <s v="Enero"/>
    <n v="2019"/>
    <n v="9"/>
    <s v="Cataluña"/>
    <n v="8"/>
    <s v="Visitas a familiares o amigos"/>
    <n v="10"/>
    <s v="Otros viajes"/>
    <n v="6"/>
    <n v="11"/>
    <s v="No de mercado"/>
    <n v="0"/>
    <n v="53.76"/>
    <n v="74.08"/>
    <n v="0"/>
    <n v="0"/>
    <n v="91.04"/>
    <n v="218.88"/>
    <m/>
    <m/>
    <n v="1"/>
    <s v="Hombre"/>
    <n v="72"/>
    <n v="2"/>
    <x v="0"/>
    <n v="3"/>
    <s v="Viudo/a"/>
    <n v="3"/>
    <s v="Ed. Secundaria"/>
    <n v="1"/>
    <s v="Hogar unipersonal"/>
    <n v="588.62553203766538"/>
  </r>
  <r>
    <s v="Enero"/>
    <n v="2019"/>
    <n v="9"/>
    <s v="Cataluña"/>
    <n v="15"/>
    <s v="Otros motivos"/>
    <n v="10"/>
    <s v="Otros viajes"/>
    <n v="7"/>
    <n v="10"/>
    <s v="No de mercado"/>
    <n v="0"/>
    <n v="67.849999999999994"/>
    <n v="61.64"/>
    <n v="0"/>
    <n v="175"/>
    <n v="83.8"/>
    <n v="388.29"/>
    <m/>
    <m/>
    <n v="1"/>
    <s v="Hombre"/>
    <n v="70"/>
    <n v="16"/>
    <x v="0"/>
    <n v="2"/>
    <s v="Casado/a"/>
    <n v="2"/>
    <s v="Ed. Secundaria"/>
    <n v="4"/>
    <s v="Pareja con hijos"/>
    <n v="1344.3474186208325"/>
  </r>
  <r>
    <s v="Enero"/>
    <n v="2019"/>
    <n v="9"/>
    <s v="Cataluña"/>
    <n v="9"/>
    <s v="Otros motivos"/>
    <n v="2"/>
    <s v="Fin de semana o puente"/>
    <n v="1"/>
    <n v="2"/>
    <s v="De mercado"/>
    <n v="44.99"/>
    <n v="76.11"/>
    <n v="31.83"/>
    <n v="0"/>
    <n v="1180"/>
    <n v="44.1"/>
    <n v="1377.03"/>
    <n v="4"/>
    <n v="6"/>
    <n v="2"/>
    <s v="Mujer"/>
    <n v="40"/>
    <n v="10"/>
    <x v="0"/>
    <n v="1"/>
    <s v="Soltero/a"/>
    <n v="4"/>
    <s v="Ed. Superior"/>
    <n v="2"/>
    <s v="Padre/madre sólo con hijos"/>
    <n v="1219.6378236710523"/>
  </r>
  <r>
    <s v="Enero"/>
    <n v="2019"/>
    <n v="9"/>
    <s v="Cataluña"/>
    <n v="8"/>
    <s v="Visitas a familiares o amigos"/>
    <n v="8"/>
    <s v="Vacaciones"/>
    <n v="10"/>
    <n v="11"/>
    <s v="No de mercado"/>
    <n v="0"/>
    <n v="94.82"/>
    <n v="0"/>
    <n v="0"/>
    <n v="0"/>
    <n v="173.46"/>
    <n v="268.27999999999997"/>
    <m/>
    <m/>
    <n v="2"/>
    <s v="Mujer"/>
    <n v="60"/>
    <n v="8"/>
    <x v="0"/>
    <n v="2"/>
    <s v="Casado/a"/>
    <n v="3"/>
    <s v="Ed. Secundaria"/>
    <n v="3"/>
    <s v="Pareja sin hijos"/>
    <n v="1165.7086216778785"/>
  </r>
  <r>
    <s v="Enero"/>
    <n v="2019"/>
    <n v="9"/>
    <s v="Cataluña"/>
    <n v="8"/>
    <s v="Visitas a familiares o amigos"/>
    <n v="8"/>
    <s v="Vacaciones"/>
    <n v="5"/>
    <n v="11"/>
    <s v="No de mercado"/>
    <n v="0"/>
    <n v="225.44"/>
    <n v="0"/>
    <n v="0"/>
    <n v="0"/>
    <n v="0"/>
    <n v="225.44"/>
    <m/>
    <m/>
    <n v="1"/>
    <s v="Hombre"/>
    <n v="60"/>
    <n v="6"/>
    <x v="0"/>
    <n v="5"/>
    <s v="Divorciado/a"/>
    <n v="4"/>
    <s v="Ed. Superior"/>
    <n v="1"/>
    <s v="Hogar unipersonal"/>
    <n v="1260.1634926589497"/>
  </r>
  <r>
    <s v="Enero"/>
    <n v="2019"/>
    <n v="9"/>
    <s v="Cataluña"/>
    <n v="7"/>
    <s v="Ocio, recreo y vacaciones"/>
    <n v="8"/>
    <s v="Vacaciones"/>
    <n v="4"/>
    <n v="3"/>
    <s v="De mercado"/>
    <n v="129.88999999999999"/>
    <n v="42.22"/>
    <n v="59.5"/>
    <n v="56.43"/>
    <n v="0"/>
    <n v="0"/>
    <n v="288.04000000000002"/>
    <n v="8"/>
    <n v="1"/>
    <n v="2"/>
    <s v="Mujer"/>
    <n v="37"/>
    <n v="9"/>
    <x v="1"/>
    <n v="2"/>
    <s v="Casado/a"/>
    <n v="4"/>
    <s v="Ed. Superior"/>
    <n v="4"/>
    <s v="Pareja con hijos"/>
    <n v="2826.9266005879495"/>
  </r>
  <r>
    <s v="Enero"/>
    <n v="2019"/>
    <n v="9"/>
    <s v="Cataluña"/>
    <n v="3"/>
    <s v="Ocio, recreo y vacaciones"/>
    <n v="8"/>
    <s v="Vacaciones"/>
    <n v="3"/>
    <n v="5"/>
    <s v="De mercado"/>
    <n v="120.61"/>
    <n v="27.93"/>
    <n v="78.61"/>
    <n v="0"/>
    <n v="0"/>
    <n v="0"/>
    <n v="227.15"/>
    <n v="9"/>
    <n v="1"/>
    <n v="2"/>
    <s v="Mujer"/>
    <n v="39"/>
    <n v="9"/>
    <x v="1"/>
    <n v="2"/>
    <s v="Casado/a"/>
    <n v="4"/>
    <s v="Ed. Superior"/>
    <n v="4"/>
    <s v="Pareja con hijos"/>
    <n v="4141.559247425459"/>
  </r>
  <r>
    <s v="Enero"/>
    <n v="2019"/>
    <n v="9"/>
    <s v="Cataluña"/>
    <n v="8"/>
    <s v="Visitas a familiares o amigos"/>
    <n v="8"/>
    <s v="Vacaciones"/>
    <n v="3"/>
    <n v="11"/>
    <s v="No de mercado"/>
    <n v="0"/>
    <n v="48.48"/>
    <n v="0"/>
    <n v="0"/>
    <n v="0"/>
    <n v="83.59"/>
    <n v="132.07"/>
    <m/>
    <m/>
    <n v="1"/>
    <s v="Hombre"/>
    <n v="50"/>
    <n v="2"/>
    <x v="0"/>
    <n v="2"/>
    <s v="Casado/a"/>
    <n v="3"/>
    <s v="Ed. Secundaria"/>
    <n v="4"/>
    <s v="Pareja con hijos"/>
    <n v="1866.2421213519394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81.739999999999995"/>
    <n v="0"/>
    <n v="0"/>
    <n v="0"/>
    <n v="0"/>
    <n v="81.739999999999995"/>
    <m/>
    <m/>
    <n v="1"/>
    <s v="Hombre"/>
    <n v="50"/>
    <n v="2"/>
    <x v="0"/>
    <n v="2"/>
    <s v="Casado/a"/>
    <n v="3"/>
    <s v="Ed. Secundaria"/>
    <n v="4"/>
    <s v="Pareja con hijos"/>
    <n v="2115.2229368632297"/>
  </r>
  <r>
    <s v="Enero"/>
    <n v="2019"/>
    <n v="9"/>
    <s v="Cataluña"/>
    <n v="7"/>
    <s v="Ocio, recreo y vacaciones"/>
    <n v="8"/>
    <s v="Vacaciones"/>
    <n v="2"/>
    <n v="10"/>
    <s v="No de mercado"/>
    <n v="0"/>
    <n v="4.63"/>
    <n v="31.81"/>
    <n v="0"/>
    <n v="0"/>
    <n v="0"/>
    <n v="36.44"/>
    <n v="10"/>
    <n v="1"/>
    <n v="1"/>
    <s v="Hombre"/>
    <n v="47"/>
    <n v="9"/>
    <x v="1"/>
    <n v="1"/>
    <s v="Soltero/a"/>
    <n v="3"/>
    <s v="Ed. Secundaria"/>
    <n v="4"/>
    <s v="Pareja con hijos"/>
    <n v="1541.9782795380474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4.63"/>
    <n v="31.81"/>
    <n v="0"/>
    <n v="0"/>
    <n v="0"/>
    <n v="36.44"/>
    <n v="10"/>
    <n v="1"/>
    <n v="1"/>
    <s v="Hombre"/>
    <n v="47"/>
    <n v="9"/>
    <x v="1"/>
    <n v="1"/>
    <s v="Soltero/a"/>
    <n v="3"/>
    <s v="Ed. Secundaria"/>
    <n v="4"/>
    <s v="Pareja con hijos"/>
    <n v="1168.1063582363579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4.63"/>
    <n v="31.81"/>
    <n v="0"/>
    <n v="0"/>
    <n v="0"/>
    <n v="36.44"/>
    <n v="10"/>
    <n v="1"/>
    <n v="1"/>
    <s v="Hombre"/>
    <n v="47"/>
    <n v="9"/>
    <x v="1"/>
    <n v="1"/>
    <s v="Soltero/a"/>
    <n v="3"/>
    <s v="Ed. Secundaria"/>
    <n v="4"/>
    <s v="Pareja con hijos"/>
    <n v="1247.9371475750177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4.63"/>
    <n v="31.81"/>
    <n v="0"/>
    <n v="0"/>
    <n v="0"/>
    <n v="36.44"/>
    <n v="10"/>
    <n v="1"/>
    <n v="1"/>
    <s v="Hombre"/>
    <n v="47"/>
    <n v="9"/>
    <x v="1"/>
    <n v="1"/>
    <s v="Soltero/a"/>
    <n v="3"/>
    <s v="Ed. Secundaria"/>
    <n v="4"/>
    <s v="Pareja con hijos"/>
    <n v="1323.3334343985648"/>
  </r>
  <r>
    <s v="Enero"/>
    <n v="2019"/>
    <n v="9"/>
    <s v="Cataluña"/>
    <n v="7"/>
    <s v="Ocio, recreo y vacaciones"/>
    <n v="10"/>
    <s v="Otros viajes"/>
    <n v="9"/>
    <n v="11"/>
    <s v="No de mercado"/>
    <n v="0"/>
    <n v="213.82"/>
    <n v="221.98"/>
    <n v="0"/>
    <n v="0"/>
    <n v="0"/>
    <n v="435.8"/>
    <n v="10"/>
    <n v="1"/>
    <n v="1"/>
    <s v="Hombre"/>
    <n v="45"/>
    <n v="3"/>
    <x v="0"/>
    <n v="1"/>
    <s v="Soltero/a"/>
    <n v="4"/>
    <s v="Ed. Superior"/>
    <n v="1"/>
    <s v="Hogar unipersonal"/>
    <n v="1940.5961981142837"/>
  </r>
  <r>
    <s v="Enero"/>
    <n v="2019"/>
    <n v="9"/>
    <s v="Cataluña"/>
    <n v="7"/>
    <s v="Ocio, recreo y vacaciones"/>
    <n v="10"/>
    <s v="Otros viajes"/>
    <n v="7"/>
    <n v="1"/>
    <s v="Hotel o apartahotel"/>
    <n v="426.87"/>
    <n v="78.33"/>
    <n v="144.57"/>
    <n v="142.51"/>
    <n v="0"/>
    <n v="0"/>
    <n v="792.28"/>
    <n v="10"/>
    <n v="6"/>
    <n v="1"/>
    <s v="Hombre"/>
    <n v="36"/>
    <n v="13"/>
    <x v="0"/>
    <n v="2"/>
    <s v="Casado/a"/>
    <n v="3"/>
    <s v="Ed. Secundaria"/>
    <n v="4"/>
    <s v="Pareja con hijos"/>
    <n v="2781.9937972164166"/>
  </r>
  <r>
    <s v="Enero"/>
    <n v="2019"/>
    <n v="9"/>
    <s v="Cataluña"/>
    <n v="18"/>
    <s v="Negocios y Otros motivos profesionales"/>
    <n v="3"/>
    <s v="Trabajo o estudio"/>
    <n v="3"/>
    <n v="11"/>
    <s v="No de mercado"/>
    <n v="0"/>
    <n v="72.78"/>
    <n v="50.3"/>
    <n v="20.100000000000001"/>
    <n v="0"/>
    <n v="40.85"/>
    <n v="184.03"/>
    <n v="7"/>
    <n v="1"/>
    <n v="1"/>
    <s v="Hombre"/>
    <n v="26"/>
    <n v="14"/>
    <x v="0"/>
    <n v="1"/>
    <s v="Soltero/a"/>
    <n v="4"/>
    <s v="Ed. Superior"/>
    <n v="5"/>
    <s v="Otro tipo de hogar"/>
    <n v="2885.8498850366441"/>
  </r>
  <r>
    <s v="Enero"/>
    <n v="2019"/>
    <n v="9"/>
    <s v="Cataluña"/>
    <n v="8"/>
    <s v="Visitas a familiares o amigos"/>
    <n v="10"/>
    <s v="Otros viajes"/>
    <n v="26"/>
    <n v="11"/>
    <s v="No de mercado"/>
    <n v="0"/>
    <n v="17.510000000000002"/>
    <n v="130.1"/>
    <n v="0"/>
    <n v="0"/>
    <n v="159.88999999999999"/>
    <n v="307.5"/>
    <m/>
    <m/>
    <n v="2"/>
    <s v="Mujer"/>
    <n v="83"/>
    <n v="9"/>
    <x v="1"/>
    <n v="3"/>
    <s v="Viudo/a"/>
    <n v="2"/>
    <s v="Ed. Secundaria"/>
    <n v="1"/>
    <s v="Hogar unipersonal"/>
    <n v="1253.0720438032897"/>
  </r>
  <r>
    <s v="Enero"/>
    <n v="2019"/>
    <n v="9"/>
    <s v="Cataluña"/>
    <n v="11"/>
    <s v="Otros motivos"/>
    <n v="4"/>
    <s v="Trabajo o estudio"/>
    <n v="1"/>
    <n v="14"/>
    <s v="No de mercado"/>
    <n v="0"/>
    <n v="22.06"/>
    <n v="0"/>
    <n v="0"/>
    <n v="0"/>
    <n v="0"/>
    <n v="22.06"/>
    <m/>
    <m/>
    <n v="1"/>
    <s v="Hombre"/>
    <n v="16"/>
    <n v="9"/>
    <x v="1"/>
    <n v="1"/>
    <s v="Soltero/a"/>
    <n v="2"/>
    <s v="Ed. Secundaria"/>
    <n v="4"/>
    <s v="Pareja con hijos"/>
    <n v="2920.8996519192406"/>
  </r>
  <r>
    <s v="Enero"/>
    <n v="2019"/>
    <n v="9"/>
    <s v="Cataluña"/>
    <n v="3"/>
    <s v="Ocio, recreo y vacaciones"/>
    <n v="2"/>
    <s v="Fin de semana o puente"/>
    <n v="1"/>
    <n v="4"/>
    <s v="De mercado"/>
    <n v="81.12"/>
    <n v="47.91"/>
    <n v="62.05"/>
    <n v="0"/>
    <n v="0"/>
    <n v="0"/>
    <n v="191.08"/>
    <n v="9"/>
    <n v="6"/>
    <n v="2"/>
    <s v="Mujer"/>
    <n v="57"/>
    <n v="9"/>
    <x v="1"/>
    <n v="2"/>
    <s v="Casado/a"/>
    <n v="4"/>
    <s v="Ed. Superior"/>
    <n v="4"/>
    <s v="Pareja con hijos"/>
    <n v="2030.3393003169272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13.49"/>
    <n v="28.72"/>
    <n v="0"/>
    <n v="0"/>
    <n v="0"/>
    <n v="42.21"/>
    <n v="10"/>
    <n v="1"/>
    <n v="2"/>
    <s v="Mujer"/>
    <n v="80"/>
    <n v="9"/>
    <x v="1"/>
    <n v="3"/>
    <s v="Viudo/a"/>
    <n v="2"/>
    <s v="Ed. Secundaria"/>
    <n v="1"/>
    <s v="Hogar unipersonal"/>
    <n v="2109.3011419483969"/>
  </r>
  <r>
    <s v="Enero"/>
    <n v="2019"/>
    <n v="9"/>
    <s v="Cataluña"/>
    <n v="7"/>
    <s v="Ocio, recreo y vacaciones"/>
    <n v="2"/>
    <s v="Fin de semana o puente"/>
    <n v="2"/>
    <n v="10"/>
    <s v="No de mercado"/>
    <n v="0"/>
    <n v="13.49"/>
    <n v="28.72"/>
    <n v="0"/>
    <n v="0"/>
    <n v="0"/>
    <n v="42.21"/>
    <n v="10"/>
    <n v="1"/>
    <n v="2"/>
    <s v="Mujer"/>
    <n v="80"/>
    <n v="9"/>
    <x v="1"/>
    <n v="3"/>
    <s v="Viudo/a"/>
    <n v="2"/>
    <s v="Ed. Secundaria"/>
    <n v="1"/>
    <s v="Hogar unipersonal"/>
    <n v="2324.3531767447407"/>
  </r>
  <r>
    <s v="Enero"/>
    <n v="2019"/>
    <n v="9"/>
    <s v="Cataluña"/>
    <n v="15"/>
    <s v="Otros motivos"/>
    <n v="2"/>
    <s v="Fin de semana o puente"/>
    <n v="1"/>
    <n v="10"/>
    <s v="No de mercado"/>
    <n v="0"/>
    <n v="4.96"/>
    <n v="0"/>
    <n v="0"/>
    <n v="0"/>
    <n v="15.91"/>
    <n v="20.87"/>
    <m/>
    <m/>
    <n v="1"/>
    <s v="Hombre"/>
    <n v="79"/>
    <n v="9"/>
    <x v="1"/>
    <n v="2"/>
    <s v="Casado/a"/>
    <n v="3"/>
    <s v="Ed. Secundaria"/>
    <n v="3"/>
    <s v="Pareja sin hijos"/>
    <n v="1098.9002881112151"/>
  </r>
  <r>
    <s v="Enero"/>
    <n v="2019"/>
    <n v="9"/>
    <s v="Cataluña"/>
    <n v="7"/>
    <s v="Ocio, recreo y vacaciones"/>
    <n v="8"/>
    <s v="Vacaciones"/>
    <n v="1"/>
    <n v="1"/>
    <s v="Hotel o apartahotel"/>
    <n v="77.88"/>
    <n v="33.630000000000003"/>
    <n v="0"/>
    <n v="0"/>
    <n v="0"/>
    <n v="0"/>
    <n v="111.51"/>
    <n v="8"/>
    <n v="6"/>
    <n v="1"/>
    <s v="Hombre"/>
    <n v="58"/>
    <n v="9"/>
    <x v="1"/>
    <n v="2"/>
    <s v="Casado/a"/>
    <n v="3"/>
    <s v="Ed. Secundaria"/>
    <n v="4"/>
    <s v="Pareja con hijos"/>
    <n v="2009.3287037582904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4.2300000000000004"/>
    <n v="31.76"/>
    <n v="0"/>
    <n v="0"/>
    <n v="0"/>
    <n v="35.99"/>
    <n v="9"/>
    <n v="1"/>
    <n v="1"/>
    <s v="Hombre"/>
    <n v="23"/>
    <n v="9"/>
    <x v="1"/>
    <n v="1"/>
    <s v="Soltero/a"/>
    <n v="3"/>
    <s v="Ed. Secundaria"/>
    <n v="2"/>
    <s v="Padre/madre sólo con hijos"/>
    <n v="1995.6504934789934"/>
  </r>
  <r>
    <s v="Enero"/>
    <n v="2019"/>
    <n v="9"/>
    <s v="Cataluña"/>
    <n v="15"/>
    <s v="Otros motivos"/>
    <n v="10"/>
    <s v="Otros viajes"/>
    <n v="8"/>
    <n v="10"/>
    <s v="No de mercado"/>
    <n v="0"/>
    <n v="32.07"/>
    <n v="0"/>
    <n v="0"/>
    <n v="0"/>
    <n v="109.23"/>
    <n v="141.30000000000001"/>
    <m/>
    <m/>
    <n v="2"/>
    <s v="Mujer"/>
    <n v="63"/>
    <n v="9"/>
    <x v="1"/>
    <n v="2"/>
    <s v="Casado/a"/>
    <n v="4"/>
    <s v="Ed. Superior"/>
    <n v="3"/>
    <s v="Pareja sin hijos"/>
    <n v="1331.2447758382154"/>
  </r>
  <r>
    <s v="Enero"/>
    <n v="2019"/>
    <n v="9"/>
    <s v="Cataluña"/>
    <n v="3"/>
    <s v="Ocio, recreo y vacaciones"/>
    <n v="8"/>
    <s v="Vacaciones"/>
    <n v="1"/>
    <n v="7"/>
    <s v="De mercado"/>
    <n v="39.6"/>
    <n v="23.15"/>
    <n v="53.6"/>
    <n v="0"/>
    <n v="0"/>
    <n v="30.81"/>
    <n v="147.16"/>
    <n v="10"/>
    <n v="6"/>
    <n v="2"/>
    <s v="Mujer"/>
    <n v="44"/>
    <n v="9"/>
    <x v="1"/>
    <n v="1"/>
    <s v="Soltero/a"/>
    <n v="4"/>
    <s v="Ed. Superior"/>
    <n v="3"/>
    <s v="Pareja sin hijos"/>
    <n v="1786.6950641187916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11.87"/>
    <n v="22.85"/>
    <n v="0"/>
    <n v="0"/>
    <n v="0"/>
    <n v="34.72"/>
    <n v="8"/>
    <n v="1"/>
    <n v="1"/>
    <s v="Hombre"/>
    <n v="39"/>
    <n v="9"/>
    <x v="1"/>
    <n v="2"/>
    <s v="Casado/a"/>
    <n v="2"/>
    <s v="Ed. Secundaria"/>
    <n v="4"/>
    <s v="Pareja con hijos"/>
    <n v="3265.1383592485531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11.87"/>
    <n v="22.85"/>
    <n v="0"/>
    <n v="0"/>
    <n v="0"/>
    <n v="34.72"/>
    <n v="8"/>
    <n v="1"/>
    <n v="1"/>
    <s v="Hombre"/>
    <n v="39"/>
    <n v="9"/>
    <x v="1"/>
    <n v="2"/>
    <s v="Casado/a"/>
    <n v="2"/>
    <s v="Ed. Secundaria"/>
    <n v="4"/>
    <s v="Pareja con hijos"/>
    <n v="2925.1281873167754"/>
  </r>
  <r>
    <s v="Enero"/>
    <n v="2019"/>
    <n v="9"/>
    <s v="Cataluña"/>
    <n v="15"/>
    <s v="Otros motivos"/>
    <n v="8"/>
    <s v="Vacaciones"/>
    <n v="4"/>
    <n v="9"/>
    <s v="De mercado"/>
    <n v="184.01"/>
    <n v="21.55"/>
    <n v="35.590000000000003"/>
    <n v="0"/>
    <n v="0"/>
    <n v="34.31"/>
    <n v="275.45999999999998"/>
    <m/>
    <m/>
    <n v="2"/>
    <s v="Mujer"/>
    <n v="45"/>
    <n v="9"/>
    <x v="1"/>
    <n v="2"/>
    <s v="Casado/a"/>
    <n v="4"/>
    <s v="Ed. Superior"/>
    <n v="4"/>
    <s v="Pareja con hijos"/>
    <n v="4414.178008542337"/>
  </r>
  <r>
    <s v="Enero"/>
    <n v="2019"/>
    <n v="9"/>
    <s v="Cataluña"/>
    <n v="8"/>
    <s v="Visitas a familiares o amigos"/>
    <n v="2"/>
    <s v="Fin de semana o puente"/>
    <n v="2"/>
    <n v="11"/>
    <s v="No de mercado"/>
    <n v="0"/>
    <n v="20.28"/>
    <n v="0"/>
    <n v="0"/>
    <n v="0"/>
    <n v="50.63"/>
    <n v="70.91"/>
    <m/>
    <m/>
    <n v="2"/>
    <s v="Mujer"/>
    <n v="71"/>
    <n v="9"/>
    <x v="1"/>
    <n v="4"/>
    <s v="Separado/a"/>
    <n v="3"/>
    <s v="Ed. Secundaria"/>
    <n v="1"/>
    <s v="Hogar unipersonal"/>
    <n v="1554.9611560266571"/>
  </r>
  <r>
    <s v="Enero"/>
    <n v="2019"/>
    <n v="9"/>
    <s v="Cataluña"/>
    <n v="5"/>
    <s v="Ocio, recreo y vacaciones"/>
    <n v="8"/>
    <s v="Vacaciones"/>
    <n v="2"/>
    <n v="1"/>
    <s v="Hotel o apartahotel"/>
    <n v="88.29"/>
    <n v="34.94"/>
    <n v="61.87"/>
    <n v="42.49"/>
    <n v="0"/>
    <n v="21.25"/>
    <n v="248.84"/>
    <n v="9"/>
    <n v="1"/>
    <n v="2"/>
    <s v="Mujer"/>
    <n v="35"/>
    <n v="9"/>
    <x v="1"/>
    <n v="2"/>
    <s v="Casado/a"/>
    <n v="4"/>
    <s v="Ed. Superior"/>
    <n v="4"/>
    <s v="Pareja con hijos"/>
    <n v="5184.3317501091033"/>
  </r>
  <r>
    <s v="Enero"/>
    <n v="2019"/>
    <n v="9"/>
    <s v="Cataluña"/>
    <n v="5"/>
    <s v="Ocio, recreo y vacaciones"/>
    <n v="2"/>
    <s v="Fin de semana o puente"/>
    <n v="1"/>
    <n v="11"/>
    <s v="No de mercado"/>
    <n v="0"/>
    <n v="45.09"/>
    <n v="32.049999999999997"/>
    <n v="17.54"/>
    <n v="0"/>
    <n v="0"/>
    <n v="94.68"/>
    <n v="8"/>
    <n v="1"/>
    <n v="1"/>
    <s v="Hombre"/>
    <n v="29"/>
    <n v="10"/>
    <x v="0"/>
    <n v="1"/>
    <s v="Soltero/a"/>
    <n v="3"/>
    <s v="Ed. Secundaria"/>
    <n v="4"/>
    <s v="Pareja con hijos"/>
    <n v="1925.694526724046"/>
  </r>
  <r>
    <s v="Enero"/>
    <n v="2019"/>
    <n v="9"/>
    <s v="Cataluña"/>
    <n v="5"/>
    <s v="Ocio, recreo y vacaciones"/>
    <n v="2"/>
    <s v="Fin de semana o puente"/>
    <n v="1"/>
    <n v="1"/>
    <s v="Hotel o apartahotel"/>
    <n v="48.01"/>
    <n v="48.52"/>
    <n v="44.96"/>
    <n v="30.73"/>
    <n v="0"/>
    <n v="0"/>
    <n v="172.22"/>
    <n v="8"/>
    <n v="1"/>
    <n v="1"/>
    <s v="Hombre"/>
    <n v="29"/>
    <n v="10"/>
    <x v="0"/>
    <n v="1"/>
    <s v="Soltero/a"/>
    <n v="3"/>
    <s v="Ed. Secundaria"/>
    <n v="4"/>
    <s v="Pareja con hijos"/>
    <n v="1982.4017392303856"/>
  </r>
  <r>
    <s v="Enero"/>
    <n v="2019"/>
    <n v="9"/>
    <s v="Cataluña"/>
    <n v="8"/>
    <s v="Visitas a familiares o amigos"/>
    <n v="8"/>
    <s v="Vacaciones"/>
    <n v="12"/>
    <n v="11"/>
    <s v="No de mercado"/>
    <n v="0"/>
    <n v="19.21"/>
    <n v="0"/>
    <n v="0"/>
    <n v="0"/>
    <n v="152.13999999999999"/>
    <n v="171.35"/>
    <m/>
    <m/>
    <n v="1"/>
    <s v="Hombre"/>
    <n v="18"/>
    <n v="9"/>
    <x v="1"/>
    <n v="1"/>
    <s v="Soltero/a"/>
    <n v="3"/>
    <s v="Ed. Secundaria"/>
    <n v="4"/>
    <s v="Pareja con hijos"/>
    <n v="3246.0815428420515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6.12"/>
    <n v="0"/>
    <n v="0"/>
    <n v="0"/>
    <n v="21.36"/>
    <n v="37.479999999999997"/>
    <m/>
    <m/>
    <n v="1"/>
    <s v="Hombre"/>
    <n v="18"/>
    <n v="9"/>
    <x v="1"/>
    <n v="1"/>
    <s v="Soltero/a"/>
    <n v="3"/>
    <s v="Ed. Secundaria"/>
    <n v="4"/>
    <s v="Pareja con hijos"/>
    <n v="3060.0084988262061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47.27"/>
    <n v="0"/>
    <n v="0"/>
    <n v="0"/>
    <n v="0"/>
    <n v="47.27"/>
    <n v="5"/>
    <n v="1"/>
    <n v="1"/>
    <s v="Hombre"/>
    <n v="58"/>
    <n v="9"/>
    <x v="1"/>
    <n v="2"/>
    <s v="Casado/a"/>
    <n v="3"/>
    <s v="Ed. Secundaria"/>
    <n v="3"/>
    <s v="Pareja sin hijos"/>
    <n v="4201.3882770670416"/>
  </r>
  <r>
    <s v="Enero"/>
    <n v="2019"/>
    <n v="9"/>
    <s v="Cataluña"/>
    <n v="7"/>
    <s v="Ocio, recreo y vacaciones"/>
    <n v="2"/>
    <s v="Fin de semana o puente"/>
    <n v="1"/>
    <n v="11"/>
    <s v="No de mercado"/>
    <n v="0"/>
    <n v="47.27"/>
    <n v="0"/>
    <n v="0"/>
    <n v="0"/>
    <n v="0"/>
    <n v="47.27"/>
    <n v="5"/>
    <n v="1"/>
    <n v="1"/>
    <s v="Hombre"/>
    <n v="58"/>
    <n v="9"/>
    <x v="1"/>
    <n v="2"/>
    <s v="Casado/a"/>
    <n v="3"/>
    <s v="Ed. Secundaria"/>
    <n v="3"/>
    <s v="Pareja sin hijos"/>
    <n v="4301.3366444593848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10.71"/>
    <n v="57.64"/>
    <n v="0"/>
    <n v="0"/>
    <n v="0"/>
    <n v="68.349999999999994"/>
    <m/>
    <m/>
    <n v="2"/>
    <s v="Mujer"/>
    <n v="69"/>
    <n v="9"/>
    <x v="1"/>
    <n v="1"/>
    <s v="Soltero/a"/>
    <n v="3"/>
    <s v="Ed. Secundaria"/>
    <n v="1"/>
    <s v="Hogar unipersonal"/>
    <n v="1970.8918432838286"/>
  </r>
  <r>
    <s v="Enero"/>
    <n v="2019"/>
    <n v="9"/>
    <s v="Cataluña"/>
    <n v="5"/>
    <s v="Ocio, recreo y vacaciones"/>
    <n v="2"/>
    <s v="Fin de semana o puente"/>
    <n v="2"/>
    <n v="11"/>
    <s v="No de mercado"/>
    <n v="0"/>
    <n v="39.090000000000003"/>
    <n v="48.92"/>
    <n v="48.75"/>
    <n v="0"/>
    <n v="0"/>
    <n v="136.76"/>
    <n v="10"/>
    <n v="6"/>
    <n v="2"/>
    <s v="Mujer"/>
    <n v="39"/>
    <n v="9"/>
    <x v="1"/>
    <n v="2"/>
    <s v="Casado/a"/>
    <n v="4"/>
    <s v="Ed. Superior"/>
    <n v="4"/>
    <s v="Pareja con hijos"/>
    <n v="5229.3446793868097"/>
  </r>
  <r>
    <s v="Enero"/>
    <n v="2019"/>
    <n v="9"/>
    <s v="Cataluña"/>
    <n v="8"/>
    <s v="Visitas a familiares o amigos"/>
    <n v="8"/>
    <s v="Vacaciones"/>
    <n v="1"/>
    <n v="11"/>
    <s v="No de mercado"/>
    <n v="0"/>
    <n v="13.7"/>
    <n v="0"/>
    <n v="0"/>
    <n v="0"/>
    <n v="32.130000000000003"/>
    <n v="45.83"/>
    <m/>
    <m/>
    <n v="2"/>
    <s v="Mujer"/>
    <n v="71"/>
    <n v="9"/>
    <x v="1"/>
    <n v="2"/>
    <s v="Casado/a"/>
    <n v="4"/>
    <s v="Ed. Superior"/>
    <n v="3"/>
    <s v="Pareja sin hijos"/>
    <n v="1981.4691577093051"/>
  </r>
  <r>
    <s v="Enero"/>
    <n v="2019"/>
    <n v="9"/>
    <s v="Cataluña"/>
    <n v="8"/>
    <s v="Visitas a familiares o amigos"/>
    <n v="8"/>
    <s v="Vacaciones"/>
    <n v="2"/>
    <n v="11"/>
    <s v="No de mercado"/>
    <n v="0"/>
    <n v="40.57"/>
    <n v="25.52"/>
    <n v="0"/>
    <n v="0"/>
    <n v="26.82"/>
    <n v="92.91"/>
    <m/>
    <m/>
    <n v="2"/>
    <s v="Mujer"/>
    <n v="18"/>
    <n v="2"/>
    <x v="0"/>
    <n v="1"/>
    <s v="Soltero/a"/>
    <n v="2"/>
    <s v="Ed. Secundaria"/>
    <n v="4"/>
    <s v="Pareja con hijos"/>
    <n v="1142.4047537309375"/>
  </r>
  <r>
    <s v="Enero"/>
    <n v="2019"/>
    <n v="9"/>
    <s v="Cataluña"/>
    <n v="8"/>
    <s v="Visitas a familiares o amigos"/>
    <n v="2"/>
    <s v="Fin de semana o puente"/>
    <n v="1"/>
    <n v="11"/>
    <s v="No de mercado"/>
    <n v="0"/>
    <n v="38.840000000000003"/>
    <n v="25.85"/>
    <n v="0"/>
    <n v="0"/>
    <n v="0"/>
    <n v="64.69"/>
    <m/>
    <m/>
    <n v="2"/>
    <s v="Mujer"/>
    <n v="57"/>
    <n v="9"/>
    <x v="1"/>
    <n v="5"/>
    <s v="Divorciado/a"/>
    <n v="2"/>
    <s v="Ed. Secundaria"/>
    <n v="1"/>
    <s v="Hogar unipersonal"/>
    <n v="748.46020311042605"/>
  </r>
  <r>
    <s v="Enero"/>
    <n v="2019"/>
    <n v="9"/>
    <s v="Cataluña"/>
    <n v="8"/>
    <s v="Visitas a familiares o amigos"/>
    <n v="10"/>
    <s v="Otros viajes"/>
    <n v="18"/>
    <n v="11"/>
    <s v="No de mercado"/>
    <n v="0"/>
    <n v="135.44"/>
    <n v="0"/>
    <n v="0"/>
    <n v="0"/>
    <n v="322.58"/>
    <n v="458.02"/>
    <m/>
    <m/>
    <n v="2"/>
    <s v="Mujer"/>
    <n v="73"/>
    <n v="1"/>
    <x v="0"/>
    <n v="3"/>
    <s v="Viudo/a"/>
    <n v="2"/>
    <s v="Ed. Secundaria"/>
    <n v="1"/>
    <s v="Hogar unipersonal"/>
    <n v="722.34910455835791"/>
  </r>
  <r>
    <s v="Febrero"/>
    <n v="2019"/>
    <n v="9"/>
    <s v="Cataluña"/>
    <n v="8"/>
    <s v="Visitas a familiares o amigos"/>
    <n v="10"/>
    <s v="Otros viajes"/>
    <n v="8"/>
    <n v="11"/>
    <s v="No de mercado"/>
    <n v="83.3"/>
    <n v="146.84"/>
    <n v="144.03"/>
    <n v="76.760000000000005"/>
    <n v="0"/>
    <n v="115.14"/>
    <n v="566.07000000000005"/>
    <m/>
    <m/>
    <n v="2"/>
    <s v="Mujer"/>
    <n v="50"/>
    <n v="18"/>
    <x v="0"/>
    <n v="2"/>
    <s v="Casado/a"/>
    <n v="4"/>
    <s v="Ed. Superior"/>
    <n v="4"/>
    <s v="Pareja con hijos"/>
    <n v="5140.1964477582897"/>
  </r>
  <r>
    <s v="Febrero"/>
    <n v="2019"/>
    <n v="9"/>
    <s v="Cataluña"/>
    <n v="17"/>
    <s v="Negocios y Otros motivos profesionales"/>
    <n v="6"/>
    <s v="Trabajo o estudio"/>
    <n v="2"/>
    <n v="3"/>
    <s v="De mercado"/>
    <n v="48.09"/>
    <n v="73.209999999999994"/>
    <n v="0"/>
    <n v="0"/>
    <n v="0"/>
    <n v="45.75"/>
    <n v="167.05"/>
    <m/>
    <m/>
    <n v="1"/>
    <s v="Hombre"/>
    <n v="57"/>
    <n v="2"/>
    <x v="0"/>
    <n v="2"/>
    <s v="Casado/a"/>
    <n v="2"/>
    <s v="Ed. Secundaria"/>
    <n v="3"/>
    <s v="Pareja sin hijos"/>
    <n v="5065.469689471548"/>
  </r>
  <r>
    <s v="Febrero"/>
    <n v="2019"/>
    <n v="9"/>
    <s v="Cataluña"/>
    <n v="8"/>
    <s v="Visitas a familiares o amigos"/>
    <n v="10"/>
    <s v="Otros viajes"/>
    <n v="1"/>
    <n v="11"/>
    <s v="No de mercado"/>
    <n v="0"/>
    <n v="14.34"/>
    <n v="24.05"/>
    <n v="0"/>
    <n v="0"/>
    <n v="0"/>
    <n v="38.39"/>
    <m/>
    <m/>
    <n v="1"/>
    <s v="Hombre"/>
    <n v="40"/>
    <n v="9"/>
    <x v="1"/>
    <n v="1"/>
    <s v="Soltero/a"/>
    <n v="3"/>
    <s v="Ed. Secundaria"/>
    <n v="4"/>
    <s v="Pareja con hijos"/>
    <n v="1973.608936001886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4.34"/>
    <n v="24.05"/>
    <n v="0"/>
    <n v="0"/>
    <n v="0"/>
    <n v="38.39"/>
    <m/>
    <m/>
    <n v="1"/>
    <s v="Hombre"/>
    <n v="40"/>
    <n v="9"/>
    <x v="1"/>
    <n v="1"/>
    <s v="Soltero/a"/>
    <n v="3"/>
    <s v="Ed. Secundaria"/>
    <n v="4"/>
    <s v="Pareja con hijos"/>
    <n v="2099.1104269409038"/>
  </r>
  <r>
    <s v="Febrero"/>
    <n v="2019"/>
    <n v="9"/>
    <s v="Cataluña"/>
    <n v="8"/>
    <s v="Visitas a familiares o amigos"/>
    <n v="10"/>
    <s v="Otros viajes"/>
    <n v="1"/>
    <n v="11"/>
    <s v="No de mercado"/>
    <n v="0"/>
    <n v="14.34"/>
    <n v="24.05"/>
    <n v="0"/>
    <n v="0"/>
    <n v="0"/>
    <n v="38.39"/>
    <m/>
    <m/>
    <n v="1"/>
    <s v="Hombre"/>
    <n v="40"/>
    <n v="9"/>
    <x v="1"/>
    <n v="1"/>
    <s v="Soltero/a"/>
    <n v="3"/>
    <s v="Ed. Secundaria"/>
    <n v="4"/>
    <s v="Pareja con hijos"/>
    <n v="2159.4407351925374"/>
  </r>
  <r>
    <s v="Febrero"/>
    <n v="2019"/>
    <n v="9"/>
    <s v="Cataluña"/>
    <n v="8"/>
    <s v="Visitas a familiares o amigos"/>
    <n v="10"/>
    <s v="Otros viajes"/>
    <n v="1"/>
    <n v="11"/>
    <s v="No de mercado"/>
    <n v="0"/>
    <n v="14.34"/>
    <n v="24.05"/>
    <n v="0"/>
    <n v="0"/>
    <n v="0"/>
    <n v="38.39"/>
    <m/>
    <m/>
    <n v="1"/>
    <s v="Hombre"/>
    <n v="40"/>
    <n v="9"/>
    <x v="1"/>
    <n v="1"/>
    <s v="Soltero/a"/>
    <n v="3"/>
    <s v="Ed. Secundaria"/>
    <n v="4"/>
    <s v="Pareja con hijos"/>
    <n v="1858.400250628256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4.34"/>
    <n v="24.05"/>
    <n v="0"/>
    <n v="0"/>
    <n v="0"/>
    <n v="38.39"/>
    <m/>
    <m/>
    <n v="1"/>
    <s v="Hombre"/>
    <n v="40"/>
    <n v="9"/>
    <x v="1"/>
    <n v="1"/>
    <s v="Soltero/a"/>
    <n v="3"/>
    <s v="Ed. Secundaria"/>
    <n v="4"/>
    <s v="Pareja con hijos"/>
    <n v="1853.6368447083446"/>
  </r>
  <r>
    <s v="Febrero"/>
    <n v="2019"/>
    <n v="9"/>
    <s v="Cataluña"/>
    <n v="8"/>
    <s v="Visitas a familiares o amigos"/>
    <n v="10"/>
    <s v="Otros viajes"/>
    <n v="1"/>
    <n v="11"/>
    <s v="No de mercado"/>
    <n v="0"/>
    <n v="14.34"/>
    <n v="24.05"/>
    <n v="0"/>
    <n v="0"/>
    <n v="0"/>
    <n v="38.39"/>
    <m/>
    <m/>
    <n v="1"/>
    <s v="Hombre"/>
    <n v="40"/>
    <n v="9"/>
    <x v="1"/>
    <n v="1"/>
    <s v="Soltero/a"/>
    <n v="3"/>
    <s v="Ed. Secundaria"/>
    <n v="4"/>
    <s v="Pareja con hijos"/>
    <n v="1902.1601668550461"/>
  </r>
  <r>
    <s v="Febrero"/>
    <n v="2019"/>
    <n v="9"/>
    <s v="Cataluña"/>
    <n v="17"/>
    <s v="Negocios y Otros motivos profesionales"/>
    <n v="6"/>
    <s v="Trabajo o estudio"/>
    <n v="5"/>
    <n v="4"/>
    <s v="De mercado"/>
    <n v="120.31"/>
    <n v="28.55"/>
    <n v="0"/>
    <n v="0"/>
    <n v="0"/>
    <n v="59.84"/>
    <n v="208.7"/>
    <m/>
    <m/>
    <n v="1"/>
    <s v="Hombre"/>
    <n v="23"/>
    <n v="9"/>
    <x v="1"/>
    <n v="1"/>
    <s v="Soltero/a"/>
    <n v="4"/>
    <s v="Ed. Superior"/>
    <n v="2"/>
    <s v="Padre/madre sólo con hijos"/>
    <n v="1172.772904358837"/>
  </r>
  <r>
    <s v="Febrero"/>
    <n v="2019"/>
    <n v="9"/>
    <s v="Cataluña"/>
    <n v="4"/>
    <s v="Ocio, recreo y vacaciones"/>
    <n v="2"/>
    <s v="Fin de semana o puente"/>
    <n v="1"/>
    <n v="1"/>
    <s v="Hotel o apartahotel"/>
    <n v="60.36"/>
    <n v="38.31"/>
    <n v="45.66"/>
    <n v="40.159999999999997"/>
    <n v="0"/>
    <n v="0"/>
    <n v="184.49"/>
    <n v="8"/>
    <n v="6"/>
    <n v="2"/>
    <s v="Mujer"/>
    <n v="33"/>
    <n v="10"/>
    <x v="0"/>
    <n v="1"/>
    <s v="Soltero/a"/>
    <n v="4"/>
    <s v="Ed. Superior"/>
    <n v="4"/>
    <s v="Pareja con hijos"/>
    <n v="2084.6807201723404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47.76"/>
    <n v="0"/>
    <n v="0"/>
    <n v="0"/>
    <n v="57.43"/>
    <n v="105.19"/>
    <m/>
    <m/>
    <n v="1"/>
    <s v="Hombre"/>
    <n v="74"/>
    <n v="2"/>
    <x v="0"/>
    <n v="3"/>
    <s v="Viudo/a"/>
    <n v="2"/>
    <s v="Ed. Secundaria"/>
    <n v="5"/>
    <s v="Otro tipo de hogar"/>
    <n v="753.67152339778409"/>
  </r>
  <r>
    <s v="Febrero"/>
    <n v="2019"/>
    <n v="9"/>
    <s v="Cataluña"/>
    <n v="17"/>
    <s v="Negocios y Otros motivos profesionales"/>
    <n v="6"/>
    <s v="Trabajo o estudio"/>
    <n v="4"/>
    <n v="10"/>
    <s v="No de mercado"/>
    <n v="0"/>
    <n v="86.38"/>
    <n v="97.13"/>
    <n v="0"/>
    <n v="0"/>
    <n v="54.01"/>
    <n v="237.52"/>
    <m/>
    <m/>
    <n v="1"/>
    <s v="Hombre"/>
    <n v="57"/>
    <n v="2"/>
    <x v="0"/>
    <n v="2"/>
    <s v="Casado/a"/>
    <n v="4"/>
    <s v="Ed. Superior"/>
    <n v="3"/>
    <s v="Pareja sin hijos"/>
    <n v="5243.6340046653813"/>
  </r>
  <r>
    <s v="Febrero"/>
    <n v="2019"/>
    <n v="9"/>
    <s v="Cataluña"/>
    <n v="17"/>
    <s v="Negocios y Otros motivos profesionales"/>
    <n v="6"/>
    <s v="Trabajo o estudio"/>
    <n v="2"/>
    <n v="10"/>
    <s v="No de mercado"/>
    <n v="0"/>
    <n v="57.73"/>
    <n v="34.1"/>
    <n v="0"/>
    <n v="0"/>
    <n v="29.76"/>
    <n v="121.59"/>
    <m/>
    <m/>
    <n v="1"/>
    <s v="Hombre"/>
    <n v="57"/>
    <n v="2"/>
    <x v="0"/>
    <n v="2"/>
    <s v="Casado/a"/>
    <n v="4"/>
    <s v="Ed. Superior"/>
    <n v="3"/>
    <s v="Pareja sin hijos"/>
    <n v="4905.5686902213765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14"/>
    <n v="0"/>
    <n v="0"/>
    <n v="0"/>
    <n v="31.81"/>
    <n v="33.950000000000003"/>
    <n v="10"/>
    <n v="1"/>
    <n v="1"/>
    <s v="Hombre"/>
    <n v="48"/>
    <n v="9"/>
    <x v="1"/>
    <n v="1"/>
    <s v="Soltero/a"/>
    <n v="3"/>
    <s v="Ed. Secundaria"/>
    <n v="4"/>
    <s v="Pareja con hijos"/>
    <n v="1251.8425683453086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14"/>
    <n v="0"/>
    <n v="0"/>
    <n v="0"/>
    <n v="31.81"/>
    <n v="33.950000000000003"/>
    <n v="10"/>
    <n v="1"/>
    <n v="1"/>
    <s v="Hombre"/>
    <n v="48"/>
    <n v="9"/>
    <x v="1"/>
    <n v="1"/>
    <s v="Soltero/a"/>
    <n v="3"/>
    <s v="Ed. Secundaria"/>
    <n v="4"/>
    <s v="Pareja con hijos"/>
    <n v="1380.2865672972202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14"/>
    <n v="0"/>
    <n v="0"/>
    <n v="0"/>
    <n v="31.81"/>
    <n v="33.950000000000003"/>
    <n v="10"/>
    <n v="1"/>
    <n v="1"/>
    <s v="Hombre"/>
    <n v="48"/>
    <n v="9"/>
    <x v="1"/>
    <n v="1"/>
    <s v="Soltero/a"/>
    <n v="3"/>
    <s v="Ed. Secundaria"/>
    <n v="4"/>
    <s v="Pareja con hijos"/>
    <n v="1282.901682226699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14"/>
    <n v="0"/>
    <n v="0"/>
    <n v="0"/>
    <n v="31.81"/>
    <n v="33.950000000000003"/>
    <n v="10"/>
    <n v="1"/>
    <n v="1"/>
    <s v="Hombre"/>
    <n v="48"/>
    <n v="9"/>
    <x v="1"/>
    <n v="1"/>
    <s v="Soltero/a"/>
    <n v="3"/>
    <s v="Ed. Secundaria"/>
    <n v="4"/>
    <s v="Pareja con hijos"/>
    <n v="1190.8052494666047"/>
  </r>
  <r>
    <s v="Febrero"/>
    <n v="2019"/>
    <n v="9"/>
    <s v="Cataluña"/>
    <n v="2"/>
    <s v="Ocio, recreo y vacaciones"/>
    <n v="2"/>
    <s v="Fin de semana o puente"/>
    <n v="3"/>
    <n v="3"/>
    <s v="De mercado"/>
    <n v="90.66"/>
    <n v="123.48"/>
    <n v="96.15"/>
    <n v="0"/>
    <n v="0"/>
    <n v="70.14"/>
    <n v="380.43"/>
    <n v="8"/>
    <n v="6"/>
    <n v="1"/>
    <s v="Hombre"/>
    <n v="39"/>
    <n v="16"/>
    <x v="0"/>
    <n v="1"/>
    <s v="Soltero/a"/>
    <n v="4"/>
    <s v="Ed. Superior"/>
    <n v="1"/>
    <s v="Hogar unipersonal"/>
    <n v="2219.7019472536203"/>
  </r>
  <r>
    <s v="Febrero"/>
    <n v="2019"/>
    <n v="9"/>
    <s v="Cataluña"/>
    <n v="5"/>
    <s v="Ocio, recreo y vacaciones"/>
    <n v="2"/>
    <s v="Fin de semana o puente"/>
    <n v="2"/>
    <n v="1"/>
    <s v="Hotel o apartahotel"/>
    <n v="93.87"/>
    <n v="46.86"/>
    <n v="68.98"/>
    <n v="70.3"/>
    <n v="0"/>
    <n v="8.7899999999999991"/>
    <n v="288.8"/>
    <n v="8"/>
    <n v="1"/>
    <n v="2"/>
    <s v="Mujer"/>
    <n v="40"/>
    <n v="16"/>
    <x v="0"/>
    <n v="2"/>
    <s v="Casado/a"/>
    <n v="4"/>
    <s v="Ed. Superior"/>
    <n v="3"/>
    <s v="Pareja sin hijos"/>
    <n v="2131.9783904287883"/>
  </r>
  <r>
    <s v="Febrero"/>
    <n v="2019"/>
    <n v="9"/>
    <s v="Cataluña"/>
    <n v="5"/>
    <s v="Ocio, recreo y vacaciones"/>
    <n v="10"/>
    <s v="Otros viajes"/>
    <n v="2"/>
    <n v="1"/>
    <s v="Hotel o apartahotel"/>
    <n v="111"/>
    <n v="127.74"/>
    <n v="95.5"/>
    <n v="87.68"/>
    <n v="0"/>
    <n v="0"/>
    <n v="421.92"/>
    <n v="5"/>
    <n v="1"/>
    <n v="1"/>
    <s v="Hombre"/>
    <n v="20"/>
    <n v="3"/>
    <x v="0"/>
    <n v="1"/>
    <s v="Soltero/a"/>
    <n v="3"/>
    <s v="Ed. Secundaria"/>
    <n v="4"/>
    <s v="Pareja con hijos"/>
    <n v="3009.3300322313062"/>
  </r>
  <r>
    <s v="Febrero"/>
    <n v="2019"/>
    <n v="9"/>
    <s v="Cataluña"/>
    <n v="7"/>
    <s v="Ocio, recreo y vacaciones"/>
    <n v="10"/>
    <s v="Otros viajes"/>
    <n v="3"/>
    <n v="10"/>
    <s v="No de mercado"/>
    <n v="0"/>
    <n v="40.61"/>
    <n v="56.39"/>
    <n v="0"/>
    <n v="0"/>
    <n v="37.950000000000003"/>
    <n v="134.94999999999999"/>
    <n v="8"/>
    <n v="1"/>
    <n v="1"/>
    <s v="Hombre"/>
    <n v="70"/>
    <n v="15"/>
    <x v="0"/>
    <n v="2"/>
    <s v="Casado/a"/>
    <n v="3"/>
    <s v="Ed. Secundaria"/>
    <n v="4"/>
    <s v="Pareja con hijos"/>
    <n v="4171.0837713415558"/>
  </r>
  <r>
    <s v="Febrero"/>
    <n v="2019"/>
    <n v="9"/>
    <s v="Cataluña"/>
    <n v="5"/>
    <s v="Ocio, recreo y vacaciones"/>
    <n v="10"/>
    <s v="Otros viajes"/>
    <n v="6"/>
    <n v="3"/>
    <s v="De mercado"/>
    <n v="300.12"/>
    <n v="81.84"/>
    <n v="138.1"/>
    <n v="101.89"/>
    <n v="0"/>
    <n v="67.25"/>
    <n v="689.2"/>
    <n v="9"/>
    <n v="1"/>
    <n v="1"/>
    <s v="Hombre"/>
    <n v="37"/>
    <n v="13"/>
    <x v="0"/>
    <n v="2"/>
    <s v="Casado/a"/>
    <n v="3"/>
    <s v="Ed. Secundaria"/>
    <n v="4"/>
    <s v="Pareja con hijos"/>
    <n v="3054.7690196687836"/>
  </r>
  <r>
    <s v="Febrero"/>
    <n v="2019"/>
    <n v="9"/>
    <s v="Cataluña"/>
    <n v="16"/>
    <s v="Negocios y Otros motivos profesionales"/>
    <n v="3"/>
    <s v="Trabajo o estudio"/>
    <n v="1"/>
    <n v="1"/>
    <s v="Hotel o apartahotel"/>
    <n v="124.67"/>
    <n v="209.08"/>
    <n v="68.31"/>
    <n v="0"/>
    <n v="0"/>
    <n v="0"/>
    <n v="402.06"/>
    <n v="7"/>
    <n v="6"/>
    <n v="2"/>
    <s v="Mujer"/>
    <n v="32"/>
    <n v="13"/>
    <x v="0"/>
    <n v="2"/>
    <s v="Casado/a"/>
    <n v="4"/>
    <s v="Ed. Superior"/>
    <n v="5"/>
    <s v="Otro tipo de hogar"/>
    <n v="2002.603198835527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8.510000000000002"/>
    <n v="25.84"/>
    <n v="0"/>
    <n v="0"/>
    <n v="0"/>
    <n v="44.35"/>
    <m/>
    <m/>
    <n v="2"/>
    <s v="Mujer"/>
    <n v="36"/>
    <n v="9"/>
    <x v="1"/>
    <n v="1"/>
    <s v="Soltero/a"/>
    <n v="4"/>
    <s v="Ed. Superior"/>
    <n v="4"/>
    <s v="Pareja con hijos"/>
    <n v="2208.9258492743575"/>
  </r>
  <r>
    <s v="Febrero"/>
    <n v="2019"/>
    <n v="9"/>
    <s v="Cataluña"/>
    <n v="18"/>
    <s v="Negocios y Otros motivos profesionales"/>
    <n v="3"/>
    <s v="Trabajo o estudio"/>
    <n v="2"/>
    <n v="1"/>
    <s v="Hotel o apartahotel"/>
    <n v="209.23"/>
    <n v="217.83"/>
    <n v="133.61000000000001"/>
    <n v="0"/>
    <n v="0"/>
    <n v="0"/>
    <n v="560.66999999999996"/>
    <n v="7"/>
    <n v="1"/>
    <n v="1"/>
    <s v="Hombre"/>
    <n v="31"/>
    <n v="13"/>
    <x v="0"/>
    <n v="1"/>
    <s v="Soltero/a"/>
    <n v="4"/>
    <s v="Ed. Superior"/>
    <n v="4"/>
    <s v="Pareja con hijos"/>
    <n v="4954.8588321944253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7.61"/>
    <n v="22.6"/>
    <n v="0"/>
    <n v="0"/>
    <n v="0"/>
    <n v="30.21"/>
    <m/>
    <m/>
    <n v="1"/>
    <s v="Hombre"/>
    <n v="30"/>
    <n v="9"/>
    <x v="1"/>
    <n v="1"/>
    <s v="Soltero/a"/>
    <n v="4"/>
    <s v="Ed. Superior"/>
    <n v="3"/>
    <s v="Pareja sin hijos"/>
    <n v="2820.5476616752685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0.34"/>
    <n v="45.38"/>
    <n v="0"/>
    <n v="0"/>
    <n v="45.06"/>
    <n v="110.78"/>
    <m/>
    <m/>
    <n v="1"/>
    <s v="Hombre"/>
    <n v="46"/>
    <n v="9"/>
    <x v="1"/>
    <n v="5"/>
    <s v="Divorciado/a"/>
    <n v="4"/>
    <s v="Ed. Superior"/>
    <n v="2"/>
    <s v="Padre/madre sólo con hijos"/>
    <n v="2311.8563253212242"/>
  </r>
  <r>
    <s v="Febrero"/>
    <n v="2019"/>
    <n v="9"/>
    <s v="Cataluña"/>
    <n v="4"/>
    <s v="Ocio, recreo y vacaciones"/>
    <n v="2"/>
    <s v="Fin de semana o puente"/>
    <n v="2"/>
    <n v="3"/>
    <s v="De mercado"/>
    <n v="117.64"/>
    <n v="46.7"/>
    <n v="82.61"/>
    <n v="0"/>
    <n v="0"/>
    <n v="0"/>
    <n v="246.95"/>
    <n v="8"/>
    <n v="1"/>
    <n v="1"/>
    <s v="Hombre"/>
    <n v="46"/>
    <n v="9"/>
    <x v="1"/>
    <n v="5"/>
    <s v="Divorciado/a"/>
    <n v="4"/>
    <s v="Ed. Superior"/>
    <n v="2"/>
    <s v="Padre/madre sólo con hijos"/>
    <n v="2102.1454477834341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3.53"/>
    <n v="30.81"/>
    <n v="0"/>
    <n v="0"/>
    <n v="31.46"/>
    <n v="85.8"/>
    <n v="8"/>
    <n v="1"/>
    <n v="1"/>
    <s v="Hombre"/>
    <n v="38"/>
    <n v="9"/>
    <x v="1"/>
    <n v="2"/>
    <s v="Casado/a"/>
    <n v="4"/>
    <s v="Ed. Superior"/>
    <n v="3"/>
    <s v="Pareja sin hijos"/>
    <n v="2819.0088819962298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3.53"/>
    <n v="30.81"/>
    <n v="0"/>
    <n v="0"/>
    <n v="31.46"/>
    <n v="85.8"/>
    <n v="8"/>
    <n v="1"/>
    <n v="1"/>
    <s v="Hombre"/>
    <n v="38"/>
    <n v="9"/>
    <x v="1"/>
    <n v="2"/>
    <s v="Casado/a"/>
    <n v="4"/>
    <s v="Ed. Superior"/>
    <n v="3"/>
    <s v="Pareja sin hijos"/>
    <n v="3068.1454423832179"/>
  </r>
  <r>
    <s v="Febrero"/>
    <n v="2019"/>
    <n v="9"/>
    <s v="Cataluña"/>
    <n v="15"/>
    <s v="Otros motivos"/>
    <n v="10"/>
    <s v="Otros viajes"/>
    <n v="4"/>
    <n v="11"/>
    <s v="No de mercado"/>
    <n v="0"/>
    <n v="101.25"/>
    <n v="56.08"/>
    <n v="0"/>
    <n v="0"/>
    <n v="59.48"/>
    <n v="216.81"/>
    <m/>
    <m/>
    <n v="2"/>
    <s v="Mujer"/>
    <n v="44"/>
    <n v="4"/>
    <x v="0"/>
    <n v="1"/>
    <s v="Soltero/a"/>
    <n v="2"/>
    <s v="Ed. Secundaria"/>
    <n v="4"/>
    <s v="Pareja con hijos"/>
    <n v="2011.2497502813287"/>
  </r>
  <r>
    <s v="Febrero"/>
    <n v="2019"/>
    <n v="9"/>
    <s v="Cataluña"/>
    <n v="12"/>
    <s v="Otros motivos"/>
    <n v="10"/>
    <s v="Otros viajes"/>
    <n v="1"/>
    <n v="1"/>
    <s v="Hotel o apartahotel"/>
    <n v="100.76"/>
    <n v="103.19"/>
    <n v="60.09"/>
    <n v="0"/>
    <n v="0"/>
    <n v="32.630000000000003"/>
    <n v="296.67"/>
    <m/>
    <m/>
    <n v="2"/>
    <s v="Mujer"/>
    <n v="76"/>
    <n v="4"/>
    <x v="0"/>
    <n v="2"/>
    <s v="Casado/a"/>
    <n v="2"/>
    <s v="Ed. Secundaria"/>
    <n v="3"/>
    <s v="Pareja sin hijos"/>
    <n v="4964.0254584142886"/>
  </r>
  <r>
    <s v="Febrero"/>
    <n v="2019"/>
    <n v="9"/>
    <s v="Cataluña"/>
    <n v="8"/>
    <s v="Visitas a familiares o amigos"/>
    <n v="10"/>
    <s v="Otros viajes"/>
    <n v="3"/>
    <n v="1"/>
    <s v="Hotel o apartahotel"/>
    <n v="174.18"/>
    <n v="86.2"/>
    <n v="139.87"/>
    <n v="82.12"/>
    <n v="0"/>
    <n v="0"/>
    <n v="482.37"/>
    <m/>
    <m/>
    <n v="2"/>
    <s v="Mujer"/>
    <n v="67"/>
    <n v="4"/>
    <x v="0"/>
    <n v="2"/>
    <s v="Casado/a"/>
    <n v="4"/>
    <s v="Ed. Superior"/>
    <n v="3"/>
    <s v="Pareja sin hijos"/>
    <n v="4227.087665805637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2.75"/>
    <n v="0"/>
    <n v="0"/>
    <n v="0"/>
    <n v="55.23"/>
    <n v="87.98"/>
    <n v="8"/>
    <n v="1"/>
    <n v="2"/>
    <s v="Mujer"/>
    <n v="73"/>
    <n v="9"/>
    <x v="1"/>
    <n v="2"/>
    <s v="Casado/a"/>
    <n v="2"/>
    <s v="Ed. Secundaria"/>
    <n v="4"/>
    <s v="Pareja con hijos"/>
    <n v="2067.4674873998833"/>
  </r>
  <r>
    <s v="Febrero"/>
    <n v="2019"/>
    <n v="9"/>
    <s v="Cataluña"/>
    <n v="3"/>
    <s v="Ocio, recreo y vacaciones"/>
    <n v="2"/>
    <s v="Fin de semana o puente"/>
    <n v="1"/>
    <n v="1"/>
    <s v="Hotel o apartahotel"/>
    <n v="89.53"/>
    <n v="65.569999999999993"/>
    <n v="42.66"/>
    <n v="32.15"/>
    <n v="0"/>
    <n v="0"/>
    <n v="229.91"/>
    <n v="9"/>
    <n v="1"/>
    <n v="2"/>
    <s v="Mujer"/>
    <n v="48"/>
    <n v="4"/>
    <x v="0"/>
    <n v="2"/>
    <s v="Casado/a"/>
    <n v="3"/>
    <s v="Ed. Secundaria"/>
    <n v="3"/>
    <s v="Pareja sin hijos"/>
    <n v="2951.6141822390832"/>
  </r>
  <r>
    <s v="Febrero"/>
    <n v="2019"/>
    <n v="9"/>
    <s v="Cataluña"/>
    <n v="7"/>
    <s v="Ocio, recreo y vacaciones"/>
    <n v="2"/>
    <s v="Fin de semana o puente"/>
    <n v="1"/>
    <n v="2"/>
    <s v="De mercado"/>
    <n v="83.32"/>
    <n v="45.02"/>
    <n v="0"/>
    <n v="0"/>
    <n v="0"/>
    <n v="0"/>
    <n v="128.34"/>
    <n v="9"/>
    <n v="6"/>
    <n v="1"/>
    <s v="Hombre"/>
    <n v="59"/>
    <n v="9"/>
    <x v="1"/>
    <n v="2"/>
    <s v="Casado/a"/>
    <n v="3"/>
    <s v="Ed. Secundaria"/>
    <n v="4"/>
    <s v="Pareja con hijos"/>
    <n v="2109.5409917767602"/>
  </r>
  <r>
    <s v="Febrero"/>
    <n v="2019"/>
    <n v="9"/>
    <s v="Cataluña"/>
    <n v="7"/>
    <s v="Ocio, recreo y vacaciones"/>
    <n v="2"/>
    <s v="Fin de semana o puente"/>
    <n v="1"/>
    <n v="1"/>
    <s v="Hotel o apartahotel"/>
    <n v="55.4"/>
    <n v="24.24"/>
    <n v="46.19"/>
    <n v="0"/>
    <n v="0"/>
    <n v="0"/>
    <n v="125.83"/>
    <n v="9"/>
    <n v="1"/>
    <n v="1"/>
    <s v="Hombre"/>
    <n v="59"/>
    <n v="9"/>
    <x v="1"/>
    <n v="2"/>
    <s v="Casado/a"/>
    <n v="3"/>
    <s v="Ed. Secundaria"/>
    <n v="4"/>
    <s v="Pareja con hijos"/>
    <n v="2148.5459326010273"/>
  </r>
  <r>
    <s v="Febrero"/>
    <n v="2019"/>
    <n v="9"/>
    <s v="Cataluña"/>
    <n v="3"/>
    <s v="Ocio, recreo y vacaciones"/>
    <n v="2"/>
    <s v="Fin de semana o puente"/>
    <n v="2"/>
    <n v="5"/>
    <s v="De mercado"/>
    <n v="97.2"/>
    <n v="25.33"/>
    <n v="0"/>
    <n v="0"/>
    <n v="0"/>
    <n v="44.34"/>
    <n v="166.87"/>
    <n v="10"/>
    <n v="6"/>
    <n v="1"/>
    <s v="Hombre"/>
    <n v="35"/>
    <n v="9"/>
    <x v="1"/>
    <n v="1"/>
    <s v="Soltero/a"/>
    <n v="4"/>
    <s v="Ed. Superior"/>
    <n v="3"/>
    <s v="Pareja sin hijos"/>
    <n v="2989.2923265917248"/>
  </r>
  <r>
    <s v="Febrero"/>
    <n v="2019"/>
    <n v="9"/>
    <s v="Cataluña"/>
    <n v="8"/>
    <s v="Visitas a familiares o amigos"/>
    <n v="10"/>
    <s v="Otros viajes"/>
    <n v="4"/>
    <n v="11"/>
    <s v="No de mercado"/>
    <n v="0"/>
    <n v="49.93"/>
    <n v="90.19"/>
    <n v="0"/>
    <n v="0"/>
    <n v="48.95"/>
    <n v="189.07"/>
    <m/>
    <m/>
    <n v="1"/>
    <s v="Hombre"/>
    <n v="24"/>
    <n v="9"/>
    <x v="1"/>
    <n v="1"/>
    <s v="Soltero/a"/>
    <n v="3"/>
    <s v="Ed. Secundaria"/>
    <n v="2"/>
    <s v="Padre/madre sólo con hijos"/>
    <n v="2110.146872713005"/>
  </r>
  <r>
    <s v="Febrero"/>
    <n v="2019"/>
    <n v="9"/>
    <s v="Cataluña"/>
    <n v="7"/>
    <s v="Ocio, recreo y vacaciones"/>
    <n v="10"/>
    <s v="Otros viajes"/>
    <n v="6"/>
    <n v="10"/>
    <s v="No de mercado"/>
    <n v="0"/>
    <n v="35.01"/>
    <n v="0"/>
    <n v="0"/>
    <n v="0"/>
    <n v="98.46"/>
    <n v="133.47"/>
    <n v="8"/>
    <n v="1"/>
    <n v="2"/>
    <s v="Mujer"/>
    <n v="64"/>
    <n v="9"/>
    <x v="1"/>
    <n v="2"/>
    <s v="Casado/a"/>
    <n v="4"/>
    <s v="Ed. Superior"/>
    <n v="3"/>
    <s v="Pareja sin hijos"/>
    <n v="1274.1375955797985"/>
  </r>
  <r>
    <s v="Febrero"/>
    <n v="2019"/>
    <n v="9"/>
    <s v="Cataluña"/>
    <n v="2"/>
    <s v="Ocio, recreo y vacaciones"/>
    <n v="2"/>
    <s v="Fin de semana o puente"/>
    <n v="2"/>
    <n v="7"/>
    <s v="De mercado"/>
    <n v="45.3"/>
    <n v="16.64"/>
    <n v="57.1"/>
    <n v="35.97"/>
    <n v="0"/>
    <n v="0"/>
    <n v="155.01"/>
    <n v="9"/>
    <n v="1"/>
    <n v="1"/>
    <s v="Hombre"/>
    <n v="47"/>
    <n v="9"/>
    <x v="1"/>
    <n v="2"/>
    <s v="Casado/a"/>
    <n v="4"/>
    <s v="Ed. Superior"/>
    <n v="4"/>
    <s v="Pareja con hijos"/>
    <n v="566.51754271247046"/>
  </r>
  <r>
    <s v="Febrero"/>
    <n v="2019"/>
    <n v="9"/>
    <s v="Cataluña"/>
    <n v="15"/>
    <s v="Otros motivos"/>
    <n v="2"/>
    <s v="Fin de semana o puente"/>
    <n v="2"/>
    <n v="11"/>
    <s v="No de mercado"/>
    <n v="0"/>
    <n v="33.58"/>
    <n v="36.31"/>
    <n v="0"/>
    <n v="0"/>
    <n v="48.34"/>
    <n v="118.23"/>
    <m/>
    <m/>
    <n v="2"/>
    <s v="Mujer"/>
    <n v="47"/>
    <n v="2"/>
    <x v="0"/>
    <n v="2"/>
    <s v="Casado/a"/>
    <n v="4"/>
    <s v="Ed. Superior"/>
    <n v="4"/>
    <s v="Pareja con hijos"/>
    <n v="2195.011647806677"/>
  </r>
  <r>
    <s v="Febrero"/>
    <n v="2019"/>
    <n v="9"/>
    <s v="Cataluña"/>
    <n v="1"/>
    <s v="Ocio, recreo y vacaciones"/>
    <n v="2"/>
    <s v="Fin de semana o puente"/>
    <n v="2"/>
    <n v="3"/>
    <s v="De mercado"/>
    <n v="43.87"/>
    <n v="17.39"/>
    <n v="46.92"/>
    <n v="0"/>
    <n v="0"/>
    <n v="55.02"/>
    <n v="163.19999999999999"/>
    <n v="9"/>
    <n v="1"/>
    <n v="2"/>
    <s v="Mujer"/>
    <n v="70"/>
    <n v="9"/>
    <x v="1"/>
    <n v="2"/>
    <s v="Casado/a"/>
    <n v="1"/>
    <s v="Ed. Primaria"/>
    <n v="3"/>
    <s v="Pareja sin hijos"/>
    <n v="2193.9759089012805"/>
  </r>
  <r>
    <s v="Febrero"/>
    <n v="2019"/>
    <n v="9"/>
    <s v="Cataluña"/>
    <n v="1"/>
    <s v="Ocio, recreo y vacaciones"/>
    <n v="2"/>
    <s v="Fin de semana o puente"/>
    <n v="2"/>
    <n v="3"/>
    <s v="De mercado"/>
    <n v="43.87"/>
    <n v="17.39"/>
    <n v="46.92"/>
    <n v="0"/>
    <n v="0"/>
    <n v="55.02"/>
    <n v="163.19999999999999"/>
    <n v="9"/>
    <n v="1"/>
    <n v="2"/>
    <s v="Mujer"/>
    <n v="70"/>
    <n v="9"/>
    <x v="1"/>
    <n v="2"/>
    <s v="Casado/a"/>
    <n v="1"/>
    <s v="Ed. Primaria"/>
    <n v="3"/>
    <s v="Pareja sin hijos"/>
    <n v="2089.7006801631928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19.34"/>
    <n v="18.8"/>
    <n v="0"/>
    <n v="0"/>
    <n v="20.6"/>
    <n v="58.74"/>
    <n v="10"/>
    <n v="1"/>
    <n v="2"/>
    <s v="Mujer"/>
    <n v="60"/>
    <n v="9"/>
    <x v="1"/>
    <n v="2"/>
    <s v="Casado/a"/>
    <n v="4"/>
    <s v="Ed. Superior"/>
    <n v="4"/>
    <s v="Pareja con hijos"/>
    <n v="2087.06700506404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9.77"/>
    <n v="42.74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334.008406064960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9.77"/>
    <n v="42.74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300.798457470399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9.77"/>
    <n v="42.74"/>
    <n v="0"/>
    <n v="0"/>
    <n v="0"/>
    <n v="62.51"/>
    <m/>
    <m/>
    <n v="2"/>
    <s v="Mujer"/>
    <n v="54"/>
    <n v="9"/>
    <x v="1"/>
    <n v="5"/>
    <s v="Divorciado/a"/>
    <n v="4"/>
    <s v="Ed. Superior"/>
    <n v="1"/>
    <s v="Hogar unipersonal"/>
    <n v="1464.1587615735732"/>
  </r>
  <r>
    <s v="Febrero"/>
    <n v="2019"/>
    <n v="9"/>
    <s v="Cataluña"/>
    <n v="7"/>
    <s v="Ocio, recreo y vacaciones"/>
    <n v="2"/>
    <s v="Fin de semana o puente"/>
    <n v="1"/>
    <n v="7"/>
    <s v="De mercado"/>
    <n v="43.15"/>
    <n v="13.88"/>
    <n v="0"/>
    <n v="0"/>
    <n v="0"/>
    <n v="0"/>
    <n v="57.03"/>
    <n v="8"/>
    <n v="1"/>
    <n v="2"/>
    <s v="Mujer"/>
    <n v="45"/>
    <n v="9"/>
    <x v="1"/>
    <n v="2"/>
    <s v="Casado/a"/>
    <n v="4"/>
    <s v="Ed. Superior"/>
    <n v="4"/>
    <s v="Pareja con hijos"/>
    <n v="2925.230796126828"/>
  </r>
  <r>
    <s v="Febrero"/>
    <n v="2019"/>
    <n v="9"/>
    <s v="Cataluña"/>
    <n v="2"/>
    <s v="Ocio, recreo y vacaciones"/>
    <n v="10"/>
    <s v="Otros viajes"/>
    <n v="1"/>
    <n v="11"/>
    <s v="No de mercado"/>
    <n v="0"/>
    <n v="10.55"/>
    <n v="0"/>
    <n v="30.85"/>
    <n v="0"/>
    <n v="0"/>
    <n v="41.4"/>
    <n v="9"/>
    <n v="1"/>
    <n v="2"/>
    <s v="Mujer"/>
    <n v="72"/>
    <n v="9"/>
    <x v="1"/>
    <n v="4"/>
    <s v="Separado/a"/>
    <n v="3"/>
    <s v="Ed. Secundaria"/>
    <n v="1"/>
    <s v="Hogar unipersonal"/>
    <n v="1999.8487205586493"/>
  </r>
  <r>
    <s v="Febrero"/>
    <n v="2019"/>
    <n v="9"/>
    <s v="Cataluña"/>
    <n v="5"/>
    <s v="Ocio, recreo y vacaciones"/>
    <n v="2"/>
    <s v="Fin de semana o puente"/>
    <n v="2"/>
    <n v="11"/>
    <s v="No de mercado"/>
    <n v="0"/>
    <n v="32.36"/>
    <n v="53.97"/>
    <n v="0"/>
    <n v="0"/>
    <n v="0"/>
    <n v="86.33"/>
    <m/>
    <m/>
    <n v="1"/>
    <s v="Hombre"/>
    <n v="17"/>
    <n v="9"/>
    <x v="1"/>
    <n v="1"/>
    <s v="Soltero/a"/>
    <n v="2"/>
    <s v="Ed. Secundaria"/>
    <n v="4"/>
    <s v="Pareja con hijos"/>
    <n v="5104.1438025990965"/>
  </r>
  <r>
    <s v="Febrero"/>
    <n v="2019"/>
    <n v="9"/>
    <s v="Cataluña"/>
    <n v="5"/>
    <s v="Ocio, recreo y vacaciones"/>
    <n v="2"/>
    <s v="Fin de semana o puente"/>
    <n v="2"/>
    <n v="11"/>
    <s v="No de mercado"/>
    <n v="0"/>
    <n v="32.36"/>
    <n v="53.97"/>
    <n v="0"/>
    <n v="0"/>
    <n v="0"/>
    <n v="86.33"/>
    <m/>
    <m/>
    <n v="1"/>
    <s v="Hombre"/>
    <n v="17"/>
    <n v="9"/>
    <x v="1"/>
    <n v="1"/>
    <s v="Soltero/a"/>
    <n v="2"/>
    <s v="Ed. Secundaria"/>
    <n v="4"/>
    <s v="Pareja con hijos"/>
    <n v="4936.8646931021785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17.91"/>
    <n v="0"/>
    <n v="0"/>
    <n v="0"/>
    <n v="22.41"/>
    <n v="40.32"/>
    <n v="8"/>
    <n v="1"/>
    <n v="1"/>
    <s v="Hombre"/>
    <n v="72"/>
    <n v="9"/>
    <x v="1"/>
    <n v="2"/>
    <s v="Casado/a"/>
    <n v="2"/>
    <s v="Ed. Secundaria"/>
    <n v="3"/>
    <s v="Pareja sin hijos"/>
    <n v="1386.0802478344885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74.11"/>
    <n v="60.98"/>
    <n v="0"/>
    <n v="0"/>
    <n v="0"/>
    <n v="135.09"/>
    <m/>
    <m/>
    <n v="1"/>
    <s v="Hombre"/>
    <n v="67"/>
    <n v="10"/>
    <x v="0"/>
    <n v="2"/>
    <s v="Casado/a"/>
    <n v="4"/>
    <s v="Ed. Superior"/>
    <n v="3"/>
    <s v="Pareja sin hijos"/>
    <n v="2101.4965950300216"/>
  </r>
  <r>
    <s v="Febrero"/>
    <n v="2019"/>
    <n v="9"/>
    <s v="Cataluña"/>
    <n v="18"/>
    <s v="Negocios y Otros motivos profesionales"/>
    <n v="3"/>
    <s v="Trabajo o estudio"/>
    <n v="1"/>
    <n v="1"/>
    <s v="Hotel o apartahotel"/>
    <n v="40.78"/>
    <n v="11.37"/>
    <n v="29.82"/>
    <n v="0"/>
    <n v="0"/>
    <n v="0"/>
    <n v="81.97"/>
    <n v="7"/>
    <n v="1"/>
    <n v="1"/>
    <s v="Hombre"/>
    <n v="19"/>
    <n v="9"/>
    <x v="1"/>
    <n v="1"/>
    <s v="Soltero/a"/>
    <n v="3"/>
    <s v="Ed. Secundaria"/>
    <n v="4"/>
    <s v="Pareja con hijos"/>
    <n v="3147.4275069351688"/>
  </r>
  <r>
    <s v="Febrero"/>
    <n v="2019"/>
    <n v="9"/>
    <s v="Cataluña"/>
    <n v="18"/>
    <s v="Negocios y Otros motivos profesionales"/>
    <n v="3"/>
    <s v="Trabajo o estudio"/>
    <n v="1"/>
    <n v="1"/>
    <s v="Hotel o apartahotel"/>
    <n v="63.86"/>
    <n v="20.05"/>
    <n v="0"/>
    <n v="0"/>
    <n v="0"/>
    <n v="0"/>
    <n v="83.91"/>
    <n v="7"/>
    <n v="6"/>
    <n v="1"/>
    <s v="Hombre"/>
    <n v="19"/>
    <n v="9"/>
    <x v="1"/>
    <n v="1"/>
    <s v="Soltero/a"/>
    <n v="3"/>
    <s v="Ed. Secundaria"/>
    <n v="4"/>
    <s v="Pareja con hijos"/>
    <n v="2832.7144010477996"/>
  </r>
  <r>
    <s v="Febrero"/>
    <n v="2019"/>
    <n v="9"/>
    <s v="Cataluña"/>
    <n v="5"/>
    <s v="Ocio, recreo y vacaciones"/>
    <n v="2"/>
    <s v="Fin de semana o puente"/>
    <n v="2"/>
    <n v="1"/>
    <s v="Hotel o apartahotel"/>
    <n v="238.83"/>
    <n v="0"/>
    <n v="213.43"/>
    <n v="0"/>
    <n v="0"/>
    <n v="0"/>
    <n v="452.26"/>
    <m/>
    <n v="1"/>
    <n v="1"/>
    <s v="Hombre"/>
    <n v="18"/>
    <n v="1"/>
    <x v="0"/>
    <n v="1"/>
    <s v="Soltero/a"/>
    <n v="3"/>
    <s v="Ed. Secundaria"/>
    <n v="4"/>
    <s v="Pareja con hijos"/>
    <n v="1812.400902927203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9.67"/>
    <n v="0"/>
    <n v="0"/>
    <n v="0"/>
    <n v="0"/>
    <n v="29.67"/>
    <m/>
    <m/>
    <n v="2"/>
    <s v="Mujer"/>
    <n v="38"/>
    <n v="9"/>
    <x v="1"/>
    <n v="1"/>
    <s v="Soltero/a"/>
    <n v="4"/>
    <s v="Ed. Superior"/>
    <n v="3"/>
    <s v="Pareja sin hijos"/>
    <n v="4330.7935270927501"/>
  </r>
  <r>
    <s v="Febrero"/>
    <n v="2019"/>
    <n v="9"/>
    <s v="Cataluña"/>
    <n v="3"/>
    <s v="Ocio, recreo y vacaciones"/>
    <n v="2"/>
    <s v="Fin de semana o puente"/>
    <n v="2"/>
    <n v="1"/>
    <s v="Hotel o apartahotel"/>
    <n v="79.48"/>
    <n v="38.42"/>
    <n v="71.67"/>
    <n v="0"/>
    <n v="0"/>
    <n v="74.569999999999993"/>
    <n v="264.14"/>
    <m/>
    <n v="1"/>
    <n v="2"/>
    <s v="Mujer"/>
    <n v="39"/>
    <n v="9"/>
    <x v="1"/>
    <n v="2"/>
    <s v="Casado/a"/>
    <n v="3"/>
    <s v="Ed. Secundaria"/>
    <n v="4"/>
    <s v="Pareja con hijos"/>
    <n v="2043.4715634082556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6.66"/>
    <n v="27.13"/>
    <n v="0"/>
    <n v="0"/>
    <n v="26.89"/>
    <n v="60.68"/>
    <m/>
    <n v="1"/>
    <n v="1"/>
    <s v="Hombre"/>
    <n v="55"/>
    <n v="9"/>
    <x v="1"/>
    <n v="4"/>
    <s v="Separado/a"/>
    <n v="4"/>
    <s v="Ed. Superior"/>
    <n v="2"/>
    <s v="Padre/madre sólo con hijos"/>
    <n v="4187.5043852512808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47.62"/>
    <n v="38.520000000000003"/>
    <n v="40.369999999999997"/>
    <n v="0"/>
    <n v="0"/>
    <n v="126.51"/>
    <m/>
    <m/>
    <n v="2"/>
    <s v="Mujer"/>
    <n v="19"/>
    <n v="2"/>
    <x v="0"/>
    <n v="1"/>
    <s v="Soltero/a"/>
    <n v="2"/>
    <s v="Ed. Secundaria"/>
    <n v="4"/>
    <s v="Pareja con hijos"/>
    <n v="1184.6055360907126"/>
  </r>
  <r>
    <s v="Febrero"/>
    <n v="2019"/>
    <n v="9"/>
    <s v="Cataluña"/>
    <n v="1"/>
    <s v="Ocio, recreo y vacaciones"/>
    <n v="2"/>
    <s v="Fin de semana o puente"/>
    <n v="1"/>
    <n v="1"/>
    <s v="Hotel o apartahotel"/>
    <n v="84.79"/>
    <n v="31.99"/>
    <n v="42.84"/>
    <n v="0"/>
    <n v="0"/>
    <n v="36.78"/>
    <n v="196.4"/>
    <m/>
    <n v="1"/>
    <n v="1"/>
    <s v="Hombre"/>
    <n v="31"/>
    <n v="9"/>
    <x v="1"/>
    <n v="1"/>
    <s v="Soltero/a"/>
    <n v="4"/>
    <s v="Ed. Superior"/>
    <n v="2"/>
    <s v="Padre/madre sólo con hijos"/>
    <n v="2137.8793465088261"/>
  </r>
  <r>
    <s v="Febrero"/>
    <n v="2019"/>
    <n v="9"/>
    <s v="Cataluña"/>
    <n v="3"/>
    <s v="Ocio, recreo y vacaciones"/>
    <n v="10"/>
    <s v="Otros viajes"/>
    <n v="4"/>
    <n v="1"/>
    <s v="Hotel o apartahotel"/>
    <n v="157.97999999999999"/>
    <n v="61.55"/>
    <n v="89.06"/>
    <n v="25.8"/>
    <n v="0"/>
    <n v="26.76"/>
    <n v="361.15"/>
    <m/>
    <n v="1"/>
    <n v="1"/>
    <s v="Hombre"/>
    <n v="34"/>
    <n v="16"/>
    <x v="0"/>
    <n v="1"/>
    <s v="Soltero/a"/>
    <n v="2"/>
    <s v="Ed. Secundaria"/>
    <n v="3"/>
    <s v="Pareja sin hijos"/>
    <n v="2183.746952413945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2"/>
    <n v="0"/>
    <n v="0"/>
    <n v="0"/>
    <n v="0"/>
    <n v="22"/>
    <m/>
    <m/>
    <n v="2"/>
    <s v="Mujer"/>
    <n v="75"/>
    <n v="9"/>
    <x v="1"/>
    <n v="3"/>
    <s v="Viudo/a"/>
    <n v="2"/>
    <s v="Ed. Secundaria"/>
    <n v="2"/>
    <s v="Padre/madre sólo con hijos"/>
    <n v="665.5706859250843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2"/>
    <n v="0"/>
    <n v="0"/>
    <n v="0"/>
    <n v="0"/>
    <n v="22"/>
    <m/>
    <m/>
    <n v="2"/>
    <s v="Mujer"/>
    <n v="75"/>
    <n v="9"/>
    <x v="1"/>
    <n v="3"/>
    <s v="Viudo/a"/>
    <n v="2"/>
    <s v="Ed. Secundaria"/>
    <n v="2"/>
    <s v="Padre/madre sólo con hijos"/>
    <n v="589.3582085880979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2"/>
    <n v="0"/>
    <n v="0"/>
    <n v="0"/>
    <n v="0"/>
    <n v="22"/>
    <m/>
    <m/>
    <n v="2"/>
    <s v="Mujer"/>
    <n v="75"/>
    <n v="9"/>
    <x v="1"/>
    <n v="3"/>
    <s v="Viudo/a"/>
    <n v="2"/>
    <s v="Ed. Secundaria"/>
    <n v="2"/>
    <s v="Padre/madre sólo con hijos"/>
    <n v="728.02721657772793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2"/>
    <n v="0"/>
    <n v="0"/>
    <n v="0"/>
    <n v="0"/>
    <n v="22"/>
    <m/>
    <m/>
    <n v="2"/>
    <s v="Mujer"/>
    <n v="75"/>
    <n v="9"/>
    <x v="1"/>
    <n v="3"/>
    <s v="Viudo/a"/>
    <n v="2"/>
    <s v="Ed. Secundaria"/>
    <n v="2"/>
    <s v="Padre/madre sólo con hijos"/>
    <n v="967.97628361082502"/>
  </r>
  <r>
    <s v="Febrero"/>
    <n v="2019"/>
    <n v="9"/>
    <s v="Cataluña"/>
    <n v="8"/>
    <s v="Visitas a familiares o amigos"/>
    <n v="10"/>
    <s v="Otros viajes"/>
    <n v="31"/>
    <n v="3"/>
    <s v="De mercado"/>
    <n v="633.01"/>
    <n v="172.6"/>
    <n v="521.92999999999995"/>
    <n v="0"/>
    <n v="0"/>
    <n v="416.78"/>
    <n v="1744.32"/>
    <m/>
    <m/>
    <n v="1"/>
    <s v="Hombre"/>
    <n v="37"/>
    <n v="19"/>
    <x v="0"/>
    <n v="1"/>
    <s v="Soltero/a"/>
    <n v="4"/>
    <s v="Ed. Superior"/>
    <n v="4"/>
    <s v="Pareja con hijos"/>
    <n v="3089.5546155473585"/>
  </r>
  <r>
    <s v="Febrero"/>
    <n v="2019"/>
    <n v="9"/>
    <s v="Cataluña"/>
    <n v="7"/>
    <s v="Ocio, recreo y vacaciones"/>
    <n v="2"/>
    <s v="Fin de semana o puente"/>
    <n v="1"/>
    <n v="5"/>
    <s v="De mercado"/>
    <n v="47.25"/>
    <n v="6.38"/>
    <n v="0"/>
    <n v="0"/>
    <n v="0"/>
    <n v="0"/>
    <n v="53.63"/>
    <m/>
    <n v="1"/>
    <n v="1"/>
    <s v="Hombre"/>
    <n v="42"/>
    <n v="9"/>
    <x v="1"/>
    <n v="2"/>
    <s v="Casado/a"/>
    <n v="4"/>
    <s v="Ed. Superior"/>
    <n v="4"/>
    <s v="Pareja con hijos"/>
    <n v="2917.2496718612133"/>
  </r>
  <r>
    <s v="Febrero"/>
    <n v="2019"/>
    <n v="9"/>
    <s v="Cataluña"/>
    <n v="8"/>
    <s v="Visitas a familiares o amigos"/>
    <n v="10"/>
    <s v="Otros viajes"/>
    <n v="21"/>
    <n v="11"/>
    <s v="No de mercado"/>
    <n v="0"/>
    <n v="171.11"/>
    <n v="265.77999999999997"/>
    <n v="0"/>
    <n v="0"/>
    <n v="290.05"/>
    <n v="726.94"/>
    <m/>
    <m/>
    <n v="1"/>
    <s v="Hombre"/>
    <n v="35"/>
    <n v="18"/>
    <x v="0"/>
    <n v="1"/>
    <s v="Soltero/a"/>
    <n v="2"/>
    <s v="Ed. Secundaria"/>
    <n v="4"/>
    <s v="Pareja con hijos"/>
    <n v="655.94848488620414"/>
  </r>
  <r>
    <s v="Febrero"/>
    <n v="2019"/>
    <n v="9"/>
    <s v="Cataluña"/>
    <n v="8"/>
    <s v="Visitas a familiares o amigos"/>
    <n v="10"/>
    <s v="Otros viajes"/>
    <n v="15"/>
    <n v="11"/>
    <s v="No de mercado"/>
    <n v="0"/>
    <n v="119.68"/>
    <n v="168.53"/>
    <n v="0"/>
    <n v="0"/>
    <n v="171.76"/>
    <n v="459.97"/>
    <m/>
    <m/>
    <n v="2"/>
    <s v="Mujer"/>
    <n v="74"/>
    <n v="1"/>
    <x v="0"/>
    <n v="3"/>
    <s v="Viudo/a"/>
    <n v="2"/>
    <s v="Ed. Secundaria"/>
    <n v="1"/>
    <s v="Hogar unipersonal"/>
    <n v="717.56082206984763"/>
  </r>
  <r>
    <s v="Febrero"/>
    <n v="2019"/>
    <n v="9"/>
    <s v="Cataluña"/>
    <n v="3"/>
    <s v="Ocio, recreo y vacaciones"/>
    <n v="10"/>
    <s v="Otros viajes"/>
    <n v="4"/>
    <n v="1"/>
    <s v="Hotel o apartahotel"/>
    <n v="0"/>
    <n v="11.25"/>
    <n v="66.05"/>
    <n v="22.1"/>
    <n v="0"/>
    <n v="36.840000000000003"/>
    <n v="494.54"/>
    <m/>
    <n v="6"/>
    <n v="2"/>
    <s v="Mujer"/>
    <n v="64"/>
    <n v="12"/>
    <x v="0"/>
    <n v="5"/>
    <s v="Divorciado/a"/>
    <n v="4"/>
    <s v="Ed. Superior"/>
    <n v="1"/>
    <s v="Hogar unipersonal"/>
    <n v="1865.7631050388843"/>
  </r>
  <r>
    <s v="Febrero"/>
    <n v="2019"/>
    <n v="9"/>
    <s v="Cataluña"/>
    <n v="5"/>
    <s v="Ocio, recreo y vacaciones"/>
    <n v="2"/>
    <s v="Fin de semana o puente"/>
    <n v="2"/>
    <n v="6"/>
    <s v="De mercado"/>
    <n v="0"/>
    <n v="0"/>
    <n v="0"/>
    <n v="0"/>
    <n v="0"/>
    <n v="0"/>
    <n v="165.45"/>
    <m/>
    <n v="1"/>
    <n v="2"/>
    <s v="Mujer"/>
    <n v="15"/>
    <n v="9"/>
    <x v="1"/>
    <n v="1"/>
    <s v="Soltero/a"/>
    <m/>
    <s v="Ed. Primaria"/>
    <n v="4"/>
    <s v="Pareja con hijos"/>
    <n v="4263.1434589951396"/>
  </r>
  <r>
    <s v="Febrero"/>
    <n v="2019"/>
    <n v="9"/>
    <s v="Cataluña"/>
    <n v="1"/>
    <s v="Ocio, recreo y vacaciones"/>
    <n v="10"/>
    <s v="Otros viajes"/>
    <n v="4"/>
    <n v="3"/>
    <s v="De mercado"/>
    <n v="122.1"/>
    <n v="35.43"/>
    <n v="64.77"/>
    <n v="0"/>
    <n v="0"/>
    <n v="40.46"/>
    <n v="262.76"/>
    <m/>
    <n v="1"/>
    <n v="1"/>
    <s v="Hombre"/>
    <n v="61"/>
    <n v="9"/>
    <x v="1"/>
    <n v="1"/>
    <s v="Soltero/a"/>
    <n v="3"/>
    <s v="Ed. Secundaria"/>
    <n v="1"/>
    <s v="Hogar unipersonal"/>
    <n v="1798.1960991044791"/>
  </r>
  <r>
    <s v="Febrero"/>
    <n v="2019"/>
    <n v="9"/>
    <s v="Cataluña"/>
    <n v="1"/>
    <s v="Ocio, recreo y vacaciones"/>
    <n v="10"/>
    <s v="Otros viajes"/>
    <n v="4"/>
    <n v="3"/>
    <s v="De mercado"/>
    <n v="122.1"/>
    <n v="35.43"/>
    <n v="64.77"/>
    <n v="0"/>
    <n v="0"/>
    <n v="40.46"/>
    <n v="262.76"/>
    <m/>
    <n v="1"/>
    <n v="1"/>
    <s v="Hombre"/>
    <n v="61"/>
    <n v="9"/>
    <x v="1"/>
    <n v="1"/>
    <s v="Soltero/a"/>
    <n v="3"/>
    <s v="Ed. Secundaria"/>
    <n v="1"/>
    <s v="Hogar unipersonal"/>
    <n v="2018.502782423232"/>
  </r>
  <r>
    <s v="Febrero"/>
    <n v="2019"/>
    <n v="9"/>
    <s v="Cataluña"/>
    <n v="5"/>
    <s v="Ocio, recreo y vacaciones"/>
    <n v="2"/>
    <s v="Fin de semana o puente"/>
    <n v="2"/>
    <n v="11"/>
    <s v="No de mercado"/>
    <n v="0"/>
    <n v="16.649999999999999"/>
    <n v="41.2"/>
    <n v="28.25"/>
    <n v="0"/>
    <n v="11.3"/>
    <n v="97.4"/>
    <m/>
    <n v="1"/>
    <n v="2"/>
    <s v="Mujer"/>
    <n v="42"/>
    <n v="9"/>
    <x v="1"/>
    <n v="2"/>
    <s v="Casado/a"/>
    <n v="4"/>
    <s v="Ed. Superior"/>
    <n v="4"/>
    <s v="Pareja con hijos"/>
    <n v="4438.2699913274791"/>
  </r>
  <r>
    <s v="Febrero"/>
    <n v="2019"/>
    <n v="9"/>
    <s v="Cataluña"/>
    <n v="18"/>
    <s v="Negocios y Otros motivos profesionales"/>
    <n v="3"/>
    <s v="Trabajo o estudio"/>
    <n v="2"/>
    <n v="1"/>
    <s v="Hotel o apartahotel"/>
    <n v="170.19"/>
    <n v="115.54"/>
    <n v="102.7"/>
    <n v="67.37"/>
    <n v="0"/>
    <n v="0"/>
    <n v="455.8"/>
    <m/>
    <n v="1"/>
    <n v="1"/>
    <s v="Hombre"/>
    <n v="49"/>
    <n v="4"/>
    <x v="0"/>
    <n v="2"/>
    <s v="Casado/a"/>
    <n v="4"/>
    <s v="Ed. Superior"/>
    <n v="3"/>
    <s v="Pareja sin hijos"/>
    <n v="4327.7815610543985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9.89"/>
    <n v="30.47"/>
    <n v="0"/>
    <n v="0"/>
    <n v="27"/>
    <n v="67.36"/>
    <m/>
    <n v="1"/>
    <n v="1"/>
    <s v="Hombre"/>
    <n v="48"/>
    <n v="9"/>
    <x v="1"/>
    <n v="2"/>
    <s v="Casado/a"/>
    <n v="4"/>
    <s v="Ed. Superior"/>
    <n v="4"/>
    <s v="Pareja con hijos"/>
    <n v="2840.2875446424969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9.89"/>
    <n v="30.47"/>
    <n v="0"/>
    <n v="0"/>
    <n v="27"/>
    <n v="67.36"/>
    <m/>
    <n v="1"/>
    <n v="1"/>
    <s v="Hombre"/>
    <n v="48"/>
    <n v="9"/>
    <x v="1"/>
    <n v="2"/>
    <s v="Casado/a"/>
    <n v="4"/>
    <s v="Ed. Superior"/>
    <n v="4"/>
    <s v="Pareja con hijos"/>
    <n v="2843.2802556379356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4.47"/>
    <n v="19.96"/>
    <n v="14.66"/>
    <n v="0"/>
    <n v="0"/>
    <n v="39.090000000000003"/>
    <m/>
    <n v="1"/>
    <n v="1"/>
    <s v="Hombre"/>
    <n v="52"/>
    <n v="9"/>
    <x v="1"/>
    <n v="2"/>
    <s v="Casado/a"/>
    <n v="3"/>
    <s v="Ed. Secundaria"/>
    <n v="4"/>
    <s v="Pareja con hijos"/>
    <n v="2757.486537309460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5.59"/>
    <n v="20.5"/>
    <n v="20.190000000000001"/>
    <n v="0"/>
    <n v="0"/>
    <n v="56.28"/>
    <m/>
    <m/>
    <n v="1"/>
    <s v="Hombre"/>
    <n v="26"/>
    <n v="9"/>
    <x v="1"/>
    <n v="1"/>
    <s v="Soltero/a"/>
    <n v="4"/>
    <s v="Ed. Superior"/>
    <n v="4"/>
    <s v="Pareja con hijos"/>
    <n v="4340.1181475067506"/>
  </r>
  <r>
    <s v="Febrero"/>
    <n v="2019"/>
    <n v="9"/>
    <s v="Cataluña"/>
    <n v="5"/>
    <s v="Ocio, recreo y vacaciones"/>
    <n v="2"/>
    <s v="Fin de semana o puente"/>
    <n v="2"/>
    <n v="11"/>
    <s v="No de mercado"/>
    <n v="0"/>
    <n v="19.18"/>
    <n v="33.4"/>
    <n v="49.45"/>
    <n v="0"/>
    <n v="0"/>
    <n v="102.03"/>
    <m/>
    <n v="1"/>
    <n v="1"/>
    <s v="Hombre"/>
    <n v="26"/>
    <n v="9"/>
    <x v="1"/>
    <n v="1"/>
    <s v="Soltero/a"/>
    <n v="4"/>
    <s v="Ed. Superior"/>
    <n v="4"/>
    <s v="Pareja con hijos"/>
    <n v="4321.7630931432868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0.83"/>
    <n v="0"/>
    <n v="22.43"/>
    <n v="0"/>
    <n v="0"/>
    <n v="23.26"/>
    <m/>
    <m/>
    <n v="2"/>
    <s v="Mujer"/>
    <n v="15"/>
    <n v="9"/>
    <x v="1"/>
    <n v="1"/>
    <s v="Soltero/a"/>
    <m/>
    <s v="Ed. Primaria"/>
    <n v="4"/>
    <s v="Pareja con hijos"/>
    <n v="3061.2091634400717"/>
  </r>
  <r>
    <s v="Febrero"/>
    <n v="2019"/>
    <n v="9"/>
    <s v="Cataluña"/>
    <n v="11"/>
    <s v="Otros motivos"/>
    <n v="4"/>
    <s v="Trabajo o estudio"/>
    <n v="1"/>
    <n v="11"/>
    <s v="No de mercado"/>
    <n v="0"/>
    <n v="26.08"/>
    <n v="0"/>
    <n v="0"/>
    <n v="0"/>
    <n v="37.96"/>
    <n v="64.040000000000006"/>
    <m/>
    <m/>
    <n v="2"/>
    <s v="Mujer"/>
    <n v="28"/>
    <n v="9"/>
    <x v="1"/>
    <n v="2"/>
    <s v="Casado/a"/>
    <n v="4"/>
    <s v="Ed. Superior"/>
    <n v="5"/>
    <s v="Otro tipo de hogar"/>
    <n v="3084.4610493262053"/>
  </r>
  <r>
    <s v="Febrero"/>
    <n v="2019"/>
    <n v="9"/>
    <s v="Cataluña"/>
    <n v="2"/>
    <s v="Ocio, recreo y vacaciones"/>
    <n v="10"/>
    <s v="Otros viajes"/>
    <n v="2"/>
    <n v="1"/>
    <s v="Hotel o apartahotel"/>
    <n v="78.540000000000006"/>
    <n v="18.2"/>
    <n v="61.59"/>
    <n v="0"/>
    <n v="0"/>
    <n v="0"/>
    <n v="158.33000000000001"/>
    <m/>
    <n v="1"/>
    <n v="1"/>
    <s v="Hombre"/>
    <n v="24"/>
    <n v="9"/>
    <x v="1"/>
    <n v="1"/>
    <s v="Soltero/a"/>
    <n v="3"/>
    <s v="Ed. Secundaria"/>
    <n v="5"/>
    <s v="Otro tipo de hogar"/>
    <n v="3198.7242109088475"/>
  </r>
  <r>
    <s v="Febrero"/>
    <n v="2019"/>
    <n v="9"/>
    <s v="Cataluña"/>
    <n v="3"/>
    <s v="Ocio, recreo y vacaciones"/>
    <n v="10"/>
    <s v="Otros viajes"/>
    <n v="6"/>
    <n v="10"/>
    <s v="No de mercado"/>
    <n v="0"/>
    <n v="62.12"/>
    <n v="86.41"/>
    <n v="0"/>
    <n v="0"/>
    <n v="0"/>
    <n v="148.53"/>
    <m/>
    <n v="1"/>
    <n v="1"/>
    <s v="Hombre"/>
    <n v="77"/>
    <n v="9"/>
    <x v="1"/>
    <n v="2"/>
    <s v="Casado/a"/>
    <n v="4"/>
    <s v="Ed. Superior"/>
    <n v="3"/>
    <s v="Pareja sin hijos"/>
    <n v="4267.3838558090565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1.37"/>
    <n v="0"/>
    <n v="0"/>
    <n v="0"/>
    <n v="31.37"/>
    <n v="62.74"/>
    <m/>
    <m/>
    <n v="2"/>
    <s v="Mujer"/>
    <n v="42"/>
    <n v="9"/>
    <x v="1"/>
    <n v="1"/>
    <s v="Soltero/a"/>
    <n v="4"/>
    <s v="Ed. Superior"/>
    <n v="4"/>
    <s v="Pareja con hijos"/>
    <n v="2076.363916881225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1.37"/>
    <n v="0"/>
    <n v="0"/>
    <n v="0"/>
    <n v="31.37"/>
    <n v="62.74"/>
    <m/>
    <m/>
    <n v="2"/>
    <s v="Mujer"/>
    <n v="42"/>
    <n v="9"/>
    <x v="1"/>
    <n v="1"/>
    <s v="Soltero/a"/>
    <n v="4"/>
    <s v="Ed. Superior"/>
    <n v="4"/>
    <s v="Pareja con hijos"/>
    <n v="2167.195752161139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6.04"/>
    <n v="0"/>
    <n v="0"/>
    <n v="0"/>
    <n v="23.37"/>
    <n v="49.41"/>
    <m/>
    <m/>
    <n v="2"/>
    <s v="Mujer"/>
    <n v="42"/>
    <n v="9"/>
    <x v="1"/>
    <n v="1"/>
    <s v="Soltero/a"/>
    <n v="4"/>
    <s v="Ed. Superior"/>
    <n v="4"/>
    <s v="Pareja con hijos"/>
    <n v="2259.178112868632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6.04"/>
    <n v="0"/>
    <n v="0"/>
    <n v="0"/>
    <n v="23.37"/>
    <n v="49.41"/>
    <m/>
    <m/>
    <n v="2"/>
    <s v="Mujer"/>
    <n v="42"/>
    <n v="9"/>
    <x v="1"/>
    <n v="1"/>
    <s v="Soltero/a"/>
    <n v="4"/>
    <s v="Ed. Superior"/>
    <n v="4"/>
    <s v="Pareja con hijos"/>
    <n v="1945.856146714652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6.100000000000001"/>
    <n v="23.01"/>
    <n v="14.34"/>
    <n v="0"/>
    <n v="0"/>
    <n v="53.45"/>
    <m/>
    <m/>
    <n v="2"/>
    <s v="Mujer"/>
    <n v="55"/>
    <n v="9"/>
    <x v="1"/>
    <n v="2"/>
    <s v="Casado/a"/>
    <n v="2"/>
    <s v="Ed. Secundaria"/>
    <n v="1"/>
    <s v="Hogar unipersonal"/>
    <n v="1815.175100611092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6.100000000000001"/>
    <n v="23.01"/>
    <n v="14.34"/>
    <n v="0"/>
    <n v="0"/>
    <n v="53.45"/>
    <m/>
    <m/>
    <n v="2"/>
    <s v="Mujer"/>
    <n v="55"/>
    <n v="9"/>
    <x v="1"/>
    <n v="2"/>
    <s v="Casado/a"/>
    <n v="2"/>
    <s v="Ed. Secundaria"/>
    <n v="1"/>
    <s v="Hogar unipersonal"/>
    <n v="1817.262201437698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8.53"/>
    <n v="36.61"/>
    <n v="0"/>
    <n v="0"/>
    <n v="0"/>
    <n v="75.14"/>
    <m/>
    <m/>
    <n v="1"/>
    <s v="Hombre"/>
    <n v="66"/>
    <n v="2"/>
    <x v="0"/>
    <n v="2"/>
    <s v="Casado/a"/>
    <n v="2"/>
    <s v="Ed. Secundaria"/>
    <n v="4"/>
    <s v="Pareja con hijos"/>
    <n v="2053.3899621588339"/>
  </r>
  <r>
    <s v="Febrero"/>
    <n v="2019"/>
    <n v="9"/>
    <s v="Cataluña"/>
    <n v="5"/>
    <s v="Ocio, recreo y vacaciones"/>
    <n v="2"/>
    <s v="Fin de semana o puente"/>
    <n v="2"/>
    <n v="6"/>
    <s v="De mercado"/>
    <n v="55.76"/>
    <n v="30.52"/>
    <n v="37.43"/>
    <n v="71.45"/>
    <n v="0"/>
    <n v="12.5"/>
    <n v="207.66"/>
    <m/>
    <n v="1"/>
    <n v="1"/>
    <s v="Hombre"/>
    <n v="47"/>
    <n v="9"/>
    <x v="1"/>
    <n v="1"/>
    <s v="Soltero/a"/>
    <n v="4"/>
    <s v="Ed. Superior"/>
    <n v="4"/>
    <s v="Pareja con hijos"/>
    <n v="1668.4822611288778"/>
  </r>
  <r>
    <s v="Febrero"/>
    <n v="2019"/>
    <n v="9"/>
    <s v="Cataluña"/>
    <n v="7"/>
    <s v="Ocio, recreo y vacaciones"/>
    <n v="2"/>
    <s v="Fin de semana o puente"/>
    <n v="1"/>
    <n v="3"/>
    <s v="De mercado"/>
    <n v="30.32"/>
    <n v="21.27"/>
    <n v="25.48"/>
    <n v="0"/>
    <n v="0"/>
    <n v="16.12"/>
    <n v="93.19"/>
    <m/>
    <n v="1"/>
    <n v="2"/>
    <s v="Mujer"/>
    <n v="69"/>
    <n v="9"/>
    <x v="1"/>
    <n v="2"/>
    <s v="Casado/a"/>
    <n v="3"/>
    <s v="Ed. Secundaria"/>
    <n v="3"/>
    <s v="Pareja sin hijos"/>
    <n v="2872.035832915793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4.4"/>
    <n v="0"/>
    <n v="0"/>
    <n v="0"/>
    <n v="57.54"/>
    <n v="81.94"/>
    <m/>
    <m/>
    <n v="2"/>
    <s v="Mujer"/>
    <n v="30"/>
    <n v="9"/>
    <x v="1"/>
    <n v="1"/>
    <s v="Soltero/a"/>
    <n v="2"/>
    <s v="Ed. Secundaria"/>
    <n v="3"/>
    <s v="Pareja sin hijos"/>
    <n v="3038.886250412598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4.4"/>
    <n v="0"/>
    <n v="0"/>
    <n v="0"/>
    <n v="57.54"/>
    <n v="81.94"/>
    <m/>
    <m/>
    <n v="2"/>
    <s v="Mujer"/>
    <n v="30"/>
    <n v="9"/>
    <x v="1"/>
    <n v="1"/>
    <s v="Soltero/a"/>
    <n v="2"/>
    <s v="Ed. Secundaria"/>
    <n v="3"/>
    <s v="Pareja sin hijos"/>
    <n v="3107.392190534425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6.66"/>
    <n v="32.64"/>
    <n v="0"/>
    <n v="0"/>
    <n v="0"/>
    <n v="49.3"/>
    <m/>
    <m/>
    <n v="2"/>
    <s v="Mujer"/>
    <n v="30"/>
    <n v="9"/>
    <x v="1"/>
    <n v="1"/>
    <s v="Soltero/a"/>
    <n v="2"/>
    <s v="Ed. Secundaria"/>
    <n v="3"/>
    <s v="Pareja sin hijos"/>
    <n v="3073.0426315210484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6.66"/>
    <n v="32.64"/>
    <n v="0"/>
    <n v="0"/>
    <n v="0"/>
    <n v="49.3"/>
    <m/>
    <m/>
    <n v="2"/>
    <s v="Mujer"/>
    <n v="30"/>
    <n v="9"/>
    <x v="1"/>
    <n v="1"/>
    <s v="Soltero/a"/>
    <n v="2"/>
    <s v="Ed. Secundaria"/>
    <n v="3"/>
    <s v="Pareja sin hijos"/>
    <n v="2834.5160618719701"/>
  </r>
  <r>
    <s v="Febrero"/>
    <n v="2019"/>
    <n v="9"/>
    <s v="Cataluña"/>
    <n v="8"/>
    <s v="Visitas a familiares o amigos"/>
    <n v="2"/>
    <s v="Fin de semana o puente"/>
    <n v="1"/>
    <n v="1"/>
    <s v="Hotel o apartahotel"/>
    <n v="54.72"/>
    <n v="23.21"/>
    <n v="50.29"/>
    <n v="0"/>
    <n v="0"/>
    <n v="0"/>
    <n v="128.22"/>
    <m/>
    <m/>
    <n v="1"/>
    <s v="Hombre"/>
    <n v="71"/>
    <n v="9"/>
    <x v="1"/>
    <n v="2"/>
    <s v="Casado/a"/>
    <n v="2"/>
    <s v="Ed. Secundaria"/>
    <n v="5"/>
    <s v="Otro tipo de hogar"/>
    <n v="3231.811002961277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4.33"/>
    <n v="0"/>
    <n v="0"/>
    <n v="0"/>
    <n v="0"/>
    <n v="44.33"/>
    <m/>
    <m/>
    <n v="2"/>
    <s v="Mujer"/>
    <n v="27"/>
    <n v="9"/>
    <x v="1"/>
    <n v="1"/>
    <s v="Soltero/a"/>
    <n v="4"/>
    <s v="Ed. Superior"/>
    <n v="5"/>
    <s v="Otro tipo de hogar"/>
    <n v="2233.050347934337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4.33"/>
    <n v="0"/>
    <n v="0"/>
    <n v="0"/>
    <n v="0"/>
    <n v="44.33"/>
    <m/>
    <m/>
    <n v="2"/>
    <s v="Mujer"/>
    <n v="27"/>
    <n v="9"/>
    <x v="1"/>
    <n v="1"/>
    <s v="Soltero/a"/>
    <n v="4"/>
    <s v="Ed. Superior"/>
    <n v="5"/>
    <s v="Otro tipo de hogar"/>
    <n v="2384.0872292861213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4.33"/>
    <n v="0"/>
    <n v="0"/>
    <n v="0"/>
    <n v="0"/>
    <n v="44.33"/>
    <m/>
    <m/>
    <n v="2"/>
    <s v="Mujer"/>
    <n v="27"/>
    <n v="9"/>
    <x v="1"/>
    <n v="1"/>
    <s v="Soltero/a"/>
    <n v="4"/>
    <s v="Ed. Superior"/>
    <n v="5"/>
    <s v="Otro tipo de hogar"/>
    <n v="1987.1302880071223"/>
  </r>
  <r>
    <s v="Febrero"/>
    <n v="2019"/>
    <n v="9"/>
    <s v="Cataluña"/>
    <n v="8"/>
    <s v="Visitas a familiares o amigos"/>
    <n v="2"/>
    <s v="Fin de semana o puente"/>
    <n v="2"/>
    <n v="1"/>
    <s v="Hotel o apartahotel"/>
    <n v="105.88"/>
    <n v="67.069999999999993"/>
    <n v="71.73"/>
    <n v="0"/>
    <n v="0"/>
    <n v="95.74"/>
    <n v="340.42"/>
    <m/>
    <m/>
    <n v="2"/>
    <s v="Mujer"/>
    <n v="48"/>
    <n v="10"/>
    <x v="0"/>
    <n v="1"/>
    <s v="Soltero/a"/>
    <n v="4"/>
    <s v="Ed. Superior"/>
    <n v="1"/>
    <s v="Hogar unipersonal"/>
    <n v="2107.955462564863"/>
  </r>
  <r>
    <s v="Febrero"/>
    <n v="2019"/>
    <n v="9"/>
    <s v="Cataluña"/>
    <n v="8"/>
    <s v="Visitas a familiares o amigos"/>
    <n v="10"/>
    <s v="Otros viajes"/>
    <n v="2"/>
    <n v="11"/>
    <s v="No de mercado"/>
    <n v="0"/>
    <n v="123.37"/>
    <n v="0"/>
    <n v="0"/>
    <n v="0"/>
    <n v="0"/>
    <n v="123.37"/>
    <m/>
    <m/>
    <n v="2"/>
    <s v="Mujer"/>
    <n v="72"/>
    <n v="10"/>
    <x v="0"/>
    <n v="4"/>
    <s v="Separado/a"/>
    <n v="2"/>
    <s v="Ed. Secundaria"/>
    <n v="1"/>
    <s v="Hogar unipersonal"/>
    <n v="767.84631679945244"/>
  </r>
  <r>
    <s v="Febrero"/>
    <n v="2019"/>
    <n v="9"/>
    <s v="Cataluña"/>
    <n v="5"/>
    <s v="Ocio, recreo y vacaciones"/>
    <n v="10"/>
    <s v="Otros viajes"/>
    <n v="4"/>
    <n v="1"/>
    <s v="Hotel o apartahotel"/>
    <n v="261.57"/>
    <n v="131.13999999999999"/>
    <n v="137.27000000000001"/>
    <n v="0"/>
    <n v="0"/>
    <n v="0"/>
    <n v="529.98"/>
    <m/>
    <n v="1"/>
    <n v="2"/>
    <s v="Mujer"/>
    <n v="30"/>
    <n v="3"/>
    <x v="0"/>
    <n v="1"/>
    <s v="Soltero/a"/>
    <n v="4"/>
    <s v="Ed. Superior"/>
    <n v="1"/>
    <s v="Hogar unipersonal"/>
    <n v="3022.5241294588391"/>
  </r>
  <r>
    <s v="Febrero"/>
    <n v="2019"/>
    <n v="9"/>
    <s v="Cataluña"/>
    <n v="8"/>
    <s v="Visitas a familiares o amigos"/>
    <n v="10"/>
    <s v="Otros viajes"/>
    <n v="2"/>
    <n v="10"/>
    <s v="No de mercado"/>
    <n v="0"/>
    <n v="75.52"/>
    <n v="45.12"/>
    <n v="44.71"/>
    <n v="0"/>
    <n v="0"/>
    <n v="165.35"/>
    <m/>
    <m/>
    <n v="1"/>
    <s v="Hombre"/>
    <n v="58"/>
    <n v="15"/>
    <x v="0"/>
    <n v="2"/>
    <s v="Casado/a"/>
    <n v="4"/>
    <s v="Ed. Superior"/>
    <n v="1"/>
    <s v="Hogar unipersonal"/>
    <n v="3010.4107898991583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43.77000000000001"/>
    <n v="85.93"/>
    <n v="0"/>
    <n v="0"/>
    <n v="42.96"/>
    <n v="272.66000000000003"/>
    <m/>
    <m/>
    <n v="1"/>
    <s v="Hombre"/>
    <n v="31"/>
    <n v="5"/>
    <x v="0"/>
    <n v="1"/>
    <s v="Soltero/a"/>
    <n v="4"/>
    <s v="Ed. Superior"/>
    <n v="2"/>
    <s v="Padre/madre sólo con hijos"/>
    <n v="1244.6535687095657"/>
  </r>
  <r>
    <s v="Febrero"/>
    <n v="2019"/>
    <n v="9"/>
    <s v="Cataluña"/>
    <n v="17"/>
    <s v="Negocios y Otros motivos profesionales"/>
    <n v="6"/>
    <s v="Trabajo o estudio"/>
    <n v="4"/>
    <n v="1"/>
    <s v="Hotel o apartahotel"/>
    <n v="478.79"/>
    <n v="489.47"/>
    <n v="323.86"/>
    <n v="0"/>
    <n v="0"/>
    <n v="0"/>
    <n v="1292.1199999999999"/>
    <m/>
    <m/>
    <n v="1"/>
    <s v="Hombre"/>
    <n v="43"/>
    <n v="3"/>
    <x v="0"/>
    <n v="2"/>
    <s v="Casado/a"/>
    <n v="4"/>
    <s v="Ed. Superior"/>
    <n v="4"/>
    <s v="Pareja con hijos"/>
    <n v="4896.3262215056375"/>
  </r>
  <r>
    <s v="Febrero"/>
    <n v="2019"/>
    <n v="9"/>
    <s v="Cataluña"/>
    <n v="17"/>
    <s v="Negocios y Otros motivos profesionales"/>
    <n v="6"/>
    <s v="Trabajo o estudio"/>
    <n v="4"/>
    <n v="1"/>
    <s v="Hotel o apartahotel"/>
    <n v="478.79"/>
    <n v="489.47"/>
    <n v="323.86"/>
    <n v="0"/>
    <n v="0"/>
    <n v="0"/>
    <n v="1292.1199999999999"/>
    <m/>
    <m/>
    <n v="1"/>
    <s v="Hombre"/>
    <n v="43"/>
    <n v="3"/>
    <x v="0"/>
    <n v="2"/>
    <s v="Casado/a"/>
    <n v="4"/>
    <s v="Ed. Superior"/>
    <n v="4"/>
    <s v="Pareja con hijos"/>
    <n v="5249.347626896184"/>
  </r>
  <r>
    <s v="Febrero"/>
    <n v="2019"/>
    <n v="9"/>
    <s v="Cataluña"/>
    <n v="17"/>
    <s v="Negocios y Otros motivos profesionales"/>
    <n v="6"/>
    <s v="Trabajo o estudio"/>
    <n v="4"/>
    <n v="1"/>
    <s v="Hotel o apartahotel"/>
    <n v="478.79"/>
    <n v="489.47"/>
    <n v="323.86"/>
    <n v="0"/>
    <n v="0"/>
    <n v="0"/>
    <n v="1292.1199999999999"/>
    <m/>
    <m/>
    <n v="1"/>
    <s v="Hombre"/>
    <n v="43"/>
    <n v="3"/>
    <x v="0"/>
    <n v="2"/>
    <s v="Casado/a"/>
    <n v="4"/>
    <s v="Ed. Superior"/>
    <n v="4"/>
    <s v="Pareja con hijos"/>
    <n v="5159.7296075096947"/>
  </r>
  <r>
    <s v="Febrero"/>
    <n v="2019"/>
    <n v="9"/>
    <s v="Cataluña"/>
    <n v="8"/>
    <s v="Visitas a familiares o amigos"/>
    <n v="10"/>
    <s v="Otros viajes"/>
    <n v="6"/>
    <n v="11"/>
    <s v="No de mercado"/>
    <n v="0"/>
    <n v="123.08"/>
    <n v="78.06"/>
    <n v="0"/>
    <n v="0"/>
    <n v="75.489999999999995"/>
    <n v="276.63"/>
    <m/>
    <m/>
    <n v="1"/>
    <s v="Hombre"/>
    <n v="58"/>
    <n v="1"/>
    <x v="0"/>
    <n v="2"/>
    <s v="Casado/a"/>
    <n v="3"/>
    <s v="Ed. Secundaria"/>
    <n v="3"/>
    <s v="Pareja sin hijos"/>
    <n v="3089.3381643499397"/>
  </r>
  <r>
    <s v="Febrero"/>
    <n v="2019"/>
    <n v="9"/>
    <s v="Cataluña"/>
    <n v="15"/>
    <s v="Otros motivos"/>
    <n v="10"/>
    <s v="Otros viajes"/>
    <n v="2"/>
    <n v="1"/>
    <s v="Hotel o apartahotel"/>
    <n v="194.45"/>
    <n v="109.87"/>
    <n v="100.84"/>
    <n v="0"/>
    <n v="0"/>
    <n v="93.73"/>
    <n v="498.89"/>
    <m/>
    <m/>
    <n v="2"/>
    <s v="Mujer"/>
    <n v="48"/>
    <n v="4"/>
    <x v="0"/>
    <n v="4"/>
    <s v="Separado/a"/>
    <n v="4"/>
    <s v="Ed. Superior"/>
    <n v="1"/>
    <s v="Hogar unipersonal"/>
    <n v="2824.1001256814848"/>
  </r>
  <r>
    <s v="Febrero"/>
    <n v="2019"/>
    <n v="9"/>
    <s v="Cataluña"/>
    <n v="3"/>
    <s v="Ocio, recreo y vacaciones"/>
    <n v="2"/>
    <s v="Fin de semana o puente"/>
    <n v="2"/>
    <n v="5"/>
    <s v="De mercado"/>
    <n v="71.87"/>
    <n v="21.72"/>
    <n v="34.6"/>
    <n v="24.72"/>
    <n v="0"/>
    <n v="15.38"/>
    <n v="168.29"/>
    <m/>
    <n v="6"/>
    <n v="2"/>
    <s v="Mujer"/>
    <n v="45"/>
    <n v="9"/>
    <x v="1"/>
    <n v="2"/>
    <s v="Casado/a"/>
    <n v="4"/>
    <s v="Ed. Superior"/>
    <n v="4"/>
    <s v="Pareja con hijos"/>
    <n v="2853.9559057265533"/>
  </r>
  <r>
    <s v="Febrero"/>
    <n v="2019"/>
    <n v="9"/>
    <s v="Cataluña"/>
    <n v="12"/>
    <s v="Otros motivos"/>
    <n v="10"/>
    <s v="Otros viajes"/>
    <n v="1"/>
    <n v="9"/>
    <s v="De mercado"/>
    <n v="26.96"/>
    <n v="2.44"/>
    <n v="16.309999999999999"/>
    <n v="0"/>
    <n v="0"/>
    <n v="12.98"/>
    <n v="58.69"/>
    <m/>
    <m/>
    <n v="2"/>
    <s v="Mujer"/>
    <n v="45"/>
    <n v="9"/>
    <x v="1"/>
    <n v="2"/>
    <s v="Casado/a"/>
    <n v="4"/>
    <s v="Ed. Superior"/>
    <n v="4"/>
    <s v="Pareja con hijos"/>
    <n v="3011.0668505748636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6.28"/>
    <n v="18.239999999999998"/>
    <n v="0"/>
    <n v="0"/>
    <n v="50.09"/>
    <n v="74.61"/>
    <m/>
    <n v="1"/>
    <n v="1"/>
    <s v="Hombre"/>
    <n v="54"/>
    <n v="9"/>
    <x v="1"/>
    <n v="2"/>
    <s v="Casado/a"/>
    <n v="4"/>
    <s v="Ed. Superior"/>
    <n v="4"/>
    <s v="Pareja con hijos"/>
    <n v="2958.3986997435554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6.28"/>
    <n v="18.239999999999998"/>
    <n v="0"/>
    <n v="0"/>
    <n v="50.09"/>
    <n v="74.61"/>
    <m/>
    <n v="1"/>
    <n v="1"/>
    <s v="Hombre"/>
    <n v="54"/>
    <n v="9"/>
    <x v="1"/>
    <n v="2"/>
    <s v="Casado/a"/>
    <n v="4"/>
    <s v="Ed. Superior"/>
    <n v="4"/>
    <s v="Pareja con hijos"/>
    <n v="3095.3903102709264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6.28"/>
    <n v="18.239999999999998"/>
    <n v="0"/>
    <n v="0"/>
    <n v="50.09"/>
    <n v="74.61"/>
    <m/>
    <n v="1"/>
    <n v="1"/>
    <s v="Hombre"/>
    <n v="54"/>
    <n v="9"/>
    <x v="1"/>
    <n v="2"/>
    <s v="Casado/a"/>
    <n v="4"/>
    <s v="Ed. Superior"/>
    <n v="4"/>
    <s v="Pareja con hijos"/>
    <n v="3087.5383240182537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6.28"/>
    <n v="18.239999999999998"/>
    <n v="0"/>
    <n v="0"/>
    <n v="50.09"/>
    <n v="74.61"/>
    <m/>
    <n v="1"/>
    <n v="1"/>
    <s v="Hombre"/>
    <n v="54"/>
    <n v="9"/>
    <x v="1"/>
    <n v="2"/>
    <s v="Casado/a"/>
    <n v="4"/>
    <s v="Ed. Superior"/>
    <n v="4"/>
    <s v="Pareja con hijos"/>
    <n v="3063.9177470001223"/>
  </r>
  <r>
    <s v="Febrero"/>
    <n v="2019"/>
    <n v="9"/>
    <s v="Cataluña"/>
    <n v="7"/>
    <s v="Ocio, recreo y vacaciones"/>
    <n v="10"/>
    <s v="Otros viajes"/>
    <n v="2"/>
    <n v="1"/>
    <s v="Hotel o apartahotel"/>
    <n v="143.83000000000001"/>
    <n v="31.94"/>
    <n v="0"/>
    <n v="122.2"/>
    <n v="0"/>
    <n v="0"/>
    <n v="297.97000000000003"/>
    <m/>
    <n v="1"/>
    <n v="1"/>
    <s v="Hombre"/>
    <n v="46"/>
    <n v="9"/>
    <x v="1"/>
    <n v="2"/>
    <s v="Casado/a"/>
    <n v="4"/>
    <s v="Ed. Superior"/>
    <n v="4"/>
    <s v="Pareja con hijos"/>
    <n v="4261.9836228620361"/>
  </r>
  <r>
    <s v="Febrero"/>
    <n v="2019"/>
    <n v="9"/>
    <s v="Cataluña"/>
    <n v="7"/>
    <s v="Ocio, recreo y vacaciones"/>
    <n v="10"/>
    <s v="Otros viajes"/>
    <n v="3"/>
    <n v="10"/>
    <s v="No de mercado"/>
    <n v="0"/>
    <n v="19.64"/>
    <n v="52.21"/>
    <n v="0"/>
    <n v="0"/>
    <n v="45.79"/>
    <n v="117.64"/>
    <m/>
    <n v="1"/>
    <n v="2"/>
    <s v="Mujer"/>
    <n v="50"/>
    <n v="9"/>
    <x v="1"/>
    <n v="2"/>
    <s v="Casado/a"/>
    <n v="4"/>
    <s v="Ed. Superior"/>
    <n v="4"/>
    <s v="Pareja con hijos"/>
    <n v="2947.3108956988385"/>
  </r>
  <r>
    <s v="Febrero"/>
    <n v="2019"/>
    <n v="9"/>
    <s v="Cataluña"/>
    <n v="7"/>
    <s v="Ocio, recreo y vacaciones"/>
    <n v="2"/>
    <s v="Fin de semana o puente"/>
    <n v="2"/>
    <n v="1"/>
    <s v="Hotel o apartahotel"/>
    <n v="0"/>
    <n v="0"/>
    <n v="0"/>
    <n v="0"/>
    <n v="0"/>
    <n v="0"/>
    <n v="163.16"/>
    <m/>
    <n v="6"/>
    <n v="2"/>
    <s v="Mujer"/>
    <n v="82"/>
    <n v="9"/>
    <x v="1"/>
    <n v="3"/>
    <s v="Viudo/a"/>
    <n v="1"/>
    <s v="Ed. Primaria"/>
    <n v="1"/>
    <s v="Hogar unipersonal"/>
    <n v="839.41943504848598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153.4"/>
    <n v="96.38"/>
    <n v="69.64"/>
    <n v="0"/>
    <n v="0"/>
    <n v="319.42"/>
    <m/>
    <n v="1"/>
    <n v="2"/>
    <s v="Mujer"/>
    <n v="41"/>
    <n v="11"/>
    <x v="0"/>
    <n v="1"/>
    <s v="Soltero/a"/>
    <n v="4"/>
    <s v="Ed. Superior"/>
    <n v="1"/>
    <s v="Hogar unipersonal"/>
    <n v="2224.9468074386618"/>
  </r>
  <r>
    <s v="Febrero"/>
    <n v="2019"/>
    <n v="9"/>
    <s v="Cataluña"/>
    <n v="5"/>
    <s v="Ocio, recreo y vacaciones"/>
    <n v="2"/>
    <s v="Fin de semana o puente"/>
    <n v="2"/>
    <n v="1"/>
    <s v="Hotel o apartahotel"/>
    <n v="105.77"/>
    <n v="18.399999999999999"/>
    <n v="65.81"/>
    <n v="0"/>
    <n v="0"/>
    <n v="0"/>
    <n v="189.98"/>
    <m/>
    <n v="1"/>
    <n v="2"/>
    <s v="Mujer"/>
    <n v="32"/>
    <n v="9"/>
    <x v="1"/>
    <n v="1"/>
    <s v="Soltero/a"/>
    <n v="4"/>
    <s v="Ed. Superior"/>
    <n v="1"/>
    <s v="Hogar unipersonal"/>
    <n v="2101.747311625154"/>
  </r>
  <r>
    <s v="Febrero"/>
    <n v="2019"/>
    <n v="9"/>
    <s v="Cataluña"/>
    <n v="7"/>
    <s v="Ocio, recreo y vacaciones"/>
    <n v="2"/>
    <s v="Fin de semana o puente"/>
    <n v="1"/>
    <n v="2"/>
    <s v="De mercado"/>
    <n v="51.89"/>
    <n v="32.590000000000003"/>
    <n v="37.15"/>
    <n v="25.88"/>
    <n v="0"/>
    <n v="0"/>
    <n v="147.51"/>
    <m/>
    <n v="1"/>
    <n v="1"/>
    <s v="Hombre"/>
    <n v="55"/>
    <n v="9"/>
    <x v="1"/>
    <n v="1"/>
    <s v="Soltero/a"/>
    <n v="4"/>
    <s v="Ed. Superior"/>
    <n v="3"/>
    <s v="Pareja sin hijos"/>
    <n v="3126.2143621800979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12.75"/>
    <n v="33.270000000000003"/>
    <n v="0"/>
    <n v="0"/>
    <n v="70.25"/>
    <n v="116.27"/>
    <m/>
    <m/>
    <n v="2"/>
    <s v="Mujer"/>
    <n v="63"/>
    <n v="9"/>
    <x v="1"/>
    <n v="1"/>
    <s v="Soltero/a"/>
    <n v="4"/>
    <s v="Ed. Superior"/>
    <n v="1"/>
    <s v="Hogar unipersonal"/>
    <n v="1831.9039521828749"/>
  </r>
  <r>
    <s v="Febrero"/>
    <n v="2019"/>
    <n v="9"/>
    <s v="Cataluña"/>
    <n v="3"/>
    <s v="Ocio, recreo y vacaciones"/>
    <n v="2"/>
    <s v="Fin de semana o puente"/>
    <n v="1"/>
    <n v="10"/>
    <s v="No de mercado"/>
    <n v="0"/>
    <n v="17.809999999999999"/>
    <n v="14.31"/>
    <n v="18.04"/>
    <n v="0"/>
    <n v="0"/>
    <n v="50.16"/>
    <m/>
    <n v="1"/>
    <n v="2"/>
    <s v="Mujer"/>
    <n v="48"/>
    <n v="9"/>
    <x v="1"/>
    <n v="2"/>
    <s v="Casado/a"/>
    <n v="3"/>
    <s v="Ed. Secundaria"/>
    <n v="4"/>
    <s v="Pareja con hijos"/>
    <n v="2102.2895919804014"/>
  </r>
  <r>
    <s v="Febrero"/>
    <n v="2019"/>
    <n v="9"/>
    <s v="Cataluña"/>
    <n v="3"/>
    <s v="Ocio, recreo y vacaciones"/>
    <n v="2"/>
    <s v="Fin de semana o puente"/>
    <n v="1"/>
    <n v="10"/>
    <s v="No de mercado"/>
    <n v="0"/>
    <n v="17.809999999999999"/>
    <n v="14.31"/>
    <n v="18.04"/>
    <n v="0"/>
    <n v="0"/>
    <n v="50.16"/>
    <m/>
    <n v="1"/>
    <n v="2"/>
    <s v="Mujer"/>
    <n v="48"/>
    <n v="9"/>
    <x v="1"/>
    <n v="2"/>
    <s v="Casado/a"/>
    <n v="3"/>
    <s v="Ed. Secundaria"/>
    <n v="4"/>
    <s v="Pareja con hijos"/>
    <n v="1996.0496300624914"/>
  </r>
  <r>
    <s v="Febrero"/>
    <n v="2019"/>
    <n v="9"/>
    <s v="Cataluña"/>
    <n v="3"/>
    <s v="Ocio, recreo y vacaciones"/>
    <n v="2"/>
    <s v="Fin de semana o puente"/>
    <n v="1"/>
    <n v="10"/>
    <s v="No de mercado"/>
    <n v="0"/>
    <n v="17.809999999999999"/>
    <n v="14.31"/>
    <n v="18.04"/>
    <n v="0"/>
    <n v="0"/>
    <n v="50.16"/>
    <m/>
    <n v="1"/>
    <n v="2"/>
    <s v="Mujer"/>
    <n v="48"/>
    <n v="9"/>
    <x v="1"/>
    <n v="2"/>
    <s v="Casado/a"/>
    <n v="3"/>
    <s v="Ed. Secundaria"/>
    <n v="4"/>
    <s v="Pareja con hijos"/>
    <n v="1839.6518351712225"/>
  </r>
  <r>
    <s v="Febrero"/>
    <n v="2019"/>
    <n v="9"/>
    <s v="Cataluña"/>
    <n v="3"/>
    <s v="Ocio, recreo y vacaciones"/>
    <n v="2"/>
    <s v="Fin de semana o puente"/>
    <n v="1"/>
    <n v="10"/>
    <s v="No de mercado"/>
    <n v="0"/>
    <n v="17.809999999999999"/>
    <n v="14.31"/>
    <n v="18.04"/>
    <n v="0"/>
    <n v="0"/>
    <n v="50.16"/>
    <m/>
    <n v="1"/>
    <n v="2"/>
    <s v="Mujer"/>
    <n v="48"/>
    <n v="9"/>
    <x v="1"/>
    <n v="2"/>
    <s v="Casado/a"/>
    <n v="3"/>
    <s v="Ed. Secundaria"/>
    <n v="4"/>
    <s v="Pareja con hijos"/>
    <n v="1755.2737987054741"/>
  </r>
  <r>
    <s v="Febrero"/>
    <n v="2019"/>
    <n v="9"/>
    <s v="Cataluña"/>
    <n v="17"/>
    <s v="Negocios y Otros motivos profesionales"/>
    <n v="6"/>
    <s v="Trabajo o estudio"/>
    <n v="1"/>
    <n v="1"/>
    <s v="Hotel o apartahotel"/>
    <n v="84.18"/>
    <n v="112.88"/>
    <n v="56.35"/>
    <n v="0"/>
    <n v="0"/>
    <n v="52.58"/>
    <n v="305.99"/>
    <m/>
    <m/>
    <n v="2"/>
    <s v="Mujer"/>
    <n v="46"/>
    <n v="13"/>
    <x v="0"/>
    <n v="2"/>
    <s v="Casado/a"/>
    <n v="4"/>
    <s v="Ed. Superior"/>
    <n v="4"/>
    <s v="Pareja con hijos"/>
    <n v="5030.5133348796198"/>
  </r>
  <r>
    <s v="Febrero"/>
    <n v="2019"/>
    <n v="9"/>
    <s v="Cataluña"/>
    <n v="3"/>
    <s v="Ocio, recreo y vacaciones"/>
    <n v="2"/>
    <s v="Fin de semana o puente"/>
    <n v="2"/>
    <n v="14"/>
    <s v="No de mercado"/>
    <n v="0"/>
    <n v="20.45"/>
    <n v="31.43"/>
    <n v="0"/>
    <n v="0"/>
    <n v="24.37"/>
    <n v="76.25"/>
    <m/>
    <n v="6"/>
    <n v="1"/>
    <s v="Hombre"/>
    <n v="37"/>
    <n v="9"/>
    <x v="1"/>
    <n v="1"/>
    <s v="Soltero/a"/>
    <n v="2"/>
    <s v="Ed. Secundaria"/>
    <n v="3"/>
    <s v="Pareja sin hijos"/>
    <n v="3277.1839809307817"/>
  </r>
  <r>
    <s v="Febrero"/>
    <n v="2019"/>
    <n v="9"/>
    <s v="Cataluña"/>
    <n v="7"/>
    <s v="Ocio, recreo y vacaciones"/>
    <n v="2"/>
    <s v="Fin de semana o puente"/>
    <n v="2"/>
    <n v="7"/>
    <s v="De mercado"/>
    <n v="57.57"/>
    <n v="22.93"/>
    <n v="36.85"/>
    <n v="4.3099999999999996"/>
    <n v="0"/>
    <n v="25.85"/>
    <n v="147.51"/>
    <m/>
    <n v="6"/>
    <n v="2"/>
    <s v="Mujer"/>
    <n v="40"/>
    <n v="9"/>
    <x v="1"/>
    <n v="2"/>
    <s v="Casado/a"/>
    <n v="4"/>
    <s v="Ed. Superior"/>
    <n v="4"/>
    <s v="Pareja con hijos"/>
    <n v="2086.1671487126432"/>
  </r>
  <r>
    <s v="Febrero"/>
    <n v="2019"/>
    <n v="9"/>
    <s v="Cataluña"/>
    <n v="7"/>
    <s v="Ocio, recreo y vacaciones"/>
    <n v="2"/>
    <s v="Fin de semana o puente"/>
    <n v="1"/>
    <n v="1"/>
    <s v="Hotel o apartahotel"/>
    <n v="61.86"/>
    <n v="27.43"/>
    <n v="50.69"/>
    <n v="0"/>
    <n v="0"/>
    <n v="0"/>
    <n v="139.97999999999999"/>
    <m/>
    <n v="1"/>
    <n v="1"/>
    <s v="Hombre"/>
    <n v="26"/>
    <n v="9"/>
    <x v="1"/>
    <n v="1"/>
    <s v="Soltero/a"/>
    <n v="4"/>
    <s v="Ed. Superior"/>
    <n v="5"/>
    <s v="Otro tipo de hogar"/>
    <n v="2997.7284426291012"/>
  </r>
  <r>
    <s v="Febrero"/>
    <n v="2019"/>
    <n v="9"/>
    <s v="Cataluña"/>
    <n v="18"/>
    <s v="Negocios y Otros motivos profesionales"/>
    <n v="3"/>
    <s v="Trabajo o estudio"/>
    <n v="3"/>
    <n v="1"/>
    <s v="Hotel o apartahotel"/>
    <n v="160.91"/>
    <n v="61.31"/>
    <n v="121.28"/>
    <n v="0"/>
    <n v="0"/>
    <n v="0"/>
    <n v="343.5"/>
    <m/>
    <n v="1"/>
    <n v="1"/>
    <s v="Hombre"/>
    <n v="61"/>
    <n v="9"/>
    <x v="1"/>
    <n v="2"/>
    <s v="Casado/a"/>
    <n v="3"/>
    <s v="Ed. Secundaria"/>
    <n v="4"/>
    <s v="Pareja con hijos"/>
    <n v="747.52260730080525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1.09"/>
    <n v="38.130000000000003"/>
    <n v="0"/>
    <n v="0"/>
    <n v="28.91"/>
    <n v="108.13"/>
    <m/>
    <m/>
    <n v="1"/>
    <s v="Hombre"/>
    <n v="48"/>
    <n v="10"/>
    <x v="0"/>
    <n v="2"/>
    <s v="Casado/a"/>
    <n v="4"/>
    <s v="Ed. Superior"/>
    <n v="4"/>
    <s v="Pareja con hijos"/>
    <n v="4302.0941452198349"/>
  </r>
  <r>
    <s v="Febrero"/>
    <n v="2019"/>
    <n v="9"/>
    <s v="Cataluña"/>
    <n v="5"/>
    <s v="Ocio, recreo y vacaciones"/>
    <n v="10"/>
    <s v="Otros viajes"/>
    <n v="6"/>
    <n v="12"/>
    <s v="No de mercado"/>
    <n v="0"/>
    <n v="76.86"/>
    <n v="91.35"/>
    <n v="32.9"/>
    <n v="0"/>
    <n v="85.47"/>
    <n v="286.58"/>
    <m/>
    <n v="1"/>
    <n v="2"/>
    <s v="Mujer"/>
    <n v="67"/>
    <n v="7"/>
    <x v="0"/>
    <n v="2"/>
    <s v="Casado/a"/>
    <n v="4"/>
    <s v="Ed. Superior"/>
    <n v="3"/>
    <s v="Pareja sin hijos"/>
    <n v="1240.794520203618"/>
  </r>
  <r>
    <s v="Febrero"/>
    <n v="2019"/>
    <n v="9"/>
    <s v="Cataluña"/>
    <n v="5"/>
    <s v="Ocio, recreo y vacaciones"/>
    <n v="10"/>
    <s v="Otros viajes"/>
    <n v="4"/>
    <n v="11"/>
    <s v="No de mercado"/>
    <n v="0"/>
    <n v="105.2"/>
    <n v="83.9"/>
    <n v="132.16999999999999"/>
    <n v="0"/>
    <n v="11.01"/>
    <n v="332.28"/>
    <m/>
    <n v="1"/>
    <n v="2"/>
    <s v="Mujer"/>
    <n v="18"/>
    <n v="13"/>
    <x v="0"/>
    <n v="1"/>
    <s v="Soltero/a"/>
    <n v="3"/>
    <s v="Ed. Secundaria"/>
    <n v="4"/>
    <s v="Pareja con hijos"/>
    <n v="5257.4103050957865"/>
  </r>
  <r>
    <s v="Febrero"/>
    <n v="2019"/>
    <n v="9"/>
    <s v="Cataluña"/>
    <n v="7"/>
    <s v="Ocio, recreo y vacaciones"/>
    <n v="10"/>
    <s v="Otros viajes"/>
    <n v="4"/>
    <n v="10"/>
    <s v="No de mercado"/>
    <n v="0"/>
    <n v="14.1"/>
    <n v="34.24"/>
    <n v="0"/>
    <n v="0"/>
    <n v="40.17"/>
    <n v="88.51"/>
    <m/>
    <n v="1"/>
    <n v="1"/>
    <s v="Hombre"/>
    <n v="63"/>
    <n v="9"/>
    <x v="1"/>
    <n v="2"/>
    <s v="Casado/a"/>
    <n v="3"/>
    <s v="Ed. Secundaria"/>
    <n v="3"/>
    <s v="Pareja sin hijos"/>
    <n v="2902.0950510451612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60.7"/>
    <n v="90.67"/>
    <n v="0"/>
    <n v="0"/>
    <n v="0"/>
    <n v="151.37"/>
    <m/>
    <n v="1"/>
    <n v="1"/>
    <s v="Hombre"/>
    <n v="58"/>
    <n v="2"/>
    <x v="0"/>
    <n v="5"/>
    <s v="Divorciado/a"/>
    <n v="4"/>
    <s v="Ed. Superior"/>
    <n v="1"/>
    <s v="Hogar unipersonal"/>
    <n v="4195.578026529166"/>
  </r>
  <r>
    <s v="Febrero"/>
    <n v="2019"/>
    <n v="9"/>
    <s v="Cataluña"/>
    <n v="17"/>
    <s v="Negocios y Otros motivos profesionales"/>
    <n v="6"/>
    <s v="Trabajo o estudio"/>
    <n v="2"/>
    <n v="11"/>
    <s v="No de mercado"/>
    <n v="0"/>
    <n v="16.649999999999999"/>
    <n v="31.71"/>
    <n v="21.01"/>
    <n v="0"/>
    <n v="0"/>
    <n v="69.37"/>
    <m/>
    <m/>
    <n v="2"/>
    <s v="Mujer"/>
    <n v="38"/>
    <n v="9"/>
    <x v="1"/>
    <n v="1"/>
    <s v="Soltero/a"/>
    <n v="4"/>
    <s v="Ed. Superior"/>
    <n v="1"/>
    <s v="Hogar unipersonal"/>
    <n v="1358.6420673995647"/>
  </r>
  <r>
    <s v="Febrero"/>
    <n v="2019"/>
    <n v="9"/>
    <s v="Cataluña"/>
    <n v="17"/>
    <s v="Negocios y Otros motivos profesionales"/>
    <n v="6"/>
    <s v="Trabajo o estudio"/>
    <n v="2"/>
    <n v="11"/>
    <s v="No de mercado"/>
    <n v="0"/>
    <n v="16.649999999999999"/>
    <n v="31.71"/>
    <n v="21.01"/>
    <n v="0"/>
    <n v="0"/>
    <n v="69.37"/>
    <m/>
    <m/>
    <n v="2"/>
    <s v="Mujer"/>
    <n v="38"/>
    <n v="9"/>
    <x v="1"/>
    <n v="1"/>
    <s v="Soltero/a"/>
    <n v="4"/>
    <s v="Ed. Superior"/>
    <n v="1"/>
    <s v="Hogar unipersonal"/>
    <n v="1159.0858786911672"/>
  </r>
  <r>
    <s v="Febrero"/>
    <n v="2019"/>
    <n v="9"/>
    <s v="Cataluña"/>
    <n v="3"/>
    <s v="Ocio, recreo y vacaciones"/>
    <n v="10"/>
    <s v="Otros viajes"/>
    <n v="5"/>
    <n v="1"/>
    <s v="Hotel o apartahotel"/>
    <n v="110.01"/>
    <n v="36.770000000000003"/>
    <n v="0"/>
    <n v="32.64"/>
    <n v="0"/>
    <n v="32.64"/>
    <n v="437.77"/>
    <m/>
    <n v="6"/>
    <n v="1"/>
    <s v="Hombre"/>
    <n v="73"/>
    <n v="12"/>
    <x v="0"/>
    <n v="2"/>
    <s v="Casado/a"/>
    <n v="1"/>
    <s v="Ed. Primaria"/>
    <n v="3"/>
    <s v="Pareja sin hijos"/>
    <n v="3207.8352962736853"/>
  </r>
  <r>
    <s v="Febrero"/>
    <n v="2019"/>
    <n v="9"/>
    <s v="Cataluña"/>
    <n v="7"/>
    <s v="Ocio, recreo y vacaciones"/>
    <n v="10"/>
    <s v="Otros viajes"/>
    <n v="7"/>
    <n v="1"/>
    <s v="Hotel o apartahotel"/>
    <n v="0"/>
    <n v="0"/>
    <n v="0"/>
    <n v="0"/>
    <n v="0"/>
    <n v="0"/>
    <n v="705.19"/>
    <m/>
    <n v="1"/>
    <n v="2"/>
    <s v="Mujer"/>
    <n v="67"/>
    <n v="5"/>
    <x v="0"/>
    <n v="3"/>
    <s v="Viudo/a"/>
    <n v="4"/>
    <s v="Ed. Superior"/>
    <n v="1"/>
    <s v="Hogar unipersonal"/>
    <n v="1176.6310295669355"/>
  </r>
  <r>
    <s v="Febrero"/>
    <n v="2019"/>
    <n v="9"/>
    <s v="Cataluña"/>
    <n v="4"/>
    <s v="Ocio, recreo y vacaciones"/>
    <n v="2"/>
    <s v="Fin de semana o puente"/>
    <n v="1"/>
    <n v="11"/>
    <s v="No de mercado"/>
    <n v="0"/>
    <n v="28.7"/>
    <n v="29.08"/>
    <n v="0"/>
    <n v="0"/>
    <n v="0"/>
    <n v="57.78"/>
    <m/>
    <n v="1"/>
    <n v="1"/>
    <s v="Hombre"/>
    <n v="60"/>
    <n v="2"/>
    <x v="0"/>
    <n v="2"/>
    <s v="Casado/a"/>
    <n v="3"/>
    <s v="Ed. Secundaria"/>
    <n v="3"/>
    <s v="Pareja sin hijos"/>
    <n v="1899.9744854500395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26.82"/>
    <n v="54.81"/>
    <n v="0"/>
    <n v="0"/>
    <n v="53.69"/>
    <n v="135.32"/>
    <m/>
    <n v="1"/>
    <n v="2"/>
    <s v="Mujer"/>
    <n v="56"/>
    <n v="2"/>
    <x v="0"/>
    <n v="5"/>
    <s v="Divorciado/a"/>
    <n v="4"/>
    <s v="Ed. Superior"/>
    <n v="2"/>
    <s v="Padre/madre sólo con hijos"/>
    <n v="3288.2900768698623"/>
  </r>
  <r>
    <s v="Febrero"/>
    <n v="2019"/>
    <n v="9"/>
    <s v="Cataluña"/>
    <n v="15"/>
    <s v="Otros motivos"/>
    <n v="10"/>
    <s v="Otros viajes"/>
    <n v="3"/>
    <n v="10"/>
    <s v="No de mercado"/>
    <n v="0"/>
    <n v="39.1"/>
    <n v="92.97"/>
    <n v="0"/>
    <n v="0"/>
    <n v="0"/>
    <n v="132.07"/>
    <m/>
    <m/>
    <n v="2"/>
    <s v="Mujer"/>
    <n v="68"/>
    <n v="2"/>
    <x v="0"/>
    <n v="5"/>
    <s v="Divorciado/a"/>
    <n v="4"/>
    <s v="Ed. Superior"/>
    <n v="1"/>
    <s v="Hogar unipersonal"/>
    <n v="1928.7271619825074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11.92"/>
    <n v="0"/>
    <n v="0"/>
    <n v="0"/>
    <n v="22.44"/>
    <n v="34.36"/>
    <m/>
    <n v="1"/>
    <n v="1"/>
    <s v="Hombre"/>
    <n v="69"/>
    <n v="9"/>
    <x v="1"/>
    <n v="2"/>
    <s v="Casado/a"/>
    <n v="3"/>
    <s v="Ed. Secundaria"/>
    <n v="3"/>
    <s v="Pareja sin hijos"/>
    <n v="2293.6176583152214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11.92"/>
    <n v="0"/>
    <n v="0"/>
    <n v="0"/>
    <n v="22.44"/>
    <n v="34.36"/>
    <m/>
    <n v="1"/>
    <n v="1"/>
    <s v="Hombre"/>
    <n v="69"/>
    <n v="9"/>
    <x v="1"/>
    <n v="2"/>
    <s v="Casado/a"/>
    <n v="3"/>
    <s v="Ed. Secundaria"/>
    <n v="3"/>
    <s v="Pareja sin hijos"/>
    <n v="1924.4010137144778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41.68"/>
    <n v="61.53"/>
    <n v="0"/>
    <n v="0"/>
    <n v="0"/>
    <n v="103.21"/>
    <m/>
    <m/>
    <n v="1"/>
    <s v="Hombre"/>
    <n v="39"/>
    <n v="9"/>
    <x v="1"/>
    <n v="1"/>
    <s v="Soltero/a"/>
    <n v="4"/>
    <s v="Ed. Superior"/>
    <n v="4"/>
    <s v="Pareja con hijos"/>
    <n v="4287.2958501120183"/>
  </r>
  <r>
    <s v="Febrero"/>
    <n v="2019"/>
    <n v="9"/>
    <s v="Cataluña"/>
    <n v="1"/>
    <s v="Ocio, recreo y vacaciones"/>
    <n v="2"/>
    <s v="Fin de semana o puente"/>
    <n v="2"/>
    <n v="1"/>
    <s v="Hotel o apartahotel"/>
    <n v="77.14"/>
    <n v="16.36"/>
    <n v="80.05"/>
    <n v="0"/>
    <n v="0"/>
    <n v="0"/>
    <n v="173.55"/>
    <m/>
    <n v="6"/>
    <n v="1"/>
    <s v="Hombre"/>
    <n v="74"/>
    <n v="9"/>
    <x v="1"/>
    <n v="2"/>
    <s v="Casado/a"/>
    <n v="1"/>
    <s v="Ed. Primaria"/>
    <n v="3"/>
    <s v="Pareja sin hijos"/>
    <n v="2101.321687941655"/>
  </r>
  <r>
    <s v="Febrero"/>
    <n v="2019"/>
    <n v="9"/>
    <s v="Cataluña"/>
    <n v="11"/>
    <s v="Otros motivos"/>
    <n v="4"/>
    <s v="Trabajo o estudio"/>
    <n v="2"/>
    <n v="1"/>
    <s v="Hotel o apartahotel"/>
    <n v="129.51"/>
    <n v="57.58"/>
    <n v="64.72"/>
    <n v="0"/>
    <n v="0"/>
    <n v="56.27"/>
    <n v="308.08"/>
    <m/>
    <m/>
    <n v="2"/>
    <s v="Mujer"/>
    <n v="58"/>
    <n v="16"/>
    <x v="0"/>
    <n v="5"/>
    <s v="Divorciado/a"/>
    <n v="4"/>
    <s v="Ed. Superior"/>
    <n v="1"/>
    <s v="Hogar unipersonal"/>
    <n v="873.10203581051019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3.31"/>
    <n v="43.57"/>
    <n v="0"/>
    <n v="0"/>
    <n v="0"/>
    <n v="76.88"/>
    <m/>
    <m/>
    <n v="1"/>
    <s v="Hombre"/>
    <n v="23"/>
    <n v="9"/>
    <x v="1"/>
    <n v="1"/>
    <s v="Soltero/a"/>
    <n v="4"/>
    <s v="Ed. Superior"/>
    <n v="4"/>
    <s v="Pareja con hijos"/>
    <n v="2984.9875364334357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3.31"/>
    <n v="43.57"/>
    <n v="0"/>
    <n v="0"/>
    <n v="0"/>
    <n v="76.88"/>
    <m/>
    <m/>
    <n v="1"/>
    <s v="Hombre"/>
    <n v="23"/>
    <n v="9"/>
    <x v="1"/>
    <n v="1"/>
    <s v="Soltero/a"/>
    <n v="4"/>
    <s v="Ed. Superior"/>
    <n v="4"/>
    <s v="Pareja con hijos"/>
    <n v="2955.0257631745894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27.14"/>
    <n v="50.65"/>
    <n v="0"/>
    <n v="0"/>
    <n v="54.31"/>
    <n v="132.1"/>
    <m/>
    <n v="1"/>
    <n v="1"/>
    <s v="Hombre"/>
    <n v="42"/>
    <n v="9"/>
    <x v="1"/>
    <n v="1"/>
    <s v="Soltero/a"/>
    <n v="4"/>
    <s v="Ed. Superior"/>
    <n v="1"/>
    <s v="Hogar unipersonal"/>
    <n v="684.68270407059026"/>
  </r>
  <r>
    <s v="Febrero"/>
    <n v="2019"/>
    <n v="9"/>
    <s v="Cataluña"/>
    <n v="1"/>
    <s v="Ocio, recreo y vacaciones"/>
    <n v="10"/>
    <s v="Otros viajes"/>
    <n v="1"/>
    <n v="11"/>
    <s v="No de mercado"/>
    <n v="0"/>
    <n v="35.119999999999997"/>
    <n v="0"/>
    <n v="0"/>
    <n v="0"/>
    <n v="0"/>
    <n v="35.119999999999997"/>
    <m/>
    <n v="1"/>
    <n v="2"/>
    <s v="Mujer"/>
    <n v="30"/>
    <n v="9"/>
    <x v="1"/>
    <n v="1"/>
    <s v="Soltero/a"/>
    <n v="4"/>
    <s v="Ed. Superior"/>
    <n v="4"/>
    <s v="Pareja con hijos"/>
    <n v="952.6350682243019"/>
  </r>
  <r>
    <s v="Febrero"/>
    <n v="2019"/>
    <n v="9"/>
    <s v="Cataluña"/>
    <n v="8"/>
    <s v="Visitas a familiares o amigos"/>
    <n v="10"/>
    <s v="Otros viajes"/>
    <n v="10"/>
    <n v="10"/>
    <s v="No de mercado"/>
    <n v="0"/>
    <n v="86.01"/>
    <n v="151.34"/>
    <n v="59.37"/>
    <n v="500"/>
    <n v="71.25"/>
    <n v="867.97"/>
    <m/>
    <m/>
    <n v="2"/>
    <s v="Mujer"/>
    <n v="75"/>
    <n v="16"/>
    <x v="0"/>
    <n v="3"/>
    <s v="Viudo/a"/>
    <n v="3"/>
    <s v="Ed. Secundaria"/>
    <n v="1"/>
    <s v="Hogar unipersonal"/>
    <n v="736.62564893086187"/>
  </r>
  <r>
    <s v="Febrero"/>
    <n v="2019"/>
    <n v="9"/>
    <s v="Cataluña"/>
    <n v="8"/>
    <s v="Visitas a familiares o amigos"/>
    <n v="10"/>
    <s v="Otros viajes"/>
    <n v="3"/>
    <n v="10"/>
    <s v="No de mercado"/>
    <n v="0"/>
    <n v="5.19"/>
    <n v="0"/>
    <n v="0"/>
    <n v="0"/>
    <n v="37.229999999999997"/>
    <n v="42.42"/>
    <m/>
    <m/>
    <n v="1"/>
    <s v="Hombre"/>
    <n v="75"/>
    <n v="9"/>
    <x v="1"/>
    <n v="2"/>
    <s v="Casado/a"/>
    <n v="4"/>
    <s v="Ed. Superior"/>
    <n v="4"/>
    <s v="Pareja con hijos"/>
    <n v="4284.274694579176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4.13"/>
    <n v="0"/>
    <n v="0"/>
    <n v="0"/>
    <n v="38.26"/>
    <n v="62.39"/>
    <m/>
    <n v="1"/>
    <n v="2"/>
    <s v="Mujer"/>
    <n v="50"/>
    <n v="9"/>
    <x v="1"/>
    <n v="2"/>
    <s v="Casado/a"/>
    <n v="4"/>
    <s v="Ed. Superior"/>
    <n v="3"/>
    <s v="Pareja sin hijos"/>
    <n v="706.42078446956259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40.07"/>
    <n v="27.03"/>
    <n v="44.1"/>
    <n v="0"/>
    <n v="0"/>
    <n v="111.2"/>
    <m/>
    <n v="1"/>
    <n v="1"/>
    <s v="Hombre"/>
    <n v="32"/>
    <n v="15"/>
    <x v="0"/>
    <n v="1"/>
    <s v="Soltero/a"/>
    <n v="3"/>
    <s v="Ed. Secundaria"/>
    <n v="1"/>
    <s v="Hogar unipersonal"/>
    <n v="1135.1517077479593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0.86"/>
    <n v="25.8"/>
    <n v="0"/>
    <n v="0"/>
    <n v="0"/>
    <n v="36.659999999999997"/>
    <m/>
    <m/>
    <n v="2"/>
    <s v="Mujer"/>
    <n v="17"/>
    <n v="9"/>
    <x v="1"/>
    <n v="1"/>
    <s v="Soltero/a"/>
    <n v="2"/>
    <s v="Ed. Secundaria"/>
    <n v="4"/>
    <s v="Pareja con hijos"/>
    <n v="4249.4101814165851"/>
  </r>
  <r>
    <s v="Febrero"/>
    <n v="2019"/>
    <n v="9"/>
    <s v="Cataluña"/>
    <n v="6"/>
    <s v="Ocio, recreo y vacaciones"/>
    <n v="2"/>
    <s v="Fin de semana o puente"/>
    <n v="1"/>
    <n v="1"/>
    <s v="Hotel o apartahotel"/>
    <n v="50.85"/>
    <n v="21.61"/>
    <n v="36.14"/>
    <n v="30.6"/>
    <n v="0"/>
    <n v="0"/>
    <n v="139.19999999999999"/>
    <m/>
    <n v="6"/>
    <n v="2"/>
    <s v="Mujer"/>
    <n v="17"/>
    <n v="9"/>
    <x v="1"/>
    <n v="1"/>
    <s v="Soltero/a"/>
    <n v="2"/>
    <s v="Ed. Secundaria"/>
    <n v="4"/>
    <s v="Pareja con hijos"/>
    <n v="4159.7984191015566"/>
  </r>
  <r>
    <s v="Febrero"/>
    <n v="2019"/>
    <n v="9"/>
    <s v="Cataluña"/>
    <n v="5"/>
    <s v="Ocio, recreo y vacaciones"/>
    <n v="10"/>
    <s v="Otros viajes"/>
    <n v="8"/>
    <n v="1"/>
    <s v="Hotel o apartahotel"/>
    <n v="348.55"/>
    <n v="97.08"/>
    <n v="278.08999999999997"/>
    <n v="198.09"/>
    <n v="0"/>
    <n v="39.619999999999997"/>
    <n v="961.43"/>
    <m/>
    <n v="6"/>
    <n v="1"/>
    <s v="Hombre"/>
    <n v="51"/>
    <n v="3"/>
    <x v="0"/>
    <n v="5"/>
    <s v="Divorciado/a"/>
    <n v="2"/>
    <s v="Ed. Secundaria"/>
    <n v="1"/>
    <s v="Hogar unipersonal"/>
    <n v="2849.6930034723987"/>
  </r>
  <r>
    <s v="Febrero"/>
    <n v="2019"/>
    <n v="9"/>
    <s v="Cataluña"/>
    <n v="2"/>
    <s v="Ocio, recreo y vacaciones"/>
    <n v="10"/>
    <s v="Otros viajes"/>
    <n v="3"/>
    <n v="1"/>
    <s v="Hotel o apartahotel"/>
    <n v="117.08"/>
    <n v="53.81"/>
    <n v="111.14"/>
    <n v="103.72"/>
    <n v="0"/>
    <n v="0"/>
    <n v="385.75"/>
    <m/>
    <n v="1"/>
    <n v="2"/>
    <s v="Mujer"/>
    <n v="62"/>
    <n v="15"/>
    <x v="0"/>
    <n v="2"/>
    <s v="Casado/a"/>
    <n v="4"/>
    <s v="Ed. Superior"/>
    <n v="3"/>
    <s v="Pareja sin hijos"/>
    <n v="1829.8283351716534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7.590000000000003"/>
    <n v="0"/>
    <n v="0"/>
    <n v="0"/>
    <n v="0"/>
    <n v="37.590000000000003"/>
    <m/>
    <m/>
    <n v="1"/>
    <s v="Hombre"/>
    <n v="57"/>
    <n v="9"/>
    <x v="1"/>
    <n v="5"/>
    <s v="Divorciado/a"/>
    <n v="4"/>
    <s v="Ed. Superior"/>
    <n v="1"/>
    <s v="Hogar unipersonal"/>
    <n v="1321.9215154930139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7.590000000000003"/>
    <n v="0"/>
    <n v="0"/>
    <n v="0"/>
    <n v="0"/>
    <n v="37.590000000000003"/>
    <m/>
    <m/>
    <n v="1"/>
    <s v="Hombre"/>
    <n v="57"/>
    <n v="9"/>
    <x v="1"/>
    <n v="5"/>
    <s v="Divorciado/a"/>
    <n v="4"/>
    <s v="Ed. Superior"/>
    <n v="1"/>
    <s v="Hogar unipersonal"/>
    <n v="1294.3588261568368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15.52"/>
    <n v="19.34"/>
    <n v="0"/>
    <n v="0"/>
    <n v="15.95"/>
    <n v="50.81"/>
    <m/>
    <n v="1"/>
    <n v="1"/>
    <s v="Hombre"/>
    <n v="46"/>
    <n v="9"/>
    <x v="1"/>
    <n v="2"/>
    <s v="Casado/a"/>
    <n v="4"/>
    <s v="Ed. Superior"/>
    <n v="4"/>
    <s v="Pareja con hijos"/>
    <n v="4174.7653231162039"/>
  </r>
  <r>
    <s v="Febrero"/>
    <n v="2019"/>
    <n v="9"/>
    <s v="Cataluña"/>
    <n v="18"/>
    <s v="Negocios y Otros motivos profesionales"/>
    <n v="3"/>
    <s v="Trabajo o estudio"/>
    <n v="4"/>
    <n v="1"/>
    <s v="Hotel o apartahotel"/>
    <n v="418.48"/>
    <n v="320.11"/>
    <n v="0"/>
    <n v="0"/>
    <n v="0"/>
    <n v="0"/>
    <n v="738.59"/>
    <m/>
    <n v="1"/>
    <n v="2"/>
    <s v="Mujer"/>
    <n v="27"/>
    <n v="1"/>
    <x v="0"/>
    <n v="1"/>
    <s v="Soltero/a"/>
    <n v="4"/>
    <s v="Ed. Superior"/>
    <n v="5"/>
    <s v="Otro tipo de hogar"/>
    <n v="1201.003983042528"/>
  </r>
  <r>
    <s v="Febrero"/>
    <n v="2019"/>
    <n v="9"/>
    <s v="Cataluña"/>
    <n v="7"/>
    <s v="Ocio, recreo y vacaciones"/>
    <n v="2"/>
    <s v="Fin de semana o puente"/>
    <n v="2"/>
    <n v="1"/>
    <s v="Hotel o apartahotel"/>
    <n v="124.42"/>
    <n v="43.36"/>
    <n v="78.09"/>
    <n v="0"/>
    <n v="0"/>
    <n v="0"/>
    <n v="245.87"/>
    <m/>
    <n v="1"/>
    <n v="1"/>
    <s v="Hombre"/>
    <n v="66"/>
    <n v="9"/>
    <x v="1"/>
    <n v="2"/>
    <s v="Casado/a"/>
    <n v="2"/>
    <s v="Ed. Secundaria"/>
    <n v="3"/>
    <s v="Pareja sin hijos"/>
    <n v="2136.6338058196807"/>
  </r>
  <r>
    <s v="Febrero"/>
    <n v="2019"/>
    <n v="9"/>
    <s v="Cataluña"/>
    <n v="5"/>
    <s v="Ocio, recreo y vacaciones"/>
    <n v="2"/>
    <s v="Fin de semana o puente"/>
    <n v="1"/>
    <n v="14"/>
    <s v="No de mercado"/>
    <n v="0"/>
    <n v="34.19"/>
    <n v="0"/>
    <n v="32.99"/>
    <n v="0"/>
    <n v="0"/>
    <n v="67.180000000000007"/>
    <m/>
    <n v="1"/>
    <n v="1"/>
    <s v="Hombre"/>
    <n v="47"/>
    <n v="9"/>
    <x v="1"/>
    <n v="2"/>
    <s v="Casado/a"/>
    <n v="3"/>
    <s v="Ed. Secundaria"/>
    <n v="4"/>
    <s v="Pareja con hijos"/>
    <n v="2845.4704013955143"/>
  </r>
  <r>
    <s v="Febrero"/>
    <n v="2019"/>
    <n v="9"/>
    <s v="Cataluña"/>
    <n v="3"/>
    <s v="Ocio, recreo y vacaciones"/>
    <n v="2"/>
    <s v="Fin de semana o puente"/>
    <n v="1"/>
    <n v="7"/>
    <s v="De mercado"/>
    <n v="26.08"/>
    <n v="17.04"/>
    <n v="16.45"/>
    <n v="0"/>
    <n v="0"/>
    <n v="0"/>
    <n v="59.57"/>
    <m/>
    <n v="1"/>
    <n v="1"/>
    <s v="Hombre"/>
    <n v="47"/>
    <n v="9"/>
    <x v="1"/>
    <n v="2"/>
    <s v="Casado/a"/>
    <n v="3"/>
    <s v="Ed. Secundaria"/>
    <n v="4"/>
    <s v="Pareja con hijos"/>
    <n v="2931.0048614179773"/>
  </r>
  <r>
    <s v="Febrero"/>
    <n v="2019"/>
    <n v="9"/>
    <s v="Cataluña"/>
    <n v="5"/>
    <s v="Ocio, recreo y vacaciones"/>
    <n v="2"/>
    <s v="Fin de semana o puente"/>
    <n v="2"/>
    <n v="3"/>
    <s v="De mercado"/>
    <n v="0"/>
    <n v="14.47"/>
    <n v="25.08"/>
    <n v="0"/>
    <n v="0"/>
    <n v="25.21"/>
    <n v="144.18"/>
    <m/>
    <n v="1"/>
    <n v="2"/>
    <s v="Mujer"/>
    <n v="29"/>
    <n v="9"/>
    <x v="1"/>
    <n v="1"/>
    <s v="Soltero/a"/>
    <n v="4"/>
    <s v="Ed. Superior"/>
    <n v="4"/>
    <s v="Pareja con hijos"/>
    <n v="1247.4384609222163"/>
  </r>
  <r>
    <s v="Febrero"/>
    <n v="2019"/>
    <n v="9"/>
    <s v="Cataluña"/>
    <n v="8"/>
    <s v="Visitas a familiares o amigos"/>
    <n v="10"/>
    <s v="Otros viajes"/>
    <n v="4"/>
    <n v="11"/>
    <s v="No de mercado"/>
    <n v="0"/>
    <n v="222.33"/>
    <n v="128.25"/>
    <n v="0"/>
    <n v="0"/>
    <n v="0"/>
    <n v="350.58"/>
    <m/>
    <m/>
    <n v="2"/>
    <s v="Mujer"/>
    <n v="21"/>
    <n v="12"/>
    <x v="0"/>
    <n v="1"/>
    <s v="Soltero/a"/>
    <n v="4"/>
    <s v="Ed. Superior"/>
    <n v="2"/>
    <s v="Padre/madre sólo con hijos"/>
    <n v="1840.551090357524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8.06"/>
    <n v="40.380000000000003"/>
    <n v="0"/>
    <n v="0"/>
    <n v="51.38"/>
    <n v="139.82"/>
    <m/>
    <m/>
    <n v="1"/>
    <s v="Hombre"/>
    <n v="55"/>
    <n v="10"/>
    <x v="0"/>
    <n v="5"/>
    <s v="Divorciado/a"/>
    <n v="4"/>
    <s v="Ed. Superior"/>
    <n v="1"/>
    <s v="Hogar unipersonal"/>
    <n v="3184.5457673558449"/>
  </r>
  <r>
    <s v="Febrero"/>
    <n v="2019"/>
    <n v="9"/>
    <s v="Cataluña"/>
    <n v="8"/>
    <s v="Visitas a familiares o amigos"/>
    <n v="10"/>
    <s v="Otros viajes"/>
    <n v="2"/>
    <n v="11"/>
    <s v="No de mercado"/>
    <n v="0"/>
    <n v="68.489999999999995"/>
    <n v="121.12"/>
    <n v="0"/>
    <n v="0"/>
    <n v="0"/>
    <n v="189.61"/>
    <m/>
    <m/>
    <n v="1"/>
    <s v="Hombre"/>
    <n v="55"/>
    <n v="10"/>
    <x v="0"/>
    <n v="5"/>
    <s v="Divorciado/a"/>
    <n v="4"/>
    <s v="Ed. Superior"/>
    <n v="1"/>
    <s v="Hogar unipersonal"/>
    <n v="3120.7143800717386"/>
  </r>
  <r>
    <s v="Febrero"/>
    <n v="2019"/>
    <n v="9"/>
    <s v="Cataluña"/>
    <n v="8"/>
    <s v="Visitas a familiares o amigos"/>
    <n v="2"/>
    <s v="Fin de semana o puente"/>
    <n v="1"/>
    <n v="3"/>
    <s v="De mercado"/>
    <n v="47.56"/>
    <n v="16.510000000000002"/>
    <n v="23.18"/>
    <n v="0"/>
    <n v="0"/>
    <n v="0"/>
    <n v="87.25"/>
    <m/>
    <m/>
    <n v="1"/>
    <s v="Hombre"/>
    <n v="61"/>
    <n v="9"/>
    <x v="1"/>
    <n v="2"/>
    <s v="Casado/a"/>
    <n v="4"/>
    <s v="Ed. Superior"/>
    <n v="3"/>
    <s v="Pareja sin hijos"/>
    <n v="1814.0958250789868"/>
  </r>
  <r>
    <s v="Febrero"/>
    <n v="2019"/>
    <n v="9"/>
    <s v="Cataluña"/>
    <n v="7"/>
    <s v="Ocio, recreo y vacaciones"/>
    <n v="2"/>
    <s v="Fin de semana o puente"/>
    <n v="1"/>
    <n v="1"/>
    <s v="Hotel o apartahotel"/>
    <n v="57.35"/>
    <n v="28.82"/>
    <n v="56.87"/>
    <n v="0"/>
    <n v="0"/>
    <n v="0"/>
    <n v="143.04"/>
    <m/>
    <n v="1"/>
    <n v="2"/>
    <s v="Mujer"/>
    <n v="46"/>
    <n v="9"/>
    <x v="1"/>
    <n v="2"/>
    <s v="Casado/a"/>
    <n v="3"/>
    <s v="Ed. Secundaria"/>
    <n v="4"/>
    <s v="Pareja con hijos"/>
    <n v="1877.9434753527455"/>
  </r>
  <r>
    <s v="Febrero"/>
    <n v="2019"/>
    <n v="9"/>
    <s v="Cataluña"/>
    <n v="8"/>
    <s v="Visitas a familiares o amigos"/>
    <n v="2"/>
    <s v="Fin de semana o puente"/>
    <n v="1"/>
    <n v="1"/>
    <s v="Hotel o apartahotel"/>
    <n v="115.96"/>
    <n v="30.42"/>
    <n v="104.77"/>
    <n v="0"/>
    <n v="0"/>
    <n v="0"/>
    <n v="251.15"/>
    <m/>
    <m/>
    <n v="1"/>
    <s v="Hombre"/>
    <n v="66"/>
    <n v="9"/>
    <x v="1"/>
    <n v="2"/>
    <s v="Casado/a"/>
    <n v="4"/>
    <s v="Ed. Superior"/>
    <n v="2"/>
    <s v="Padre/madre sólo con hijos"/>
    <n v="4309.8093898079287"/>
  </r>
  <r>
    <s v="Febrero"/>
    <n v="2019"/>
    <n v="9"/>
    <s v="Cataluña"/>
    <n v="16"/>
    <s v="Negocios y Otros motivos profesionales"/>
    <n v="3"/>
    <s v="Trabajo o estudio"/>
    <n v="3"/>
    <n v="1"/>
    <s v="Hotel o apartahotel"/>
    <n v="238.65"/>
    <n v="235.91"/>
    <n v="198.03"/>
    <n v="143.04"/>
    <n v="0"/>
    <n v="0"/>
    <n v="815.63"/>
    <m/>
    <n v="1"/>
    <n v="1"/>
    <s v="Hombre"/>
    <n v="48"/>
    <n v="1"/>
    <x v="0"/>
    <n v="1"/>
    <s v="Soltero/a"/>
    <n v="4"/>
    <s v="Ed. Superior"/>
    <n v="1"/>
    <s v="Hogar unipersonal"/>
    <n v="1829.3072494566472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25.32"/>
    <n v="71.75"/>
    <n v="0"/>
    <n v="0"/>
    <n v="0"/>
    <n v="197.07"/>
    <m/>
    <m/>
    <n v="2"/>
    <s v="Mujer"/>
    <n v="24"/>
    <n v="13"/>
    <x v="0"/>
    <n v="1"/>
    <s v="Soltero/a"/>
    <n v="4"/>
    <s v="Ed. Superior"/>
    <n v="5"/>
    <s v="Otro tipo de hogar"/>
    <n v="753.8648652192885"/>
  </r>
  <r>
    <s v="Febrero"/>
    <n v="2019"/>
    <n v="9"/>
    <s v="Cataluña"/>
    <n v="18"/>
    <s v="Negocios y Otros motivos profesionales"/>
    <n v="3"/>
    <s v="Trabajo o estudio"/>
    <n v="4"/>
    <n v="1"/>
    <s v="Hotel o apartahotel"/>
    <n v="403.05"/>
    <n v="309.74"/>
    <n v="141.54"/>
    <n v="0"/>
    <n v="0"/>
    <n v="0"/>
    <n v="854.33"/>
    <m/>
    <n v="1"/>
    <n v="1"/>
    <s v="Hombre"/>
    <n v="33"/>
    <n v="12"/>
    <x v="0"/>
    <n v="1"/>
    <s v="Soltero/a"/>
    <n v="4"/>
    <s v="Ed. Superior"/>
    <n v="4"/>
    <s v="Pareja con hijos"/>
    <n v="848.44539566789626"/>
  </r>
  <r>
    <s v="Febrero"/>
    <n v="2019"/>
    <n v="9"/>
    <s v="Cataluña"/>
    <n v="1"/>
    <s v="Ocio, recreo y vacaciones"/>
    <n v="10"/>
    <s v="Otros viajes"/>
    <n v="3"/>
    <n v="10"/>
    <s v="No de mercado"/>
    <n v="0"/>
    <n v="6.13"/>
    <n v="68.2"/>
    <n v="0"/>
    <n v="0"/>
    <n v="49.89"/>
    <n v="124.22"/>
    <m/>
    <n v="1"/>
    <n v="1"/>
    <s v="Hombre"/>
    <n v="63"/>
    <n v="9"/>
    <x v="1"/>
    <n v="2"/>
    <s v="Casado/a"/>
    <n v="4"/>
    <s v="Ed. Superior"/>
    <n v="3"/>
    <s v="Pareja sin hijos"/>
    <n v="1959.3826936590592"/>
  </r>
  <r>
    <s v="Febrero"/>
    <n v="2019"/>
    <n v="9"/>
    <s v="Cataluña"/>
    <n v="1"/>
    <s v="Ocio, recreo y vacaciones"/>
    <n v="10"/>
    <s v="Otros viajes"/>
    <n v="3"/>
    <n v="10"/>
    <s v="No de mercado"/>
    <n v="0"/>
    <n v="6.13"/>
    <n v="68.2"/>
    <n v="0"/>
    <n v="0"/>
    <n v="49.89"/>
    <n v="124.22"/>
    <m/>
    <n v="1"/>
    <n v="1"/>
    <s v="Hombre"/>
    <n v="63"/>
    <n v="9"/>
    <x v="1"/>
    <n v="2"/>
    <s v="Casado/a"/>
    <n v="4"/>
    <s v="Ed. Superior"/>
    <n v="3"/>
    <s v="Pareja sin hijos"/>
    <n v="1802.4479359984275"/>
  </r>
  <r>
    <s v="Febrero"/>
    <n v="2019"/>
    <n v="9"/>
    <s v="Cataluña"/>
    <n v="1"/>
    <s v="Ocio, recreo y vacaciones"/>
    <n v="10"/>
    <s v="Otros viajes"/>
    <n v="3"/>
    <n v="10"/>
    <s v="No de mercado"/>
    <n v="0"/>
    <n v="6.13"/>
    <n v="68.2"/>
    <n v="0"/>
    <n v="0"/>
    <n v="49.89"/>
    <n v="124.22"/>
    <m/>
    <n v="1"/>
    <n v="1"/>
    <s v="Hombre"/>
    <n v="63"/>
    <n v="9"/>
    <x v="1"/>
    <n v="2"/>
    <s v="Casado/a"/>
    <n v="4"/>
    <s v="Ed. Superior"/>
    <n v="3"/>
    <s v="Pareja sin hijos"/>
    <n v="1963.623610840919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2.8"/>
    <n v="28.2"/>
    <n v="0"/>
    <n v="0"/>
    <n v="0"/>
    <n v="71"/>
    <m/>
    <m/>
    <n v="2"/>
    <s v="Mujer"/>
    <n v="64"/>
    <n v="10"/>
    <x v="0"/>
    <n v="3"/>
    <s v="Viudo/a"/>
    <n v="2"/>
    <s v="Ed. Secundaria"/>
    <n v="5"/>
    <s v="Otro tipo de hogar"/>
    <n v="553.14136540428535"/>
  </r>
  <r>
    <s v="Febrero"/>
    <n v="2019"/>
    <n v="9"/>
    <s v="Cataluña"/>
    <n v="8"/>
    <s v="Visitas a familiares o amigos"/>
    <n v="10"/>
    <s v="Otros viajes"/>
    <n v="21"/>
    <n v="11"/>
    <s v="No de mercado"/>
    <n v="0"/>
    <n v="98.43"/>
    <n v="233.03"/>
    <n v="199.66"/>
    <n v="0"/>
    <n v="0"/>
    <n v="531.12"/>
    <m/>
    <m/>
    <n v="2"/>
    <s v="Mujer"/>
    <n v="73"/>
    <n v="3"/>
    <x v="0"/>
    <n v="3"/>
    <s v="Viudo/a"/>
    <n v="2"/>
    <s v="Ed. Secundaria"/>
    <n v="1"/>
    <s v="Hogar unipersonal"/>
    <n v="1899.499762861974"/>
  </r>
  <r>
    <s v="Febrero"/>
    <n v="2019"/>
    <n v="9"/>
    <s v="Cataluña"/>
    <n v="8"/>
    <s v="Visitas a familiares o amigos"/>
    <n v="10"/>
    <s v="Otros viajes"/>
    <n v="2"/>
    <n v="11"/>
    <s v="No de mercado"/>
    <n v="0"/>
    <n v="97.18"/>
    <n v="0"/>
    <n v="0"/>
    <n v="0"/>
    <n v="0"/>
    <n v="97.18"/>
    <m/>
    <m/>
    <n v="2"/>
    <s v="Mujer"/>
    <n v="77"/>
    <n v="9"/>
    <x v="1"/>
    <n v="2"/>
    <s v="Casado/a"/>
    <n v="4"/>
    <s v="Ed. Superior"/>
    <n v="3"/>
    <s v="Pareja sin hijos"/>
    <n v="1974.9433673097237"/>
  </r>
  <r>
    <s v="Febrero"/>
    <n v="2019"/>
    <n v="9"/>
    <s v="Cataluña"/>
    <n v="17"/>
    <s v="Negocios y Otros motivos profesionales"/>
    <n v="6"/>
    <s v="Trabajo o estudio"/>
    <n v="13"/>
    <n v="3"/>
    <s v="De mercado"/>
    <n v="237.48"/>
    <n v="124.62"/>
    <n v="163"/>
    <n v="0"/>
    <n v="722.72"/>
    <n v="133.41999999999999"/>
    <n v="1381.24"/>
    <m/>
    <m/>
    <n v="1"/>
    <s v="Hombre"/>
    <n v="41"/>
    <n v="14"/>
    <x v="0"/>
    <n v="1"/>
    <s v="Soltero/a"/>
    <n v="3"/>
    <s v="Ed. Secundaria"/>
    <n v="4"/>
    <s v="Pareja con hijos"/>
    <n v="814.89754722130283"/>
  </r>
  <r>
    <s v="Febrero"/>
    <n v="2019"/>
    <n v="9"/>
    <s v="Cataluña"/>
    <n v="17"/>
    <s v="Negocios y Otros motivos profesionales"/>
    <n v="6"/>
    <s v="Trabajo o estudio"/>
    <n v="13"/>
    <n v="3"/>
    <s v="De mercado"/>
    <n v="237.48"/>
    <n v="124.62"/>
    <n v="163"/>
    <n v="0"/>
    <n v="0"/>
    <n v="133.41999999999999"/>
    <n v="658.52"/>
    <m/>
    <m/>
    <n v="1"/>
    <s v="Hombre"/>
    <n v="41"/>
    <n v="14"/>
    <x v="0"/>
    <n v="1"/>
    <s v="Soltero/a"/>
    <n v="3"/>
    <s v="Ed. Secundaria"/>
    <n v="4"/>
    <s v="Pareja con hijos"/>
    <n v="848.61641906455691"/>
  </r>
  <r>
    <s v="Febrero"/>
    <n v="2019"/>
    <n v="9"/>
    <s v="Cataluña"/>
    <n v="18"/>
    <s v="Negocios y Otros motivos profesionales"/>
    <n v="3"/>
    <s v="Trabajo o estudio"/>
    <n v="2"/>
    <n v="1"/>
    <s v="Hotel o apartahotel"/>
    <n v="246.07"/>
    <n v="215.95"/>
    <n v="160.5"/>
    <n v="0"/>
    <n v="0"/>
    <n v="0"/>
    <n v="622.52"/>
    <m/>
    <n v="1"/>
    <n v="1"/>
    <s v="Hombre"/>
    <n v="52"/>
    <n v="14"/>
    <x v="0"/>
    <n v="2"/>
    <s v="Casado/a"/>
    <n v="4"/>
    <s v="Ed. Superior"/>
    <n v="4"/>
    <s v="Pareja con hijos"/>
    <n v="5160.829429770116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79.39"/>
    <n v="53.6"/>
    <n v="0"/>
    <n v="0"/>
    <n v="0"/>
    <n v="132.99"/>
    <m/>
    <m/>
    <n v="1"/>
    <s v="Hombre"/>
    <n v="28"/>
    <n v="2"/>
    <x v="0"/>
    <n v="1"/>
    <s v="Soltero/a"/>
    <n v="4"/>
    <s v="Ed. Superior"/>
    <n v="3"/>
    <s v="Pareja sin hijos"/>
    <n v="2087.5793909171903"/>
  </r>
  <r>
    <s v="Febrero"/>
    <n v="2019"/>
    <n v="9"/>
    <s v="Cataluña"/>
    <n v="5"/>
    <s v="Ocio, recreo y vacaciones"/>
    <n v="2"/>
    <s v="Fin de semana o puente"/>
    <n v="2"/>
    <n v="1"/>
    <s v="Hotel o apartahotel"/>
    <n v="83.13"/>
    <n v="29.28"/>
    <n v="65.62"/>
    <n v="0"/>
    <n v="0"/>
    <n v="0"/>
    <n v="299.70999999999998"/>
    <m/>
    <n v="1"/>
    <n v="2"/>
    <s v="Mujer"/>
    <n v="47"/>
    <n v="9"/>
    <x v="1"/>
    <n v="5"/>
    <s v="Divorciado/a"/>
    <n v="4"/>
    <s v="Ed. Superior"/>
    <n v="2"/>
    <s v="Padre/madre sólo con hijos"/>
    <n v="3076.0779609157025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8.17"/>
    <n v="47.33"/>
    <n v="0"/>
    <n v="0"/>
    <n v="0"/>
    <n v="95.5"/>
    <m/>
    <m/>
    <n v="1"/>
    <s v="Hombre"/>
    <n v="63"/>
    <n v="9"/>
    <x v="1"/>
    <n v="5"/>
    <s v="Divorciado/a"/>
    <n v="4"/>
    <s v="Ed. Superior"/>
    <n v="1"/>
    <s v="Hogar unipersonal"/>
    <n v="5265.0338470054385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8.17"/>
    <n v="47.33"/>
    <n v="0"/>
    <n v="0"/>
    <n v="0"/>
    <n v="95.5"/>
    <m/>
    <m/>
    <n v="1"/>
    <s v="Hombre"/>
    <n v="63"/>
    <n v="9"/>
    <x v="1"/>
    <n v="5"/>
    <s v="Divorciado/a"/>
    <n v="4"/>
    <s v="Ed. Superior"/>
    <n v="1"/>
    <s v="Hogar unipersonal"/>
    <n v="5087.456192083524"/>
  </r>
  <r>
    <s v="Febrero"/>
    <n v="2019"/>
    <n v="9"/>
    <s v="Cataluña"/>
    <n v="15"/>
    <s v="Otros motivos"/>
    <n v="10"/>
    <s v="Otros viajes"/>
    <n v="17"/>
    <n v="11"/>
    <s v="No de mercado"/>
    <n v="0"/>
    <n v="125.55"/>
    <n v="408.19"/>
    <n v="0"/>
    <n v="0"/>
    <n v="0"/>
    <n v="533.74"/>
    <m/>
    <m/>
    <n v="2"/>
    <s v="Mujer"/>
    <n v="71"/>
    <n v="16"/>
    <x v="0"/>
    <n v="3"/>
    <s v="Viudo/a"/>
    <n v="4"/>
    <s v="Ed. Superior"/>
    <n v="1"/>
    <s v="Hogar unipersonal"/>
    <n v="4272.1510445236181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2.01"/>
    <n v="42.52"/>
    <n v="0"/>
    <n v="0"/>
    <n v="0"/>
    <n v="74.53"/>
    <m/>
    <n v="1"/>
    <n v="2"/>
    <s v="Mujer"/>
    <n v="46"/>
    <n v="9"/>
    <x v="1"/>
    <n v="2"/>
    <s v="Casado/a"/>
    <n v="4"/>
    <s v="Ed. Superior"/>
    <n v="4"/>
    <s v="Pareja con hijos"/>
    <n v="4343.8617919624412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2.01"/>
    <n v="42.52"/>
    <n v="0"/>
    <n v="0"/>
    <n v="0"/>
    <n v="74.53"/>
    <m/>
    <n v="1"/>
    <n v="2"/>
    <s v="Mujer"/>
    <n v="46"/>
    <n v="9"/>
    <x v="1"/>
    <n v="2"/>
    <s v="Casado/a"/>
    <n v="4"/>
    <s v="Ed. Superior"/>
    <n v="4"/>
    <s v="Pareja con hijos"/>
    <n v="4203.5535684059232"/>
  </r>
  <r>
    <s v="Febrero"/>
    <n v="2019"/>
    <n v="9"/>
    <s v="Cataluña"/>
    <n v="7"/>
    <s v="Ocio, recreo y vacaciones"/>
    <n v="2"/>
    <s v="Fin de semana o puente"/>
    <n v="2"/>
    <n v="1"/>
    <s v="Hotel o apartahotel"/>
    <n v="112.24"/>
    <n v="5.76"/>
    <n v="41.07"/>
    <n v="0"/>
    <n v="0"/>
    <n v="50.25"/>
    <n v="209.32"/>
    <m/>
    <n v="1"/>
    <n v="2"/>
    <s v="Mujer"/>
    <n v="69"/>
    <n v="9"/>
    <x v="1"/>
    <n v="3"/>
    <s v="Viudo/a"/>
    <n v="2"/>
    <s v="Ed. Secundaria"/>
    <n v="1"/>
    <s v="Hogar unipersonal"/>
    <n v="847.69629740423841"/>
  </r>
  <r>
    <s v="Febrero"/>
    <n v="2019"/>
    <n v="9"/>
    <s v="Cataluña"/>
    <n v="15"/>
    <s v="Otros motivos"/>
    <n v="10"/>
    <s v="Otros viajes"/>
    <n v="3"/>
    <n v="10"/>
    <s v="No de mercado"/>
    <n v="0"/>
    <n v="1.49"/>
    <n v="0"/>
    <n v="0"/>
    <n v="0"/>
    <n v="32.49"/>
    <n v="33.979999999999997"/>
    <m/>
    <m/>
    <n v="1"/>
    <s v="Hombre"/>
    <n v="61"/>
    <n v="9"/>
    <x v="1"/>
    <n v="2"/>
    <s v="Casado/a"/>
    <n v="3"/>
    <s v="Ed. Secundaria"/>
    <n v="3"/>
    <s v="Pareja sin hijos"/>
    <n v="1909.9642348279465"/>
  </r>
  <r>
    <s v="Febrero"/>
    <n v="2019"/>
    <n v="9"/>
    <s v="Cataluña"/>
    <n v="12"/>
    <s v="Otros motivos"/>
    <n v="10"/>
    <s v="Otros viajes"/>
    <n v="2"/>
    <n v="1"/>
    <s v="Hotel o apartahotel"/>
    <n v="166.52"/>
    <n v="111.4"/>
    <n v="81.16"/>
    <n v="0"/>
    <n v="0"/>
    <n v="1245"/>
    <n v="1604.08"/>
    <m/>
    <m/>
    <n v="1"/>
    <s v="Hombre"/>
    <n v="48"/>
    <n v="1"/>
    <x v="0"/>
    <n v="2"/>
    <s v="Casado/a"/>
    <n v="4"/>
    <s v="Ed. Superior"/>
    <n v="4"/>
    <s v="Pareja con hijos"/>
    <n v="4169.7065329383295"/>
  </r>
  <r>
    <s v="Febrero"/>
    <n v="2019"/>
    <n v="9"/>
    <s v="Cataluña"/>
    <n v="3"/>
    <s v="Ocio, recreo y vacaciones"/>
    <n v="2"/>
    <s v="Fin de semana o puente"/>
    <n v="1"/>
    <n v="11"/>
    <s v="No de mercado"/>
    <n v="0"/>
    <n v="37.369999999999997"/>
    <n v="0"/>
    <n v="26.24"/>
    <n v="0"/>
    <n v="13.12"/>
    <n v="76.73"/>
    <m/>
    <n v="1"/>
    <n v="1"/>
    <s v="Hombre"/>
    <n v="45"/>
    <n v="9"/>
    <x v="1"/>
    <n v="2"/>
    <s v="Casado/a"/>
    <n v="4"/>
    <s v="Ed. Superior"/>
    <n v="4"/>
    <s v="Pareja con hijos"/>
    <n v="2996.8810161222827"/>
  </r>
  <r>
    <s v="Febrero"/>
    <n v="2019"/>
    <n v="9"/>
    <s v="Cataluña"/>
    <n v="17"/>
    <s v="Negocios y Otros motivos profesionales"/>
    <n v="6"/>
    <s v="Trabajo o estudio"/>
    <n v="1"/>
    <n v="11"/>
    <s v="No de mercado"/>
    <n v="0"/>
    <n v="42.34"/>
    <n v="0"/>
    <n v="0"/>
    <n v="0"/>
    <n v="0"/>
    <n v="42.34"/>
    <m/>
    <m/>
    <n v="1"/>
    <s v="Hombre"/>
    <n v="46"/>
    <n v="9"/>
    <x v="1"/>
    <n v="1"/>
    <s v="Soltero/a"/>
    <n v="4"/>
    <s v="Ed. Superior"/>
    <n v="1"/>
    <s v="Hogar unipersonal"/>
    <n v="2016.0703671667018"/>
  </r>
  <r>
    <s v="Febrero"/>
    <n v="2019"/>
    <n v="9"/>
    <s v="Cataluña"/>
    <n v="17"/>
    <s v="Negocios y Otros motivos profesionales"/>
    <n v="6"/>
    <s v="Trabajo o estudio"/>
    <n v="1"/>
    <n v="11"/>
    <s v="No de mercado"/>
    <n v="0"/>
    <n v="42.34"/>
    <n v="0"/>
    <n v="0"/>
    <n v="0"/>
    <n v="0"/>
    <n v="42.34"/>
    <m/>
    <m/>
    <n v="1"/>
    <s v="Hombre"/>
    <n v="46"/>
    <n v="9"/>
    <x v="1"/>
    <n v="1"/>
    <s v="Soltero/a"/>
    <n v="4"/>
    <s v="Ed. Superior"/>
    <n v="1"/>
    <s v="Hogar unipersonal"/>
    <n v="1791.4437577598474"/>
  </r>
  <r>
    <s v="Febrero"/>
    <n v="2019"/>
    <n v="9"/>
    <s v="Cataluña"/>
    <n v="17"/>
    <s v="Negocios y Otros motivos profesionales"/>
    <n v="6"/>
    <s v="Trabajo o estudio"/>
    <n v="1"/>
    <n v="11"/>
    <s v="No de mercado"/>
    <n v="0"/>
    <n v="42.34"/>
    <n v="0"/>
    <n v="0"/>
    <n v="0"/>
    <n v="0"/>
    <n v="42.34"/>
    <m/>
    <m/>
    <n v="1"/>
    <s v="Hombre"/>
    <n v="46"/>
    <n v="9"/>
    <x v="1"/>
    <n v="1"/>
    <s v="Soltero/a"/>
    <n v="4"/>
    <s v="Ed. Superior"/>
    <n v="1"/>
    <s v="Hogar unipersonal"/>
    <n v="2256.1496569923183"/>
  </r>
  <r>
    <s v="Febrero"/>
    <n v="2019"/>
    <n v="9"/>
    <s v="Cataluña"/>
    <n v="17"/>
    <s v="Negocios y Otros motivos profesionales"/>
    <n v="6"/>
    <s v="Trabajo o estudio"/>
    <n v="1"/>
    <n v="11"/>
    <s v="No de mercado"/>
    <n v="0"/>
    <n v="42.34"/>
    <n v="0"/>
    <n v="0"/>
    <n v="0"/>
    <n v="0"/>
    <n v="42.34"/>
    <m/>
    <m/>
    <n v="1"/>
    <s v="Hombre"/>
    <n v="46"/>
    <n v="9"/>
    <x v="1"/>
    <n v="1"/>
    <s v="Soltero/a"/>
    <n v="4"/>
    <s v="Ed. Superior"/>
    <n v="1"/>
    <s v="Hogar unipersonal"/>
    <n v="1905.6655271393176"/>
  </r>
  <r>
    <s v="Febrero"/>
    <n v="2019"/>
    <n v="9"/>
    <s v="Cataluña"/>
    <n v="8"/>
    <s v="Visitas a familiares o amigos"/>
    <n v="2"/>
    <s v="Fin de semana o puente"/>
    <n v="2"/>
    <n v="3"/>
    <s v="De mercado"/>
    <n v="85.2"/>
    <n v="23.15"/>
    <n v="49.78"/>
    <n v="47.84"/>
    <n v="0"/>
    <n v="0"/>
    <n v="205.97"/>
    <m/>
    <m/>
    <n v="2"/>
    <s v="Mujer"/>
    <n v="27"/>
    <n v="9"/>
    <x v="1"/>
    <n v="1"/>
    <s v="Soltero/a"/>
    <n v="4"/>
    <s v="Ed. Superior"/>
    <n v="4"/>
    <s v="Pareja con hijos"/>
    <n v="1782.5235015386543"/>
  </r>
  <r>
    <s v="Febrero"/>
    <n v="2019"/>
    <n v="9"/>
    <s v="Cataluña"/>
    <n v="8"/>
    <s v="Visitas a familiares o amigos"/>
    <n v="10"/>
    <s v="Otros viajes"/>
    <n v="3"/>
    <n v="11"/>
    <s v="No de mercado"/>
    <n v="0"/>
    <n v="27.24"/>
    <n v="34.6"/>
    <n v="30.08"/>
    <n v="0"/>
    <n v="0"/>
    <n v="91.92"/>
    <m/>
    <m/>
    <n v="1"/>
    <s v="Hombre"/>
    <n v="70"/>
    <n v="9"/>
    <x v="1"/>
    <n v="2"/>
    <s v="Casado/a"/>
    <n v="1"/>
    <s v="Ed. Primaria"/>
    <n v="3"/>
    <s v="Pareja sin hijos"/>
    <n v="3091.4764863773548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1.39"/>
    <n v="30.02"/>
    <n v="0"/>
    <n v="0"/>
    <n v="0"/>
    <n v="51.41"/>
    <m/>
    <m/>
    <n v="1"/>
    <s v="Hombre"/>
    <n v="70"/>
    <n v="9"/>
    <x v="1"/>
    <n v="2"/>
    <s v="Casado/a"/>
    <n v="1"/>
    <s v="Ed. Primaria"/>
    <n v="3"/>
    <s v="Pareja sin hijos"/>
    <n v="2973.951076555088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1.39"/>
    <n v="30.02"/>
    <n v="0"/>
    <n v="0"/>
    <n v="0"/>
    <n v="51.41"/>
    <m/>
    <m/>
    <n v="1"/>
    <s v="Hombre"/>
    <n v="70"/>
    <n v="9"/>
    <x v="1"/>
    <n v="2"/>
    <s v="Casado/a"/>
    <n v="1"/>
    <s v="Ed. Primaria"/>
    <n v="3"/>
    <s v="Pareja sin hijos"/>
    <n v="3050.250618840651"/>
  </r>
  <r>
    <s v="Febrero"/>
    <n v="2019"/>
    <n v="9"/>
    <s v="Cataluña"/>
    <n v="18"/>
    <s v="Negocios y Otros motivos profesionales"/>
    <n v="3"/>
    <s v="Trabajo o estudio"/>
    <n v="3"/>
    <n v="1"/>
    <s v="Hotel o apartahotel"/>
    <n v="149.19999999999999"/>
    <n v="92.54"/>
    <n v="83.74"/>
    <n v="0"/>
    <n v="0"/>
    <n v="65.400000000000006"/>
    <n v="390.88"/>
    <m/>
    <n v="6"/>
    <n v="1"/>
    <s v="Hombre"/>
    <n v="45"/>
    <n v="16"/>
    <x v="0"/>
    <n v="2"/>
    <s v="Casado/a"/>
    <n v="4"/>
    <s v="Ed. Superior"/>
    <n v="4"/>
    <s v="Pareja con hijos"/>
    <n v="4198.6375556313733"/>
  </r>
  <r>
    <s v="Febrero"/>
    <n v="2019"/>
    <n v="9"/>
    <s v="Cataluña"/>
    <n v="7"/>
    <s v="Ocio, recreo y vacaciones"/>
    <n v="10"/>
    <s v="Otros viajes"/>
    <n v="3"/>
    <n v="11"/>
    <s v="No de mercado"/>
    <n v="0"/>
    <n v="27.82"/>
    <n v="44.87"/>
    <n v="0"/>
    <n v="0"/>
    <n v="0"/>
    <n v="72.69"/>
    <m/>
    <n v="1"/>
    <n v="1"/>
    <s v="Hombre"/>
    <n v="18"/>
    <n v="9"/>
    <x v="1"/>
    <n v="1"/>
    <s v="Soltero/a"/>
    <n v="3"/>
    <s v="Ed. Secundaria"/>
    <n v="4"/>
    <s v="Pareja con hijos"/>
    <n v="4286.2871192416578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51.32"/>
    <n v="0"/>
    <n v="0"/>
    <n v="0"/>
    <n v="0"/>
    <n v="51.32"/>
    <m/>
    <n v="1"/>
    <n v="1"/>
    <s v="Hombre"/>
    <n v="18"/>
    <n v="9"/>
    <x v="1"/>
    <n v="1"/>
    <s v="Soltero/a"/>
    <n v="3"/>
    <s v="Ed. Secundaria"/>
    <n v="4"/>
    <s v="Pareja con hijos"/>
    <n v="4128.4202220514289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51.32"/>
    <n v="0"/>
    <n v="0"/>
    <n v="0"/>
    <n v="0"/>
    <n v="51.32"/>
    <m/>
    <n v="1"/>
    <n v="1"/>
    <s v="Hombre"/>
    <n v="18"/>
    <n v="9"/>
    <x v="1"/>
    <n v="1"/>
    <s v="Soltero/a"/>
    <n v="3"/>
    <s v="Ed. Secundaria"/>
    <n v="4"/>
    <s v="Pareja con hijos"/>
    <n v="4273.5273391543833"/>
  </r>
  <r>
    <s v="Febrero"/>
    <n v="2019"/>
    <n v="9"/>
    <s v="Cataluña"/>
    <n v="2"/>
    <s v="Ocio, recreo y vacaciones"/>
    <n v="2"/>
    <s v="Fin de semana o puente"/>
    <n v="2"/>
    <n v="11"/>
    <s v="No de mercado"/>
    <n v="0"/>
    <n v="46.25"/>
    <n v="52.3"/>
    <n v="0"/>
    <n v="0"/>
    <n v="29.9"/>
    <n v="128.44999999999999"/>
    <m/>
    <n v="1"/>
    <n v="1"/>
    <s v="Hombre"/>
    <n v="52"/>
    <n v="10"/>
    <x v="0"/>
    <n v="2"/>
    <s v="Casado/a"/>
    <n v="4"/>
    <s v="Ed. Superior"/>
    <n v="3"/>
    <s v="Pareja sin hijos"/>
    <n v="1794.8564350954111"/>
  </r>
  <r>
    <s v="Febrero"/>
    <n v="2019"/>
    <n v="9"/>
    <s v="Cataluña"/>
    <n v="3"/>
    <s v="Ocio, recreo y vacaciones"/>
    <n v="2"/>
    <s v="Fin de semana o puente"/>
    <n v="2"/>
    <n v="5"/>
    <s v="De mercado"/>
    <n v="58.53"/>
    <n v="33.03"/>
    <n v="43.47"/>
    <n v="0"/>
    <n v="0"/>
    <n v="26.14"/>
    <n v="161.16999999999999"/>
    <m/>
    <n v="1"/>
    <n v="1"/>
    <s v="Hombre"/>
    <n v="50"/>
    <n v="9"/>
    <x v="1"/>
    <n v="1"/>
    <s v="Soltero/a"/>
    <n v="3"/>
    <s v="Ed. Secundaria"/>
    <n v="1"/>
    <s v="Hogar unipersonal"/>
    <n v="1227.755575488925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5.0199999999999996"/>
    <n v="0"/>
    <n v="0"/>
    <n v="0"/>
    <n v="23.49"/>
    <n v="28.51"/>
    <m/>
    <m/>
    <n v="1"/>
    <s v="Hombre"/>
    <n v="22"/>
    <n v="9"/>
    <x v="1"/>
    <n v="1"/>
    <s v="Soltero/a"/>
    <n v="4"/>
    <s v="Ed. Superior"/>
    <n v="4"/>
    <s v="Pareja con hijos"/>
    <n v="4252.9969141833653"/>
  </r>
  <r>
    <s v="Febrero"/>
    <n v="2019"/>
    <n v="9"/>
    <s v="Cataluña"/>
    <n v="7"/>
    <s v="Ocio, recreo y vacaciones"/>
    <n v="2"/>
    <s v="Fin de semana o puente"/>
    <n v="1"/>
    <n v="14"/>
    <s v="No de mercado"/>
    <n v="0"/>
    <n v="3.53"/>
    <n v="16.7"/>
    <n v="0"/>
    <n v="0"/>
    <n v="0"/>
    <n v="20.23"/>
    <m/>
    <n v="1"/>
    <n v="1"/>
    <s v="Hombre"/>
    <n v="22"/>
    <n v="9"/>
    <x v="1"/>
    <n v="1"/>
    <s v="Soltero/a"/>
    <n v="4"/>
    <s v="Ed. Superior"/>
    <n v="4"/>
    <s v="Pareja con hijos"/>
    <n v="4192.1860845261126"/>
  </r>
  <r>
    <s v="Febrero"/>
    <n v="2019"/>
    <n v="9"/>
    <s v="Cataluña"/>
    <n v="7"/>
    <s v="Ocio, recreo y vacaciones"/>
    <n v="10"/>
    <s v="Otros viajes"/>
    <n v="2"/>
    <n v="1"/>
    <s v="Hotel o apartahotel"/>
    <n v="119.97"/>
    <n v="119.97"/>
    <n v="128.80000000000001"/>
    <n v="0"/>
    <n v="0"/>
    <n v="0"/>
    <n v="368.74"/>
    <m/>
    <n v="1"/>
    <n v="2"/>
    <s v="Mujer"/>
    <n v="66"/>
    <n v="4"/>
    <x v="0"/>
    <n v="1"/>
    <s v="Soltero/a"/>
    <n v="3"/>
    <s v="Ed. Secundaria"/>
    <n v="5"/>
    <s v="Otro tipo de hogar"/>
    <n v="3133.7253291525039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7.55"/>
    <n v="0"/>
    <n v="0"/>
    <n v="0"/>
    <n v="28.91"/>
    <n v="56.46"/>
    <m/>
    <n v="1"/>
    <n v="2"/>
    <s v="Mujer"/>
    <n v="56"/>
    <n v="9"/>
    <x v="1"/>
    <n v="2"/>
    <s v="Casado/a"/>
    <n v="4"/>
    <s v="Ed. Superior"/>
    <n v="3"/>
    <s v="Pareja sin hijos"/>
    <n v="3232.2194052207069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7.55"/>
    <n v="0"/>
    <n v="0"/>
    <n v="0"/>
    <n v="28.91"/>
    <n v="56.46"/>
    <m/>
    <n v="1"/>
    <n v="2"/>
    <s v="Mujer"/>
    <n v="56"/>
    <n v="9"/>
    <x v="1"/>
    <n v="2"/>
    <s v="Casado/a"/>
    <n v="4"/>
    <s v="Ed. Superior"/>
    <n v="3"/>
    <s v="Pareja sin hijos"/>
    <n v="2773.04524506938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1.45"/>
    <n v="43.42"/>
    <n v="0"/>
    <n v="0"/>
    <n v="0"/>
    <n v="64.87"/>
    <m/>
    <m/>
    <n v="2"/>
    <s v="Mujer"/>
    <n v="25"/>
    <n v="9"/>
    <x v="1"/>
    <n v="1"/>
    <s v="Soltero/a"/>
    <n v="4"/>
    <s v="Ed. Superior"/>
    <n v="5"/>
    <s v="Otro tipo de hogar"/>
    <n v="3431.8009202108456"/>
  </r>
  <r>
    <s v="Febrero"/>
    <n v="2019"/>
    <n v="9"/>
    <s v="Cataluña"/>
    <n v="5"/>
    <s v="Ocio, recreo y vacaciones"/>
    <n v="2"/>
    <s v="Fin de semana o puente"/>
    <n v="2"/>
    <n v="11"/>
    <s v="No de mercado"/>
    <n v="0"/>
    <n v="18.66"/>
    <n v="34.14"/>
    <n v="0"/>
    <n v="0"/>
    <n v="0"/>
    <n v="52.8"/>
    <m/>
    <n v="1"/>
    <n v="1"/>
    <s v="Hombre"/>
    <n v="37"/>
    <n v="9"/>
    <x v="1"/>
    <n v="2"/>
    <s v="Casado/a"/>
    <n v="3"/>
    <s v="Ed. Secundaria"/>
    <n v="4"/>
    <s v="Pareja con hijos"/>
    <n v="3069.7059980687604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7.1"/>
    <n v="0"/>
    <n v="0"/>
    <n v="0"/>
    <n v="23.74"/>
    <n v="30.84"/>
    <m/>
    <n v="1"/>
    <n v="1"/>
    <s v="Hombre"/>
    <n v="60"/>
    <n v="9"/>
    <x v="1"/>
    <n v="2"/>
    <s v="Casado/a"/>
    <n v="4"/>
    <s v="Ed. Superior"/>
    <n v="5"/>
    <s v="Otro tipo de hogar"/>
    <n v="5134.4755104943906"/>
  </r>
  <r>
    <s v="Febrero"/>
    <n v="2019"/>
    <n v="9"/>
    <s v="Cataluña"/>
    <n v="2"/>
    <s v="Ocio, recreo y vacaciones"/>
    <n v="2"/>
    <s v="Fin de semana o puente"/>
    <n v="3"/>
    <n v="1"/>
    <s v="Hotel o apartahotel"/>
    <n v="180.18"/>
    <n v="111.1"/>
    <n v="154.34"/>
    <n v="0"/>
    <n v="0"/>
    <n v="0"/>
    <n v="445.62"/>
    <m/>
    <n v="1"/>
    <n v="2"/>
    <s v="Mujer"/>
    <n v="57"/>
    <n v="13"/>
    <x v="0"/>
    <n v="2"/>
    <s v="Casado/a"/>
    <n v="4"/>
    <s v="Ed. Superior"/>
    <n v="4"/>
    <s v="Pareja con hijos"/>
    <n v="4973.9701439290493"/>
  </r>
  <r>
    <s v="Febrero"/>
    <n v="2019"/>
    <n v="9"/>
    <s v="Cataluña"/>
    <n v="5"/>
    <s v="Ocio, recreo y vacaciones"/>
    <n v="2"/>
    <s v="Fin de semana o puente"/>
    <n v="2"/>
    <n v="1"/>
    <s v="Hotel o apartahotel"/>
    <n v="121.54"/>
    <n v="55.85"/>
    <n v="80.349999999999994"/>
    <n v="74.180000000000007"/>
    <n v="0"/>
    <n v="3.71"/>
    <n v="335.63"/>
    <m/>
    <n v="1"/>
    <n v="2"/>
    <s v="Mujer"/>
    <n v="39"/>
    <n v="6"/>
    <x v="0"/>
    <n v="2"/>
    <s v="Casado/a"/>
    <n v="4"/>
    <s v="Ed. Superior"/>
    <n v="4"/>
    <s v="Pareja con hijos"/>
    <n v="3225.2739937481033"/>
  </r>
  <r>
    <s v="Febrero"/>
    <n v="2019"/>
    <n v="9"/>
    <s v="Cataluña"/>
    <n v="17"/>
    <s v="Negocios y Otros motivos profesionales"/>
    <n v="6"/>
    <s v="Trabajo o estudio"/>
    <n v="4"/>
    <n v="3"/>
    <s v="De mercado"/>
    <n v="66.930000000000007"/>
    <n v="50.25"/>
    <n v="40.840000000000003"/>
    <n v="0"/>
    <n v="0"/>
    <n v="49.18"/>
    <n v="207.2"/>
    <m/>
    <m/>
    <n v="2"/>
    <s v="Mujer"/>
    <n v="25"/>
    <n v="10"/>
    <x v="0"/>
    <n v="1"/>
    <s v="Soltero/a"/>
    <n v="4"/>
    <s v="Ed. Superior"/>
    <n v="4"/>
    <s v="Pareja con hijos"/>
    <n v="4183.2691109360876"/>
  </r>
  <r>
    <s v="Febrero"/>
    <n v="2019"/>
    <n v="9"/>
    <s v="Cataluña"/>
    <n v="17"/>
    <s v="Negocios y Otros motivos profesionales"/>
    <n v="6"/>
    <s v="Trabajo o estudio"/>
    <n v="4"/>
    <n v="3"/>
    <s v="De mercado"/>
    <n v="66.930000000000007"/>
    <n v="50.25"/>
    <n v="40.840000000000003"/>
    <n v="0"/>
    <n v="0"/>
    <n v="49.18"/>
    <n v="207.2"/>
    <m/>
    <m/>
    <n v="2"/>
    <s v="Mujer"/>
    <n v="25"/>
    <n v="10"/>
    <x v="0"/>
    <n v="1"/>
    <s v="Soltero/a"/>
    <n v="4"/>
    <s v="Ed. Superior"/>
    <n v="4"/>
    <s v="Pareja con hijos"/>
    <n v="4128.8098310374944"/>
  </r>
  <r>
    <s v="Febrero"/>
    <n v="2019"/>
    <n v="9"/>
    <s v="Cataluña"/>
    <n v="17"/>
    <s v="Negocios y Otros motivos profesionales"/>
    <n v="6"/>
    <s v="Trabajo o estudio"/>
    <n v="4"/>
    <n v="3"/>
    <s v="De mercado"/>
    <n v="66.930000000000007"/>
    <n v="50.25"/>
    <n v="40.840000000000003"/>
    <n v="0"/>
    <n v="0"/>
    <n v="49.18"/>
    <n v="207.2"/>
    <m/>
    <m/>
    <n v="2"/>
    <s v="Mujer"/>
    <n v="25"/>
    <n v="10"/>
    <x v="0"/>
    <n v="1"/>
    <s v="Soltero/a"/>
    <n v="4"/>
    <s v="Ed. Superior"/>
    <n v="4"/>
    <s v="Pareja con hijos"/>
    <n v="4157.6878811924089"/>
  </r>
  <r>
    <s v="Febrero"/>
    <n v="2019"/>
    <n v="9"/>
    <s v="Cataluña"/>
    <n v="17"/>
    <s v="Negocios y Otros motivos profesionales"/>
    <n v="6"/>
    <s v="Trabajo o estudio"/>
    <n v="4"/>
    <n v="3"/>
    <s v="De mercado"/>
    <n v="66.930000000000007"/>
    <n v="50.25"/>
    <n v="40.840000000000003"/>
    <n v="0"/>
    <n v="0"/>
    <n v="49.18"/>
    <n v="207.2"/>
    <m/>
    <m/>
    <n v="2"/>
    <s v="Mujer"/>
    <n v="25"/>
    <n v="10"/>
    <x v="0"/>
    <n v="1"/>
    <s v="Soltero/a"/>
    <n v="4"/>
    <s v="Ed. Superior"/>
    <n v="4"/>
    <s v="Pareja con hijos"/>
    <n v="4362.646287759428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0.45"/>
    <n v="0"/>
    <n v="0"/>
    <n v="0"/>
    <n v="0"/>
    <n v="30.45"/>
    <m/>
    <m/>
    <n v="2"/>
    <s v="Mujer"/>
    <n v="67"/>
    <n v="9"/>
    <x v="1"/>
    <n v="2"/>
    <s v="Casado/a"/>
    <n v="4"/>
    <s v="Ed. Superior"/>
    <n v="3"/>
    <s v="Pareja sin hijos"/>
    <n v="1151.1578942237238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82.08"/>
    <n v="0"/>
    <n v="0"/>
    <n v="0"/>
    <n v="0"/>
    <n v="82.08"/>
    <m/>
    <m/>
    <n v="1"/>
    <s v="Hombre"/>
    <n v="50"/>
    <n v="2"/>
    <x v="0"/>
    <n v="2"/>
    <s v="Casado/a"/>
    <n v="3"/>
    <s v="Ed. Secundaria"/>
    <n v="4"/>
    <s v="Pareja con hijos"/>
    <n v="2066.6231063316727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82.08"/>
    <n v="0"/>
    <n v="0"/>
    <n v="0"/>
    <n v="0"/>
    <n v="82.08"/>
    <m/>
    <m/>
    <n v="1"/>
    <s v="Hombre"/>
    <n v="50"/>
    <n v="2"/>
    <x v="0"/>
    <n v="2"/>
    <s v="Casado/a"/>
    <n v="3"/>
    <s v="Ed. Secundaria"/>
    <n v="4"/>
    <s v="Pareja con hijos"/>
    <n v="2047.6885300775814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4.62"/>
    <n v="32"/>
    <n v="0"/>
    <n v="0"/>
    <n v="0"/>
    <n v="36.619999999999997"/>
    <m/>
    <n v="1"/>
    <n v="1"/>
    <s v="Hombre"/>
    <n v="47"/>
    <n v="9"/>
    <x v="1"/>
    <n v="1"/>
    <s v="Soltero/a"/>
    <n v="3"/>
    <s v="Ed. Secundaria"/>
    <n v="4"/>
    <s v="Pareja con hijos"/>
    <n v="1308.7249058806819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4.62"/>
    <n v="32"/>
    <n v="0"/>
    <n v="0"/>
    <n v="0"/>
    <n v="36.619999999999997"/>
    <m/>
    <n v="1"/>
    <n v="1"/>
    <s v="Hombre"/>
    <n v="47"/>
    <n v="9"/>
    <x v="1"/>
    <n v="1"/>
    <s v="Soltero/a"/>
    <n v="3"/>
    <s v="Ed. Secundaria"/>
    <n v="4"/>
    <s v="Pareja con hijos"/>
    <n v="1157.5139787763833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4.62"/>
    <n v="32"/>
    <n v="0"/>
    <n v="0"/>
    <n v="0"/>
    <n v="36.619999999999997"/>
    <m/>
    <n v="1"/>
    <n v="1"/>
    <s v="Hombre"/>
    <n v="47"/>
    <n v="9"/>
    <x v="1"/>
    <n v="1"/>
    <s v="Soltero/a"/>
    <n v="3"/>
    <s v="Ed. Secundaria"/>
    <n v="4"/>
    <s v="Pareja con hijos"/>
    <n v="1138.5465160334245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4.62"/>
    <n v="32"/>
    <n v="0"/>
    <n v="0"/>
    <n v="0"/>
    <n v="36.619999999999997"/>
    <m/>
    <n v="1"/>
    <n v="1"/>
    <s v="Hombre"/>
    <n v="47"/>
    <n v="9"/>
    <x v="1"/>
    <n v="1"/>
    <s v="Soltero/a"/>
    <n v="3"/>
    <s v="Ed. Secundaria"/>
    <n v="4"/>
    <s v="Pareja con hijos"/>
    <n v="1277.496624067853"/>
  </r>
  <r>
    <s v="Febrero"/>
    <n v="2019"/>
    <n v="9"/>
    <s v="Cataluña"/>
    <n v="5"/>
    <s v="Ocio, recreo y vacaciones"/>
    <n v="2"/>
    <s v="Fin de semana o puente"/>
    <n v="2"/>
    <n v="3"/>
    <s v="De mercado"/>
    <n v="101.01"/>
    <n v="23.18"/>
    <n v="0"/>
    <n v="50.07"/>
    <n v="0"/>
    <n v="0"/>
    <n v="174.26"/>
    <m/>
    <n v="1"/>
    <n v="2"/>
    <s v="Mujer"/>
    <n v="38"/>
    <n v="9"/>
    <x v="1"/>
    <n v="1"/>
    <s v="Soltero/a"/>
    <n v="4"/>
    <s v="Ed. Superior"/>
    <n v="5"/>
    <s v="Otro tipo de hogar"/>
    <n v="4326.5228625952059"/>
  </r>
  <r>
    <s v="Febrero"/>
    <n v="2019"/>
    <n v="9"/>
    <s v="Cataluña"/>
    <n v="12"/>
    <s v="Otros motivos"/>
    <n v="10"/>
    <s v="Otros viajes"/>
    <n v="2"/>
    <n v="9"/>
    <s v="De mercado"/>
    <n v="71.98"/>
    <n v="9.57"/>
    <n v="0"/>
    <n v="0"/>
    <n v="0"/>
    <n v="0"/>
    <n v="81.55"/>
    <m/>
    <m/>
    <n v="1"/>
    <s v="Hombre"/>
    <n v="68"/>
    <n v="9"/>
    <x v="1"/>
    <n v="2"/>
    <s v="Casado/a"/>
    <n v="1"/>
    <s v="Ed. Primaria"/>
    <n v="3"/>
    <s v="Pareja sin hijos"/>
    <n v="834.69928165625788"/>
  </r>
  <r>
    <s v="Febrero"/>
    <n v="2019"/>
    <n v="9"/>
    <s v="Cataluña"/>
    <n v="12"/>
    <s v="Otros motivos"/>
    <n v="10"/>
    <s v="Otros viajes"/>
    <n v="4"/>
    <n v="9"/>
    <s v="De mercado"/>
    <n v="163.65"/>
    <n v="36.799999999999997"/>
    <n v="0"/>
    <n v="0"/>
    <n v="0"/>
    <n v="0"/>
    <n v="200.45"/>
    <m/>
    <m/>
    <n v="1"/>
    <s v="Hombre"/>
    <n v="68"/>
    <n v="9"/>
    <x v="1"/>
    <n v="2"/>
    <s v="Casado/a"/>
    <n v="1"/>
    <s v="Ed. Primaria"/>
    <n v="3"/>
    <s v="Pareja sin hijos"/>
    <n v="751.42090138136962"/>
  </r>
  <r>
    <s v="Febrero"/>
    <n v="2019"/>
    <n v="9"/>
    <s v="Cataluña"/>
    <n v="7"/>
    <s v="Ocio, recreo y vacaciones"/>
    <n v="2"/>
    <s v="Fin de semana o puente"/>
    <n v="1"/>
    <n v="1"/>
    <s v="Hotel o apartahotel"/>
    <n v="50.96"/>
    <n v="33.06"/>
    <n v="0"/>
    <n v="0"/>
    <n v="0"/>
    <n v="39.799999999999997"/>
    <n v="123.82"/>
    <m/>
    <n v="1"/>
    <n v="1"/>
    <s v="Hombre"/>
    <n v="63"/>
    <n v="9"/>
    <x v="1"/>
    <n v="2"/>
    <s v="Casado/a"/>
    <n v="3"/>
    <s v="Ed. Secundaria"/>
    <n v="4"/>
    <s v="Pareja con hijos"/>
    <n v="609.89367462262862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2.880000000000003"/>
    <n v="49.03"/>
    <n v="0"/>
    <n v="0"/>
    <n v="0"/>
    <n v="81.91"/>
    <m/>
    <n v="1"/>
    <n v="1"/>
    <s v="Hombre"/>
    <n v="63"/>
    <n v="9"/>
    <x v="1"/>
    <n v="2"/>
    <s v="Casado/a"/>
    <n v="3"/>
    <s v="Ed. Secundaria"/>
    <n v="4"/>
    <s v="Pareja con hijos"/>
    <n v="953.64073492206273"/>
  </r>
  <r>
    <s v="Febrero"/>
    <n v="2019"/>
    <n v="9"/>
    <s v="Cataluña"/>
    <n v="7"/>
    <s v="Ocio, recreo y vacaciones"/>
    <n v="10"/>
    <s v="Otros viajes"/>
    <n v="2"/>
    <n v="10"/>
    <s v="No de mercado"/>
    <n v="0"/>
    <n v="32.880000000000003"/>
    <n v="49.03"/>
    <n v="0"/>
    <n v="0"/>
    <n v="0"/>
    <n v="81.91"/>
    <m/>
    <n v="1"/>
    <n v="1"/>
    <s v="Hombre"/>
    <n v="63"/>
    <n v="9"/>
    <x v="1"/>
    <n v="2"/>
    <s v="Casado/a"/>
    <n v="3"/>
    <s v="Ed. Secundaria"/>
    <n v="4"/>
    <s v="Pareja con hijos"/>
    <n v="903.9078609966483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64.209999999999994"/>
    <n v="0"/>
    <n v="0"/>
    <n v="0"/>
    <n v="58.07"/>
    <n v="122.28"/>
    <m/>
    <m/>
    <n v="2"/>
    <s v="Mujer"/>
    <n v="49"/>
    <n v="17"/>
    <x v="0"/>
    <n v="1"/>
    <s v="Soltero/a"/>
    <n v="3"/>
    <s v="Ed. Secundaria"/>
    <n v="2"/>
    <s v="Padre/madre sólo con hijos"/>
    <n v="1313.0431715743046"/>
  </r>
  <r>
    <s v="Febrero"/>
    <n v="2019"/>
    <n v="9"/>
    <s v="Cataluña"/>
    <n v="5"/>
    <s v="Ocio, recreo y vacaciones"/>
    <n v="2"/>
    <s v="Fin de semana o puente"/>
    <n v="1"/>
    <n v="11"/>
    <s v="No de mercado"/>
    <n v="0"/>
    <n v="24.33"/>
    <n v="22.16"/>
    <n v="18.38"/>
    <n v="0"/>
    <n v="3.45"/>
    <n v="68.319999999999993"/>
    <m/>
    <n v="1"/>
    <n v="1"/>
    <s v="Hombre"/>
    <n v="29"/>
    <n v="9"/>
    <x v="1"/>
    <n v="1"/>
    <s v="Soltero/a"/>
    <n v="4"/>
    <s v="Ed. Superior"/>
    <n v="3"/>
    <s v="Pareja sin hijos"/>
    <n v="2715.3664460522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3.47"/>
    <n v="28.97"/>
    <n v="0"/>
    <n v="0"/>
    <n v="0"/>
    <n v="42.44"/>
    <m/>
    <n v="1"/>
    <n v="2"/>
    <s v="Mujer"/>
    <n v="80"/>
    <n v="9"/>
    <x v="1"/>
    <n v="3"/>
    <s v="Viudo/a"/>
    <n v="2"/>
    <s v="Ed. Secundaria"/>
    <n v="1"/>
    <s v="Hogar unipersonal"/>
    <n v="2140.5803517061522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3.47"/>
    <n v="28.97"/>
    <n v="0"/>
    <n v="0"/>
    <n v="0"/>
    <n v="42.44"/>
    <m/>
    <n v="1"/>
    <n v="2"/>
    <s v="Mujer"/>
    <n v="80"/>
    <n v="9"/>
    <x v="1"/>
    <n v="3"/>
    <s v="Viudo/a"/>
    <n v="2"/>
    <s v="Ed. Secundaria"/>
    <n v="1"/>
    <s v="Hogar unipersonal"/>
    <n v="2367.9283391097288"/>
  </r>
  <r>
    <s v="Febrero"/>
    <n v="2019"/>
    <n v="9"/>
    <s v="Cataluña"/>
    <n v="2"/>
    <s v="Ocio, recreo y vacaciones"/>
    <n v="2"/>
    <s v="Fin de semana o puente"/>
    <n v="2"/>
    <n v="12"/>
    <s v="No de mercado"/>
    <n v="0"/>
    <n v="106.06"/>
    <n v="0"/>
    <n v="0"/>
    <n v="0"/>
    <n v="0"/>
    <n v="106.06"/>
    <m/>
    <m/>
    <n v="1"/>
    <s v="Hombre"/>
    <n v="33"/>
    <n v="10"/>
    <x v="0"/>
    <n v="1"/>
    <s v="Soltero/a"/>
    <n v="3"/>
    <s v="Ed. Secundaria"/>
    <n v="1"/>
    <s v="Hogar unipersonal"/>
    <n v="2143.0515530995317"/>
  </r>
  <r>
    <s v="Febrero"/>
    <n v="2019"/>
    <n v="9"/>
    <s v="Cataluña"/>
    <n v="18"/>
    <s v="Negocios y Otros motivos profesionales"/>
    <n v="3"/>
    <s v="Trabajo o estudio"/>
    <n v="2"/>
    <n v="1"/>
    <s v="Hotel o apartahotel"/>
    <n v="173.73"/>
    <n v="119.62"/>
    <n v="0"/>
    <n v="0"/>
    <n v="0"/>
    <n v="0"/>
    <n v="293.35000000000002"/>
    <m/>
    <n v="1"/>
    <n v="1"/>
    <s v="Hombre"/>
    <n v="33"/>
    <n v="10"/>
    <x v="0"/>
    <n v="1"/>
    <s v="Soltero/a"/>
    <n v="3"/>
    <s v="Ed. Secundaria"/>
    <n v="1"/>
    <s v="Hogar unipersonal"/>
    <n v="1766.0481343917781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0.67"/>
    <n v="48.06"/>
    <n v="0"/>
    <n v="0"/>
    <n v="0"/>
    <n v="68.73"/>
    <m/>
    <n v="1"/>
    <n v="2"/>
    <s v="Mujer"/>
    <n v="23"/>
    <n v="9"/>
    <x v="1"/>
    <n v="1"/>
    <s v="Soltero/a"/>
    <n v="4"/>
    <s v="Ed. Superior"/>
    <n v="4"/>
    <s v="Pareja con hijos"/>
    <n v="5263.805314579783"/>
  </r>
  <r>
    <s v="Febrero"/>
    <n v="2019"/>
    <n v="9"/>
    <s v="Cataluña"/>
    <n v="3"/>
    <s v="Ocio, recreo y vacaciones"/>
    <n v="2"/>
    <s v="Fin de semana o puente"/>
    <n v="2"/>
    <n v="11"/>
    <s v="No de mercado"/>
    <n v="0"/>
    <n v="27.51"/>
    <n v="76.08"/>
    <n v="0"/>
    <n v="0"/>
    <n v="0"/>
    <n v="103.59"/>
    <m/>
    <n v="1"/>
    <n v="1"/>
    <s v="Hombre"/>
    <n v="45"/>
    <n v="9"/>
    <x v="1"/>
    <n v="5"/>
    <s v="Divorciado/a"/>
    <n v="2"/>
    <s v="Ed. Secundaria"/>
    <n v="2"/>
    <s v="Padre/madre sólo con hijos"/>
    <n v="2337.5726110888208"/>
  </r>
  <r>
    <s v="Febrero"/>
    <n v="2019"/>
    <n v="9"/>
    <s v="Cataluña"/>
    <n v="3"/>
    <s v="Ocio, recreo y vacaciones"/>
    <n v="2"/>
    <s v="Fin de semana o puente"/>
    <n v="2"/>
    <n v="5"/>
    <s v="De mercado"/>
    <n v="62.74"/>
    <n v="13.55"/>
    <n v="29.38"/>
    <n v="0"/>
    <n v="0"/>
    <n v="28.6"/>
    <n v="134.27000000000001"/>
    <m/>
    <n v="1"/>
    <n v="1"/>
    <s v="Hombre"/>
    <n v="37"/>
    <n v="9"/>
    <x v="1"/>
    <n v="2"/>
    <s v="Casado/a"/>
    <n v="4"/>
    <s v="Ed. Superior"/>
    <n v="3"/>
    <s v="Pareja sin hijos"/>
    <n v="2816.479388549762"/>
  </r>
  <r>
    <s v="Febrero"/>
    <n v="2019"/>
    <n v="9"/>
    <s v="Cataluña"/>
    <n v="2"/>
    <s v="Ocio, recreo y vacaciones"/>
    <n v="2"/>
    <s v="Fin de semana o puente"/>
    <n v="1"/>
    <n v="1"/>
    <s v="Hotel o apartahotel"/>
    <n v="49.91"/>
    <n v="29.84"/>
    <n v="47.61"/>
    <n v="0"/>
    <n v="0"/>
    <n v="0"/>
    <n v="127.36"/>
    <m/>
    <n v="1"/>
    <n v="2"/>
    <s v="Mujer"/>
    <n v="51"/>
    <n v="9"/>
    <x v="1"/>
    <n v="5"/>
    <s v="Divorciado/a"/>
    <n v="2"/>
    <s v="Ed. Secundaria"/>
    <n v="5"/>
    <s v="Otro tipo de hogar"/>
    <n v="1383.7981847411888"/>
  </r>
  <r>
    <s v="Febrero"/>
    <n v="2019"/>
    <n v="9"/>
    <s v="Cataluña"/>
    <n v="4"/>
    <s v="Ocio, recreo y vacaciones"/>
    <n v="2"/>
    <s v="Fin de semana o puente"/>
    <n v="2"/>
    <n v="1"/>
    <s v="Hotel o apartahotel"/>
    <n v="102.7"/>
    <n v="26.76"/>
    <n v="96.54"/>
    <n v="0"/>
    <n v="0"/>
    <n v="0"/>
    <n v="226"/>
    <m/>
    <n v="1"/>
    <n v="1"/>
    <s v="Hombre"/>
    <n v="45"/>
    <n v="9"/>
    <x v="1"/>
    <n v="2"/>
    <s v="Casado/a"/>
    <n v="3"/>
    <s v="Ed. Secundaria"/>
    <n v="3"/>
    <s v="Pareja sin hijos"/>
    <n v="4378.4417964408658"/>
  </r>
  <r>
    <s v="Febrero"/>
    <n v="2019"/>
    <n v="9"/>
    <s v="Cataluña"/>
    <n v="7"/>
    <s v="Ocio, recreo y vacaciones"/>
    <n v="2"/>
    <s v="Fin de semana o puente"/>
    <n v="1"/>
    <n v="1"/>
    <s v="Hotel o apartahotel"/>
    <n v="50.58"/>
    <n v="18.239999999999998"/>
    <n v="37.9"/>
    <n v="0"/>
    <n v="0"/>
    <n v="0"/>
    <n v="106.72"/>
    <m/>
    <n v="1"/>
    <n v="1"/>
    <s v="Hombre"/>
    <n v="39"/>
    <n v="9"/>
    <x v="1"/>
    <n v="2"/>
    <s v="Casado/a"/>
    <n v="3"/>
    <s v="Ed. Secundaria"/>
    <n v="4"/>
    <s v="Pareja con hijos"/>
    <n v="2026.1692384687656"/>
  </r>
  <r>
    <s v="Febrero"/>
    <n v="2019"/>
    <n v="9"/>
    <s v="Cataluña"/>
    <n v="2"/>
    <s v="Ocio, recreo y vacaciones"/>
    <n v="10"/>
    <s v="Otros viajes"/>
    <n v="5"/>
    <n v="1"/>
    <s v="Hotel o apartahotel"/>
    <n v="0"/>
    <n v="0"/>
    <n v="0"/>
    <n v="0"/>
    <n v="0"/>
    <n v="57.46"/>
    <n v="383.65"/>
    <m/>
    <n v="6"/>
    <n v="2"/>
    <s v="Mujer"/>
    <n v="66"/>
    <n v="4"/>
    <x v="0"/>
    <n v="2"/>
    <s v="Casado/a"/>
    <n v="2"/>
    <s v="Ed. Secundaria"/>
    <n v="4"/>
    <s v="Pareja con hijos"/>
    <n v="1948.2156195352777"/>
  </r>
  <r>
    <s v="Febrero"/>
    <n v="2019"/>
    <n v="9"/>
    <s v="Cataluña"/>
    <n v="3"/>
    <s v="Ocio, recreo y vacaciones"/>
    <n v="2"/>
    <s v="Fin de semana o puente"/>
    <n v="1"/>
    <n v="3"/>
    <s v="De mercado"/>
    <n v="58.96"/>
    <n v="23.68"/>
    <n v="0"/>
    <n v="0"/>
    <n v="0"/>
    <n v="24.84"/>
    <n v="107.48"/>
    <m/>
    <n v="1"/>
    <n v="2"/>
    <s v="Mujer"/>
    <n v="41"/>
    <n v="9"/>
    <x v="1"/>
    <n v="2"/>
    <s v="Casado/a"/>
    <n v="3"/>
    <s v="Ed. Secundaria"/>
    <n v="4"/>
    <s v="Pareja con hijos"/>
    <n v="1352.2457216772104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4.22"/>
    <n v="31.88"/>
    <n v="0"/>
    <n v="0"/>
    <n v="0"/>
    <n v="36.1"/>
    <m/>
    <n v="1"/>
    <n v="1"/>
    <s v="Hombre"/>
    <n v="23"/>
    <n v="9"/>
    <x v="1"/>
    <n v="1"/>
    <s v="Soltero/a"/>
    <n v="3"/>
    <s v="Ed. Secundaria"/>
    <n v="2"/>
    <s v="Padre/madre sólo con hijos"/>
    <n v="2126.4360332549072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1.1"/>
    <n v="37.619999999999997"/>
    <n v="0"/>
    <n v="0"/>
    <n v="0"/>
    <n v="68.72"/>
    <m/>
    <m/>
    <n v="2"/>
    <s v="Mujer"/>
    <n v="69"/>
    <n v="9"/>
    <x v="1"/>
    <n v="2"/>
    <s v="Casado/a"/>
    <n v="1"/>
    <s v="Ed. Primaria"/>
    <n v="3"/>
    <s v="Pareja sin hijos"/>
    <n v="1848.7018470923526"/>
  </r>
  <r>
    <s v="Febrero"/>
    <n v="2019"/>
    <n v="9"/>
    <s v="Cataluña"/>
    <n v="7"/>
    <s v="Ocio, recreo y vacaciones"/>
    <n v="2"/>
    <s v="Fin de semana o puente"/>
    <n v="1"/>
    <n v="1"/>
    <s v="Hotel o apartahotel"/>
    <n v="57.68"/>
    <n v="20.03"/>
    <n v="36.75"/>
    <n v="0"/>
    <n v="0"/>
    <n v="0"/>
    <n v="114.46"/>
    <m/>
    <n v="1"/>
    <n v="2"/>
    <s v="Mujer"/>
    <n v="39"/>
    <n v="9"/>
    <x v="1"/>
    <n v="1"/>
    <s v="Soltero/a"/>
    <n v="4"/>
    <s v="Ed. Superior"/>
    <n v="4"/>
    <s v="Pareja con hijos"/>
    <n v="1197.186594963518"/>
  </r>
  <r>
    <s v="Febrero"/>
    <n v="2019"/>
    <n v="9"/>
    <s v="Cataluña"/>
    <n v="13"/>
    <s v="Otros motivos"/>
    <n v="2"/>
    <s v="Fin de semana o puente"/>
    <n v="2"/>
    <n v="1"/>
    <s v="Hotel o apartahotel"/>
    <n v="97.67"/>
    <n v="81.09"/>
    <n v="94.19"/>
    <n v="0"/>
    <n v="0"/>
    <n v="0"/>
    <n v="272.95"/>
    <m/>
    <n v="1"/>
    <n v="2"/>
    <s v="Mujer"/>
    <n v="76"/>
    <n v="4"/>
    <x v="0"/>
    <n v="2"/>
    <s v="Casado/a"/>
    <n v="1"/>
    <s v="Ed. Primaria"/>
    <n v="3"/>
    <s v="Pareja sin hijos"/>
    <n v="1200.2352037508742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11.85"/>
    <n v="23.02"/>
    <n v="0"/>
    <n v="0"/>
    <n v="0"/>
    <n v="34.869999999999997"/>
    <m/>
    <n v="1"/>
    <n v="1"/>
    <s v="Hombre"/>
    <n v="39"/>
    <n v="9"/>
    <x v="1"/>
    <n v="2"/>
    <s v="Casado/a"/>
    <n v="2"/>
    <s v="Ed. Secundaria"/>
    <n v="4"/>
    <s v="Pareja con hijos"/>
    <n v="3259.6703895968558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11.85"/>
    <n v="23.02"/>
    <n v="0"/>
    <n v="0"/>
    <n v="0"/>
    <n v="34.869999999999997"/>
    <m/>
    <n v="1"/>
    <n v="1"/>
    <s v="Hombre"/>
    <n v="39"/>
    <n v="9"/>
    <x v="1"/>
    <n v="2"/>
    <s v="Casado/a"/>
    <n v="2"/>
    <s v="Ed. Secundaria"/>
    <n v="4"/>
    <s v="Pareja con hijos"/>
    <n v="3173.158796492643"/>
  </r>
  <r>
    <s v="Febrero"/>
    <n v="2019"/>
    <n v="9"/>
    <s v="Cataluña"/>
    <n v="7"/>
    <s v="Ocio, recreo y vacaciones"/>
    <n v="10"/>
    <s v="Otros viajes"/>
    <n v="2"/>
    <n v="3"/>
    <s v="De mercado"/>
    <n v="61.52"/>
    <n v="15.27"/>
    <n v="69.790000000000006"/>
    <n v="61.34"/>
    <n v="0"/>
    <n v="0"/>
    <n v="428.45"/>
    <m/>
    <n v="1"/>
    <n v="2"/>
    <s v="Mujer"/>
    <n v="48"/>
    <n v="4"/>
    <x v="0"/>
    <n v="2"/>
    <s v="Casado/a"/>
    <n v="4"/>
    <s v="Ed. Superior"/>
    <n v="4"/>
    <s v="Pareja con hijos"/>
    <n v="2119.4895747948212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0.350000000000001"/>
    <n v="0"/>
    <n v="0"/>
    <n v="0"/>
    <n v="51.02"/>
    <n v="71.37"/>
    <m/>
    <m/>
    <n v="2"/>
    <s v="Mujer"/>
    <n v="71"/>
    <n v="9"/>
    <x v="1"/>
    <n v="4"/>
    <s v="Separado/a"/>
    <n v="3"/>
    <s v="Ed. Secundaria"/>
    <n v="1"/>
    <s v="Hogar unipersonal"/>
    <n v="2049.3608612574171"/>
  </r>
  <r>
    <s v="Febrero"/>
    <n v="2019"/>
    <n v="9"/>
    <s v="Cataluña"/>
    <n v="7"/>
    <s v="Ocio, recreo y vacaciones"/>
    <n v="2"/>
    <s v="Fin de semana o puente"/>
    <n v="2"/>
    <n v="1"/>
    <s v="Hotel o apartahotel"/>
    <n v="89.49"/>
    <n v="19.16"/>
    <n v="73.22"/>
    <n v="0"/>
    <n v="0"/>
    <n v="0"/>
    <n v="181.87"/>
    <m/>
    <n v="1"/>
    <n v="2"/>
    <s v="Mujer"/>
    <n v="52"/>
    <n v="9"/>
    <x v="1"/>
    <n v="4"/>
    <s v="Separado/a"/>
    <n v="4"/>
    <s v="Ed. Superior"/>
    <n v="2"/>
    <s v="Padre/madre sólo con hijos"/>
    <n v="2077.6239115217122"/>
  </r>
  <r>
    <s v="Febrero"/>
    <n v="2019"/>
    <n v="9"/>
    <s v="Cataluña"/>
    <n v="7"/>
    <s v="Ocio, recreo y vacaciones"/>
    <n v="2"/>
    <s v="Fin de semana o puente"/>
    <n v="1"/>
    <n v="1"/>
    <s v="Hotel o apartahotel"/>
    <n v="63.13"/>
    <n v="16.489999999999998"/>
    <n v="40.630000000000003"/>
    <n v="0"/>
    <n v="0"/>
    <n v="0"/>
    <n v="120.25"/>
    <m/>
    <n v="1"/>
    <n v="1"/>
    <s v="Hombre"/>
    <n v="68"/>
    <n v="9"/>
    <x v="1"/>
    <n v="2"/>
    <s v="Casado/a"/>
    <n v="4"/>
    <s v="Ed. Superior"/>
    <n v="3"/>
    <s v="Pareja sin hijos"/>
    <n v="2162.8391660140601"/>
  </r>
  <r>
    <s v="Febrero"/>
    <n v="2019"/>
    <n v="9"/>
    <s v="Cataluña"/>
    <n v="8"/>
    <s v="Visitas a familiares o amigos"/>
    <n v="10"/>
    <s v="Otros viajes"/>
    <n v="5"/>
    <n v="11"/>
    <s v="No de mercado"/>
    <n v="0"/>
    <n v="75.63"/>
    <n v="116.2"/>
    <n v="0"/>
    <n v="0"/>
    <n v="0"/>
    <n v="191.83"/>
    <m/>
    <m/>
    <n v="2"/>
    <s v="Mujer"/>
    <n v="75"/>
    <n v="10"/>
    <x v="0"/>
    <n v="3"/>
    <s v="Viudo/a"/>
    <n v="2"/>
    <s v="Ed. Secundaria"/>
    <n v="1"/>
    <s v="Hogar unipersonal"/>
    <n v="1342.2760586093891"/>
  </r>
  <r>
    <s v="Febrero"/>
    <n v="2019"/>
    <n v="9"/>
    <s v="Cataluña"/>
    <n v="7"/>
    <s v="Ocio, recreo y vacaciones"/>
    <n v="2"/>
    <s v="Fin de semana o puente"/>
    <n v="2"/>
    <n v="5"/>
    <s v="De mercado"/>
    <n v="109.34"/>
    <n v="31.11"/>
    <n v="49.2"/>
    <n v="0"/>
    <n v="0"/>
    <n v="0"/>
    <n v="189.65"/>
    <m/>
    <n v="6"/>
    <n v="2"/>
    <s v="Mujer"/>
    <n v="26"/>
    <n v="9"/>
    <x v="1"/>
    <n v="1"/>
    <s v="Soltero/a"/>
    <n v="4"/>
    <s v="Ed. Superior"/>
    <n v="5"/>
    <s v="Otro tipo de hogar"/>
    <n v="3107.7028281711755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47.44"/>
    <n v="0"/>
    <n v="0"/>
    <n v="0"/>
    <n v="0"/>
    <n v="47.44"/>
    <m/>
    <n v="1"/>
    <n v="1"/>
    <s v="Hombre"/>
    <n v="58"/>
    <n v="9"/>
    <x v="1"/>
    <n v="2"/>
    <s v="Casado/a"/>
    <n v="3"/>
    <s v="Ed. Secundaria"/>
    <n v="3"/>
    <s v="Pareja sin hijos"/>
    <n v="4333.994483988904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47.44"/>
    <n v="0"/>
    <n v="0"/>
    <n v="0"/>
    <n v="0"/>
    <n v="47.44"/>
    <m/>
    <n v="1"/>
    <n v="1"/>
    <s v="Hombre"/>
    <n v="58"/>
    <n v="9"/>
    <x v="1"/>
    <n v="2"/>
    <s v="Casado/a"/>
    <n v="3"/>
    <s v="Ed. Secundaria"/>
    <n v="3"/>
    <s v="Pareja sin hijos"/>
    <n v="4305.1531930339188"/>
  </r>
  <r>
    <s v="Febrero"/>
    <n v="2019"/>
    <n v="9"/>
    <s v="Cataluña"/>
    <n v="18"/>
    <s v="Negocios y Otros motivos profesionales"/>
    <n v="3"/>
    <s v="Trabajo o estudio"/>
    <n v="1"/>
    <n v="11"/>
    <s v="No de mercado"/>
    <n v="0"/>
    <n v="70.48"/>
    <n v="24.4"/>
    <n v="0"/>
    <n v="0"/>
    <n v="0"/>
    <n v="94.88"/>
    <m/>
    <n v="1"/>
    <n v="1"/>
    <s v="Hombre"/>
    <n v="42"/>
    <n v="13"/>
    <x v="0"/>
    <n v="1"/>
    <s v="Soltero/a"/>
    <n v="4"/>
    <s v="Ed. Superior"/>
    <n v="3"/>
    <s v="Pareja sin hijos"/>
    <n v="2200.5457910128594"/>
  </r>
  <r>
    <s v="Febrero"/>
    <n v="2019"/>
    <n v="9"/>
    <s v="Cataluña"/>
    <n v="5"/>
    <s v="Ocio, recreo y vacaciones"/>
    <n v="2"/>
    <s v="Fin de semana o puente"/>
    <n v="2"/>
    <n v="1"/>
    <s v="Hotel o apartahotel"/>
    <n v="94.74"/>
    <n v="47.85"/>
    <n v="80.790000000000006"/>
    <n v="38.26"/>
    <n v="0"/>
    <n v="19.13"/>
    <n v="280.77"/>
    <m/>
    <n v="1"/>
    <n v="1"/>
    <s v="Hombre"/>
    <n v="48"/>
    <n v="9"/>
    <x v="1"/>
    <n v="1"/>
    <s v="Soltero/a"/>
    <n v="4"/>
    <s v="Ed. Superior"/>
    <n v="1"/>
    <s v="Hogar unipersonal"/>
    <n v="2934.6127085432649"/>
  </r>
  <r>
    <s v="Febrero"/>
    <n v="2019"/>
    <n v="9"/>
    <s v="Cataluña"/>
    <n v="5"/>
    <s v="Ocio, recreo y vacaciones"/>
    <n v="2"/>
    <s v="Fin de semana o puente"/>
    <n v="1"/>
    <n v="1"/>
    <s v="Hotel o apartahotel"/>
    <n v="54.24"/>
    <n v="25.43"/>
    <n v="41.9"/>
    <n v="32.78"/>
    <n v="0"/>
    <n v="0"/>
    <n v="154.35"/>
    <m/>
    <n v="6"/>
    <n v="1"/>
    <s v="Hombre"/>
    <n v="48"/>
    <n v="9"/>
    <x v="1"/>
    <n v="1"/>
    <s v="Soltero/a"/>
    <n v="4"/>
    <s v="Ed. Superior"/>
    <n v="1"/>
    <s v="Hogar unipersonal"/>
    <n v="2661.8812587492075"/>
  </r>
  <r>
    <s v="Febrero"/>
    <n v="2019"/>
    <n v="9"/>
    <s v="Cataluña"/>
    <n v="15"/>
    <s v="Otros motivos"/>
    <n v="2"/>
    <s v="Fin de semana o puente"/>
    <n v="2"/>
    <n v="11"/>
    <s v="No de mercado"/>
    <n v="0"/>
    <n v="10.88"/>
    <n v="37.090000000000003"/>
    <n v="0"/>
    <n v="0"/>
    <n v="0"/>
    <n v="47.97"/>
    <m/>
    <m/>
    <n v="2"/>
    <s v="Mujer"/>
    <n v="22"/>
    <n v="9"/>
    <x v="1"/>
    <n v="1"/>
    <s v="Soltero/a"/>
    <n v="4"/>
    <s v="Ed. Superior"/>
    <n v="4"/>
    <s v="Pareja con hijos"/>
    <n v="4356.991982679402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8.93"/>
    <n v="32.1"/>
    <n v="0"/>
    <n v="0"/>
    <n v="0"/>
    <n v="51.03"/>
    <m/>
    <m/>
    <n v="2"/>
    <s v="Mujer"/>
    <n v="69"/>
    <n v="9"/>
    <x v="1"/>
    <n v="1"/>
    <s v="Soltero/a"/>
    <n v="3"/>
    <s v="Ed. Secundaria"/>
    <n v="1"/>
    <s v="Hogar unipersonal"/>
    <n v="2216.7999591990142"/>
  </r>
  <r>
    <s v="Febrero"/>
    <n v="2019"/>
    <n v="9"/>
    <s v="Cataluña"/>
    <n v="5"/>
    <s v="Ocio, recreo y vacaciones"/>
    <n v="2"/>
    <s v="Fin de semana o puente"/>
    <n v="2"/>
    <n v="1"/>
    <s v="Hotel o apartahotel"/>
    <n v="66.88"/>
    <n v="40.49"/>
    <n v="50.48"/>
    <n v="91.87"/>
    <n v="0"/>
    <n v="0"/>
    <n v="249.72"/>
    <m/>
    <n v="1"/>
    <n v="2"/>
    <s v="Mujer"/>
    <n v="39"/>
    <n v="9"/>
    <x v="1"/>
    <n v="2"/>
    <s v="Casado/a"/>
    <n v="4"/>
    <s v="Ed. Superior"/>
    <n v="4"/>
    <s v="Pareja con hijos"/>
    <n v="5152.1346652662214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1.39"/>
    <n v="0"/>
    <n v="0"/>
    <n v="0"/>
    <n v="0"/>
    <n v="31.39"/>
    <m/>
    <m/>
    <n v="2"/>
    <s v="Mujer"/>
    <n v="85"/>
    <n v="9"/>
    <x v="1"/>
    <n v="3"/>
    <s v="Viudo/a"/>
    <n v="1"/>
    <s v="Ed. Primaria"/>
    <n v="1"/>
    <s v="Hogar unipersonal"/>
    <n v="878.59458523978947"/>
  </r>
  <r>
    <s v="Febrero"/>
    <n v="2019"/>
    <n v="9"/>
    <s v="Cataluña"/>
    <n v="12"/>
    <s v="Otros motivos"/>
    <n v="10"/>
    <s v="Otros viajes"/>
    <n v="1"/>
    <n v="9"/>
    <s v="De mercado"/>
    <n v="39.96"/>
    <n v="0"/>
    <n v="28.07"/>
    <n v="0"/>
    <n v="0"/>
    <n v="0"/>
    <n v="68.03"/>
    <m/>
    <m/>
    <n v="1"/>
    <s v="Hombre"/>
    <n v="67"/>
    <n v="9"/>
    <x v="1"/>
    <n v="2"/>
    <s v="Casado/a"/>
    <n v="2"/>
    <s v="Ed. Secundaria"/>
    <n v="3"/>
    <s v="Pareja sin hijos"/>
    <n v="1332.1966050017757"/>
  </r>
  <r>
    <s v="Febrero"/>
    <n v="2019"/>
    <n v="9"/>
    <s v="Cataluña"/>
    <n v="7"/>
    <s v="Ocio, recreo y vacaciones"/>
    <n v="10"/>
    <s v="Otros viajes"/>
    <n v="5"/>
    <n v="11"/>
    <s v="No de mercado"/>
    <n v="0"/>
    <n v="196.88"/>
    <n v="142.1"/>
    <n v="0"/>
    <n v="0"/>
    <n v="0"/>
    <n v="338.98"/>
    <m/>
    <n v="1"/>
    <n v="2"/>
    <s v="Mujer"/>
    <n v="25"/>
    <n v="1"/>
    <x v="0"/>
    <n v="1"/>
    <s v="Soltero/a"/>
    <n v="4"/>
    <s v="Ed. Superior"/>
    <n v="4"/>
    <s v="Pareja con hijos"/>
    <n v="5187.8679664301035"/>
  </r>
  <r>
    <s v="Febrero"/>
    <n v="2019"/>
    <n v="9"/>
    <s v="Cataluña"/>
    <n v="18"/>
    <s v="Negocios y Otros motivos profesionales"/>
    <n v="3"/>
    <s v="Trabajo o estudio"/>
    <n v="3"/>
    <n v="1"/>
    <s v="Hotel o apartahotel"/>
    <n v="188.67"/>
    <n v="130.47999999999999"/>
    <n v="142.97999999999999"/>
    <n v="133.44"/>
    <n v="0"/>
    <n v="0"/>
    <n v="595.57000000000005"/>
    <m/>
    <m/>
    <n v="1"/>
    <s v="Hombre"/>
    <n v="50"/>
    <n v="8"/>
    <x v="0"/>
    <n v="5"/>
    <s v="Divorciado/a"/>
    <n v="4"/>
    <s v="Ed. Superior"/>
    <n v="1"/>
    <s v="Hogar unipersonal"/>
    <n v="4058.4458263539141"/>
  </r>
  <r>
    <s v="Febrero"/>
    <n v="2019"/>
    <n v="9"/>
    <s v="Cataluña"/>
    <n v="8"/>
    <s v="Visitas a familiares o amigos"/>
    <n v="2"/>
    <s v="Fin de semana o puente"/>
    <n v="1"/>
    <n v="1"/>
    <s v="Hotel o apartahotel"/>
    <n v="60.06"/>
    <n v="93.68"/>
    <n v="45.44"/>
    <n v="19.79"/>
    <n v="0"/>
    <n v="20.18"/>
    <n v="239.15"/>
    <m/>
    <m/>
    <n v="1"/>
    <s v="Hombre"/>
    <n v="58"/>
    <n v="7"/>
    <x v="0"/>
    <n v="5"/>
    <s v="Divorciado/a"/>
    <n v="4"/>
    <s v="Ed. Superior"/>
    <n v="3"/>
    <s v="Pareja sin hijos"/>
    <n v="1994.2105786953559"/>
  </r>
  <r>
    <s v="Febrero"/>
    <n v="2019"/>
    <n v="9"/>
    <s v="Cataluña"/>
    <n v="8"/>
    <s v="Visitas a familiares o amigos"/>
    <n v="2"/>
    <s v="Fin de semana o puente"/>
    <n v="1"/>
    <n v="1"/>
    <s v="Hotel o apartahotel"/>
    <n v="60.06"/>
    <n v="93.68"/>
    <n v="45.44"/>
    <n v="19.79"/>
    <n v="0"/>
    <n v="20.18"/>
    <n v="239.15"/>
    <m/>
    <m/>
    <n v="1"/>
    <s v="Hombre"/>
    <n v="58"/>
    <n v="7"/>
    <x v="0"/>
    <n v="5"/>
    <s v="Divorciado/a"/>
    <n v="4"/>
    <s v="Ed. Superior"/>
    <n v="3"/>
    <s v="Pareja sin hijos"/>
    <n v="1857.6323936331939"/>
  </r>
  <r>
    <s v="Febrero"/>
    <n v="2019"/>
    <n v="9"/>
    <s v="Cataluña"/>
    <n v="7"/>
    <s v="Ocio, recreo y vacaciones"/>
    <n v="2"/>
    <s v="Fin de semana o puente"/>
    <n v="1"/>
    <n v="2"/>
    <s v="De mercado"/>
    <n v="50.39"/>
    <n v="21.64"/>
    <n v="48.01"/>
    <n v="0"/>
    <n v="0"/>
    <n v="0"/>
    <n v="120.04"/>
    <m/>
    <n v="1"/>
    <n v="1"/>
    <s v="Hombre"/>
    <n v="69"/>
    <n v="9"/>
    <x v="1"/>
    <n v="2"/>
    <s v="Casado/a"/>
    <n v="2"/>
    <s v="Ed. Secundaria"/>
    <n v="3"/>
    <s v="Pareja sin hijos"/>
    <n v="2352.3058116139214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70.239999999999995"/>
    <n v="67.510000000000005"/>
    <n v="0"/>
    <n v="0"/>
    <n v="0"/>
    <n v="137.75"/>
    <m/>
    <m/>
    <n v="2"/>
    <s v="Mujer"/>
    <n v="69"/>
    <n v="2"/>
    <x v="0"/>
    <n v="5"/>
    <s v="Divorciado/a"/>
    <n v="4"/>
    <s v="Ed. Superior"/>
    <n v="1"/>
    <s v="Hogar unipersonal"/>
    <n v="793.10228207983664"/>
  </r>
  <r>
    <s v="Febrero"/>
    <n v="2019"/>
    <n v="9"/>
    <s v="Cataluña"/>
    <n v="8"/>
    <s v="Visitas a familiares o amigos"/>
    <n v="10"/>
    <s v="Otros viajes"/>
    <n v="3"/>
    <n v="11"/>
    <s v="No de mercado"/>
    <n v="0"/>
    <n v="102.16"/>
    <n v="0"/>
    <n v="0"/>
    <n v="0"/>
    <n v="114.53"/>
    <n v="216.69"/>
    <m/>
    <m/>
    <n v="1"/>
    <s v="Hombre"/>
    <n v="65"/>
    <n v="10"/>
    <x v="0"/>
    <n v="5"/>
    <s v="Divorciado/a"/>
    <n v="4"/>
    <s v="Ed. Superior"/>
    <n v="1"/>
    <s v="Hogar unipersonal"/>
    <n v="1928.0841320673835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23"/>
    <n v="17.399999999999999"/>
    <n v="0"/>
    <n v="0"/>
    <n v="20.58"/>
    <n v="40.21"/>
    <m/>
    <n v="1"/>
    <n v="1"/>
    <s v="Hombre"/>
    <n v="57"/>
    <n v="9"/>
    <x v="1"/>
    <n v="2"/>
    <s v="Casado/a"/>
    <n v="3"/>
    <s v="Ed. Secundaria"/>
    <n v="4"/>
    <s v="Pareja con hijos"/>
    <n v="1976.7027085808336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23"/>
    <n v="17.399999999999999"/>
    <n v="0"/>
    <n v="0"/>
    <n v="20.58"/>
    <n v="40.21"/>
    <m/>
    <n v="1"/>
    <n v="1"/>
    <s v="Hombre"/>
    <n v="57"/>
    <n v="9"/>
    <x v="1"/>
    <n v="2"/>
    <s v="Casado/a"/>
    <n v="3"/>
    <s v="Ed. Secundaria"/>
    <n v="4"/>
    <s v="Pareja con hijos"/>
    <n v="1970.7809147923242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23"/>
    <n v="17.399999999999999"/>
    <n v="0"/>
    <n v="0"/>
    <n v="20.58"/>
    <n v="40.21"/>
    <m/>
    <n v="1"/>
    <n v="1"/>
    <s v="Hombre"/>
    <n v="57"/>
    <n v="9"/>
    <x v="1"/>
    <n v="2"/>
    <s v="Casado/a"/>
    <n v="3"/>
    <s v="Ed. Secundaria"/>
    <n v="4"/>
    <s v="Pareja con hijos"/>
    <n v="1768.9123689459498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.23"/>
    <n v="17.399999999999999"/>
    <n v="0"/>
    <n v="0"/>
    <n v="20.58"/>
    <n v="40.21"/>
    <m/>
    <n v="1"/>
    <n v="1"/>
    <s v="Hombre"/>
    <n v="57"/>
    <n v="9"/>
    <x v="1"/>
    <n v="2"/>
    <s v="Casado/a"/>
    <n v="3"/>
    <s v="Ed. Secundaria"/>
    <n v="4"/>
    <s v="Pareja con hijos"/>
    <n v="2269.483389614501"/>
  </r>
  <r>
    <s v="Febrero"/>
    <n v="2019"/>
    <n v="9"/>
    <s v="Cataluña"/>
    <n v="8"/>
    <s v="Visitas a familiares o amigos"/>
    <n v="10"/>
    <s v="Otros viajes"/>
    <n v="12"/>
    <n v="11"/>
    <s v="No de mercado"/>
    <n v="0"/>
    <n v="48.64"/>
    <n v="0"/>
    <n v="0"/>
    <n v="0"/>
    <n v="141.49"/>
    <n v="190.13"/>
    <m/>
    <m/>
    <n v="2"/>
    <s v="Mujer"/>
    <n v="69"/>
    <n v="9"/>
    <x v="1"/>
    <n v="2"/>
    <s v="Casado/a"/>
    <n v="2"/>
    <s v="Ed. Secundaria"/>
    <n v="3"/>
    <s v="Pareja sin hijos"/>
    <n v="1167.0440171532257"/>
  </r>
  <r>
    <s v="Febrero"/>
    <n v="2019"/>
    <n v="9"/>
    <s v="Cataluña"/>
    <n v="8"/>
    <s v="Visitas a familiares o amigos"/>
    <n v="10"/>
    <s v="Otros viajes"/>
    <n v="3"/>
    <n v="11"/>
    <s v="No de mercado"/>
    <n v="0"/>
    <n v="105.21"/>
    <n v="0"/>
    <n v="99.8"/>
    <n v="0"/>
    <n v="0"/>
    <n v="205.01"/>
    <m/>
    <m/>
    <n v="2"/>
    <s v="Mujer"/>
    <n v="22"/>
    <n v="6"/>
    <x v="0"/>
    <n v="1"/>
    <s v="Soltero/a"/>
    <n v="4"/>
    <s v="Ed. Superior"/>
    <n v="2"/>
    <s v="Padre/madre sólo con hijos"/>
    <n v="1250.8560452772281"/>
  </r>
  <r>
    <s v="Febrero"/>
    <n v="2019"/>
    <n v="9"/>
    <s v="Cataluña"/>
    <n v="7"/>
    <s v="Ocio, recreo y vacaciones"/>
    <n v="10"/>
    <s v="Otros viajes"/>
    <n v="3"/>
    <n v="10"/>
    <s v="No de mercado"/>
    <n v="0"/>
    <n v="22"/>
    <n v="54.64"/>
    <n v="13.53"/>
    <n v="160"/>
    <n v="30.92"/>
    <n v="281.08999999999997"/>
    <m/>
    <n v="1"/>
    <n v="2"/>
    <s v="Mujer"/>
    <n v="47"/>
    <n v="2"/>
    <x v="0"/>
    <n v="2"/>
    <s v="Casado/a"/>
    <n v="4"/>
    <s v="Ed. Superior"/>
    <n v="4"/>
    <s v="Pareja con hijos"/>
    <n v="4442.9566558196711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7.35"/>
    <n v="30.29"/>
    <n v="0"/>
    <n v="0"/>
    <n v="20.13"/>
    <n v="57.77"/>
    <m/>
    <n v="1"/>
    <n v="1"/>
    <s v="Hombre"/>
    <n v="59"/>
    <n v="9"/>
    <x v="1"/>
    <n v="2"/>
    <s v="Casado/a"/>
    <n v="4"/>
    <s v="Ed. Superior"/>
    <n v="4"/>
    <s v="Pareja con hijos"/>
    <n v="3002.216707194755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1.15"/>
    <n v="59.53"/>
    <n v="0"/>
    <n v="0"/>
    <n v="0"/>
    <n v="90.68"/>
    <m/>
    <m/>
    <n v="2"/>
    <s v="Mujer"/>
    <n v="65"/>
    <n v="9"/>
    <x v="1"/>
    <n v="2"/>
    <s v="Casado/a"/>
    <n v="4"/>
    <s v="Ed. Superior"/>
    <n v="3"/>
    <s v="Pareja sin hijos"/>
    <n v="1987.9266387100536"/>
  </r>
  <r>
    <s v="Febrero"/>
    <n v="2019"/>
    <n v="9"/>
    <s v="Cataluña"/>
    <n v="2"/>
    <s v="Ocio, recreo y vacaciones"/>
    <n v="2"/>
    <s v="Fin de semana o puente"/>
    <n v="1"/>
    <n v="1"/>
    <s v="Hotel o apartahotel"/>
    <n v="0"/>
    <n v="0"/>
    <n v="32"/>
    <n v="0"/>
    <n v="0"/>
    <n v="0"/>
    <n v="170"/>
    <m/>
    <n v="6"/>
    <n v="2"/>
    <s v="Mujer"/>
    <n v="63"/>
    <n v="9"/>
    <x v="1"/>
    <n v="5"/>
    <s v="Divorciado/a"/>
    <n v="2"/>
    <s v="Ed. Secundaria"/>
    <n v="1"/>
    <s v="Hogar unipersonal"/>
    <n v="877.17875865247765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4.68"/>
    <n v="0"/>
    <n v="0"/>
    <n v="0"/>
    <n v="0"/>
    <n v="24.68"/>
    <m/>
    <n v="1"/>
    <n v="1"/>
    <s v="Hombre"/>
    <n v="38"/>
    <n v="9"/>
    <x v="1"/>
    <n v="1"/>
    <s v="Soltero/a"/>
    <n v="3"/>
    <s v="Ed. Secundaria"/>
    <n v="4"/>
    <s v="Pareja con hijos"/>
    <n v="2949.5534618435781"/>
  </r>
  <r>
    <s v="Febrero"/>
    <n v="2019"/>
    <n v="9"/>
    <s v="Cataluña"/>
    <n v="8"/>
    <s v="Visitas a familiares o amigos"/>
    <n v="10"/>
    <s v="Otros viajes"/>
    <n v="8"/>
    <n v="11"/>
    <s v="No de mercado"/>
    <n v="0"/>
    <n v="211.44"/>
    <n v="0"/>
    <n v="0"/>
    <n v="0"/>
    <n v="0"/>
    <n v="211.44"/>
    <m/>
    <m/>
    <n v="2"/>
    <s v="Mujer"/>
    <n v="76"/>
    <n v="4"/>
    <x v="0"/>
    <n v="4"/>
    <s v="Separado/a"/>
    <n v="2"/>
    <s v="Ed. Secundaria"/>
    <n v="2"/>
    <s v="Padre/madre sólo con hijos"/>
    <n v="769.22831540730408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3.7"/>
    <n v="46.87"/>
    <n v="24.93"/>
    <n v="0"/>
    <n v="0"/>
    <n v="95.5"/>
    <m/>
    <m/>
    <n v="1"/>
    <s v="Hombre"/>
    <n v="70"/>
    <n v="9"/>
    <x v="1"/>
    <n v="4"/>
    <s v="Separado/a"/>
    <n v="4"/>
    <s v="Ed. Superior"/>
    <n v="5"/>
    <s v="Otro tipo de hogar"/>
    <n v="1793.7256207636426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32.090000000000003"/>
    <n v="83.74"/>
    <n v="0"/>
    <n v="0"/>
    <n v="0"/>
    <n v="115.83"/>
    <m/>
    <m/>
    <n v="1"/>
    <s v="Hombre"/>
    <n v="70"/>
    <n v="9"/>
    <x v="1"/>
    <n v="4"/>
    <s v="Separado/a"/>
    <n v="4"/>
    <s v="Ed. Superior"/>
    <n v="5"/>
    <s v="Otro tipo de hogar"/>
    <n v="2056.0056730020247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32.090000000000003"/>
    <n v="83.74"/>
    <n v="0"/>
    <n v="0"/>
    <n v="0"/>
    <n v="115.83"/>
    <m/>
    <m/>
    <n v="1"/>
    <s v="Hombre"/>
    <n v="70"/>
    <n v="9"/>
    <x v="1"/>
    <n v="4"/>
    <s v="Separado/a"/>
    <n v="4"/>
    <s v="Ed. Superior"/>
    <n v="5"/>
    <s v="Otro tipo de hogar"/>
    <n v="1945.481552116232"/>
  </r>
  <r>
    <s v="Febrero"/>
    <n v="2019"/>
    <n v="9"/>
    <s v="Cataluña"/>
    <n v="8"/>
    <s v="Visitas a familiares o amigos"/>
    <n v="2"/>
    <s v="Fin de semana o puente"/>
    <n v="1"/>
    <n v="5"/>
    <s v="De mercado"/>
    <n v="28.43"/>
    <n v="3.35"/>
    <n v="0"/>
    <n v="0"/>
    <n v="0"/>
    <n v="16.03"/>
    <n v="47.81"/>
    <m/>
    <m/>
    <n v="1"/>
    <s v="Hombre"/>
    <n v="67"/>
    <n v="9"/>
    <x v="1"/>
    <n v="2"/>
    <s v="Casado/a"/>
    <n v="2"/>
    <s v="Ed. Secundaria"/>
    <n v="3"/>
    <s v="Pareja sin hijos"/>
    <n v="1854.7488151901991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6.97"/>
    <n v="0"/>
    <n v="21.91"/>
    <n v="0"/>
    <n v="39.28"/>
    <n v="98.16"/>
    <m/>
    <n v="1"/>
    <n v="2"/>
    <s v="Mujer"/>
    <n v="61"/>
    <n v="9"/>
    <x v="1"/>
    <n v="2"/>
    <s v="Casado/a"/>
    <n v="4"/>
    <s v="Ed. Superior"/>
    <n v="4"/>
    <s v="Pareja con hijos"/>
    <n v="4259.6749009468876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6.97"/>
    <n v="0"/>
    <n v="21.91"/>
    <n v="0"/>
    <n v="39.28"/>
    <n v="98.16"/>
    <m/>
    <n v="1"/>
    <n v="2"/>
    <s v="Mujer"/>
    <n v="61"/>
    <n v="9"/>
    <x v="1"/>
    <n v="2"/>
    <s v="Casado/a"/>
    <n v="4"/>
    <s v="Ed. Superior"/>
    <n v="4"/>
    <s v="Pareja con hijos"/>
    <n v="4245.3052695939405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36.97"/>
    <n v="0"/>
    <n v="21.91"/>
    <n v="0"/>
    <n v="39.28"/>
    <n v="98.16"/>
    <m/>
    <n v="1"/>
    <n v="2"/>
    <s v="Mujer"/>
    <n v="61"/>
    <n v="9"/>
    <x v="1"/>
    <n v="2"/>
    <s v="Casado/a"/>
    <n v="4"/>
    <s v="Ed. Superior"/>
    <n v="4"/>
    <s v="Pareja con hijos"/>
    <n v="4393.8596604410513"/>
  </r>
  <r>
    <s v="Febrero"/>
    <n v="2019"/>
    <n v="9"/>
    <s v="Cataluña"/>
    <n v="15"/>
    <s v="Otros motivos"/>
    <n v="10"/>
    <s v="Otros viajes"/>
    <n v="2"/>
    <n v="3"/>
    <s v="De mercado"/>
    <n v="48.94"/>
    <n v="14.34"/>
    <n v="47.07"/>
    <n v="0"/>
    <n v="0"/>
    <n v="0"/>
    <n v="110.35"/>
    <m/>
    <m/>
    <n v="2"/>
    <s v="Mujer"/>
    <n v="63"/>
    <n v="9"/>
    <x v="1"/>
    <n v="2"/>
    <s v="Casado/a"/>
    <n v="2"/>
    <s v="Ed. Secundaria"/>
    <n v="3"/>
    <s v="Pareja sin hijos"/>
    <n v="1165.3053351240337"/>
  </r>
  <r>
    <s v="Febrero"/>
    <n v="2019"/>
    <n v="9"/>
    <s v="Cataluña"/>
    <n v="7"/>
    <s v="Ocio, recreo y vacaciones"/>
    <n v="10"/>
    <s v="Otros viajes"/>
    <n v="2"/>
    <n v="10"/>
    <s v="No de mercado"/>
    <n v="0"/>
    <n v="63.34"/>
    <n v="58.65"/>
    <n v="0"/>
    <n v="0"/>
    <n v="51.94"/>
    <n v="173.93"/>
    <m/>
    <n v="1"/>
    <n v="1"/>
    <s v="Hombre"/>
    <n v="22"/>
    <n v="4"/>
    <x v="0"/>
    <n v="1"/>
    <s v="Soltero/a"/>
    <n v="3"/>
    <s v="Ed. Secundaria"/>
    <n v="4"/>
    <s v="Pareja con hijos"/>
    <n v="821.61459611321982"/>
  </r>
  <r>
    <s v="Febrero"/>
    <n v="2019"/>
    <n v="9"/>
    <s v="Cataluña"/>
    <n v="2"/>
    <s v="Ocio, recreo y vacaciones"/>
    <n v="2"/>
    <s v="Fin de semana o puente"/>
    <n v="2"/>
    <n v="1"/>
    <s v="Hotel o apartahotel"/>
    <n v="64.989999999999995"/>
    <n v="13.83"/>
    <n v="39.549999999999997"/>
    <n v="42.83"/>
    <n v="0"/>
    <n v="0"/>
    <n v="161.19999999999999"/>
    <m/>
    <n v="1"/>
    <n v="1"/>
    <s v="Hombre"/>
    <n v="58"/>
    <n v="9"/>
    <x v="1"/>
    <n v="2"/>
    <s v="Casado/a"/>
    <n v="2"/>
    <s v="Ed. Secundaria"/>
    <n v="4"/>
    <s v="Pareja con hijos"/>
    <n v="1892.0601584197859"/>
  </r>
  <r>
    <s v="Febrero"/>
    <n v="2019"/>
    <n v="9"/>
    <s v="Cataluña"/>
    <n v="2"/>
    <s v="Ocio, recreo y vacaciones"/>
    <n v="2"/>
    <s v="Fin de semana o puente"/>
    <n v="2"/>
    <n v="1"/>
    <s v="Hotel o apartahotel"/>
    <n v="77.900000000000006"/>
    <n v="21.89"/>
    <n v="49.78"/>
    <n v="0"/>
    <n v="0"/>
    <n v="45.31"/>
    <n v="194.88"/>
    <m/>
    <n v="6"/>
    <n v="1"/>
    <s v="Hombre"/>
    <n v="58"/>
    <n v="9"/>
    <x v="1"/>
    <n v="2"/>
    <s v="Casado/a"/>
    <n v="2"/>
    <s v="Ed. Secundaria"/>
    <n v="4"/>
    <s v="Pareja con hijos"/>
    <n v="1980.0782872572759"/>
  </r>
  <r>
    <s v="Febrero"/>
    <n v="2019"/>
    <n v="9"/>
    <s v="Cataluña"/>
    <n v="3"/>
    <s v="Ocio, recreo y vacaciones"/>
    <n v="2"/>
    <s v="Fin de semana o puente"/>
    <n v="2"/>
    <n v="2"/>
    <s v="De mercado"/>
    <n v="77.290000000000006"/>
    <n v="18.86"/>
    <n v="63.05"/>
    <n v="0"/>
    <n v="0"/>
    <n v="0"/>
    <n v="159.19999999999999"/>
    <m/>
    <n v="1"/>
    <n v="1"/>
    <s v="Hombre"/>
    <n v="58"/>
    <n v="9"/>
    <x v="1"/>
    <n v="2"/>
    <s v="Casado/a"/>
    <n v="2"/>
    <s v="Ed. Secundaria"/>
    <n v="4"/>
    <s v="Pareja con hijos"/>
    <n v="1882.6948742067116"/>
  </r>
  <r>
    <s v="Febrero"/>
    <n v="2019"/>
    <n v="9"/>
    <s v="Cataluña"/>
    <n v="5"/>
    <s v="Ocio, recreo y vacaciones"/>
    <n v="2"/>
    <s v="Fin de semana o puente"/>
    <n v="2"/>
    <n v="3"/>
    <s v="De mercado"/>
    <n v="52.67"/>
    <n v="19.329999999999998"/>
    <n v="51.25"/>
    <n v="33.26"/>
    <n v="0"/>
    <n v="13.3"/>
    <n v="169.81"/>
    <m/>
    <n v="1"/>
    <n v="2"/>
    <s v="Mujer"/>
    <n v="42"/>
    <n v="9"/>
    <x v="1"/>
    <n v="2"/>
    <s v="Casado/a"/>
    <n v="4"/>
    <s v="Ed. Superior"/>
    <n v="4"/>
    <s v="Pareja con hijos"/>
    <n v="2980.6898317279242"/>
  </r>
  <r>
    <s v="Febrero"/>
    <n v="2019"/>
    <n v="9"/>
    <s v="Cataluña"/>
    <n v="5"/>
    <s v="Ocio, recreo y vacaciones"/>
    <n v="2"/>
    <s v="Fin de semana o puente"/>
    <n v="2"/>
    <n v="3"/>
    <s v="De mercado"/>
    <n v="52.67"/>
    <n v="19.329999999999998"/>
    <n v="51.25"/>
    <n v="33.26"/>
    <n v="0"/>
    <n v="13.3"/>
    <n v="169.81"/>
    <m/>
    <n v="1"/>
    <n v="2"/>
    <s v="Mujer"/>
    <n v="42"/>
    <n v="9"/>
    <x v="1"/>
    <n v="2"/>
    <s v="Casado/a"/>
    <n v="4"/>
    <s v="Ed. Superior"/>
    <n v="4"/>
    <s v="Pareja con hijos"/>
    <n v="2939.2521481141098"/>
  </r>
  <r>
    <s v="Febrero"/>
    <n v="2019"/>
    <n v="9"/>
    <s v="Cataluña"/>
    <n v="5"/>
    <s v="Ocio, recreo y vacaciones"/>
    <n v="2"/>
    <s v="Fin de semana o puente"/>
    <n v="2"/>
    <n v="3"/>
    <s v="De mercado"/>
    <n v="52.67"/>
    <n v="19.329999999999998"/>
    <n v="51.25"/>
    <n v="33.26"/>
    <n v="0"/>
    <n v="13.3"/>
    <n v="169.81"/>
    <m/>
    <n v="1"/>
    <n v="2"/>
    <s v="Mujer"/>
    <n v="42"/>
    <n v="9"/>
    <x v="1"/>
    <n v="2"/>
    <s v="Casado/a"/>
    <n v="4"/>
    <s v="Ed. Superior"/>
    <n v="4"/>
    <s v="Pareja con hijos"/>
    <n v="2778.3017201986931"/>
  </r>
  <r>
    <s v="Febrero"/>
    <n v="2019"/>
    <n v="9"/>
    <s v="Cataluña"/>
    <n v="5"/>
    <s v="Ocio, recreo y vacaciones"/>
    <n v="10"/>
    <s v="Otros viajes"/>
    <n v="3"/>
    <n v="3"/>
    <s v="De mercado"/>
    <n v="63.59"/>
    <n v="18.899999999999999"/>
    <n v="62.33"/>
    <n v="32.229999999999997"/>
    <n v="0"/>
    <n v="32.229999999999997"/>
    <n v="209.28"/>
    <m/>
    <n v="1"/>
    <n v="2"/>
    <s v="Mujer"/>
    <n v="42"/>
    <n v="9"/>
    <x v="1"/>
    <n v="2"/>
    <s v="Casado/a"/>
    <n v="4"/>
    <s v="Ed. Superior"/>
    <n v="4"/>
    <s v="Pareja con hijos"/>
    <n v="3144.1698969584477"/>
  </r>
  <r>
    <s v="Febrero"/>
    <n v="2019"/>
    <n v="9"/>
    <s v="Cataluña"/>
    <n v="18"/>
    <s v="Negocios y Otros motivos profesionales"/>
    <n v="3"/>
    <s v="Trabajo o estudio"/>
    <n v="2"/>
    <n v="1"/>
    <s v="Hotel o apartahotel"/>
    <n v="246.62"/>
    <n v="186.56"/>
    <n v="0"/>
    <n v="0"/>
    <n v="0"/>
    <n v="0"/>
    <n v="433.18"/>
    <m/>
    <n v="1"/>
    <n v="2"/>
    <s v="Mujer"/>
    <n v="33"/>
    <n v="15"/>
    <x v="0"/>
    <n v="2"/>
    <s v="Casado/a"/>
    <n v="4"/>
    <s v="Ed. Superior"/>
    <n v="3"/>
    <s v="Pareja sin hijos"/>
    <n v="4163.5680596222674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9.5399999999999991"/>
    <n v="30.44"/>
    <n v="0"/>
    <n v="0"/>
    <n v="29.98"/>
    <n v="69.959999999999994"/>
    <m/>
    <n v="1"/>
    <n v="2"/>
    <s v="Mujer"/>
    <n v="49"/>
    <n v="9"/>
    <x v="1"/>
    <n v="2"/>
    <s v="Casado/a"/>
    <n v="4"/>
    <s v="Ed. Superior"/>
    <n v="4"/>
    <s v="Pareja con hijos"/>
    <n v="4263.458714779854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9.5399999999999991"/>
    <n v="30.44"/>
    <n v="0"/>
    <n v="0"/>
    <n v="29.98"/>
    <n v="69.959999999999994"/>
    <m/>
    <n v="1"/>
    <n v="2"/>
    <s v="Mujer"/>
    <n v="49"/>
    <n v="9"/>
    <x v="1"/>
    <n v="2"/>
    <s v="Casado/a"/>
    <n v="4"/>
    <s v="Ed. Superior"/>
    <n v="4"/>
    <s v="Pareja con hijos"/>
    <n v="4257.8684761505883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9.5399999999999991"/>
    <n v="30.44"/>
    <n v="0"/>
    <n v="0"/>
    <n v="29.98"/>
    <n v="69.959999999999994"/>
    <m/>
    <n v="1"/>
    <n v="2"/>
    <s v="Mujer"/>
    <n v="49"/>
    <n v="9"/>
    <x v="1"/>
    <n v="2"/>
    <s v="Casado/a"/>
    <n v="4"/>
    <s v="Ed. Superior"/>
    <n v="4"/>
    <s v="Pareja con hijos"/>
    <n v="4243.7729002501219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9.5399999999999991"/>
    <n v="30.44"/>
    <n v="0"/>
    <n v="0"/>
    <n v="29.98"/>
    <n v="69.959999999999994"/>
    <m/>
    <n v="1"/>
    <n v="2"/>
    <s v="Mujer"/>
    <n v="49"/>
    <n v="9"/>
    <x v="1"/>
    <n v="2"/>
    <s v="Casado/a"/>
    <n v="4"/>
    <s v="Ed. Superior"/>
    <n v="4"/>
    <s v="Pareja con hijos"/>
    <n v="4298.651102498662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7.32"/>
    <n v="31.84"/>
    <n v="0"/>
    <n v="0"/>
    <n v="35.479999999999997"/>
    <n v="104.64"/>
    <m/>
    <m/>
    <n v="2"/>
    <s v="Mujer"/>
    <n v="63"/>
    <n v="9"/>
    <x v="1"/>
    <n v="2"/>
    <s v="Casado/a"/>
    <n v="4"/>
    <s v="Ed. Superior"/>
    <n v="3"/>
    <s v="Pareja sin hijos"/>
    <n v="1889.2529653557108"/>
  </r>
  <r>
    <s v="Febrero"/>
    <n v="2019"/>
    <n v="9"/>
    <s v="Cataluña"/>
    <n v="7"/>
    <s v="Ocio, recreo y vacaciones"/>
    <n v="2"/>
    <s v="Fin de semana o puente"/>
    <n v="1"/>
    <n v="1"/>
    <s v="Hotel o apartahotel"/>
    <n v="47.76"/>
    <n v="10.62"/>
    <n v="32.340000000000003"/>
    <n v="0"/>
    <n v="0"/>
    <n v="0"/>
    <n v="90.72"/>
    <m/>
    <n v="1"/>
    <n v="2"/>
    <s v="Mujer"/>
    <n v="51"/>
    <n v="9"/>
    <x v="1"/>
    <n v="2"/>
    <s v="Casado/a"/>
    <n v="4"/>
    <s v="Ed. Superior"/>
    <n v="4"/>
    <s v="Pareja con hijos"/>
    <n v="2610.336927286055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47.42"/>
    <n v="0"/>
    <n v="0"/>
    <n v="0"/>
    <n v="0"/>
    <n v="47.42"/>
    <m/>
    <n v="1"/>
    <n v="1"/>
    <s v="Hombre"/>
    <n v="53"/>
    <n v="9"/>
    <x v="1"/>
    <n v="5"/>
    <s v="Divorciado/a"/>
    <n v="3"/>
    <s v="Ed. Secundaria"/>
    <n v="1"/>
    <s v="Hogar unipersonal"/>
    <n v="1973.4982254327119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47.42"/>
    <n v="0"/>
    <n v="0"/>
    <n v="0"/>
    <n v="0"/>
    <n v="47.42"/>
    <m/>
    <n v="1"/>
    <n v="1"/>
    <s v="Hombre"/>
    <n v="53"/>
    <n v="9"/>
    <x v="1"/>
    <n v="5"/>
    <s v="Divorciado/a"/>
    <n v="3"/>
    <s v="Ed. Secundaria"/>
    <n v="1"/>
    <s v="Hogar unipersonal"/>
    <n v="2359.54841301479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7.66"/>
    <n v="0"/>
    <n v="0"/>
    <n v="0"/>
    <n v="35.659999999999997"/>
    <n v="43.32"/>
    <m/>
    <n v="1"/>
    <n v="2"/>
    <s v="Mujer"/>
    <n v="53"/>
    <n v="9"/>
    <x v="1"/>
    <n v="2"/>
    <s v="Casado/a"/>
    <n v="2"/>
    <s v="Ed. Secundaria"/>
    <n v="3"/>
    <s v="Pareja sin hijos"/>
    <n v="2046.3912754768758"/>
  </r>
  <r>
    <s v="Febrero"/>
    <n v="2019"/>
    <n v="9"/>
    <s v="Cataluña"/>
    <n v="8"/>
    <s v="Visitas a familiares o amigos"/>
    <n v="10"/>
    <s v="Otros viajes"/>
    <n v="7"/>
    <n v="11"/>
    <s v="No de mercado"/>
    <n v="0"/>
    <n v="97.36"/>
    <n v="0"/>
    <n v="0"/>
    <n v="0"/>
    <n v="0"/>
    <n v="97.36"/>
    <m/>
    <m/>
    <n v="1"/>
    <s v="Hombre"/>
    <n v="62"/>
    <n v="9"/>
    <x v="1"/>
    <n v="2"/>
    <s v="Casado/a"/>
    <n v="4"/>
    <s v="Ed. Superior"/>
    <n v="3"/>
    <s v="Pareja sin hijos"/>
    <n v="2026.6172440127793"/>
  </r>
  <r>
    <s v="Febrero"/>
    <n v="2019"/>
    <n v="9"/>
    <s v="Cataluña"/>
    <n v="8"/>
    <s v="Visitas a familiares o amigos"/>
    <n v="10"/>
    <s v="Otros viajes"/>
    <n v="7"/>
    <n v="11"/>
    <s v="No de mercado"/>
    <n v="0"/>
    <n v="97.36"/>
    <n v="0"/>
    <n v="0"/>
    <n v="0"/>
    <n v="0"/>
    <n v="97.36"/>
    <m/>
    <m/>
    <n v="1"/>
    <s v="Hombre"/>
    <n v="62"/>
    <n v="9"/>
    <x v="1"/>
    <n v="2"/>
    <s v="Casado/a"/>
    <n v="4"/>
    <s v="Ed. Superior"/>
    <n v="3"/>
    <s v="Pareja sin hijos"/>
    <n v="2151.8315135269017"/>
  </r>
  <r>
    <s v="Febrero"/>
    <n v="2019"/>
    <n v="9"/>
    <s v="Cataluña"/>
    <n v="5"/>
    <s v="Ocio, recreo y vacaciones"/>
    <n v="10"/>
    <s v="Otros viajes"/>
    <n v="4"/>
    <n v="1"/>
    <s v="Hotel o apartahotel"/>
    <n v="215.85"/>
    <n v="78.14"/>
    <n v="104.38"/>
    <n v="71.52"/>
    <n v="0"/>
    <n v="44.7"/>
    <n v="514.59"/>
    <m/>
    <n v="1"/>
    <n v="2"/>
    <s v="Mujer"/>
    <n v="48"/>
    <n v="8"/>
    <x v="0"/>
    <n v="1"/>
    <s v="Soltero/a"/>
    <n v="4"/>
    <s v="Ed. Superior"/>
    <n v="4"/>
    <s v="Pareja con hijos"/>
    <n v="4223.197335943515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1.63"/>
    <n v="25.74"/>
    <n v="10.92"/>
    <n v="0"/>
    <n v="27.29"/>
    <n v="75.58"/>
    <m/>
    <m/>
    <n v="1"/>
    <s v="Hombre"/>
    <n v="63"/>
    <n v="9"/>
    <x v="1"/>
    <n v="5"/>
    <s v="Divorciado/a"/>
    <n v="2"/>
    <s v="Ed. Secundaria"/>
    <n v="1"/>
    <s v="Hogar unipersonal"/>
    <n v="883.8311045013031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1.63"/>
    <n v="25.74"/>
    <n v="10.92"/>
    <n v="0"/>
    <n v="27.29"/>
    <n v="75.58"/>
    <m/>
    <m/>
    <n v="1"/>
    <s v="Hombre"/>
    <n v="63"/>
    <n v="9"/>
    <x v="1"/>
    <n v="5"/>
    <s v="Divorciado/a"/>
    <n v="2"/>
    <s v="Ed. Secundaria"/>
    <n v="1"/>
    <s v="Hogar unipersonal"/>
    <n v="651.0296927622251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1.63"/>
    <n v="25.74"/>
    <n v="10.92"/>
    <n v="0"/>
    <n v="27.29"/>
    <n v="75.58"/>
    <m/>
    <m/>
    <n v="1"/>
    <s v="Hombre"/>
    <n v="63"/>
    <n v="9"/>
    <x v="1"/>
    <n v="5"/>
    <s v="Divorciado/a"/>
    <n v="2"/>
    <s v="Ed. Secundaria"/>
    <n v="1"/>
    <s v="Hogar unipersonal"/>
    <n v="892.34995268657417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1.63"/>
    <n v="25.74"/>
    <n v="10.92"/>
    <n v="0"/>
    <n v="27.29"/>
    <n v="75.58"/>
    <m/>
    <m/>
    <n v="1"/>
    <s v="Hombre"/>
    <n v="63"/>
    <n v="9"/>
    <x v="1"/>
    <n v="5"/>
    <s v="Divorciado/a"/>
    <n v="2"/>
    <s v="Ed. Secundaria"/>
    <n v="1"/>
    <s v="Hogar unipersonal"/>
    <n v="697.584840511788"/>
  </r>
  <r>
    <s v="Febrero"/>
    <n v="2019"/>
    <n v="9"/>
    <s v="Cataluña"/>
    <n v="8"/>
    <s v="Visitas a familiares o amigos"/>
    <n v="10"/>
    <s v="Otros viajes"/>
    <n v="8"/>
    <n v="11"/>
    <s v="No de mercado"/>
    <n v="0"/>
    <n v="131.51"/>
    <n v="170.33"/>
    <n v="0"/>
    <n v="0"/>
    <n v="0"/>
    <n v="301.83999999999997"/>
    <m/>
    <m/>
    <n v="2"/>
    <s v="Mujer"/>
    <n v="46"/>
    <n v="13"/>
    <x v="0"/>
    <n v="1"/>
    <s v="Soltero/a"/>
    <n v="4"/>
    <s v="Ed. Superior"/>
    <n v="5"/>
    <s v="Otro tipo de hogar"/>
    <n v="867.49599651474307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66"/>
    <n v="23.24"/>
    <n v="0"/>
    <n v="0"/>
    <n v="0"/>
    <n v="89.24"/>
    <m/>
    <m/>
    <n v="2"/>
    <s v="Mujer"/>
    <n v="57"/>
    <n v="14"/>
    <x v="0"/>
    <n v="2"/>
    <s v="Casado/a"/>
    <n v="2"/>
    <s v="Ed. Secundaria"/>
    <n v="4"/>
    <s v="Pareja con hijos"/>
    <n v="1286.3476883565138"/>
  </r>
  <r>
    <s v="Febrero"/>
    <n v="2019"/>
    <n v="9"/>
    <s v="Cataluña"/>
    <n v="6"/>
    <s v="Ocio, recreo y vacaciones"/>
    <n v="2"/>
    <s v="Fin de semana o puente"/>
    <n v="1"/>
    <n v="1"/>
    <s v="Hotel o apartahotel"/>
    <n v="0"/>
    <n v="25.03"/>
    <n v="45.04"/>
    <n v="0"/>
    <n v="0"/>
    <n v="0"/>
    <n v="148.80000000000001"/>
    <m/>
    <n v="6"/>
    <n v="2"/>
    <s v="Mujer"/>
    <n v="65"/>
    <n v="9"/>
    <x v="1"/>
    <n v="3"/>
    <s v="Viudo/a"/>
    <n v="2"/>
    <s v="Ed. Secundaria"/>
    <n v="1"/>
    <s v="Hogar unipersonal"/>
    <n v="1998.8604392050472"/>
  </r>
  <r>
    <s v="Febrero"/>
    <n v="2019"/>
    <n v="9"/>
    <s v="Cataluña"/>
    <n v="8"/>
    <s v="Visitas a familiares o amigos"/>
    <n v="10"/>
    <s v="Otros viajes"/>
    <n v="1"/>
    <n v="11"/>
    <s v="No de mercado"/>
    <n v="0"/>
    <n v="119.28"/>
    <n v="0"/>
    <n v="0"/>
    <n v="0"/>
    <n v="0"/>
    <n v="119.28"/>
    <m/>
    <m/>
    <n v="1"/>
    <s v="Hombre"/>
    <n v="60"/>
    <n v="4"/>
    <x v="0"/>
    <n v="2"/>
    <s v="Casado/a"/>
    <n v="3"/>
    <s v="Ed. Secundaria"/>
    <n v="3"/>
    <s v="Pareja sin hijos"/>
    <n v="3028.1575213496303"/>
  </r>
  <r>
    <s v="Febrero"/>
    <n v="2019"/>
    <n v="9"/>
    <s v="Cataluña"/>
    <n v="8"/>
    <s v="Visitas a familiares o amigos"/>
    <n v="10"/>
    <s v="Otros viajes"/>
    <n v="6"/>
    <n v="10"/>
    <s v="No de mercado"/>
    <n v="0"/>
    <n v="142.09"/>
    <n v="124.29"/>
    <n v="0"/>
    <n v="0"/>
    <n v="0"/>
    <n v="266.38"/>
    <m/>
    <m/>
    <n v="2"/>
    <s v="Mujer"/>
    <n v="79"/>
    <n v="4"/>
    <x v="0"/>
    <n v="3"/>
    <s v="Viudo/a"/>
    <n v="3"/>
    <s v="Ed. Secundaria"/>
    <n v="1"/>
    <s v="Hogar unipersonal"/>
    <n v="1238.0777765607718"/>
  </r>
  <r>
    <s v="Febrero"/>
    <n v="2019"/>
    <n v="9"/>
    <s v="Cataluña"/>
    <n v="7"/>
    <s v="Ocio, recreo y vacaciones"/>
    <n v="2"/>
    <s v="Fin de semana o puente"/>
    <n v="2"/>
    <n v="5"/>
    <s v="De mercado"/>
    <n v="61.8"/>
    <n v="18.96"/>
    <n v="41.59"/>
    <n v="6.4"/>
    <n v="0"/>
    <n v="26.68"/>
    <n v="155.43"/>
    <m/>
    <n v="6"/>
    <n v="2"/>
    <s v="Mujer"/>
    <n v="48"/>
    <n v="9"/>
    <x v="1"/>
    <n v="2"/>
    <s v="Casado/a"/>
    <n v="4"/>
    <s v="Ed. Superior"/>
    <n v="4"/>
    <s v="Pareja con hijos"/>
    <n v="3113.1173458594326"/>
  </r>
  <r>
    <s v="Febrero"/>
    <n v="2019"/>
    <n v="9"/>
    <s v="Cataluña"/>
    <n v="7"/>
    <s v="Ocio, recreo y vacaciones"/>
    <n v="10"/>
    <s v="Otros viajes"/>
    <n v="2"/>
    <n v="1"/>
    <s v="Hotel o apartahotel"/>
    <n v="86.91"/>
    <n v="25.05"/>
    <n v="62.89"/>
    <n v="0"/>
    <n v="0"/>
    <n v="45.81"/>
    <n v="220.66"/>
    <m/>
    <n v="1"/>
    <n v="2"/>
    <s v="Mujer"/>
    <n v="56"/>
    <n v="2"/>
    <x v="0"/>
    <n v="2"/>
    <s v="Casado/a"/>
    <n v="4"/>
    <s v="Ed. Superior"/>
    <n v="4"/>
    <s v="Pareja con hijos"/>
    <n v="1866.8206116081835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32.18"/>
    <n v="0"/>
    <n v="0"/>
    <n v="0"/>
    <n v="0"/>
    <n v="32.18"/>
    <m/>
    <n v="1"/>
    <n v="2"/>
    <s v="Mujer"/>
    <n v="82"/>
    <n v="9"/>
    <x v="1"/>
    <n v="2"/>
    <s v="Casado/a"/>
    <n v="3"/>
    <s v="Ed. Secundaria"/>
    <n v="3"/>
    <s v="Pareja sin hijos"/>
    <n v="1941.0998502394546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32.18"/>
    <n v="0"/>
    <n v="0"/>
    <n v="0"/>
    <n v="0"/>
    <n v="32.18"/>
    <m/>
    <n v="1"/>
    <n v="2"/>
    <s v="Mujer"/>
    <n v="82"/>
    <n v="9"/>
    <x v="1"/>
    <n v="2"/>
    <s v="Casado/a"/>
    <n v="3"/>
    <s v="Ed. Secundaria"/>
    <n v="3"/>
    <s v="Pareja sin hijos"/>
    <n v="1949.5930413393046"/>
  </r>
  <r>
    <s v="Febrero"/>
    <n v="2019"/>
    <n v="9"/>
    <s v="Cataluña"/>
    <n v="15"/>
    <s v="Otros motivos"/>
    <n v="2"/>
    <s v="Fin de semana o puente"/>
    <n v="2"/>
    <n v="10"/>
    <s v="No de mercado"/>
    <n v="0"/>
    <n v="28.8"/>
    <n v="54.52"/>
    <n v="0"/>
    <n v="0"/>
    <n v="42.18"/>
    <n v="125.5"/>
    <m/>
    <m/>
    <n v="2"/>
    <s v="Mujer"/>
    <n v="53"/>
    <n v="9"/>
    <x v="1"/>
    <n v="5"/>
    <s v="Divorciado/a"/>
    <n v="4"/>
    <s v="Ed. Superior"/>
    <n v="2"/>
    <s v="Padre/madre sólo con hijos"/>
    <n v="4122.2259816920096"/>
  </r>
  <r>
    <s v="Febrero"/>
    <n v="2019"/>
    <n v="9"/>
    <s v="Cataluña"/>
    <n v="5"/>
    <s v="Ocio, recreo y vacaciones"/>
    <n v="2"/>
    <s v="Fin de semana o puente"/>
    <n v="2"/>
    <n v="3"/>
    <s v="De mercado"/>
    <n v="109.71"/>
    <n v="98.78"/>
    <n v="0"/>
    <n v="77.8"/>
    <n v="0"/>
    <n v="0"/>
    <n v="286.29000000000002"/>
    <m/>
    <m/>
    <n v="2"/>
    <s v="Mujer"/>
    <n v="46"/>
    <n v="13"/>
    <x v="0"/>
    <n v="5"/>
    <s v="Divorciado/a"/>
    <n v="4"/>
    <s v="Ed. Superior"/>
    <n v="5"/>
    <s v="Otro tipo de hogar"/>
    <n v="5230.4670123514561"/>
  </r>
  <r>
    <s v="Febrero"/>
    <n v="2019"/>
    <n v="9"/>
    <s v="Cataluña"/>
    <n v="5"/>
    <s v="Ocio, recreo y vacaciones"/>
    <n v="2"/>
    <s v="Fin de semana o puente"/>
    <n v="2"/>
    <n v="3"/>
    <s v="De mercado"/>
    <n v="61.46"/>
    <n v="75.44"/>
    <n v="120.08"/>
    <n v="65.790000000000006"/>
    <n v="0"/>
    <n v="0"/>
    <n v="322.77"/>
    <m/>
    <n v="1"/>
    <n v="2"/>
    <s v="Mujer"/>
    <n v="46"/>
    <n v="13"/>
    <x v="0"/>
    <n v="5"/>
    <s v="Divorciado/a"/>
    <n v="4"/>
    <s v="Ed. Superior"/>
    <n v="5"/>
    <s v="Otro tipo de hogar"/>
    <n v="5038.0624749112721"/>
  </r>
  <r>
    <s v="Febrero"/>
    <n v="2019"/>
    <n v="9"/>
    <s v="Cataluña"/>
    <n v="5"/>
    <s v="Ocio, recreo y vacaciones"/>
    <n v="10"/>
    <s v="Otros viajes"/>
    <n v="3"/>
    <n v="3"/>
    <s v="De mercado"/>
    <n v="78.290000000000006"/>
    <n v="75.8"/>
    <n v="176.68"/>
    <n v="130.61000000000001"/>
    <n v="0"/>
    <n v="0"/>
    <n v="461.38"/>
    <m/>
    <n v="1"/>
    <n v="2"/>
    <s v="Mujer"/>
    <n v="46"/>
    <n v="13"/>
    <x v="0"/>
    <n v="5"/>
    <s v="Divorciado/a"/>
    <n v="4"/>
    <s v="Ed. Superior"/>
    <n v="5"/>
    <s v="Otro tipo de hogar"/>
    <n v="5132.370760581689"/>
  </r>
  <r>
    <s v="Febrero"/>
    <n v="2019"/>
    <n v="9"/>
    <s v="Cataluña"/>
    <n v="8"/>
    <s v="Visitas a familiares o amigos"/>
    <n v="2"/>
    <s v="Fin de semana o puente"/>
    <n v="2"/>
    <n v="10"/>
    <s v="No de mercado"/>
    <n v="0"/>
    <n v="5.64"/>
    <n v="25.82"/>
    <n v="0"/>
    <n v="0"/>
    <n v="20.49"/>
    <n v="51.95"/>
    <m/>
    <m/>
    <n v="1"/>
    <s v="Hombre"/>
    <n v="56"/>
    <n v="9"/>
    <x v="1"/>
    <n v="5"/>
    <s v="Divorciado/a"/>
    <n v="3"/>
    <s v="Ed. Secundaria"/>
    <n v="1"/>
    <s v="Hogar unipersonal"/>
    <n v="1230.8057860824238"/>
  </r>
  <r>
    <s v="Febrero"/>
    <n v="2019"/>
    <n v="9"/>
    <s v="Cataluña"/>
    <n v="2"/>
    <s v="Ocio, recreo y vacaciones"/>
    <n v="2"/>
    <s v="Fin de semana o puente"/>
    <n v="2"/>
    <n v="3"/>
    <s v="De mercado"/>
    <n v="84.47"/>
    <n v="48.72"/>
    <n v="75.150000000000006"/>
    <n v="0"/>
    <n v="0"/>
    <n v="61.62"/>
    <n v="269.95999999999998"/>
    <m/>
    <n v="1"/>
    <n v="1"/>
    <s v="Hombre"/>
    <n v="41"/>
    <n v="2"/>
    <x v="0"/>
    <n v="1"/>
    <s v="Soltero/a"/>
    <n v="4"/>
    <s v="Ed. Superior"/>
    <n v="3"/>
    <s v="Pareja sin hijos"/>
    <n v="2944.635474040314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43.31"/>
    <n v="39.89"/>
    <n v="0"/>
    <n v="0"/>
    <n v="0"/>
    <n v="183.2"/>
    <m/>
    <m/>
    <n v="2"/>
    <s v="Mujer"/>
    <n v="70"/>
    <n v="12"/>
    <x v="0"/>
    <n v="5"/>
    <s v="Divorciado/a"/>
    <n v="2"/>
    <s v="Ed. Secundaria"/>
    <n v="1"/>
    <s v="Hogar unipersonal"/>
    <n v="749.44488289249477"/>
  </r>
  <r>
    <s v="Febrero"/>
    <n v="2019"/>
    <n v="9"/>
    <s v="Cataluña"/>
    <n v="8"/>
    <s v="Visitas a familiares o amigos"/>
    <n v="10"/>
    <s v="Otros viajes"/>
    <n v="1"/>
    <n v="11"/>
    <s v="No de mercado"/>
    <n v="0"/>
    <n v="32.11"/>
    <n v="27.07"/>
    <n v="0"/>
    <n v="0"/>
    <n v="0"/>
    <n v="59.18"/>
    <m/>
    <m/>
    <n v="2"/>
    <s v="Mujer"/>
    <n v="70"/>
    <n v="9"/>
    <x v="1"/>
    <n v="2"/>
    <s v="Casado/a"/>
    <n v="2"/>
    <s v="Ed. Secundaria"/>
    <n v="5"/>
    <s v="Otro tipo de hogar"/>
    <n v="1289.822110704462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3.32"/>
    <n v="0"/>
    <n v="0"/>
    <n v="0"/>
    <n v="0"/>
    <n v="23.32"/>
    <m/>
    <m/>
    <n v="2"/>
    <s v="Mujer"/>
    <n v="47"/>
    <n v="9"/>
    <x v="1"/>
    <n v="5"/>
    <s v="Divorciado/a"/>
    <n v="4"/>
    <s v="Ed. Superior"/>
    <n v="2"/>
    <s v="Padre/madre sólo con hijos"/>
    <n v="2111.089723683137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3.32"/>
    <n v="0"/>
    <n v="0"/>
    <n v="0"/>
    <n v="0"/>
    <n v="23.32"/>
    <m/>
    <m/>
    <n v="2"/>
    <s v="Mujer"/>
    <n v="47"/>
    <n v="9"/>
    <x v="1"/>
    <n v="5"/>
    <s v="Divorciado/a"/>
    <n v="4"/>
    <s v="Ed. Superior"/>
    <n v="2"/>
    <s v="Padre/madre sólo con hijos"/>
    <n v="1988.4468276761529"/>
  </r>
  <r>
    <s v="Febrero"/>
    <n v="2019"/>
    <n v="9"/>
    <s v="Cataluña"/>
    <n v="8"/>
    <s v="Visitas a familiares o amigos"/>
    <n v="10"/>
    <s v="Otros viajes"/>
    <n v="1"/>
    <n v="11"/>
    <s v="No de mercado"/>
    <n v="0"/>
    <n v="23.32"/>
    <n v="0"/>
    <n v="0"/>
    <n v="0"/>
    <n v="0"/>
    <n v="23.32"/>
    <m/>
    <m/>
    <n v="2"/>
    <s v="Mujer"/>
    <n v="47"/>
    <n v="9"/>
    <x v="1"/>
    <n v="5"/>
    <s v="Divorciado/a"/>
    <n v="4"/>
    <s v="Ed. Superior"/>
    <n v="2"/>
    <s v="Padre/madre sólo con hijos"/>
    <n v="2029.068434908596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3.32"/>
    <n v="0"/>
    <n v="0"/>
    <n v="0"/>
    <n v="0"/>
    <n v="23.32"/>
    <m/>
    <m/>
    <n v="2"/>
    <s v="Mujer"/>
    <n v="47"/>
    <n v="9"/>
    <x v="1"/>
    <n v="5"/>
    <s v="Divorciado/a"/>
    <n v="4"/>
    <s v="Ed. Superior"/>
    <n v="2"/>
    <s v="Padre/madre sólo con hijos"/>
    <n v="2148.4021169583025"/>
  </r>
  <r>
    <s v="Febrero"/>
    <n v="2019"/>
    <n v="9"/>
    <s v="Cataluña"/>
    <n v="7"/>
    <s v="Ocio, recreo y vacaciones"/>
    <n v="2"/>
    <s v="Fin de semana o puente"/>
    <n v="2"/>
    <n v="5"/>
    <s v="De mercado"/>
    <n v="79.11"/>
    <n v="34.69"/>
    <n v="0"/>
    <n v="0"/>
    <n v="0"/>
    <n v="41.56"/>
    <n v="155.36000000000001"/>
    <m/>
    <n v="1"/>
    <n v="1"/>
    <s v="Hombre"/>
    <n v="22"/>
    <n v="9"/>
    <x v="1"/>
    <n v="1"/>
    <s v="Soltero/a"/>
    <n v="3"/>
    <s v="Ed. Secundaria"/>
    <n v="4"/>
    <s v="Pareja con hijos"/>
    <n v="3013.9704943687061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40.520000000000003"/>
    <n v="39.840000000000003"/>
    <n v="0"/>
    <n v="0"/>
    <n v="35.479999999999997"/>
    <n v="115.84"/>
    <m/>
    <n v="1"/>
    <n v="2"/>
    <s v="Mujer"/>
    <n v="54"/>
    <n v="9"/>
    <x v="1"/>
    <n v="4"/>
    <s v="Separado/a"/>
    <n v="4"/>
    <s v="Ed. Superior"/>
    <n v="1"/>
    <s v="Hogar unipersonal"/>
    <n v="1375.2382244598818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40.520000000000003"/>
    <n v="39.840000000000003"/>
    <n v="0"/>
    <n v="0"/>
    <n v="35.479999999999997"/>
    <n v="115.84"/>
    <m/>
    <n v="1"/>
    <n v="2"/>
    <s v="Mujer"/>
    <n v="54"/>
    <n v="9"/>
    <x v="1"/>
    <n v="4"/>
    <s v="Separado/a"/>
    <n v="4"/>
    <s v="Ed. Superior"/>
    <n v="1"/>
    <s v="Hogar unipersonal"/>
    <n v="1401.3070050201839"/>
  </r>
  <r>
    <s v="Febrero"/>
    <n v="2019"/>
    <n v="9"/>
    <s v="Cataluña"/>
    <n v="7"/>
    <s v="Ocio, recreo y vacaciones"/>
    <n v="2"/>
    <s v="Fin de semana o puente"/>
    <n v="2"/>
    <n v="11"/>
    <s v="No de mercado"/>
    <n v="0"/>
    <n v="40.520000000000003"/>
    <n v="39.840000000000003"/>
    <n v="0"/>
    <n v="0"/>
    <n v="35.479999999999997"/>
    <n v="115.84"/>
    <m/>
    <n v="1"/>
    <n v="2"/>
    <s v="Mujer"/>
    <n v="54"/>
    <n v="9"/>
    <x v="1"/>
    <n v="4"/>
    <s v="Separado/a"/>
    <n v="4"/>
    <s v="Ed. Superior"/>
    <n v="1"/>
    <s v="Hogar unipersonal"/>
    <n v="1207.1194165616971"/>
  </r>
  <r>
    <s v="Febrero"/>
    <n v="2019"/>
    <n v="9"/>
    <s v="Cataluña"/>
    <n v="8"/>
    <s v="Visitas a familiares o amigos"/>
    <n v="10"/>
    <s v="Otros viajes"/>
    <n v="7"/>
    <n v="11"/>
    <s v="No de mercado"/>
    <n v="0"/>
    <n v="137.5"/>
    <n v="121"/>
    <n v="0"/>
    <n v="0"/>
    <n v="0"/>
    <n v="258.5"/>
    <m/>
    <m/>
    <n v="2"/>
    <s v="Mujer"/>
    <n v="63"/>
    <n v="13"/>
    <x v="0"/>
    <n v="2"/>
    <s v="Casado/a"/>
    <n v="3"/>
    <s v="Ed. Secundaria"/>
    <n v="3"/>
    <s v="Pareja sin hijos"/>
    <n v="5111.77022858703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46.14"/>
    <n v="0"/>
    <n v="0"/>
    <n v="0"/>
    <n v="44.24"/>
    <n v="90.38"/>
    <m/>
    <n v="1"/>
    <n v="2"/>
    <s v="Mujer"/>
    <n v="48"/>
    <n v="2"/>
    <x v="0"/>
    <n v="2"/>
    <s v="Casado/a"/>
    <n v="4"/>
    <s v="Ed. Superior"/>
    <n v="4"/>
    <s v="Pareja con hijos"/>
    <n v="1964.7194943119498"/>
  </r>
  <r>
    <s v="Febrero"/>
    <n v="2019"/>
    <n v="9"/>
    <s v="Cataluña"/>
    <n v="7"/>
    <s v="Ocio, recreo y vacaciones"/>
    <n v="2"/>
    <s v="Fin de semana o puente"/>
    <n v="3"/>
    <n v="10"/>
    <s v="No de mercado"/>
    <n v="0"/>
    <n v="26.21"/>
    <n v="48.19"/>
    <n v="0"/>
    <n v="0"/>
    <n v="0"/>
    <n v="74.400000000000006"/>
    <m/>
    <n v="1"/>
    <n v="1"/>
    <s v="Hombre"/>
    <n v="73"/>
    <n v="9"/>
    <x v="1"/>
    <n v="2"/>
    <s v="Casado/a"/>
    <n v="1"/>
    <s v="Ed. Primaria"/>
    <n v="3"/>
    <s v="Pareja sin hijos"/>
    <n v="3072.8994205354925"/>
  </r>
  <r>
    <s v="Febrero"/>
    <n v="2019"/>
    <n v="9"/>
    <s v="Cataluña"/>
    <n v="8"/>
    <s v="Visitas a familiares o amigos"/>
    <n v="2"/>
    <s v="Fin de semana o puente"/>
    <n v="1"/>
    <n v="10"/>
    <s v="No de mercado"/>
    <n v="0"/>
    <n v="13.54"/>
    <n v="20.170000000000002"/>
    <n v="6.33"/>
    <n v="0"/>
    <n v="18.989999999999998"/>
    <n v="59.03"/>
    <m/>
    <m/>
    <n v="1"/>
    <s v="Hombre"/>
    <n v="48"/>
    <n v="9"/>
    <x v="1"/>
    <n v="2"/>
    <s v="Casado/a"/>
    <n v="4"/>
    <s v="Ed. Superior"/>
    <n v="4"/>
    <s v="Pareja con hijos"/>
    <n v="3516.5709259207097"/>
  </r>
  <r>
    <s v="Febrero"/>
    <n v="2019"/>
    <n v="9"/>
    <s v="Cataluña"/>
    <n v="8"/>
    <s v="Visitas a familiares o amigos"/>
    <n v="2"/>
    <s v="Fin de semana o puente"/>
    <n v="1"/>
    <n v="10"/>
    <s v="No de mercado"/>
    <n v="0"/>
    <n v="13.54"/>
    <n v="20.170000000000002"/>
    <n v="6.33"/>
    <n v="0"/>
    <n v="18.989999999999998"/>
    <n v="59.03"/>
    <m/>
    <m/>
    <n v="1"/>
    <s v="Hombre"/>
    <n v="48"/>
    <n v="9"/>
    <x v="1"/>
    <n v="2"/>
    <s v="Casado/a"/>
    <n v="4"/>
    <s v="Ed. Superior"/>
    <n v="4"/>
    <s v="Pareja con hijos"/>
    <n v="2884.635542440984"/>
  </r>
  <r>
    <s v="Febrero"/>
    <n v="2019"/>
    <n v="9"/>
    <s v="Cataluña"/>
    <n v="18"/>
    <s v="Negocios y Otros motivos profesionales"/>
    <n v="3"/>
    <s v="Trabajo o estudio"/>
    <n v="1"/>
    <n v="2"/>
    <s v="De mercado"/>
    <n v="101.76"/>
    <n v="147.99"/>
    <n v="68.11"/>
    <n v="0"/>
    <n v="0"/>
    <n v="0"/>
    <n v="317.86"/>
    <m/>
    <n v="1"/>
    <n v="2"/>
    <s v="Mujer"/>
    <n v="53"/>
    <n v="16"/>
    <x v="0"/>
    <n v="1"/>
    <s v="Soltero/a"/>
    <n v="4"/>
    <s v="Ed. Superior"/>
    <n v="1"/>
    <s v="Hogar unipersonal"/>
    <n v="2985.6950704847759"/>
  </r>
  <r>
    <s v="Febrero"/>
    <n v="2019"/>
    <n v="9"/>
    <s v="Cataluña"/>
    <n v="8"/>
    <s v="Visitas a familiares o amigos"/>
    <n v="10"/>
    <s v="Otros viajes"/>
    <n v="4"/>
    <n v="11"/>
    <s v="No de mercado"/>
    <n v="0"/>
    <n v="35.29"/>
    <n v="0"/>
    <n v="0"/>
    <n v="0"/>
    <n v="64.349999999999994"/>
    <n v="99.64"/>
    <m/>
    <m/>
    <n v="1"/>
    <s v="Hombre"/>
    <n v="66"/>
    <n v="9"/>
    <x v="1"/>
    <n v="1"/>
    <s v="Soltero/a"/>
    <n v="3"/>
    <s v="Ed. Secundaria"/>
    <n v="1"/>
    <s v="Hogar unipersonal"/>
    <n v="788.92557644485726"/>
  </r>
  <r>
    <s v="Febrero"/>
    <n v="2019"/>
    <n v="9"/>
    <s v="Cataluña"/>
    <n v="8"/>
    <s v="Visitas a familiares o amigos"/>
    <n v="10"/>
    <s v="Otros viajes"/>
    <n v="4"/>
    <n v="11"/>
    <s v="No de mercado"/>
    <n v="0"/>
    <n v="35.29"/>
    <n v="0"/>
    <n v="0"/>
    <n v="0"/>
    <n v="64.349999999999994"/>
    <n v="99.64"/>
    <m/>
    <m/>
    <n v="1"/>
    <s v="Hombre"/>
    <n v="66"/>
    <n v="9"/>
    <x v="1"/>
    <n v="1"/>
    <s v="Soltero/a"/>
    <n v="3"/>
    <s v="Ed. Secundaria"/>
    <n v="1"/>
    <s v="Hogar unipersonal"/>
    <n v="760.62864690617891"/>
  </r>
  <r>
    <s v="Febrero"/>
    <n v="2019"/>
    <n v="9"/>
    <s v="Cataluña"/>
    <n v="15"/>
    <s v="Otros motivos"/>
    <n v="10"/>
    <s v="Otros viajes"/>
    <n v="1"/>
    <n v="11"/>
    <s v="No de mercado"/>
    <n v="0"/>
    <n v="38.590000000000003"/>
    <n v="24.24"/>
    <n v="0"/>
    <n v="0"/>
    <n v="43.05"/>
    <n v="105.88"/>
    <m/>
    <m/>
    <n v="1"/>
    <s v="Hombre"/>
    <n v="55"/>
    <n v="4"/>
    <x v="0"/>
    <n v="2"/>
    <s v="Casado/a"/>
    <n v="2"/>
    <s v="Ed. Secundaria"/>
    <n v="4"/>
    <s v="Pareja con hijos"/>
    <n v="1415.7081065450795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58.57"/>
    <n v="0"/>
    <n v="0"/>
    <n v="0"/>
    <n v="0"/>
    <n v="58.57"/>
    <m/>
    <m/>
    <n v="1"/>
    <s v="Hombre"/>
    <n v="27"/>
    <n v="9"/>
    <x v="1"/>
    <n v="1"/>
    <s v="Soltero/a"/>
    <n v="4"/>
    <s v="Ed. Superior"/>
    <n v="5"/>
    <s v="Otro tipo de hogar"/>
    <n v="2995.6524170359421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6.78"/>
    <n v="20.100000000000001"/>
    <n v="0"/>
    <n v="0"/>
    <n v="0"/>
    <n v="46.88"/>
    <m/>
    <n v="1"/>
    <n v="1"/>
    <s v="Hombre"/>
    <n v="75"/>
    <n v="9"/>
    <x v="1"/>
    <n v="2"/>
    <s v="Casado/a"/>
    <n v="2"/>
    <s v="Ed. Secundaria"/>
    <n v="3"/>
    <s v="Pareja sin hijos"/>
    <n v="1148.9813820660686"/>
  </r>
  <r>
    <s v="Febrero"/>
    <n v="2019"/>
    <n v="9"/>
    <s v="Cataluña"/>
    <n v="3"/>
    <s v="Ocio, recreo y vacaciones"/>
    <n v="2"/>
    <s v="Fin de semana o puente"/>
    <n v="1"/>
    <n v="10"/>
    <s v="No de mercado"/>
    <n v="0"/>
    <n v="36.700000000000003"/>
    <n v="0"/>
    <n v="0"/>
    <n v="0"/>
    <n v="25.27"/>
    <n v="61.97"/>
    <m/>
    <n v="1"/>
    <n v="2"/>
    <s v="Mujer"/>
    <n v="57"/>
    <n v="9"/>
    <x v="1"/>
    <n v="4"/>
    <s v="Separado/a"/>
    <n v="4"/>
    <s v="Ed. Superior"/>
    <n v="2"/>
    <s v="Padre/madre sólo con hijos"/>
    <n v="2096.038851098725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69.81"/>
    <n v="35.24"/>
    <n v="0"/>
    <n v="0"/>
    <n v="49.16"/>
    <n v="154.21"/>
    <m/>
    <m/>
    <n v="1"/>
    <s v="Hombre"/>
    <n v="44"/>
    <n v="15"/>
    <x v="0"/>
    <n v="5"/>
    <s v="Divorciado/a"/>
    <n v="2"/>
    <s v="Ed. Secundaria"/>
    <n v="5"/>
    <s v="Otro tipo de hogar"/>
    <n v="747.81972228284053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2.82"/>
    <n v="28.15"/>
    <n v="0"/>
    <n v="0"/>
    <n v="27.97"/>
    <n v="88.94"/>
    <m/>
    <m/>
    <n v="1"/>
    <s v="Hombre"/>
    <n v="58"/>
    <n v="9"/>
    <x v="1"/>
    <n v="2"/>
    <s v="Casado/a"/>
    <n v="4"/>
    <s v="Ed. Superior"/>
    <n v="4"/>
    <s v="Pareja con hijos"/>
    <n v="4141.9060719224026"/>
  </r>
  <r>
    <s v="Febrero"/>
    <n v="2019"/>
    <n v="9"/>
    <s v="Cataluña"/>
    <n v="7"/>
    <s v="Ocio, recreo y vacaciones"/>
    <n v="10"/>
    <s v="Otros viajes"/>
    <n v="3"/>
    <n v="10"/>
    <s v="No de mercado"/>
    <n v="0"/>
    <n v="40.630000000000003"/>
    <n v="54.34"/>
    <n v="5.0999999999999996"/>
    <n v="0"/>
    <n v="33.979999999999997"/>
    <n v="134.05000000000001"/>
    <m/>
    <n v="1"/>
    <n v="1"/>
    <s v="Hombre"/>
    <n v="67"/>
    <n v="9"/>
    <x v="1"/>
    <n v="3"/>
    <s v="Viudo/a"/>
    <n v="4"/>
    <s v="Ed. Superior"/>
    <n v="1"/>
    <s v="Hogar unipersonal"/>
    <n v="2916.5627154368435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2.1"/>
    <n v="27.71"/>
    <n v="0"/>
    <n v="0"/>
    <n v="0"/>
    <n v="39.81"/>
    <m/>
    <m/>
    <n v="2"/>
    <s v="Mujer"/>
    <n v="28"/>
    <n v="9"/>
    <x v="1"/>
    <n v="2"/>
    <s v="Casado/a"/>
    <n v="4"/>
    <s v="Ed. Superior"/>
    <n v="3"/>
    <s v="Pareja sin hijos"/>
    <n v="2989.106119804371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2.1"/>
    <n v="27.71"/>
    <n v="0"/>
    <n v="0"/>
    <n v="0"/>
    <n v="39.81"/>
    <m/>
    <m/>
    <n v="2"/>
    <s v="Mujer"/>
    <n v="28"/>
    <n v="9"/>
    <x v="1"/>
    <n v="2"/>
    <s v="Casado/a"/>
    <n v="4"/>
    <s v="Ed. Superior"/>
    <n v="3"/>
    <s v="Pareja sin hijos"/>
    <n v="3149.445900331465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2.1"/>
    <n v="27.71"/>
    <n v="0"/>
    <n v="0"/>
    <n v="0"/>
    <n v="39.81"/>
    <m/>
    <m/>
    <n v="2"/>
    <s v="Mujer"/>
    <n v="28"/>
    <n v="9"/>
    <x v="1"/>
    <n v="2"/>
    <s v="Casado/a"/>
    <n v="4"/>
    <s v="Ed. Superior"/>
    <n v="3"/>
    <s v="Pareja sin hijos"/>
    <n v="3124.5985607123544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2.1"/>
    <n v="27.71"/>
    <n v="0"/>
    <n v="0"/>
    <n v="0"/>
    <n v="39.81"/>
    <m/>
    <m/>
    <n v="2"/>
    <s v="Mujer"/>
    <n v="28"/>
    <n v="9"/>
    <x v="1"/>
    <n v="2"/>
    <s v="Casado/a"/>
    <n v="4"/>
    <s v="Ed. Superior"/>
    <n v="3"/>
    <s v="Pareja sin hijos"/>
    <n v="3081.3436358951171"/>
  </r>
  <r>
    <s v="Febrero"/>
    <n v="2019"/>
    <n v="9"/>
    <s v="Cataluña"/>
    <n v="7"/>
    <s v="Ocio, recreo y vacaciones"/>
    <n v="2"/>
    <s v="Fin de semana o puente"/>
    <n v="1"/>
    <n v="6"/>
    <s v="De mercado"/>
    <n v="42.97"/>
    <n v="22.56"/>
    <n v="23.9"/>
    <n v="25.05"/>
    <n v="0"/>
    <n v="0"/>
    <n v="114.48"/>
    <m/>
    <n v="6"/>
    <n v="2"/>
    <s v="Mujer"/>
    <n v="48"/>
    <n v="9"/>
    <x v="1"/>
    <n v="2"/>
    <s v="Casado/a"/>
    <n v="4"/>
    <s v="Ed. Superior"/>
    <n v="2"/>
    <s v="Padre/madre sólo con hijos"/>
    <n v="857.83147544455005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50.39"/>
    <n v="0"/>
    <n v="0"/>
    <n v="0"/>
    <n v="0"/>
    <n v="50.39"/>
    <m/>
    <n v="1"/>
    <n v="2"/>
    <s v="Mujer"/>
    <n v="84"/>
    <n v="9"/>
    <x v="1"/>
    <n v="3"/>
    <s v="Viudo/a"/>
    <n v="4"/>
    <s v="Ed. Superior"/>
    <n v="2"/>
    <s v="Padre/madre sólo con hijos"/>
    <n v="2946.442579603822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27.16"/>
    <n v="61.68"/>
    <n v="0"/>
    <n v="0"/>
    <n v="32.729999999999997"/>
    <n v="121.57"/>
    <m/>
    <n v="1"/>
    <n v="2"/>
    <s v="Mujer"/>
    <n v="68"/>
    <n v="2"/>
    <x v="0"/>
    <n v="2"/>
    <s v="Casado/a"/>
    <n v="2"/>
    <s v="Ed. Secundaria"/>
    <n v="4"/>
    <s v="Pareja con hijos"/>
    <n v="957.05713347926269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9.090000000000003"/>
    <n v="51.45"/>
    <n v="36.06"/>
    <n v="0"/>
    <n v="0"/>
    <n v="126.6"/>
    <m/>
    <m/>
    <n v="1"/>
    <s v="Hombre"/>
    <n v="45"/>
    <n v="15"/>
    <x v="0"/>
    <n v="2"/>
    <s v="Casado/a"/>
    <n v="4"/>
    <s v="Ed. Superior"/>
    <n v="4"/>
    <s v="Pareja con hijos"/>
    <n v="3078.2423679563562"/>
  </r>
  <r>
    <s v="Febrero"/>
    <n v="2019"/>
    <n v="9"/>
    <s v="Cataluña"/>
    <n v="15"/>
    <s v="Otros motivos"/>
    <n v="10"/>
    <s v="Otros viajes"/>
    <n v="7"/>
    <n v="10"/>
    <s v="No de mercado"/>
    <n v="0"/>
    <n v="32.11"/>
    <n v="77.5"/>
    <n v="0"/>
    <n v="0"/>
    <n v="84.58"/>
    <n v="194.19"/>
    <m/>
    <m/>
    <n v="1"/>
    <s v="Hombre"/>
    <n v="67"/>
    <n v="2"/>
    <x v="0"/>
    <n v="2"/>
    <s v="Casado/a"/>
    <n v="2"/>
    <s v="Ed. Secundaria"/>
    <n v="3"/>
    <s v="Pareja sin hijos"/>
    <n v="2882.9027299333688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3.22"/>
    <n v="45.89"/>
    <n v="0"/>
    <n v="0"/>
    <n v="0"/>
    <n v="69.11"/>
    <m/>
    <m/>
    <n v="2"/>
    <s v="Mujer"/>
    <n v="63"/>
    <n v="9"/>
    <x v="1"/>
    <n v="3"/>
    <s v="Viudo/a"/>
    <n v="2"/>
    <s v="Ed. Secundaria"/>
    <n v="1"/>
    <s v="Hogar unipersonal"/>
    <n v="808.363859271263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3.22"/>
    <n v="45.89"/>
    <n v="0"/>
    <n v="0"/>
    <n v="0"/>
    <n v="69.11"/>
    <m/>
    <m/>
    <n v="2"/>
    <s v="Mujer"/>
    <n v="63"/>
    <n v="9"/>
    <x v="1"/>
    <n v="3"/>
    <s v="Viudo/a"/>
    <n v="2"/>
    <s v="Ed. Secundaria"/>
    <n v="1"/>
    <s v="Hogar unipersonal"/>
    <n v="711.81303378873747"/>
  </r>
  <r>
    <s v="Febrero"/>
    <n v="2019"/>
    <n v="9"/>
    <s v="Cataluña"/>
    <n v="8"/>
    <s v="Visitas a familiares o amigos"/>
    <n v="10"/>
    <s v="Otros viajes"/>
    <n v="5"/>
    <n v="11"/>
    <s v="No de mercado"/>
    <n v="0"/>
    <n v="41.03"/>
    <n v="71.989999999999995"/>
    <n v="0"/>
    <n v="0"/>
    <n v="169.76"/>
    <n v="282.77999999999997"/>
    <m/>
    <m/>
    <n v="2"/>
    <s v="Mujer"/>
    <n v="56"/>
    <n v="9"/>
    <x v="1"/>
    <n v="2"/>
    <s v="Casado/a"/>
    <n v="4"/>
    <s v="Ed. Superior"/>
    <n v="4"/>
    <s v="Pareja con hijos"/>
    <n v="4374.2997531291821"/>
  </r>
  <r>
    <s v="Febrero"/>
    <n v="2019"/>
    <n v="9"/>
    <s v="Cataluña"/>
    <n v="7"/>
    <s v="Ocio, recreo y vacaciones"/>
    <n v="10"/>
    <s v="Otros viajes"/>
    <n v="7"/>
    <n v="11"/>
    <s v="No de mercado"/>
    <n v="0"/>
    <n v="158.1"/>
    <n v="139.80000000000001"/>
    <n v="0"/>
    <n v="0"/>
    <n v="0"/>
    <n v="297.89999999999998"/>
    <m/>
    <n v="1"/>
    <n v="2"/>
    <s v="Mujer"/>
    <n v="38"/>
    <n v="19"/>
    <x v="0"/>
    <n v="1"/>
    <s v="Soltero/a"/>
    <n v="2"/>
    <s v="Ed. Secundaria"/>
    <n v="5"/>
    <s v="Otro tipo de hogar"/>
    <n v="3041.4086831370737"/>
  </r>
  <r>
    <s v="Febrero"/>
    <n v="2019"/>
    <n v="9"/>
    <s v="Cataluña"/>
    <n v="1"/>
    <s v="Ocio, recreo y vacaciones"/>
    <n v="2"/>
    <s v="Fin de semana o puente"/>
    <n v="2"/>
    <n v="11"/>
    <s v="No de mercado"/>
    <n v="0"/>
    <n v="21.1"/>
    <n v="34.700000000000003"/>
    <n v="0"/>
    <n v="0"/>
    <n v="30.39"/>
    <n v="86.19"/>
    <m/>
    <n v="1"/>
    <n v="2"/>
    <s v="Mujer"/>
    <n v="55"/>
    <n v="9"/>
    <x v="1"/>
    <n v="2"/>
    <s v="Casado/a"/>
    <n v="4"/>
    <s v="Ed. Superior"/>
    <n v="4"/>
    <s v="Pareja con hijos"/>
    <n v="4182.8067535624759"/>
  </r>
  <r>
    <s v="Febrero"/>
    <n v="2019"/>
    <n v="9"/>
    <s v="Cataluña"/>
    <n v="1"/>
    <s v="Ocio, recreo y vacaciones"/>
    <n v="2"/>
    <s v="Fin de semana o puente"/>
    <n v="2"/>
    <n v="11"/>
    <s v="No de mercado"/>
    <n v="0"/>
    <n v="21.1"/>
    <n v="34.700000000000003"/>
    <n v="0"/>
    <n v="0"/>
    <n v="30.39"/>
    <n v="86.19"/>
    <m/>
    <n v="1"/>
    <n v="2"/>
    <s v="Mujer"/>
    <n v="55"/>
    <n v="9"/>
    <x v="1"/>
    <n v="2"/>
    <s v="Casado/a"/>
    <n v="4"/>
    <s v="Ed. Superior"/>
    <n v="4"/>
    <s v="Pareja con hijos"/>
    <n v="4270.0069171239984"/>
  </r>
  <r>
    <s v="Febrero"/>
    <n v="2019"/>
    <n v="9"/>
    <s v="Cataluña"/>
    <n v="7"/>
    <s v="Ocio, recreo y vacaciones"/>
    <n v="10"/>
    <s v="Otros viajes"/>
    <n v="1"/>
    <n v="11"/>
    <s v="No de mercado"/>
    <n v="0"/>
    <n v="17.399999999999999"/>
    <n v="39.700000000000003"/>
    <n v="16.72"/>
    <n v="0"/>
    <n v="0"/>
    <n v="73.819999999999993"/>
    <m/>
    <n v="1"/>
    <n v="2"/>
    <s v="Mujer"/>
    <n v="78"/>
    <n v="9"/>
    <x v="1"/>
    <n v="3"/>
    <s v="Viudo/a"/>
    <n v="4"/>
    <s v="Ed. Superior"/>
    <n v="1"/>
    <s v="Hogar unipersonal"/>
    <n v="2046.3944374781076"/>
  </r>
  <r>
    <s v="Febrero"/>
    <n v="2019"/>
    <n v="9"/>
    <s v="Cataluña"/>
    <n v="18"/>
    <s v="Negocios y Otros motivos profesionales"/>
    <n v="3"/>
    <s v="Trabajo o estudio"/>
    <n v="1"/>
    <n v="1"/>
    <s v="Hotel o apartahotel"/>
    <n v="107.92"/>
    <n v="169.48"/>
    <n v="59.13"/>
    <n v="0"/>
    <n v="0"/>
    <n v="52.22"/>
    <n v="388.75"/>
    <m/>
    <n v="1"/>
    <n v="1"/>
    <s v="Hombre"/>
    <n v="36"/>
    <n v="17"/>
    <x v="0"/>
    <n v="1"/>
    <s v="Soltero/a"/>
    <n v="4"/>
    <s v="Ed. Superior"/>
    <n v="1"/>
    <s v="Hogar unipersonal"/>
    <n v="3023.7316263779394"/>
  </r>
  <r>
    <s v="Febrero"/>
    <n v="2019"/>
    <n v="9"/>
    <s v="Cataluña"/>
    <n v="7"/>
    <s v="Ocio, recreo y vacaciones"/>
    <n v="2"/>
    <s v="Fin de semana o puente"/>
    <n v="1"/>
    <n v="3"/>
    <s v="De mercado"/>
    <n v="78.650000000000006"/>
    <n v="35.909999999999997"/>
    <n v="0"/>
    <n v="0"/>
    <n v="0"/>
    <n v="0"/>
    <n v="114.56"/>
    <m/>
    <n v="1"/>
    <n v="2"/>
    <s v="Mujer"/>
    <n v="52"/>
    <n v="9"/>
    <x v="1"/>
    <n v="2"/>
    <s v="Casado/a"/>
    <n v="4"/>
    <s v="Ed. Superior"/>
    <n v="4"/>
    <s v="Pareja con hijos"/>
    <n v="3084.036109053601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9.8000000000000007"/>
    <n v="19.7"/>
    <n v="0"/>
    <n v="0"/>
    <n v="17.52"/>
    <n v="47.02"/>
    <m/>
    <m/>
    <n v="2"/>
    <s v="Mujer"/>
    <n v="57"/>
    <n v="9"/>
    <x v="1"/>
    <n v="2"/>
    <s v="Casado/a"/>
    <n v="4"/>
    <s v="Ed. Superior"/>
    <n v="4"/>
    <s v="Pareja con hijos"/>
    <n v="4447.827805146163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8.09"/>
    <n v="63.7"/>
    <n v="0"/>
    <n v="0"/>
    <n v="30.01"/>
    <n v="111.8"/>
    <m/>
    <m/>
    <n v="1"/>
    <s v="Hombre"/>
    <n v="45"/>
    <n v="9"/>
    <x v="1"/>
    <n v="2"/>
    <s v="Casado/a"/>
    <n v="4"/>
    <s v="Ed. Superior"/>
    <n v="4"/>
    <s v="Pareja con hijos"/>
    <n v="2795.8147258778649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7.72"/>
    <n v="28.46"/>
    <n v="0"/>
    <n v="0"/>
    <n v="0"/>
    <n v="56.18"/>
    <m/>
    <n v="1"/>
    <n v="1"/>
    <s v="Hombre"/>
    <n v="71"/>
    <n v="9"/>
    <x v="1"/>
    <n v="2"/>
    <s v="Casado/a"/>
    <n v="2"/>
    <s v="Ed. Secundaria"/>
    <n v="4"/>
    <s v="Pareja con hijos"/>
    <n v="1992.9676054655893"/>
  </r>
  <r>
    <s v="Febrero"/>
    <n v="2019"/>
    <n v="9"/>
    <s v="Cataluña"/>
    <n v="15"/>
    <s v="Otros motivos"/>
    <n v="2"/>
    <s v="Fin de semana o puente"/>
    <n v="2"/>
    <n v="11"/>
    <s v="No de mercado"/>
    <n v="0"/>
    <n v="33.729999999999997"/>
    <n v="41.39"/>
    <n v="0"/>
    <n v="0"/>
    <n v="40.770000000000003"/>
    <n v="115.89"/>
    <m/>
    <m/>
    <n v="2"/>
    <s v="Mujer"/>
    <n v="49"/>
    <n v="2"/>
    <x v="0"/>
    <n v="4"/>
    <s v="Separado/a"/>
    <n v="4"/>
    <s v="Ed. Superior"/>
    <n v="1"/>
    <s v="Hogar unipersonal"/>
    <n v="1828.913530092673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56.43"/>
    <n v="40.97"/>
    <n v="0"/>
    <n v="0"/>
    <n v="32.549999999999997"/>
    <n v="129.94999999999999"/>
    <m/>
    <m/>
    <n v="2"/>
    <s v="Mujer"/>
    <n v="40"/>
    <n v="16"/>
    <x v="0"/>
    <n v="2"/>
    <s v="Casado/a"/>
    <n v="4"/>
    <s v="Ed. Superior"/>
    <n v="4"/>
    <s v="Pareja con hijos"/>
    <n v="3131.922616402503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3.65"/>
    <n v="47.78"/>
    <n v="0"/>
    <n v="0"/>
    <n v="0"/>
    <n v="71.430000000000007"/>
    <m/>
    <m/>
    <n v="2"/>
    <s v="Mujer"/>
    <n v="30"/>
    <n v="9"/>
    <x v="1"/>
    <n v="1"/>
    <s v="Soltero/a"/>
    <n v="4"/>
    <s v="Ed. Superior"/>
    <n v="3"/>
    <s v="Pareja sin hijos"/>
    <n v="3031.3368598347993"/>
  </r>
  <r>
    <s v="Febrero"/>
    <n v="2019"/>
    <n v="9"/>
    <s v="Cataluña"/>
    <n v="15"/>
    <s v="Otros motivos"/>
    <n v="2"/>
    <s v="Fin de semana o puente"/>
    <n v="1"/>
    <n v="1"/>
    <s v="Hotel o apartahotel"/>
    <n v="0"/>
    <n v="0"/>
    <n v="59.68"/>
    <n v="0"/>
    <n v="0"/>
    <n v="0"/>
    <n v="195.47"/>
    <m/>
    <m/>
    <n v="2"/>
    <s v="Mujer"/>
    <n v="60"/>
    <n v="8"/>
    <x v="0"/>
    <n v="2"/>
    <s v="Casado/a"/>
    <n v="1"/>
    <s v="Ed. Primaria"/>
    <n v="3"/>
    <s v="Pareja sin hijos"/>
    <n v="780.91475772581055"/>
  </r>
  <r>
    <s v="Febrero"/>
    <n v="2019"/>
    <n v="9"/>
    <s v="Cataluña"/>
    <n v="17"/>
    <s v="Negocios y Otros motivos profesionales"/>
    <n v="6"/>
    <s v="Trabajo o estudio"/>
    <n v="6"/>
    <n v="1"/>
    <s v="Hotel o apartahotel"/>
    <n v="274.45"/>
    <n v="57.8"/>
    <n v="99.21"/>
    <n v="0"/>
    <n v="0"/>
    <n v="71.39"/>
    <n v="502.85"/>
    <m/>
    <m/>
    <n v="1"/>
    <s v="Hombre"/>
    <n v="43"/>
    <n v="9"/>
    <x v="1"/>
    <n v="2"/>
    <s v="Casado/a"/>
    <n v="4"/>
    <s v="Ed. Superior"/>
    <n v="4"/>
    <s v="Pareja con hijos"/>
    <n v="2962.5783963512486"/>
  </r>
  <r>
    <s v="Febrero"/>
    <n v="2019"/>
    <n v="9"/>
    <s v="Cataluña"/>
    <n v="17"/>
    <s v="Negocios y Otros motivos profesionales"/>
    <n v="6"/>
    <s v="Trabajo o estudio"/>
    <n v="6"/>
    <n v="1"/>
    <s v="Hotel o apartahotel"/>
    <n v="274.45"/>
    <n v="57.8"/>
    <n v="99.21"/>
    <n v="0"/>
    <n v="0"/>
    <n v="71.39"/>
    <n v="502.85"/>
    <m/>
    <m/>
    <n v="1"/>
    <s v="Hombre"/>
    <n v="43"/>
    <n v="9"/>
    <x v="1"/>
    <n v="2"/>
    <s v="Casado/a"/>
    <n v="4"/>
    <s v="Ed. Superior"/>
    <n v="4"/>
    <s v="Pareja con hijos"/>
    <n v="3056.195454111401"/>
  </r>
  <r>
    <s v="Febrero"/>
    <n v="2019"/>
    <n v="9"/>
    <s v="Cataluña"/>
    <n v="5"/>
    <s v="Ocio, recreo y vacaciones"/>
    <n v="2"/>
    <s v="Fin de semana o puente"/>
    <n v="3"/>
    <n v="1"/>
    <s v="Hotel o apartahotel"/>
    <n v="99.18"/>
    <n v="73.8"/>
    <n v="107.82"/>
    <n v="99.65"/>
    <n v="0"/>
    <n v="0"/>
    <n v="380.45"/>
    <m/>
    <n v="1"/>
    <n v="1"/>
    <s v="Hombre"/>
    <n v="56"/>
    <n v="4"/>
    <x v="0"/>
    <n v="4"/>
    <s v="Separado/a"/>
    <n v="4"/>
    <s v="Ed. Superior"/>
    <n v="1"/>
    <s v="Hogar unipersonal"/>
    <n v="4263.2684231386265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65.08"/>
    <n v="0"/>
    <n v="0"/>
    <n v="0"/>
    <n v="0"/>
    <n v="65.08"/>
    <m/>
    <m/>
    <n v="1"/>
    <s v="Hombre"/>
    <n v="38"/>
    <n v="9"/>
    <x v="1"/>
    <n v="1"/>
    <s v="Soltero/a"/>
    <n v="4"/>
    <s v="Ed. Superior"/>
    <n v="4"/>
    <s v="Pareja con hijos"/>
    <n v="3124.2551243021962"/>
  </r>
  <r>
    <s v="Febrero"/>
    <n v="2019"/>
    <n v="9"/>
    <s v="Cataluña"/>
    <n v="8"/>
    <s v="Visitas a familiares o amigos"/>
    <n v="2"/>
    <s v="Fin de semana o puente"/>
    <n v="2"/>
    <n v="1"/>
    <s v="Hotel o apartahotel"/>
    <n v="107.17"/>
    <n v="50.93"/>
    <n v="76.569999999999993"/>
    <n v="0"/>
    <n v="0"/>
    <n v="0"/>
    <n v="234.67"/>
    <m/>
    <m/>
    <n v="1"/>
    <s v="Hombre"/>
    <n v="36"/>
    <n v="10"/>
    <x v="0"/>
    <n v="2"/>
    <s v="Casado/a"/>
    <n v="2"/>
    <s v="Ed. Secundaria"/>
    <n v="4"/>
    <s v="Pareja con hijos"/>
    <n v="2263.6741435718068"/>
  </r>
  <r>
    <s v="Febrero"/>
    <n v="2019"/>
    <n v="9"/>
    <s v="Cataluña"/>
    <n v="5"/>
    <s v="Ocio, recreo y vacaciones"/>
    <n v="2"/>
    <s v="Fin de semana o puente"/>
    <n v="2"/>
    <n v="7"/>
    <s v="De mercado"/>
    <n v="69.650000000000006"/>
    <n v="21.68"/>
    <n v="0"/>
    <n v="39.99"/>
    <n v="0"/>
    <n v="0"/>
    <n v="131.32"/>
    <m/>
    <n v="1"/>
    <n v="1"/>
    <s v="Hombre"/>
    <n v="43"/>
    <n v="9"/>
    <x v="1"/>
    <n v="2"/>
    <s v="Casado/a"/>
    <n v="2"/>
    <s v="Ed. Secundaria"/>
    <n v="4"/>
    <s v="Pareja con hijos"/>
    <n v="4316.5998346227561"/>
  </r>
  <r>
    <s v="Febrero"/>
    <n v="2019"/>
    <n v="9"/>
    <s v="Cataluña"/>
    <n v="1"/>
    <s v="Ocio, recreo y vacaciones"/>
    <n v="2"/>
    <s v="Fin de semana o puente"/>
    <n v="2"/>
    <n v="1"/>
    <s v="Hotel o apartahotel"/>
    <n v="114.3"/>
    <n v="31.33"/>
    <n v="108.8"/>
    <n v="0"/>
    <n v="0"/>
    <n v="0"/>
    <n v="254.43"/>
    <m/>
    <n v="1"/>
    <n v="1"/>
    <s v="Hombre"/>
    <n v="59"/>
    <n v="9"/>
    <x v="1"/>
    <n v="2"/>
    <s v="Casado/a"/>
    <n v="4"/>
    <s v="Ed. Superior"/>
    <n v="4"/>
    <s v="Pareja con hijos"/>
    <n v="4191.0244380777549"/>
  </r>
  <r>
    <s v="Febrero"/>
    <n v="2019"/>
    <n v="9"/>
    <s v="Cataluña"/>
    <n v="3"/>
    <s v="Ocio, recreo y vacaciones"/>
    <n v="2"/>
    <s v="Fin de semana o puente"/>
    <n v="2"/>
    <n v="7"/>
    <s v="De mercado"/>
    <n v="117.22"/>
    <n v="21.26"/>
    <n v="45.05"/>
    <n v="8.44"/>
    <n v="0"/>
    <n v="36.15"/>
    <n v="228.12"/>
    <m/>
    <n v="1"/>
    <n v="2"/>
    <s v="Mujer"/>
    <n v="41"/>
    <n v="9"/>
    <x v="1"/>
    <n v="2"/>
    <s v="Casado/a"/>
    <n v="4"/>
    <s v="Ed. Superior"/>
    <n v="4"/>
    <s v="Pareja con hijos"/>
    <n v="4192.3420512733346"/>
  </r>
  <r>
    <s v="Febrero"/>
    <n v="2019"/>
    <n v="9"/>
    <s v="Cataluña"/>
    <n v="3"/>
    <s v="Ocio, recreo y vacaciones"/>
    <n v="2"/>
    <s v="Fin de semana o puente"/>
    <n v="2"/>
    <n v="7"/>
    <s v="De mercado"/>
    <n v="117.22"/>
    <n v="21.26"/>
    <n v="45.05"/>
    <n v="8.44"/>
    <n v="0"/>
    <n v="36.15"/>
    <n v="228.12"/>
    <m/>
    <n v="1"/>
    <n v="2"/>
    <s v="Mujer"/>
    <n v="41"/>
    <n v="9"/>
    <x v="1"/>
    <n v="2"/>
    <s v="Casado/a"/>
    <n v="4"/>
    <s v="Ed. Superior"/>
    <n v="4"/>
    <s v="Pareja con hijos"/>
    <n v="4244.7203930096202"/>
  </r>
  <r>
    <s v="Febrero"/>
    <n v="2019"/>
    <n v="9"/>
    <s v="Cataluña"/>
    <n v="16"/>
    <s v="Negocios y Otros motivos profesionales"/>
    <n v="3"/>
    <s v="Trabajo o estudio"/>
    <n v="4"/>
    <n v="1"/>
    <s v="Hotel o apartahotel"/>
    <n v="457.32"/>
    <n v="360.27"/>
    <n v="0"/>
    <n v="0"/>
    <n v="0"/>
    <n v="0"/>
    <n v="817.59"/>
    <m/>
    <n v="1"/>
    <n v="2"/>
    <s v="Mujer"/>
    <n v="50"/>
    <n v="1"/>
    <x v="0"/>
    <n v="1"/>
    <s v="Soltero/a"/>
    <n v="4"/>
    <s v="Ed. Superior"/>
    <n v="1"/>
    <s v="Hogar unipersonal"/>
    <n v="1342.8519860894303"/>
  </r>
  <r>
    <s v="Febrero"/>
    <n v="2019"/>
    <n v="9"/>
    <s v="Cataluña"/>
    <n v="5"/>
    <s v="Ocio, recreo y vacaciones"/>
    <n v="10"/>
    <s v="Otros viajes"/>
    <n v="5"/>
    <n v="1"/>
    <s v="Hotel o apartahotel"/>
    <n v="37.97"/>
    <n v="90.33"/>
    <n v="85.38"/>
    <n v="51.11"/>
    <n v="0"/>
    <n v="0"/>
    <n v="672.43"/>
    <m/>
    <n v="1"/>
    <n v="2"/>
    <s v="Mujer"/>
    <n v="41"/>
    <n v="13"/>
    <x v="0"/>
    <n v="2"/>
    <s v="Casado/a"/>
    <n v="4"/>
    <s v="Ed. Superior"/>
    <n v="4"/>
    <s v="Pareja con hijos"/>
    <n v="5040.9887935091092"/>
  </r>
  <r>
    <s v="Febrero"/>
    <n v="2019"/>
    <n v="9"/>
    <s v="Cataluña"/>
    <n v="2"/>
    <s v="Ocio, recreo y vacaciones"/>
    <n v="2"/>
    <s v="Fin de semana o puente"/>
    <n v="1"/>
    <n v="11"/>
    <s v="No de mercado"/>
    <n v="0"/>
    <n v="19.8"/>
    <n v="19.309999999999999"/>
    <n v="15.85"/>
    <n v="0"/>
    <n v="0"/>
    <n v="54.96"/>
    <m/>
    <n v="1"/>
    <n v="2"/>
    <s v="Mujer"/>
    <n v="59"/>
    <n v="9"/>
    <x v="1"/>
    <n v="2"/>
    <s v="Casado/a"/>
    <n v="3"/>
    <s v="Ed. Secundaria"/>
    <n v="3"/>
    <s v="Pareja sin hijos"/>
    <n v="2897.7545337342731"/>
  </r>
  <r>
    <s v="Febrero"/>
    <n v="2019"/>
    <n v="9"/>
    <s v="Cataluña"/>
    <n v="5"/>
    <s v="Ocio, recreo y vacaciones"/>
    <n v="2"/>
    <s v="Fin de semana o puente"/>
    <n v="2"/>
    <n v="11"/>
    <s v="No de mercado"/>
    <n v="0"/>
    <n v="19.45"/>
    <n v="36.71"/>
    <n v="21.7"/>
    <n v="0"/>
    <n v="14.46"/>
    <n v="92.32"/>
    <m/>
    <n v="6"/>
    <n v="2"/>
    <s v="Mujer"/>
    <n v="22"/>
    <n v="9"/>
    <x v="1"/>
    <n v="1"/>
    <s v="Soltero/a"/>
    <n v="4"/>
    <s v="Ed. Superior"/>
    <n v="4"/>
    <s v="Pareja con hijos"/>
    <n v="2999.3245332800998"/>
  </r>
  <r>
    <s v="Febrero"/>
    <n v="2019"/>
    <n v="9"/>
    <s v="Cataluña"/>
    <n v="7"/>
    <s v="Ocio, recreo y vacaciones"/>
    <n v="2"/>
    <s v="Fin de semana o puente"/>
    <n v="2"/>
    <n v="5"/>
    <s v="De mercado"/>
    <n v="78.13"/>
    <n v="19.47"/>
    <n v="0"/>
    <n v="0"/>
    <n v="0"/>
    <n v="43.55"/>
    <n v="141.15"/>
    <m/>
    <n v="6"/>
    <n v="2"/>
    <s v="Mujer"/>
    <n v="39"/>
    <n v="9"/>
    <x v="1"/>
    <n v="1"/>
    <s v="Soltero/a"/>
    <n v="4"/>
    <s v="Ed. Superior"/>
    <n v="4"/>
    <s v="Pareja con hijos"/>
    <n v="4244.3429345975992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141.38999999999999"/>
    <n v="103.69"/>
    <n v="87.95"/>
    <n v="0"/>
    <n v="0"/>
    <n v="333.03"/>
    <m/>
    <m/>
    <n v="1"/>
    <s v="Hombre"/>
    <n v="44"/>
    <n v="13"/>
    <x v="0"/>
    <n v="2"/>
    <s v="Casado/a"/>
    <n v="4"/>
    <s v="Ed. Superior"/>
    <n v="1"/>
    <s v="Hogar unipersonal"/>
    <n v="5055.1927814660739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141.38999999999999"/>
    <n v="103.69"/>
    <n v="87.95"/>
    <n v="0"/>
    <n v="0"/>
    <n v="333.03"/>
    <m/>
    <m/>
    <n v="1"/>
    <s v="Hombre"/>
    <n v="44"/>
    <n v="13"/>
    <x v="0"/>
    <n v="2"/>
    <s v="Casado/a"/>
    <n v="4"/>
    <s v="Ed. Superior"/>
    <n v="1"/>
    <s v="Hogar unipersonal"/>
    <n v="5372.4075251206341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141.38999999999999"/>
    <n v="103.69"/>
    <n v="87.95"/>
    <n v="0"/>
    <n v="0"/>
    <n v="333.03"/>
    <m/>
    <m/>
    <n v="1"/>
    <s v="Hombre"/>
    <n v="44"/>
    <n v="13"/>
    <x v="0"/>
    <n v="2"/>
    <s v="Casado/a"/>
    <n v="4"/>
    <s v="Ed. Superior"/>
    <n v="1"/>
    <s v="Hogar unipersonal"/>
    <n v="5050.3831710666955"/>
  </r>
  <r>
    <s v="Febrero"/>
    <n v="2019"/>
    <n v="9"/>
    <s v="Cataluña"/>
    <n v="8"/>
    <s v="Visitas a familiares o amigos"/>
    <n v="2"/>
    <s v="Fin de semana o puente"/>
    <n v="3"/>
    <n v="11"/>
    <s v="No de mercado"/>
    <n v="0"/>
    <n v="141.38999999999999"/>
    <n v="103.69"/>
    <n v="87.95"/>
    <n v="0"/>
    <n v="0"/>
    <n v="333.03"/>
    <m/>
    <m/>
    <n v="1"/>
    <s v="Hombre"/>
    <n v="44"/>
    <n v="13"/>
    <x v="0"/>
    <n v="2"/>
    <s v="Casado/a"/>
    <n v="4"/>
    <s v="Ed. Superior"/>
    <n v="1"/>
    <s v="Hogar unipersonal"/>
    <n v="4981.466093799042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82.54"/>
    <n v="59.45"/>
    <n v="20.29"/>
    <n v="0"/>
    <n v="40.58"/>
    <n v="202.86"/>
    <m/>
    <m/>
    <n v="2"/>
    <s v="Mujer"/>
    <n v="49"/>
    <n v="17"/>
    <x v="0"/>
    <n v="1"/>
    <s v="Soltero/a"/>
    <n v="3"/>
    <s v="Ed. Secundaria"/>
    <n v="3"/>
    <s v="Pareja sin hijos"/>
    <n v="3036.556789409195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90.85"/>
    <n v="49.92"/>
    <n v="37.58"/>
    <n v="0"/>
    <n v="0"/>
    <n v="178.35"/>
    <m/>
    <m/>
    <n v="2"/>
    <s v="Mujer"/>
    <n v="49"/>
    <n v="6"/>
    <x v="0"/>
    <n v="3"/>
    <s v="Viudo/a"/>
    <n v="3"/>
    <s v="Ed. Secundaria"/>
    <n v="2"/>
    <s v="Padre/madre sólo con hijos"/>
    <n v="2999.4136480122602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7.69"/>
    <n v="95.01"/>
    <n v="0"/>
    <n v="0"/>
    <n v="0"/>
    <n v="122.7"/>
    <m/>
    <m/>
    <n v="2"/>
    <s v="Mujer"/>
    <n v="35"/>
    <n v="9"/>
    <x v="1"/>
    <n v="1"/>
    <s v="Soltero/a"/>
    <n v="4"/>
    <s v="Ed. Superior"/>
    <n v="4"/>
    <s v="Pareja con hijos"/>
    <n v="2173.64350320441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7.22"/>
    <n v="13.27"/>
    <n v="10.93"/>
    <n v="0"/>
    <n v="0"/>
    <n v="31.42"/>
    <m/>
    <m/>
    <n v="2"/>
    <s v="Mujer"/>
    <n v="16"/>
    <n v="9"/>
    <x v="1"/>
    <n v="1"/>
    <s v="Soltero/a"/>
    <n v="1"/>
    <s v="Ed. Primaria"/>
    <n v="4"/>
    <s v="Pareja con hijos"/>
    <n v="2821.7254862690647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7.22"/>
    <n v="13.27"/>
    <n v="10.93"/>
    <n v="0"/>
    <n v="0"/>
    <n v="31.42"/>
    <m/>
    <m/>
    <n v="2"/>
    <s v="Mujer"/>
    <n v="16"/>
    <n v="9"/>
    <x v="1"/>
    <n v="1"/>
    <s v="Soltero/a"/>
    <n v="1"/>
    <s v="Ed. Primaria"/>
    <n v="4"/>
    <s v="Pareja con hijos"/>
    <n v="2901.1499364276729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29.49"/>
    <n v="26.71"/>
    <n v="0"/>
    <n v="0"/>
    <n v="18.5"/>
    <n v="74.7"/>
    <m/>
    <m/>
    <n v="1"/>
    <s v="Hombre"/>
    <n v="31"/>
    <n v="9"/>
    <x v="1"/>
    <n v="2"/>
    <s v="Casado/a"/>
    <n v="4"/>
    <s v="Ed. Superior"/>
    <n v="4"/>
    <s v="Pareja con hijos"/>
    <n v="2992.293842017118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7.88"/>
    <n v="25.01"/>
    <n v="0"/>
    <n v="0"/>
    <n v="0"/>
    <n v="42.89"/>
    <m/>
    <m/>
    <n v="1"/>
    <s v="Hombre"/>
    <n v="39"/>
    <n v="9"/>
    <x v="1"/>
    <n v="2"/>
    <s v="Casado/a"/>
    <n v="3"/>
    <s v="Ed. Secundaria"/>
    <n v="4"/>
    <s v="Pareja con hijos"/>
    <n v="2998.5204898537359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36.78"/>
    <n v="37.049999999999997"/>
    <n v="0"/>
    <n v="0"/>
    <n v="38.840000000000003"/>
    <n v="112.67"/>
    <m/>
    <m/>
    <n v="1"/>
    <s v="Hombre"/>
    <n v="59"/>
    <n v="2"/>
    <x v="0"/>
    <n v="5"/>
    <s v="Divorciado/a"/>
    <n v="2"/>
    <s v="Ed. Secundaria"/>
    <n v="2"/>
    <s v="Padre/madre sólo con hijos"/>
    <n v="1395.3566801267161"/>
  </r>
  <r>
    <s v="Febrero"/>
    <n v="2019"/>
    <n v="9"/>
    <s v="Cataluña"/>
    <n v="7"/>
    <s v="Ocio, recreo y vacaciones"/>
    <n v="2"/>
    <s v="Fin de semana o puente"/>
    <n v="3"/>
    <n v="10"/>
    <s v="No de mercado"/>
    <n v="0"/>
    <n v="8.48"/>
    <n v="42.49"/>
    <n v="0"/>
    <n v="0"/>
    <n v="31.57"/>
    <n v="82.54"/>
    <m/>
    <n v="1"/>
    <n v="1"/>
    <s v="Hombre"/>
    <n v="68"/>
    <n v="9"/>
    <x v="1"/>
    <n v="2"/>
    <s v="Casado/a"/>
    <n v="3"/>
    <s v="Ed. Secundaria"/>
    <n v="3"/>
    <s v="Pareja sin hijos"/>
    <n v="2982.8527676517128"/>
  </r>
  <r>
    <s v="Febrero"/>
    <n v="2019"/>
    <n v="9"/>
    <s v="Cataluña"/>
    <n v="15"/>
    <s v="Otros motivos"/>
    <n v="2"/>
    <s v="Fin de semana o puente"/>
    <n v="2"/>
    <n v="11"/>
    <s v="No de mercado"/>
    <n v="0"/>
    <n v="27.98"/>
    <n v="60.25"/>
    <n v="0"/>
    <n v="0"/>
    <n v="0"/>
    <n v="88.23"/>
    <m/>
    <m/>
    <n v="1"/>
    <s v="Hombre"/>
    <n v="22"/>
    <n v="10"/>
    <x v="0"/>
    <n v="1"/>
    <s v="Soltero/a"/>
    <n v="4"/>
    <s v="Ed. Superior"/>
    <n v="1"/>
    <s v="Hogar unipersonal"/>
    <n v="1171.9262837647107"/>
  </r>
  <r>
    <s v="Febrero"/>
    <n v="2019"/>
    <n v="9"/>
    <s v="Cataluña"/>
    <n v="15"/>
    <s v="Otros motivos"/>
    <n v="2"/>
    <s v="Fin de semana o puente"/>
    <n v="2"/>
    <n v="11"/>
    <s v="No de mercado"/>
    <n v="0"/>
    <n v="27.98"/>
    <n v="60.25"/>
    <n v="0"/>
    <n v="0"/>
    <n v="0"/>
    <n v="88.23"/>
    <m/>
    <m/>
    <n v="1"/>
    <s v="Hombre"/>
    <n v="22"/>
    <n v="10"/>
    <x v="0"/>
    <n v="1"/>
    <s v="Soltero/a"/>
    <n v="4"/>
    <s v="Ed. Superior"/>
    <n v="1"/>
    <s v="Hogar unipersonal"/>
    <n v="1231.4984972190373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5.77"/>
    <n v="28.17"/>
    <n v="0"/>
    <n v="0"/>
    <n v="0"/>
    <n v="43.94"/>
    <m/>
    <m/>
    <n v="2"/>
    <s v="Mujer"/>
    <n v="33"/>
    <n v="9"/>
    <x v="1"/>
    <n v="2"/>
    <s v="Casado/a"/>
    <n v="3"/>
    <s v="Ed. Secundaria"/>
    <n v="4"/>
    <s v="Pareja con hijos"/>
    <n v="2839.4144275281669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7.33"/>
    <n v="16.29"/>
    <n v="0"/>
    <n v="0"/>
    <n v="0"/>
    <n v="23.62"/>
    <m/>
    <m/>
    <n v="2"/>
    <s v="Mujer"/>
    <n v="77"/>
    <n v="9"/>
    <x v="1"/>
    <n v="3"/>
    <s v="Viudo/a"/>
    <n v="2"/>
    <s v="Ed. Secundaria"/>
    <n v="1"/>
    <s v="Hogar unipersonal"/>
    <n v="1215.465878897255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6.49"/>
    <n v="17.97"/>
    <n v="0"/>
    <n v="0"/>
    <n v="0"/>
    <n v="24.46"/>
    <m/>
    <m/>
    <n v="2"/>
    <s v="Mujer"/>
    <n v="77"/>
    <n v="9"/>
    <x v="1"/>
    <n v="3"/>
    <s v="Viudo/a"/>
    <n v="2"/>
    <s v="Ed. Secundaria"/>
    <n v="1"/>
    <s v="Hogar unipersonal"/>
    <n v="1152.8118532227147"/>
  </r>
  <r>
    <s v="Febrero"/>
    <n v="2019"/>
    <n v="9"/>
    <s v="Cataluña"/>
    <n v="7"/>
    <s v="Ocio, recreo y vacaciones"/>
    <n v="10"/>
    <s v="Otros viajes"/>
    <n v="2"/>
    <n v="1"/>
    <s v="Hotel o apartahotel"/>
    <n v="0"/>
    <n v="28.49"/>
    <n v="47.51"/>
    <n v="0"/>
    <n v="0"/>
    <n v="120.95"/>
    <n v="374.22"/>
    <m/>
    <n v="1"/>
    <n v="1"/>
    <s v="Hombre"/>
    <n v="39"/>
    <n v="9"/>
    <x v="1"/>
    <n v="4"/>
    <s v="Separado/a"/>
    <n v="3"/>
    <s v="Ed. Secundaria"/>
    <n v="2"/>
    <s v="Padre/madre sólo con hijos"/>
    <n v="1209.330807415975"/>
  </r>
  <r>
    <s v="Febrero"/>
    <n v="2019"/>
    <n v="9"/>
    <s v="Cataluña"/>
    <n v="17"/>
    <s v="Negocios y Otros motivos profesionales"/>
    <n v="6"/>
    <s v="Trabajo o estudio"/>
    <n v="2"/>
    <n v="1"/>
    <s v="Hotel o apartahotel"/>
    <n v="211.96"/>
    <n v="248.42"/>
    <n v="135.35"/>
    <n v="0"/>
    <n v="0"/>
    <n v="0"/>
    <n v="595.73"/>
    <m/>
    <m/>
    <n v="1"/>
    <s v="Hombre"/>
    <n v="40"/>
    <n v="11"/>
    <x v="0"/>
    <n v="2"/>
    <s v="Casado/a"/>
    <n v="4"/>
    <s v="Ed. Superior"/>
    <n v="4"/>
    <s v="Pareja con hijos"/>
    <n v="2005.1462163226367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8.510000000000002"/>
    <n v="20.37"/>
    <n v="0"/>
    <n v="0"/>
    <n v="0"/>
    <n v="38.880000000000003"/>
    <m/>
    <m/>
    <n v="2"/>
    <s v="Mujer"/>
    <n v="50"/>
    <n v="9"/>
    <x v="1"/>
    <n v="5"/>
    <s v="Divorciado/a"/>
    <n v="4"/>
    <s v="Ed. Superior"/>
    <n v="3"/>
    <s v="Pareja sin hijos"/>
    <n v="1904.7126324197714"/>
  </r>
  <r>
    <s v="Febrero"/>
    <n v="2019"/>
    <n v="9"/>
    <s v="Cataluña"/>
    <n v="3"/>
    <s v="Ocio, recreo y vacaciones"/>
    <n v="2"/>
    <s v="Fin de semana o puente"/>
    <n v="2"/>
    <n v="7"/>
    <s v="De mercado"/>
    <n v="103.92"/>
    <n v="38.82"/>
    <n v="49.84"/>
    <n v="0"/>
    <n v="0"/>
    <n v="0"/>
    <n v="192.58"/>
    <m/>
    <n v="1"/>
    <n v="1"/>
    <s v="Hombre"/>
    <n v="35"/>
    <n v="9"/>
    <x v="1"/>
    <n v="1"/>
    <s v="Soltero/a"/>
    <n v="3"/>
    <s v="Ed. Secundaria"/>
    <n v="3"/>
    <s v="Pareja sin hijos"/>
    <n v="4183.9475733502886"/>
  </r>
  <r>
    <s v="Febrero"/>
    <n v="2019"/>
    <n v="9"/>
    <s v="Cataluña"/>
    <n v="5"/>
    <s v="Ocio, recreo y vacaciones"/>
    <n v="2"/>
    <s v="Fin de semana o puente"/>
    <n v="2"/>
    <n v="1"/>
    <s v="Hotel o apartahotel"/>
    <n v="0"/>
    <n v="49.05"/>
    <n v="73.459999999999994"/>
    <n v="0"/>
    <n v="0"/>
    <n v="0"/>
    <n v="295.45"/>
    <m/>
    <n v="6"/>
    <n v="1"/>
    <s v="Hombre"/>
    <n v="26"/>
    <n v="2"/>
    <x v="0"/>
    <n v="1"/>
    <s v="Soltero/a"/>
    <n v="4"/>
    <s v="Ed. Superior"/>
    <n v="4"/>
    <s v="Pareja con hijos"/>
    <n v="4891.432172646505"/>
  </r>
  <r>
    <s v="Febrero"/>
    <n v="2019"/>
    <n v="9"/>
    <s v="Cataluña"/>
    <n v="3"/>
    <s v="Ocio, recreo y vacaciones"/>
    <n v="2"/>
    <s v="Fin de semana o puente"/>
    <n v="2"/>
    <n v="10"/>
    <s v="No de mercado"/>
    <n v="0"/>
    <n v="24.86"/>
    <n v="40.67"/>
    <n v="0"/>
    <n v="0"/>
    <n v="0"/>
    <n v="65.53"/>
    <m/>
    <n v="1"/>
    <n v="1"/>
    <s v="Hombre"/>
    <n v="46"/>
    <n v="9"/>
    <x v="1"/>
    <n v="1"/>
    <s v="Soltero/a"/>
    <n v="4"/>
    <s v="Ed. Superior"/>
    <n v="3"/>
    <s v="Pareja sin hijos"/>
    <n v="4220.7095637291295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54"/>
    <n v="0"/>
    <n v="0"/>
    <n v="0"/>
    <n v="0"/>
    <n v="54"/>
    <m/>
    <m/>
    <n v="1"/>
    <s v="Hombre"/>
    <n v="46"/>
    <n v="9"/>
    <x v="1"/>
    <n v="1"/>
    <s v="Soltero/a"/>
    <n v="4"/>
    <s v="Ed. Superior"/>
    <n v="3"/>
    <s v="Pareja sin hijos"/>
    <n v="4143.0489848608595"/>
  </r>
  <r>
    <s v="Febrero"/>
    <n v="2019"/>
    <n v="9"/>
    <s v="Cataluña"/>
    <n v="3"/>
    <s v="Ocio, recreo y vacaciones"/>
    <n v="2"/>
    <s v="Fin de semana o puente"/>
    <n v="2"/>
    <n v="5"/>
    <s v="De mercado"/>
    <n v="84.8"/>
    <n v="85.63"/>
    <n v="62.45"/>
    <n v="0"/>
    <n v="0"/>
    <n v="0"/>
    <n v="232.88"/>
    <m/>
    <n v="6"/>
    <n v="1"/>
    <s v="Hombre"/>
    <n v="32"/>
    <n v="2"/>
    <x v="0"/>
    <n v="1"/>
    <s v="Soltero/a"/>
    <n v="3"/>
    <s v="Ed. Secundaria"/>
    <n v="1"/>
    <s v="Hogar unipersonal"/>
    <n v="1117.5876476253179"/>
  </r>
  <r>
    <s v="Febrero"/>
    <n v="2019"/>
    <n v="9"/>
    <s v="Cataluña"/>
    <n v="7"/>
    <s v="Ocio, recreo y vacaciones"/>
    <n v="10"/>
    <s v="Otros viajes"/>
    <n v="3"/>
    <n v="11"/>
    <s v="No de mercado"/>
    <n v="0"/>
    <n v="25.56"/>
    <n v="39.909999999999997"/>
    <n v="0"/>
    <n v="0"/>
    <n v="46.44"/>
    <n v="111.91"/>
    <m/>
    <n v="1"/>
    <n v="2"/>
    <s v="Mujer"/>
    <n v="65"/>
    <n v="9"/>
    <x v="1"/>
    <n v="2"/>
    <s v="Casado/a"/>
    <n v="4"/>
    <s v="Ed. Superior"/>
    <n v="3"/>
    <s v="Pareja sin hijos"/>
    <n v="2868.6209641275077"/>
  </r>
  <r>
    <s v="Febrero"/>
    <n v="2019"/>
    <n v="9"/>
    <s v="Cataluña"/>
    <n v="1"/>
    <s v="Ocio, recreo y vacaciones"/>
    <n v="2"/>
    <s v="Fin de semana o puente"/>
    <n v="1"/>
    <n v="1"/>
    <s v="Hotel o apartahotel"/>
    <n v="54.82"/>
    <n v="33.72"/>
    <n v="92.36"/>
    <n v="0"/>
    <n v="0"/>
    <n v="0"/>
    <n v="180.9"/>
    <m/>
    <n v="1"/>
    <n v="2"/>
    <s v="Mujer"/>
    <n v="23"/>
    <n v="9"/>
    <x v="1"/>
    <n v="1"/>
    <s v="Soltero/a"/>
    <n v="3"/>
    <s v="Ed. Secundaria"/>
    <n v="4"/>
    <s v="Pareja con hijos"/>
    <n v="2190.0282659303562"/>
  </r>
  <r>
    <s v="Febrero"/>
    <n v="2019"/>
    <n v="9"/>
    <s v="Cataluña"/>
    <n v="5"/>
    <s v="Ocio, recreo y vacaciones"/>
    <n v="2"/>
    <s v="Fin de semana o puente"/>
    <n v="2"/>
    <n v="1"/>
    <s v="Hotel o apartahotel"/>
    <n v="75.430000000000007"/>
    <n v="20.47"/>
    <n v="61.72"/>
    <n v="54.29"/>
    <n v="0"/>
    <n v="0"/>
    <n v="211.91"/>
    <m/>
    <n v="1"/>
    <n v="2"/>
    <s v="Mujer"/>
    <n v="34"/>
    <n v="9"/>
    <x v="1"/>
    <n v="1"/>
    <s v="Soltero/a"/>
    <n v="4"/>
    <s v="Ed. Superior"/>
    <n v="3"/>
    <s v="Pareja sin hijos"/>
    <n v="785.68682130616946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8.66"/>
    <n v="48.25"/>
    <n v="0"/>
    <n v="0"/>
    <n v="0"/>
    <n v="66.91"/>
    <m/>
    <m/>
    <n v="2"/>
    <s v="Mujer"/>
    <n v="34"/>
    <n v="9"/>
    <x v="1"/>
    <n v="1"/>
    <s v="Soltero/a"/>
    <n v="4"/>
    <s v="Ed. Superior"/>
    <n v="3"/>
    <s v="Pareja sin hijos"/>
    <n v="914.97670242366632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6.98"/>
    <n v="31.79"/>
    <n v="0"/>
    <n v="0"/>
    <n v="16.940000000000001"/>
    <n v="65.709999999999994"/>
    <m/>
    <m/>
    <n v="2"/>
    <s v="Mujer"/>
    <n v="39"/>
    <n v="9"/>
    <x v="1"/>
    <n v="2"/>
    <s v="Casado/a"/>
    <n v="4"/>
    <s v="Ed. Superior"/>
    <n v="4"/>
    <s v="Pareja con hijos"/>
    <n v="4295.211485547169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0.46"/>
    <n v="30.21"/>
    <n v="0"/>
    <n v="0"/>
    <n v="65.930000000000007"/>
    <n v="106.6"/>
    <m/>
    <m/>
    <n v="2"/>
    <s v="Mujer"/>
    <n v="80"/>
    <n v="9"/>
    <x v="1"/>
    <n v="1"/>
    <s v="Soltero/a"/>
    <n v="4"/>
    <s v="Ed. Superior"/>
    <n v="1"/>
    <s v="Hogar unipersonal"/>
    <n v="2071.6786430808702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10.46"/>
    <n v="30.21"/>
    <n v="0"/>
    <n v="0"/>
    <n v="65.930000000000007"/>
    <n v="106.6"/>
    <m/>
    <m/>
    <n v="2"/>
    <s v="Mujer"/>
    <n v="80"/>
    <n v="9"/>
    <x v="1"/>
    <n v="1"/>
    <s v="Soltero/a"/>
    <n v="4"/>
    <s v="Ed. Superior"/>
    <n v="1"/>
    <s v="Hogar unipersonal"/>
    <n v="2028.2988286551863"/>
  </r>
  <r>
    <s v="Febrero"/>
    <n v="2019"/>
    <n v="9"/>
    <s v="Cataluña"/>
    <n v="8"/>
    <s v="Visitas a familiares o amigos"/>
    <n v="10"/>
    <s v="Otros viajes"/>
    <n v="1"/>
    <n v="11"/>
    <s v="No de mercado"/>
    <n v="0"/>
    <n v="32.99"/>
    <n v="0"/>
    <n v="0"/>
    <n v="0"/>
    <n v="0"/>
    <n v="32.99"/>
    <m/>
    <m/>
    <n v="1"/>
    <s v="Hombre"/>
    <n v="69"/>
    <n v="9"/>
    <x v="1"/>
    <n v="5"/>
    <s v="Divorciado/a"/>
    <n v="1"/>
    <s v="Ed. Primaria"/>
    <n v="3"/>
    <s v="Pareja sin hijos"/>
    <n v="1297.5301882992433"/>
  </r>
  <r>
    <s v="Febrero"/>
    <n v="2019"/>
    <n v="9"/>
    <s v="Cataluña"/>
    <n v="16"/>
    <s v="Negocios y Otros motivos profesionales"/>
    <n v="3"/>
    <s v="Trabajo o estudio"/>
    <n v="1"/>
    <n v="1"/>
    <s v="Hotel o apartahotel"/>
    <n v="101.4"/>
    <n v="126.1"/>
    <n v="67.87"/>
    <n v="0"/>
    <n v="0"/>
    <n v="0"/>
    <n v="295.37"/>
    <m/>
    <n v="1"/>
    <n v="2"/>
    <s v="Mujer"/>
    <n v="40"/>
    <n v="15"/>
    <x v="0"/>
    <n v="2"/>
    <s v="Casado/a"/>
    <n v="4"/>
    <s v="Ed. Superior"/>
    <n v="4"/>
    <s v="Pareja con hijos"/>
    <n v="4270.7746041075152"/>
  </r>
  <r>
    <s v="Febrero"/>
    <n v="2019"/>
    <n v="9"/>
    <s v="Cataluña"/>
    <n v="18"/>
    <s v="Negocios y Otros motivos profesionales"/>
    <n v="3"/>
    <s v="Trabajo o estudio"/>
    <n v="1"/>
    <n v="1"/>
    <s v="Hotel o apartahotel"/>
    <n v="85.43"/>
    <n v="138.26"/>
    <n v="57.18"/>
    <n v="53.36"/>
    <n v="0"/>
    <n v="0"/>
    <n v="334.23"/>
    <m/>
    <m/>
    <n v="1"/>
    <s v="Hombre"/>
    <n v="70"/>
    <n v="13"/>
    <x v="0"/>
    <n v="2"/>
    <s v="Casado/a"/>
    <n v="4"/>
    <s v="Ed. Superior"/>
    <n v="5"/>
    <s v="Otro tipo de hogar"/>
    <n v="5069.6766373038981"/>
  </r>
  <r>
    <s v="Febrero"/>
    <n v="2019"/>
    <n v="9"/>
    <s v="Cataluña"/>
    <n v="18"/>
    <s v="Negocios y Otros motivos profesionales"/>
    <n v="3"/>
    <s v="Trabajo o estudio"/>
    <n v="1"/>
    <n v="1"/>
    <s v="Hotel o apartahotel"/>
    <n v="85.43"/>
    <n v="138.26"/>
    <n v="57.18"/>
    <n v="53.36"/>
    <n v="0"/>
    <n v="0"/>
    <n v="334.23"/>
    <m/>
    <m/>
    <n v="1"/>
    <s v="Hombre"/>
    <n v="70"/>
    <n v="13"/>
    <x v="0"/>
    <n v="2"/>
    <s v="Casado/a"/>
    <n v="4"/>
    <s v="Ed. Superior"/>
    <n v="5"/>
    <s v="Otro tipo de hogar"/>
    <n v="4984.9982028647464"/>
  </r>
  <r>
    <s v="Febrero"/>
    <n v="2019"/>
    <n v="9"/>
    <s v="Cataluña"/>
    <n v="4"/>
    <s v="Ocio, recreo y vacaciones"/>
    <n v="2"/>
    <s v="Fin de semana o puente"/>
    <n v="2"/>
    <n v="5"/>
    <s v="De mercado"/>
    <n v="50.05"/>
    <n v="17.46"/>
    <n v="36.96"/>
    <n v="17.7"/>
    <n v="0"/>
    <n v="17.7"/>
    <n v="139.87"/>
    <m/>
    <n v="6"/>
    <n v="1"/>
    <s v="Hombre"/>
    <n v="45"/>
    <n v="9"/>
    <x v="1"/>
    <n v="2"/>
    <s v="Casado/a"/>
    <n v="3"/>
    <s v="Ed. Secundaria"/>
    <n v="4"/>
    <s v="Pareja con hijos"/>
    <n v="3080.9543828722949"/>
  </r>
  <r>
    <s v="Febrero"/>
    <n v="2019"/>
    <n v="9"/>
    <s v="Cataluña"/>
    <n v="15"/>
    <s v="Otros motivos"/>
    <n v="2"/>
    <s v="Fin de semana o puente"/>
    <n v="1"/>
    <n v="11"/>
    <s v="No de mercado"/>
    <n v="0"/>
    <n v="38.950000000000003"/>
    <n v="0"/>
    <n v="0"/>
    <n v="0"/>
    <n v="0"/>
    <n v="38.950000000000003"/>
    <m/>
    <m/>
    <n v="2"/>
    <s v="Mujer"/>
    <n v="19"/>
    <n v="9"/>
    <x v="1"/>
    <n v="1"/>
    <s v="Soltero/a"/>
    <n v="2"/>
    <s v="Ed. Secundaria"/>
    <n v="4"/>
    <s v="Pareja con hijos"/>
    <n v="810.96722940611266"/>
  </r>
  <r>
    <s v="Febrero"/>
    <n v="2019"/>
    <n v="9"/>
    <s v="Cataluña"/>
    <n v="15"/>
    <s v="Otros motivos"/>
    <n v="2"/>
    <s v="Fin de semana o puente"/>
    <n v="1"/>
    <n v="11"/>
    <s v="No de mercado"/>
    <n v="0"/>
    <n v="38.950000000000003"/>
    <n v="0"/>
    <n v="0"/>
    <n v="0"/>
    <n v="0"/>
    <n v="38.950000000000003"/>
    <m/>
    <m/>
    <n v="2"/>
    <s v="Mujer"/>
    <n v="19"/>
    <n v="9"/>
    <x v="1"/>
    <n v="1"/>
    <s v="Soltero/a"/>
    <n v="2"/>
    <s v="Ed. Secundaria"/>
    <n v="4"/>
    <s v="Pareja con hijos"/>
    <n v="890.22588280233879"/>
  </r>
  <r>
    <s v="Febrero"/>
    <n v="2019"/>
    <n v="9"/>
    <s v="Cataluña"/>
    <n v="8"/>
    <s v="Visitas a familiares o amigos"/>
    <n v="2"/>
    <s v="Fin de semana o puente"/>
    <n v="2"/>
    <n v="1"/>
    <s v="Hotel o apartahotel"/>
    <n v="107.09"/>
    <n v="82.78"/>
    <n v="134.68"/>
    <n v="0"/>
    <n v="0"/>
    <n v="0"/>
    <n v="324.55"/>
    <m/>
    <m/>
    <n v="1"/>
    <s v="Hombre"/>
    <n v="62"/>
    <n v="15"/>
    <x v="0"/>
    <n v="3"/>
    <s v="Viudo/a"/>
    <n v="2"/>
    <s v="Ed. Secundaria"/>
    <n v="1"/>
    <s v="Hogar unipersonal"/>
    <n v="1321.3276537227498"/>
  </r>
  <r>
    <s v="Febrero"/>
    <n v="2019"/>
    <n v="9"/>
    <s v="Cataluña"/>
    <n v="16"/>
    <s v="Negocios y Otros motivos profesionales"/>
    <n v="3"/>
    <s v="Trabajo o estudio"/>
    <n v="3"/>
    <n v="1"/>
    <s v="Hotel o apartahotel"/>
    <n v="83.06"/>
    <n v="46.77"/>
    <n v="133.9"/>
    <n v="0"/>
    <n v="0"/>
    <n v="0"/>
    <n v="618.49"/>
    <m/>
    <n v="1"/>
    <n v="1"/>
    <s v="Hombre"/>
    <n v="48"/>
    <n v="3"/>
    <x v="0"/>
    <n v="2"/>
    <s v="Casado/a"/>
    <n v="3"/>
    <s v="Ed. Secundaria"/>
    <n v="4"/>
    <s v="Pareja con hijos"/>
    <n v="4314.6289741721048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8.31"/>
    <n v="27.37"/>
    <n v="0"/>
    <n v="0"/>
    <n v="0"/>
    <n v="75.680000000000007"/>
    <m/>
    <m/>
    <n v="1"/>
    <s v="Hombre"/>
    <n v="50"/>
    <n v="9"/>
    <x v="1"/>
    <n v="1"/>
    <s v="Soltero/a"/>
    <n v="4"/>
    <s v="Ed. Superior"/>
    <n v="1"/>
    <s v="Hogar unipersonal"/>
    <n v="2133.992041999932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48.31"/>
    <n v="27.37"/>
    <n v="0"/>
    <n v="0"/>
    <n v="0"/>
    <n v="75.680000000000007"/>
    <m/>
    <m/>
    <n v="1"/>
    <s v="Hombre"/>
    <n v="50"/>
    <n v="9"/>
    <x v="1"/>
    <n v="1"/>
    <s v="Soltero/a"/>
    <n v="4"/>
    <s v="Ed. Superior"/>
    <n v="1"/>
    <s v="Hogar unipersonal"/>
    <n v="1896.6270161861362"/>
  </r>
  <r>
    <s v="Febrero"/>
    <n v="2019"/>
    <n v="9"/>
    <s v="Cataluña"/>
    <n v="7"/>
    <s v="Ocio, recreo y vacaciones"/>
    <n v="10"/>
    <s v="Otros viajes"/>
    <n v="2"/>
    <n v="10"/>
    <s v="No de mercado"/>
    <n v="0"/>
    <n v="16.77"/>
    <n v="0"/>
    <n v="0"/>
    <n v="0"/>
    <n v="39.69"/>
    <n v="56.46"/>
    <m/>
    <n v="1"/>
    <n v="2"/>
    <s v="Mujer"/>
    <n v="62"/>
    <n v="9"/>
    <x v="1"/>
    <n v="2"/>
    <s v="Casado/a"/>
    <n v="1"/>
    <s v="Ed. Primaria"/>
    <n v="3"/>
    <s v="Pareja sin hijos"/>
    <n v="1900.4550197392327"/>
  </r>
  <r>
    <s v="Febrero"/>
    <n v="2019"/>
    <n v="9"/>
    <s v="Cataluña"/>
    <n v="7"/>
    <s v="Ocio, recreo y vacaciones"/>
    <n v="10"/>
    <s v="Otros viajes"/>
    <n v="2"/>
    <n v="10"/>
    <s v="No de mercado"/>
    <n v="0"/>
    <n v="16.77"/>
    <n v="0"/>
    <n v="0"/>
    <n v="0"/>
    <n v="39.69"/>
    <n v="56.46"/>
    <m/>
    <n v="1"/>
    <n v="2"/>
    <s v="Mujer"/>
    <n v="62"/>
    <n v="9"/>
    <x v="1"/>
    <n v="2"/>
    <s v="Casado/a"/>
    <n v="1"/>
    <s v="Ed. Primaria"/>
    <n v="3"/>
    <s v="Pareja sin hijos"/>
    <n v="2020.4595509559497"/>
  </r>
  <r>
    <s v="Febrero"/>
    <n v="2019"/>
    <n v="9"/>
    <s v="Cataluña"/>
    <n v="7"/>
    <s v="Ocio, recreo y vacaciones"/>
    <n v="10"/>
    <s v="Otros viajes"/>
    <n v="2"/>
    <n v="10"/>
    <s v="No de mercado"/>
    <n v="0"/>
    <n v="16.77"/>
    <n v="0"/>
    <n v="0"/>
    <n v="0"/>
    <n v="39.69"/>
    <n v="56.46"/>
    <m/>
    <n v="1"/>
    <n v="2"/>
    <s v="Mujer"/>
    <n v="62"/>
    <n v="9"/>
    <x v="1"/>
    <n v="2"/>
    <s v="Casado/a"/>
    <n v="1"/>
    <s v="Ed. Primaria"/>
    <n v="3"/>
    <s v="Pareja sin hijos"/>
    <n v="1894.586675327032"/>
  </r>
  <r>
    <s v="Febrero"/>
    <n v="2019"/>
    <n v="9"/>
    <s v="Cataluña"/>
    <n v="7"/>
    <s v="Ocio, recreo y vacaciones"/>
    <n v="10"/>
    <s v="Otros viajes"/>
    <n v="2"/>
    <n v="10"/>
    <s v="No de mercado"/>
    <n v="0"/>
    <n v="16.77"/>
    <n v="0"/>
    <n v="0"/>
    <n v="0"/>
    <n v="39.69"/>
    <n v="56.46"/>
    <m/>
    <n v="1"/>
    <n v="2"/>
    <s v="Mujer"/>
    <n v="62"/>
    <n v="9"/>
    <x v="1"/>
    <n v="2"/>
    <s v="Casado/a"/>
    <n v="1"/>
    <s v="Ed. Primaria"/>
    <n v="3"/>
    <s v="Pareja sin hijos"/>
    <n v="2087.9682963342825"/>
  </r>
  <r>
    <s v="Febrero"/>
    <n v="2019"/>
    <n v="9"/>
    <s v="Cataluña"/>
    <n v="15"/>
    <s v="Otros motivos"/>
    <n v="2"/>
    <s v="Fin de semana o puente"/>
    <n v="1"/>
    <n v="10"/>
    <s v="No de mercado"/>
    <n v="0"/>
    <n v="5.13"/>
    <n v="0"/>
    <n v="0"/>
    <n v="0"/>
    <n v="19.45"/>
    <n v="24.58"/>
    <m/>
    <m/>
    <n v="2"/>
    <s v="Mujer"/>
    <n v="72"/>
    <n v="9"/>
    <x v="1"/>
    <n v="2"/>
    <s v="Casado/a"/>
    <n v="4"/>
    <s v="Ed. Superior"/>
    <n v="3"/>
    <s v="Pareja sin hijos"/>
    <n v="1058.8899545023969"/>
  </r>
  <r>
    <s v="Febrero"/>
    <n v="2019"/>
    <n v="9"/>
    <s v="Cataluña"/>
    <n v="15"/>
    <s v="Otros motivos"/>
    <n v="2"/>
    <s v="Fin de semana o puente"/>
    <n v="1"/>
    <n v="10"/>
    <s v="No de mercado"/>
    <n v="0"/>
    <n v="5.13"/>
    <n v="0"/>
    <n v="0"/>
    <n v="0"/>
    <n v="19.45"/>
    <n v="24.58"/>
    <m/>
    <m/>
    <n v="2"/>
    <s v="Mujer"/>
    <n v="72"/>
    <n v="9"/>
    <x v="1"/>
    <n v="2"/>
    <s v="Casado/a"/>
    <n v="4"/>
    <s v="Ed. Superior"/>
    <n v="3"/>
    <s v="Pareja sin hijos"/>
    <n v="798.37308834748535"/>
  </r>
  <r>
    <s v="Febrero"/>
    <n v="2019"/>
    <n v="9"/>
    <s v="Cataluña"/>
    <n v="1"/>
    <s v="Ocio, recreo y vacaciones"/>
    <n v="2"/>
    <s v="Fin de semana o puente"/>
    <n v="1"/>
    <n v="1"/>
    <s v="Hotel o apartahotel"/>
    <n v="69"/>
    <n v="28.27"/>
    <n v="62.04"/>
    <n v="0"/>
    <n v="0"/>
    <n v="0"/>
    <n v="159.31"/>
    <m/>
    <n v="1"/>
    <n v="1"/>
    <s v="Hombre"/>
    <n v="23"/>
    <n v="9"/>
    <x v="1"/>
    <n v="1"/>
    <s v="Soltero/a"/>
    <n v="4"/>
    <s v="Ed. Superior"/>
    <n v="4"/>
    <s v="Pareja con hijos"/>
    <n v="1999.3101860903462"/>
  </r>
  <r>
    <s v="Febrero"/>
    <n v="2019"/>
    <n v="9"/>
    <s v="Cataluña"/>
    <n v="5"/>
    <s v="Ocio, recreo y vacaciones"/>
    <n v="2"/>
    <s v="Fin de semana o puente"/>
    <n v="3"/>
    <n v="11"/>
    <s v="No de mercado"/>
    <n v="0"/>
    <n v="37.35"/>
    <n v="0"/>
    <n v="30.76"/>
    <n v="0"/>
    <n v="55.14"/>
    <n v="123.25"/>
    <m/>
    <m/>
    <n v="1"/>
    <s v="Hombre"/>
    <n v="44"/>
    <n v="9"/>
    <x v="1"/>
    <n v="2"/>
    <s v="Casado/a"/>
    <n v="4"/>
    <s v="Ed. Superior"/>
    <n v="4"/>
    <s v="Pareja con hijos"/>
    <n v="3196.9105939020997"/>
  </r>
  <r>
    <s v="Febrero"/>
    <n v="2019"/>
    <n v="9"/>
    <s v="Cataluña"/>
    <n v="7"/>
    <s v="Ocio, recreo y vacaciones"/>
    <n v="2"/>
    <s v="Fin de semana o puente"/>
    <n v="1"/>
    <n v="11"/>
    <s v="No de mercado"/>
    <n v="0"/>
    <n v="13.1"/>
    <n v="21.5"/>
    <n v="0"/>
    <n v="0"/>
    <n v="0"/>
    <n v="34.6"/>
    <m/>
    <n v="1"/>
    <n v="1"/>
    <s v="Hombre"/>
    <n v="44"/>
    <n v="9"/>
    <x v="1"/>
    <n v="2"/>
    <s v="Casado/a"/>
    <n v="4"/>
    <s v="Ed. Superior"/>
    <n v="4"/>
    <s v="Pareja con hijos"/>
    <n v="2688.7231722088177"/>
  </r>
  <r>
    <s v="Febrero"/>
    <n v="2019"/>
    <n v="9"/>
    <s v="Cataluña"/>
    <n v="2"/>
    <s v="Ocio, recreo y vacaciones"/>
    <n v="10"/>
    <s v="Otros viajes"/>
    <n v="5"/>
    <n v="1"/>
    <s v="Hotel o apartahotel"/>
    <n v="310.94"/>
    <n v="170.28"/>
    <n v="146.80000000000001"/>
    <n v="109.16"/>
    <n v="0"/>
    <n v="0"/>
    <n v="737.18"/>
    <m/>
    <n v="6"/>
    <n v="1"/>
    <s v="Hombre"/>
    <n v="27"/>
    <n v="7"/>
    <x v="0"/>
    <n v="1"/>
    <s v="Soltero/a"/>
    <n v="4"/>
    <s v="Ed. Superior"/>
    <n v="5"/>
    <s v="Otro tipo de hogar"/>
    <n v="4341.1941299575346"/>
  </r>
  <r>
    <s v="Febrero"/>
    <n v="2019"/>
    <n v="9"/>
    <s v="Cataluña"/>
    <n v="16"/>
    <s v="Negocios y Otros motivos profesionales"/>
    <n v="3"/>
    <s v="Trabajo o estudio"/>
    <n v="2"/>
    <n v="1"/>
    <s v="Hotel o apartahotel"/>
    <n v="247.24"/>
    <n v="232.91"/>
    <n v="0"/>
    <n v="0"/>
    <n v="0"/>
    <n v="0"/>
    <n v="480.15"/>
    <m/>
    <n v="6"/>
    <n v="1"/>
    <s v="Hombre"/>
    <n v="25"/>
    <n v="8"/>
    <x v="0"/>
    <n v="1"/>
    <s v="Soltero/a"/>
    <n v="4"/>
    <s v="Ed. Superior"/>
    <n v="4"/>
    <s v="Pareja con hijos"/>
    <n v="4253.8416307329535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1.1"/>
    <n v="26.97"/>
    <n v="0"/>
    <n v="0"/>
    <n v="29.33"/>
    <n v="67.400000000000006"/>
    <m/>
    <n v="1"/>
    <n v="2"/>
    <s v="Mujer"/>
    <n v="22"/>
    <n v="9"/>
    <x v="1"/>
    <n v="1"/>
    <s v="Soltero/a"/>
    <n v="4"/>
    <s v="Ed. Superior"/>
    <n v="4"/>
    <s v="Pareja con hijos"/>
    <n v="3100.1229990228821"/>
  </r>
  <r>
    <s v="Febrero"/>
    <n v="2019"/>
    <n v="9"/>
    <s v="Cataluña"/>
    <n v="15"/>
    <s v="Otros motivos"/>
    <n v="10"/>
    <s v="Otros viajes"/>
    <n v="9"/>
    <n v="11"/>
    <s v="No de mercado"/>
    <n v="0"/>
    <n v="66.010000000000005"/>
    <n v="136.93"/>
    <n v="0"/>
    <n v="0"/>
    <n v="0"/>
    <n v="202.94"/>
    <m/>
    <m/>
    <n v="2"/>
    <s v="Mujer"/>
    <n v="49"/>
    <n v="9"/>
    <x v="1"/>
    <n v="2"/>
    <s v="Casado/a"/>
    <n v="4"/>
    <s v="Ed. Superior"/>
    <n v="3"/>
    <s v="Pareja sin hijos"/>
    <n v="2936.736036493618"/>
  </r>
  <r>
    <s v="Febrero"/>
    <n v="2019"/>
    <n v="9"/>
    <s v="Cataluña"/>
    <n v="8"/>
    <s v="Visitas a familiares o amigos"/>
    <n v="10"/>
    <s v="Otros viajes"/>
    <n v="3"/>
    <n v="1"/>
    <s v="Hotel o apartahotel"/>
    <n v="128.61000000000001"/>
    <n v="51.13"/>
    <n v="99.05"/>
    <n v="70.739999999999995"/>
    <n v="0"/>
    <n v="0"/>
    <n v="349.53"/>
    <m/>
    <m/>
    <n v="1"/>
    <s v="Hombre"/>
    <n v="61"/>
    <n v="8"/>
    <x v="0"/>
    <n v="2"/>
    <s v="Casado/a"/>
    <n v="4"/>
    <s v="Ed. Superior"/>
    <n v="3"/>
    <s v="Pareja sin hijos"/>
    <n v="4316.5902769063314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7.34"/>
    <n v="0"/>
    <n v="0"/>
    <n v="0"/>
    <n v="43.02"/>
    <n v="50.36"/>
    <m/>
    <n v="1"/>
    <n v="2"/>
    <s v="Mujer"/>
    <n v="49"/>
    <n v="9"/>
    <x v="1"/>
    <n v="2"/>
    <s v="Casado/a"/>
    <n v="4"/>
    <s v="Ed. Superior"/>
    <n v="4"/>
    <s v="Pareja con hijos"/>
    <n v="2048.908721104952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7.34"/>
    <n v="0"/>
    <n v="0"/>
    <n v="0"/>
    <n v="43.02"/>
    <n v="50.36"/>
    <m/>
    <n v="1"/>
    <n v="2"/>
    <s v="Mujer"/>
    <n v="49"/>
    <n v="9"/>
    <x v="1"/>
    <n v="2"/>
    <s v="Casado/a"/>
    <n v="4"/>
    <s v="Ed. Superior"/>
    <n v="4"/>
    <s v="Pareja con hijos"/>
    <n v="1902.828751532058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7.34"/>
    <n v="0"/>
    <n v="0"/>
    <n v="0"/>
    <n v="43.02"/>
    <n v="50.36"/>
    <m/>
    <n v="1"/>
    <n v="2"/>
    <s v="Mujer"/>
    <n v="49"/>
    <n v="9"/>
    <x v="1"/>
    <n v="2"/>
    <s v="Casado/a"/>
    <n v="4"/>
    <s v="Ed. Superior"/>
    <n v="4"/>
    <s v="Pareja con hijos"/>
    <n v="2206.3049595730554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7.34"/>
    <n v="0"/>
    <n v="0"/>
    <n v="0"/>
    <n v="43.02"/>
    <n v="50.36"/>
    <m/>
    <n v="1"/>
    <n v="2"/>
    <s v="Mujer"/>
    <n v="49"/>
    <n v="9"/>
    <x v="1"/>
    <n v="2"/>
    <s v="Casado/a"/>
    <n v="4"/>
    <s v="Ed. Superior"/>
    <n v="4"/>
    <s v="Pareja con hijos"/>
    <n v="1697.3540291538434"/>
  </r>
  <r>
    <s v="Febrero"/>
    <n v="2019"/>
    <n v="9"/>
    <s v="Cataluña"/>
    <n v="8"/>
    <s v="Visitas a familiares o amigos"/>
    <n v="10"/>
    <s v="Otros viajes"/>
    <n v="3"/>
    <n v="11"/>
    <s v="No de mercado"/>
    <n v="0"/>
    <n v="19.93"/>
    <n v="51.62"/>
    <n v="0"/>
    <n v="0"/>
    <n v="0"/>
    <n v="71.55"/>
    <m/>
    <m/>
    <n v="1"/>
    <s v="Hombre"/>
    <n v="18"/>
    <n v="9"/>
    <x v="1"/>
    <n v="1"/>
    <s v="Soltero/a"/>
    <n v="2"/>
    <s v="Ed. Secundaria"/>
    <n v="2"/>
    <s v="Padre/madre sólo con hijos"/>
    <n v="3169.5702714357622"/>
  </r>
  <r>
    <s v="Febrero"/>
    <n v="2019"/>
    <n v="9"/>
    <s v="Cataluña"/>
    <n v="12"/>
    <s v="Otros motivos"/>
    <n v="10"/>
    <s v="Otros viajes"/>
    <n v="2"/>
    <n v="9"/>
    <s v="De mercado"/>
    <n v="69.400000000000006"/>
    <n v="19.32"/>
    <n v="47.16"/>
    <n v="0"/>
    <n v="0"/>
    <n v="0"/>
    <n v="135.88"/>
    <m/>
    <m/>
    <n v="2"/>
    <s v="Mujer"/>
    <n v="32"/>
    <n v="9"/>
    <x v="1"/>
    <n v="2"/>
    <s v="Casado/a"/>
    <n v="3"/>
    <s v="Ed. Secundaria"/>
    <n v="4"/>
    <s v="Pareja con hijos"/>
    <n v="1717.1844704267062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2.39"/>
    <n v="37.74"/>
    <n v="0"/>
    <n v="0"/>
    <n v="0"/>
    <n v="50.13"/>
    <m/>
    <n v="1"/>
    <n v="1"/>
    <s v="Hombre"/>
    <n v="76"/>
    <n v="9"/>
    <x v="1"/>
    <n v="2"/>
    <s v="Casado/a"/>
    <n v="4"/>
    <s v="Ed. Superior"/>
    <n v="3"/>
    <s v="Pareja sin hijos"/>
    <n v="2010.138388431772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2.39"/>
    <n v="37.74"/>
    <n v="0"/>
    <n v="0"/>
    <n v="0"/>
    <n v="50.13"/>
    <m/>
    <n v="1"/>
    <n v="1"/>
    <s v="Hombre"/>
    <n v="76"/>
    <n v="9"/>
    <x v="1"/>
    <n v="2"/>
    <s v="Casado/a"/>
    <n v="4"/>
    <s v="Ed. Superior"/>
    <n v="3"/>
    <s v="Pareja sin hijos"/>
    <n v="1910.6657780833018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2.39"/>
    <n v="44.14"/>
    <n v="0"/>
    <n v="0"/>
    <n v="0"/>
    <n v="56.53"/>
    <m/>
    <n v="1"/>
    <n v="1"/>
    <s v="Hombre"/>
    <n v="76"/>
    <n v="9"/>
    <x v="1"/>
    <n v="2"/>
    <s v="Casado/a"/>
    <n v="4"/>
    <s v="Ed. Superior"/>
    <n v="3"/>
    <s v="Pareja sin hijos"/>
    <n v="2204.7387501446647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12.39"/>
    <n v="44.14"/>
    <n v="0"/>
    <n v="0"/>
    <n v="0"/>
    <n v="56.53"/>
    <m/>
    <n v="1"/>
    <n v="1"/>
    <s v="Hombre"/>
    <n v="76"/>
    <n v="9"/>
    <x v="1"/>
    <n v="2"/>
    <s v="Casado/a"/>
    <n v="4"/>
    <s v="Ed. Superior"/>
    <n v="3"/>
    <s v="Pareja sin hijos"/>
    <n v="1980.4174102351005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9.08"/>
    <n v="0"/>
    <n v="0"/>
    <n v="0"/>
    <n v="0"/>
    <n v="39.08"/>
    <m/>
    <m/>
    <n v="2"/>
    <s v="Mujer"/>
    <n v="35"/>
    <n v="9"/>
    <x v="1"/>
    <n v="2"/>
    <s v="Casado/a"/>
    <n v="4"/>
    <s v="Ed. Superior"/>
    <n v="4"/>
    <s v="Pareja con hijos"/>
    <n v="2025.8862425464376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39.08"/>
    <n v="0"/>
    <n v="0"/>
    <n v="0"/>
    <n v="0"/>
    <n v="39.08"/>
    <m/>
    <m/>
    <n v="2"/>
    <s v="Mujer"/>
    <n v="35"/>
    <n v="9"/>
    <x v="1"/>
    <n v="2"/>
    <s v="Casado/a"/>
    <n v="4"/>
    <s v="Ed. Superior"/>
    <n v="4"/>
    <s v="Pareja con hijos"/>
    <n v="2168.3617185045732"/>
  </r>
  <r>
    <s v="Febrero"/>
    <n v="2019"/>
    <n v="9"/>
    <s v="Cataluña"/>
    <n v="5"/>
    <s v="Ocio, recreo y vacaciones"/>
    <n v="10"/>
    <s v="Otros viajes"/>
    <n v="3"/>
    <n v="1"/>
    <s v="Hotel o apartahotel"/>
    <n v="125.55"/>
    <n v="53.24"/>
    <n v="102.67"/>
    <n v="83.06"/>
    <n v="0"/>
    <n v="19.38"/>
    <n v="383.9"/>
    <m/>
    <n v="1"/>
    <n v="2"/>
    <s v="Mujer"/>
    <n v="47"/>
    <n v="8"/>
    <x v="0"/>
    <n v="1"/>
    <s v="Soltero/a"/>
    <n v="4"/>
    <s v="Ed. Superior"/>
    <n v="4"/>
    <s v="Pareja con hijos"/>
    <n v="4266.0195038608908"/>
  </r>
  <r>
    <s v="Febrero"/>
    <n v="2019"/>
    <n v="9"/>
    <s v="Cataluña"/>
    <n v="18"/>
    <s v="Negocios y Otros motivos profesionales"/>
    <n v="3"/>
    <s v="Trabajo o estudio"/>
    <n v="1"/>
    <n v="11"/>
    <s v="No de mercado"/>
    <n v="0"/>
    <n v="29.46"/>
    <n v="0"/>
    <n v="0"/>
    <n v="0"/>
    <n v="0"/>
    <n v="29.46"/>
    <m/>
    <n v="1"/>
    <n v="1"/>
    <s v="Hombre"/>
    <n v="16"/>
    <n v="9"/>
    <x v="1"/>
    <n v="1"/>
    <s v="Soltero/a"/>
    <n v="2"/>
    <s v="Ed. Secundaria"/>
    <n v="2"/>
    <s v="Padre/madre sólo con hijos"/>
    <n v="690.00191849161547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3.43"/>
    <n v="0"/>
    <n v="0"/>
    <n v="0"/>
    <n v="0"/>
    <n v="23.43"/>
    <m/>
    <m/>
    <n v="2"/>
    <s v="Mujer"/>
    <n v="18"/>
    <n v="9"/>
    <x v="1"/>
    <n v="1"/>
    <s v="Soltero/a"/>
    <n v="3"/>
    <s v="Ed. Secundaria"/>
    <n v="2"/>
    <s v="Padre/madre sólo con hijos"/>
    <n v="1306.6950052784221"/>
  </r>
  <r>
    <s v="Febrero"/>
    <n v="2019"/>
    <n v="9"/>
    <s v="Cataluña"/>
    <n v="8"/>
    <s v="Visitas a familiares o amigos"/>
    <n v="2"/>
    <s v="Fin de semana o puente"/>
    <n v="2"/>
    <n v="11"/>
    <s v="No de mercado"/>
    <n v="0"/>
    <n v="23.43"/>
    <n v="0"/>
    <n v="0"/>
    <n v="0"/>
    <n v="0"/>
    <n v="23.43"/>
    <m/>
    <m/>
    <n v="2"/>
    <s v="Mujer"/>
    <n v="18"/>
    <n v="9"/>
    <x v="1"/>
    <n v="1"/>
    <s v="Soltero/a"/>
    <n v="3"/>
    <s v="Ed. Secundaria"/>
    <n v="2"/>
    <s v="Padre/madre sólo con hijos"/>
    <n v="1311.9488950493651"/>
  </r>
  <r>
    <s v="Febrero"/>
    <n v="2019"/>
    <n v="9"/>
    <s v="Cataluña"/>
    <n v="8"/>
    <s v="Visitas a familiares o amigos"/>
    <n v="2"/>
    <s v="Fin de semana o puente"/>
    <n v="1"/>
    <n v="11"/>
    <s v="No de mercado"/>
    <n v="0"/>
    <n v="11.51"/>
    <n v="20.99"/>
    <n v="0"/>
    <n v="0"/>
    <n v="0"/>
    <n v="32.5"/>
    <m/>
    <m/>
    <n v="2"/>
    <s v="Mujer"/>
    <n v="36"/>
    <n v="9"/>
    <x v="1"/>
    <n v="1"/>
    <s v="Soltero/a"/>
    <n v="4"/>
    <s v="Ed. Superior"/>
    <n v="4"/>
    <s v="Pareja con hijos"/>
    <n v="3119.9487874492661"/>
  </r>
  <r>
    <s v="Febrero"/>
    <n v="2019"/>
    <n v="9"/>
    <s v="Cataluña"/>
    <n v="5"/>
    <s v="Ocio, recreo y vacaciones"/>
    <n v="10"/>
    <s v="Otros viajes"/>
    <n v="4"/>
    <n v="10"/>
    <s v="No de mercado"/>
    <n v="0"/>
    <n v="42.31"/>
    <n v="89.62"/>
    <n v="105.86"/>
    <n v="0"/>
    <n v="26.46"/>
    <n v="264.25"/>
    <m/>
    <n v="1"/>
    <n v="2"/>
    <s v="Mujer"/>
    <n v="27"/>
    <n v="9"/>
    <x v="1"/>
    <n v="1"/>
    <s v="Soltero/a"/>
    <n v="2"/>
    <s v="Ed. Secundaria"/>
    <n v="4"/>
    <s v="Pareja con hijos"/>
    <n v="866.27273075716357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6.72"/>
    <n v="0"/>
    <n v="0"/>
    <n v="0"/>
    <n v="26.59"/>
    <n v="33.31"/>
    <m/>
    <n v="1"/>
    <n v="2"/>
    <s v="Mujer"/>
    <n v="81"/>
    <n v="9"/>
    <x v="1"/>
    <n v="2"/>
    <s v="Casado/a"/>
    <n v="3"/>
    <s v="Ed. Secundaria"/>
    <n v="3"/>
    <s v="Pareja sin hijos"/>
    <n v="1850.7103500048102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6.72"/>
    <n v="0"/>
    <n v="0"/>
    <n v="0"/>
    <n v="26.59"/>
    <n v="33.31"/>
    <m/>
    <n v="1"/>
    <n v="2"/>
    <s v="Mujer"/>
    <n v="81"/>
    <n v="9"/>
    <x v="1"/>
    <n v="2"/>
    <s v="Casado/a"/>
    <n v="3"/>
    <s v="Ed. Secundaria"/>
    <n v="3"/>
    <s v="Pareja sin hijos"/>
    <n v="1744.6282044390455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73.5"/>
    <n v="0"/>
    <n v="0"/>
    <n v="0"/>
    <n v="0"/>
    <n v="73.5"/>
    <m/>
    <n v="1"/>
    <n v="2"/>
    <s v="Mujer"/>
    <n v="52"/>
    <n v="9"/>
    <x v="1"/>
    <n v="4"/>
    <s v="Separado/a"/>
    <n v="4"/>
    <s v="Ed. Superior"/>
    <n v="2"/>
    <s v="Padre/madre sólo con hijos"/>
    <n v="4245.2670600134024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8.42"/>
    <n v="31.15"/>
    <n v="0"/>
    <n v="0"/>
    <n v="0"/>
    <n v="59.57"/>
    <m/>
    <n v="1"/>
    <n v="1"/>
    <s v="Hombre"/>
    <n v="55"/>
    <n v="9"/>
    <x v="1"/>
    <n v="5"/>
    <s v="Divorciado/a"/>
    <n v="4"/>
    <s v="Ed. Superior"/>
    <n v="1"/>
    <s v="Hogar unipersonal"/>
    <n v="1351.0462195615319"/>
  </r>
  <r>
    <s v="Febrero"/>
    <n v="2019"/>
    <n v="9"/>
    <s v="Cataluña"/>
    <n v="7"/>
    <s v="Ocio, recreo y vacaciones"/>
    <n v="2"/>
    <s v="Fin de semana o puente"/>
    <n v="1"/>
    <n v="10"/>
    <s v="No de mercado"/>
    <n v="0"/>
    <n v="28.42"/>
    <n v="31.15"/>
    <n v="0"/>
    <n v="0"/>
    <n v="0"/>
    <n v="59.57"/>
    <m/>
    <n v="1"/>
    <n v="1"/>
    <s v="Hombre"/>
    <n v="55"/>
    <n v="9"/>
    <x v="1"/>
    <n v="5"/>
    <s v="Divorciado/a"/>
    <n v="4"/>
    <s v="Ed. Superior"/>
    <n v="1"/>
    <s v="Hogar unipersonal"/>
    <n v="1227.9821361501163"/>
  </r>
  <r>
    <s v="Febrero"/>
    <n v="2019"/>
    <n v="9"/>
    <s v="Cataluña"/>
    <n v="17"/>
    <s v="Negocios y Otros motivos profesionales"/>
    <n v="6"/>
    <s v="Trabajo o estudio"/>
    <n v="5"/>
    <n v="3"/>
    <s v="De mercado"/>
    <n v="97.42"/>
    <n v="26.95"/>
    <n v="45.19"/>
    <n v="40.090000000000003"/>
    <n v="0"/>
    <n v="80.17"/>
    <n v="289.82"/>
    <m/>
    <m/>
    <n v="1"/>
    <s v="Hombre"/>
    <n v="22"/>
    <n v="9"/>
    <x v="1"/>
    <n v="1"/>
    <s v="Soltero/a"/>
    <n v="4"/>
    <s v="Ed. Superior"/>
    <n v="4"/>
    <s v="Pareja con hijos"/>
    <n v="3055.790900834033"/>
  </r>
  <r>
    <s v="Febrero"/>
    <n v="2019"/>
    <n v="9"/>
    <s v="Cataluña"/>
    <n v="17"/>
    <s v="Negocios y Otros motivos profesionales"/>
    <n v="6"/>
    <s v="Trabajo o estudio"/>
    <n v="5"/>
    <n v="3"/>
    <s v="De mercado"/>
    <n v="97.42"/>
    <n v="26.95"/>
    <n v="45.19"/>
    <n v="40.090000000000003"/>
    <n v="0"/>
    <n v="80.17"/>
    <n v="289.82"/>
    <m/>
    <m/>
    <n v="1"/>
    <s v="Hombre"/>
    <n v="22"/>
    <n v="9"/>
    <x v="1"/>
    <n v="1"/>
    <s v="Soltero/a"/>
    <n v="4"/>
    <s v="Ed. Superior"/>
    <n v="4"/>
    <s v="Pareja con hijos"/>
    <n v="2763.7454664619622"/>
  </r>
  <r>
    <s v="Febrero"/>
    <n v="2019"/>
    <n v="9"/>
    <s v="Cataluña"/>
    <n v="17"/>
    <s v="Negocios y Otros motivos profesionales"/>
    <n v="6"/>
    <s v="Trabajo o estudio"/>
    <n v="5"/>
    <n v="3"/>
    <s v="De mercado"/>
    <n v="97.42"/>
    <n v="26.95"/>
    <n v="45.19"/>
    <n v="40.090000000000003"/>
    <n v="0"/>
    <n v="80.17"/>
    <n v="289.82"/>
    <m/>
    <m/>
    <n v="1"/>
    <s v="Hombre"/>
    <n v="22"/>
    <n v="9"/>
    <x v="1"/>
    <n v="1"/>
    <s v="Soltero/a"/>
    <n v="4"/>
    <s v="Ed. Superior"/>
    <n v="4"/>
    <s v="Pareja con hijos"/>
    <n v="2802.2063588961432"/>
  </r>
  <r>
    <s v="Febrero"/>
    <n v="2019"/>
    <n v="9"/>
    <s v="Cataluña"/>
    <n v="17"/>
    <s v="Negocios y Otros motivos profesionales"/>
    <n v="6"/>
    <s v="Trabajo o estudio"/>
    <n v="5"/>
    <n v="3"/>
    <s v="De mercado"/>
    <n v="97.42"/>
    <n v="26.95"/>
    <n v="45.19"/>
    <n v="40.090000000000003"/>
    <n v="0"/>
    <n v="80.17"/>
    <n v="289.82"/>
    <m/>
    <m/>
    <n v="1"/>
    <s v="Hombre"/>
    <n v="22"/>
    <n v="9"/>
    <x v="1"/>
    <n v="1"/>
    <s v="Soltero/a"/>
    <n v="4"/>
    <s v="Ed. Superior"/>
    <n v="4"/>
    <s v="Pareja con hijos"/>
    <n v="2903.6412638156839"/>
  </r>
  <r>
    <s v="Febrero"/>
    <n v="2019"/>
    <n v="9"/>
    <s v="Cataluña"/>
    <n v="1"/>
    <s v="Ocio, recreo y vacaciones"/>
    <n v="2"/>
    <s v="Fin de semana o puente"/>
    <n v="2"/>
    <n v="11"/>
    <s v="No de mercado"/>
    <n v="0"/>
    <n v="34.04"/>
    <n v="56.89"/>
    <n v="0"/>
    <n v="0"/>
    <n v="0"/>
    <n v="90.93"/>
    <m/>
    <n v="1"/>
    <n v="1"/>
    <s v="Hombre"/>
    <n v="34"/>
    <n v="9"/>
    <x v="1"/>
    <n v="5"/>
    <s v="Divorciado/a"/>
    <n v="3"/>
    <s v="Ed. Secundaria"/>
    <n v="5"/>
    <s v="Otro tipo de hogar"/>
    <n v="2010.9102953166364"/>
  </r>
  <r>
    <s v="Febrero"/>
    <n v="2019"/>
    <n v="9"/>
    <s v="Cataluña"/>
    <n v="8"/>
    <s v="Visitas a familiares o amigos"/>
    <n v="2"/>
    <s v="Fin de semana o puente"/>
    <n v="2"/>
    <n v="1"/>
    <s v="Hotel o apartahotel"/>
    <n v="131.91999999999999"/>
    <n v="137.27000000000001"/>
    <n v="115.66"/>
    <n v="0"/>
    <n v="0"/>
    <n v="0"/>
    <n v="384.85"/>
    <m/>
    <m/>
    <n v="1"/>
    <s v="Hombre"/>
    <n v="63"/>
    <n v="6"/>
    <x v="0"/>
    <n v="2"/>
    <s v="Casado/a"/>
    <n v="4"/>
    <s v="Ed. Superior"/>
    <n v="4"/>
    <s v="Pareja con hijos"/>
    <n v="4284.9700285022554"/>
  </r>
  <r>
    <s v="Febrero"/>
    <n v="2019"/>
    <n v="9"/>
    <s v="Cataluña"/>
    <n v="7"/>
    <s v="Ocio, recreo y vacaciones"/>
    <n v="2"/>
    <s v="Fin de semana o puente"/>
    <n v="2"/>
    <n v="10"/>
    <s v="No de mercado"/>
    <n v="0"/>
    <n v="41.86"/>
    <n v="41.85"/>
    <n v="0"/>
    <n v="0"/>
    <n v="0"/>
    <n v="83.71"/>
    <m/>
    <n v="1"/>
    <n v="2"/>
    <s v="Mujer"/>
    <n v="47"/>
    <n v="2"/>
    <x v="0"/>
    <n v="2"/>
    <s v="Casado/a"/>
    <n v="4"/>
    <s v="Ed. Superior"/>
    <n v="4"/>
    <s v="Pareja con hijos"/>
    <n v="2350.9485734757841"/>
  </r>
  <r>
    <s v="Marzo"/>
    <n v="2019"/>
    <n v="9"/>
    <s v="Cataluña"/>
    <n v="5"/>
    <s v="Ocio, recreo y vacaciones"/>
    <n v="2"/>
    <s v="Fin de semana o puente"/>
    <n v="2"/>
    <n v="11"/>
    <s v="No de mercado"/>
    <n v="0"/>
    <n v="32.43"/>
    <n v="40.57"/>
    <n v="0"/>
    <n v="0"/>
    <n v="39.85"/>
    <n v="112.85"/>
    <n v="10"/>
    <n v="1"/>
    <n v="2"/>
    <s v="Mujer"/>
    <n v="41"/>
    <n v="2"/>
    <x v="0"/>
    <n v="2"/>
    <s v="Casado/a"/>
    <n v="4"/>
    <s v="Ed. Superior"/>
    <n v="3"/>
    <s v="Pareja sin hijos"/>
    <n v="2997.147986284563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.23"/>
    <n v="17.52"/>
    <n v="0"/>
    <n v="0"/>
    <n v="20.61"/>
    <n v="40.36"/>
    <n v="10"/>
    <n v="1"/>
    <n v="1"/>
    <s v="Hombre"/>
    <n v="57"/>
    <n v="9"/>
    <x v="1"/>
    <n v="2"/>
    <s v="Casado/a"/>
    <n v="3"/>
    <s v="Ed. Secundaria"/>
    <n v="4"/>
    <s v="Pareja con hijos"/>
    <n v="2124.6867061818689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.23"/>
    <n v="17.52"/>
    <n v="0"/>
    <n v="0"/>
    <n v="20.61"/>
    <n v="40.36"/>
    <n v="10"/>
    <n v="1"/>
    <n v="1"/>
    <s v="Hombre"/>
    <n v="57"/>
    <n v="9"/>
    <x v="1"/>
    <n v="2"/>
    <s v="Casado/a"/>
    <n v="3"/>
    <s v="Ed. Secundaria"/>
    <n v="4"/>
    <s v="Pareja con hijos"/>
    <n v="2290.075823120795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.23"/>
    <n v="17.52"/>
    <n v="0"/>
    <n v="0"/>
    <n v="20.61"/>
    <n v="40.36"/>
    <n v="10"/>
    <n v="1"/>
    <n v="1"/>
    <s v="Hombre"/>
    <n v="57"/>
    <n v="9"/>
    <x v="1"/>
    <n v="2"/>
    <s v="Casado/a"/>
    <n v="3"/>
    <s v="Ed. Secundaria"/>
    <n v="4"/>
    <s v="Pareja con hijos"/>
    <n v="2191.029440863148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.23"/>
    <n v="17.52"/>
    <n v="0"/>
    <n v="0"/>
    <n v="20.61"/>
    <n v="40.36"/>
    <n v="10"/>
    <n v="1"/>
    <n v="1"/>
    <s v="Hombre"/>
    <n v="57"/>
    <n v="9"/>
    <x v="1"/>
    <n v="2"/>
    <s v="Casado/a"/>
    <n v="3"/>
    <s v="Ed. Secundaria"/>
    <n v="4"/>
    <s v="Pareja con hijos"/>
    <n v="1703.908497484290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.23"/>
    <n v="17.52"/>
    <n v="0"/>
    <n v="0"/>
    <n v="20.61"/>
    <n v="40.36"/>
    <n v="10"/>
    <n v="1"/>
    <n v="1"/>
    <s v="Hombre"/>
    <n v="57"/>
    <n v="9"/>
    <x v="1"/>
    <n v="2"/>
    <s v="Casado/a"/>
    <n v="3"/>
    <s v="Ed. Secundaria"/>
    <n v="4"/>
    <s v="Pareja con hijos"/>
    <n v="1971.1966553030124"/>
  </r>
  <r>
    <s v="Marzo"/>
    <n v="2019"/>
    <n v="9"/>
    <s v="Cataluña"/>
    <n v="8"/>
    <s v="Visitas a familiares o amigos"/>
    <n v="10"/>
    <s v="Otros viajes"/>
    <n v="26"/>
    <n v="11"/>
    <s v="No de mercado"/>
    <n v="0"/>
    <n v="58.26"/>
    <n v="0"/>
    <n v="0"/>
    <n v="0"/>
    <n v="384.15"/>
    <n v="442.41"/>
    <m/>
    <m/>
    <n v="2"/>
    <s v="Mujer"/>
    <n v="69"/>
    <n v="9"/>
    <x v="1"/>
    <n v="2"/>
    <s v="Casado/a"/>
    <n v="2"/>
    <s v="Ed. Secundaria"/>
    <n v="3"/>
    <s v="Pareja sin hijos"/>
    <n v="1345.1777264761599"/>
  </r>
  <r>
    <s v="Marzo"/>
    <n v="2019"/>
    <n v="9"/>
    <s v="Cataluña"/>
    <n v="3"/>
    <s v="Ocio, recreo y vacaciones"/>
    <n v="2"/>
    <s v="Fin de semana o puente"/>
    <n v="1"/>
    <n v="5"/>
    <s v="De mercado"/>
    <n v="34.4"/>
    <n v="9.31"/>
    <n v="20.89"/>
    <n v="0"/>
    <n v="0"/>
    <n v="17.16"/>
    <n v="81.760000000000005"/>
    <n v="9"/>
    <n v="1"/>
    <n v="2"/>
    <s v="Mujer"/>
    <n v="44"/>
    <n v="9"/>
    <x v="1"/>
    <n v="4"/>
    <s v="Separado/a"/>
    <n v="4"/>
    <s v="Ed. Superior"/>
    <n v="1"/>
    <s v="Hogar unipersonal"/>
    <n v="1430.0981778898265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31.95"/>
    <n v="42"/>
    <n v="0"/>
    <n v="0"/>
    <n v="24.46"/>
    <n v="98.41"/>
    <n v="9"/>
    <n v="1"/>
    <n v="1"/>
    <s v="Hombre"/>
    <n v="66"/>
    <n v="9"/>
    <x v="1"/>
    <n v="2"/>
    <s v="Casado/a"/>
    <n v="3"/>
    <s v="Ed. Secundaria"/>
    <n v="3"/>
    <s v="Pareja sin hijos"/>
    <n v="2896.1311693386551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0.62"/>
    <n v="43.46"/>
    <n v="0"/>
    <n v="0"/>
    <n v="0"/>
    <n v="54.08"/>
    <m/>
    <m/>
    <n v="2"/>
    <s v="Mujer"/>
    <n v="46"/>
    <n v="9"/>
    <x v="1"/>
    <n v="2"/>
    <s v="Casado/a"/>
    <n v="2"/>
    <s v="Ed. Secundaria"/>
    <n v="4"/>
    <s v="Pareja con hijos"/>
    <n v="3085.2815033664579"/>
  </r>
  <r>
    <s v="Marzo"/>
    <n v="2019"/>
    <n v="9"/>
    <s v="Cataluña"/>
    <n v="12"/>
    <s v="Otros motivos"/>
    <n v="10"/>
    <s v="Otros viajes"/>
    <n v="28"/>
    <n v="9"/>
    <s v="De mercado"/>
    <n v="655.92"/>
    <n v="17.07"/>
    <n v="0"/>
    <n v="0"/>
    <n v="0"/>
    <n v="0"/>
    <n v="672.99"/>
    <m/>
    <m/>
    <n v="1"/>
    <s v="Hombre"/>
    <n v="70"/>
    <n v="9"/>
    <x v="1"/>
    <n v="2"/>
    <s v="Casado/a"/>
    <n v="1"/>
    <s v="Ed. Primaria"/>
    <n v="3"/>
    <s v="Pareja sin hijos"/>
    <n v="1442.72262626012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44.5"/>
    <n v="94.33"/>
    <n v="0"/>
    <n v="0"/>
    <n v="0"/>
    <n v="138.83000000000001"/>
    <m/>
    <m/>
    <n v="2"/>
    <s v="Mujer"/>
    <n v="45"/>
    <n v="10"/>
    <x v="0"/>
    <n v="2"/>
    <s v="Casado/a"/>
    <n v="3"/>
    <s v="Ed. Secundaria"/>
    <n v="3"/>
    <s v="Pareja sin hijos"/>
    <n v="1248.9486137046106"/>
  </r>
  <r>
    <s v="Marzo"/>
    <n v="2019"/>
    <n v="9"/>
    <s v="Cataluña"/>
    <n v="7"/>
    <s v="Ocio, recreo y vacaciones"/>
    <n v="10"/>
    <s v="Otros viajes"/>
    <n v="26"/>
    <n v="11"/>
    <s v="No de mercado"/>
    <n v="0"/>
    <n v="47.65"/>
    <n v="0"/>
    <n v="0"/>
    <n v="0"/>
    <n v="275.37"/>
    <n v="323.02"/>
    <n v="10"/>
    <n v="1"/>
    <n v="2"/>
    <s v="Mujer"/>
    <n v="68"/>
    <n v="2"/>
    <x v="0"/>
    <n v="4"/>
    <s v="Separado/a"/>
    <n v="3"/>
    <s v="Ed. Secundaria"/>
    <n v="3"/>
    <s v="Pareja sin hijos"/>
    <n v="1371.7502391757689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7.35"/>
    <n v="30.28"/>
    <n v="0"/>
    <n v="0"/>
    <n v="20.100000000000001"/>
    <n v="57.73"/>
    <n v="8"/>
    <n v="1"/>
    <n v="1"/>
    <s v="Hombre"/>
    <n v="59"/>
    <n v="9"/>
    <x v="1"/>
    <n v="2"/>
    <s v="Casado/a"/>
    <n v="4"/>
    <s v="Ed. Superior"/>
    <n v="4"/>
    <s v="Pareja con hijos"/>
    <n v="2911.6928247594942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7.35"/>
    <n v="30.28"/>
    <n v="0"/>
    <n v="0"/>
    <n v="20.100000000000001"/>
    <n v="57.73"/>
    <n v="8"/>
    <n v="1"/>
    <n v="1"/>
    <s v="Hombre"/>
    <n v="59"/>
    <n v="9"/>
    <x v="1"/>
    <n v="2"/>
    <s v="Casado/a"/>
    <n v="4"/>
    <s v="Ed. Superior"/>
    <n v="4"/>
    <s v="Pareja con hijos"/>
    <n v="2975.2123994452836"/>
  </r>
  <r>
    <s v="Marzo"/>
    <n v="2019"/>
    <n v="9"/>
    <s v="Cataluña"/>
    <n v="6"/>
    <s v="Ocio, recreo y vacaciones"/>
    <n v="2"/>
    <s v="Fin de semana o puente"/>
    <n v="2"/>
    <n v="1"/>
    <s v="Hotel o apartahotel"/>
    <n v="101.76"/>
    <n v="19.059999999999999"/>
    <n v="82.39"/>
    <n v="0"/>
    <n v="0"/>
    <n v="46.96"/>
    <n v="250.17"/>
    <n v="9"/>
    <n v="6"/>
    <n v="1"/>
    <s v="Hombre"/>
    <n v="42"/>
    <n v="9"/>
    <x v="1"/>
    <n v="1"/>
    <s v="Soltero/a"/>
    <n v="4"/>
    <s v="Ed. Superior"/>
    <n v="3"/>
    <s v="Pareja sin hijos"/>
    <n v="4216.637354701742"/>
  </r>
  <r>
    <s v="Marzo"/>
    <n v="2019"/>
    <n v="9"/>
    <s v="Cataluña"/>
    <n v="2"/>
    <s v="Ocio, recreo y vacaciones"/>
    <n v="2"/>
    <s v="Fin de semana o puente"/>
    <n v="2"/>
    <n v="1"/>
    <s v="Hotel o apartahotel"/>
    <n v="107.03"/>
    <n v="32.200000000000003"/>
    <n v="101.79"/>
    <n v="53.76"/>
    <n v="0"/>
    <n v="28.67"/>
    <n v="323.45"/>
    <n v="8"/>
    <n v="1"/>
    <n v="1"/>
    <s v="Hombre"/>
    <n v="42"/>
    <n v="9"/>
    <x v="1"/>
    <n v="1"/>
    <s v="Soltero/a"/>
    <n v="4"/>
    <s v="Ed. Superior"/>
    <n v="3"/>
    <s v="Pareja sin hijos"/>
    <n v="4118.9059153735734"/>
  </r>
  <r>
    <s v="Marzo"/>
    <n v="2019"/>
    <n v="9"/>
    <s v="Cataluña"/>
    <n v="1"/>
    <s v="Ocio, recreo y vacaciones"/>
    <n v="2"/>
    <s v="Fin de semana o puente"/>
    <n v="3"/>
    <n v="10"/>
    <s v="No de mercado"/>
    <n v="0"/>
    <n v="90.48"/>
    <n v="133.19"/>
    <n v="0"/>
    <n v="0"/>
    <n v="94.47"/>
    <n v="318.14"/>
    <n v="10"/>
    <n v="1"/>
    <n v="1"/>
    <s v="Hombre"/>
    <n v="66"/>
    <n v="15"/>
    <x v="0"/>
    <n v="1"/>
    <s v="Soltero/a"/>
    <n v="2"/>
    <s v="Ed. Secundaria"/>
    <n v="1"/>
    <s v="Hogar unipersonal"/>
    <n v="2164.6486265625408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74.17"/>
    <n v="75.08"/>
    <n v="81.180000000000007"/>
    <n v="0"/>
    <n v="0"/>
    <n v="230.43"/>
    <m/>
    <m/>
    <n v="2"/>
    <s v="Mujer"/>
    <n v="64"/>
    <n v="15"/>
    <x v="0"/>
    <n v="2"/>
    <s v="Casado/a"/>
    <n v="4"/>
    <s v="Ed. Superior"/>
    <n v="3"/>
    <s v="Pareja sin hijos"/>
    <n v="3194.9143987250172"/>
  </r>
  <r>
    <s v="Marzo"/>
    <n v="2019"/>
    <n v="9"/>
    <s v="Cataluña"/>
    <n v="3"/>
    <s v="Ocio, recreo y vacaciones"/>
    <n v="1"/>
    <s v="Otros viajes"/>
    <n v="4"/>
    <n v="14"/>
    <s v="No de mercado"/>
    <n v="0"/>
    <n v="61.09"/>
    <n v="59.51"/>
    <n v="17.899999999999999"/>
    <n v="0"/>
    <n v="37.299999999999997"/>
    <n v="175.8"/>
    <n v="9"/>
    <n v="6"/>
    <n v="2"/>
    <s v="Mujer"/>
    <n v="55"/>
    <n v="15"/>
    <x v="0"/>
    <n v="2"/>
    <s v="Casado/a"/>
    <n v="4"/>
    <s v="Ed. Superior"/>
    <n v="3"/>
    <s v="Pareja sin hijos"/>
    <n v="1304.8336261227253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25.64"/>
    <n v="0"/>
    <n v="0"/>
    <n v="0"/>
    <n v="0"/>
    <n v="25.64"/>
    <m/>
    <m/>
    <n v="1"/>
    <s v="Hombre"/>
    <n v="69"/>
    <n v="9"/>
    <x v="1"/>
    <n v="1"/>
    <s v="Soltero/a"/>
    <n v="1"/>
    <s v="Ed. Primaria"/>
    <n v="1"/>
    <s v="Hogar unipersonal"/>
    <n v="696.44615934554577"/>
  </r>
  <r>
    <s v="Marzo"/>
    <n v="2019"/>
    <n v="9"/>
    <s v="Cataluña"/>
    <n v="15"/>
    <s v="Otros motivos"/>
    <n v="2"/>
    <s v="Fin de semana o puente"/>
    <n v="2"/>
    <n v="10"/>
    <s v="No de mercado"/>
    <n v="0"/>
    <n v="117.72"/>
    <n v="64.209999999999994"/>
    <n v="0"/>
    <n v="0"/>
    <n v="63.78"/>
    <n v="245.71"/>
    <m/>
    <m/>
    <n v="1"/>
    <s v="Hombre"/>
    <n v="61"/>
    <n v="9"/>
    <x v="1"/>
    <n v="2"/>
    <s v="Casado/a"/>
    <n v="4"/>
    <s v="Ed. Superior"/>
    <n v="3"/>
    <s v="Pareja sin hijos"/>
    <n v="2705.5183939522958"/>
  </r>
  <r>
    <s v="Marzo"/>
    <n v="2019"/>
    <n v="9"/>
    <s v="Cataluña"/>
    <n v="15"/>
    <s v="Otros motivos"/>
    <n v="2"/>
    <s v="Fin de semana o puente"/>
    <n v="2"/>
    <n v="10"/>
    <s v="No de mercado"/>
    <n v="0"/>
    <n v="117.72"/>
    <n v="64.209999999999994"/>
    <n v="0"/>
    <n v="0"/>
    <n v="63.78"/>
    <n v="245.71"/>
    <m/>
    <m/>
    <n v="1"/>
    <s v="Hombre"/>
    <n v="61"/>
    <n v="9"/>
    <x v="1"/>
    <n v="2"/>
    <s v="Casado/a"/>
    <n v="4"/>
    <s v="Ed. Superior"/>
    <n v="3"/>
    <s v="Pareja sin hijos"/>
    <n v="3014.6923299913183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5.58"/>
    <n v="0"/>
    <n v="0"/>
    <n v="133.33000000000001"/>
    <n v="0"/>
    <n v="168.91"/>
    <n v="9"/>
    <n v="1"/>
    <n v="1"/>
    <s v="Hombre"/>
    <n v="38"/>
    <n v="9"/>
    <x v="1"/>
    <n v="1"/>
    <s v="Soltero/a"/>
    <n v="3"/>
    <s v="Ed. Secundaria"/>
    <n v="4"/>
    <s v="Pareja con hijos"/>
    <n v="2839.221442888043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5.58"/>
    <n v="0"/>
    <n v="0"/>
    <n v="0"/>
    <n v="0"/>
    <n v="35.58"/>
    <n v="9"/>
    <n v="1"/>
    <n v="1"/>
    <s v="Hombre"/>
    <n v="38"/>
    <n v="9"/>
    <x v="1"/>
    <n v="1"/>
    <s v="Soltero/a"/>
    <n v="3"/>
    <s v="Ed. Secundaria"/>
    <n v="4"/>
    <s v="Pareja con hijos"/>
    <n v="2836.319325973714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5.58"/>
    <n v="0"/>
    <n v="0"/>
    <n v="0"/>
    <n v="0"/>
    <n v="35.58"/>
    <n v="9"/>
    <n v="1"/>
    <n v="1"/>
    <s v="Hombre"/>
    <n v="38"/>
    <n v="9"/>
    <x v="1"/>
    <n v="1"/>
    <s v="Soltero/a"/>
    <n v="3"/>
    <s v="Ed. Secundaria"/>
    <n v="4"/>
    <s v="Pareja con hijos"/>
    <n v="3078.6689983063443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5.58"/>
    <n v="0"/>
    <n v="0"/>
    <n v="0"/>
    <n v="0"/>
    <n v="35.58"/>
    <n v="9"/>
    <n v="1"/>
    <n v="1"/>
    <s v="Hombre"/>
    <n v="38"/>
    <n v="9"/>
    <x v="1"/>
    <n v="1"/>
    <s v="Soltero/a"/>
    <n v="3"/>
    <s v="Ed. Secundaria"/>
    <n v="4"/>
    <s v="Pareja con hijos"/>
    <n v="2883.2790526019585"/>
  </r>
  <r>
    <s v="Marzo"/>
    <n v="2019"/>
    <n v="9"/>
    <s v="Cataluña"/>
    <n v="8"/>
    <s v="Visitas a familiares o amigos"/>
    <n v="10"/>
    <s v="Otros viajes"/>
    <n v="1"/>
    <n v="11"/>
    <s v="No de mercado"/>
    <n v="0"/>
    <n v="30.85"/>
    <n v="0"/>
    <n v="0"/>
    <n v="0"/>
    <n v="0"/>
    <n v="30.85"/>
    <m/>
    <m/>
    <n v="1"/>
    <s v="Hombre"/>
    <n v="19"/>
    <n v="9"/>
    <x v="1"/>
    <n v="1"/>
    <s v="Soltero/a"/>
    <n v="3"/>
    <s v="Ed. Secundaria"/>
    <n v="4"/>
    <s v="Pareja con hijos"/>
    <n v="2149.8972273099139"/>
  </r>
  <r>
    <s v="Marzo"/>
    <n v="2019"/>
    <n v="9"/>
    <s v="Cataluña"/>
    <n v="8"/>
    <s v="Visitas a familiares o amigos"/>
    <n v="10"/>
    <s v="Otros viajes"/>
    <n v="8"/>
    <n v="11"/>
    <s v="No de mercado"/>
    <n v="0"/>
    <n v="212.15"/>
    <n v="0"/>
    <n v="0"/>
    <n v="0"/>
    <n v="0"/>
    <n v="212.15"/>
    <m/>
    <m/>
    <n v="2"/>
    <s v="Mujer"/>
    <n v="76"/>
    <n v="4"/>
    <x v="0"/>
    <n v="4"/>
    <s v="Separado/a"/>
    <n v="2"/>
    <s v="Ed. Secundaria"/>
    <n v="2"/>
    <s v="Padre/madre sólo con hijos"/>
    <n v="579.16250510386396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2.15"/>
    <n v="83.83"/>
    <n v="0"/>
    <n v="0"/>
    <n v="0"/>
    <n v="115.98"/>
    <m/>
    <m/>
    <n v="1"/>
    <s v="Hombre"/>
    <n v="70"/>
    <n v="9"/>
    <x v="1"/>
    <n v="4"/>
    <s v="Separado/a"/>
    <n v="4"/>
    <s v="Ed. Superior"/>
    <n v="5"/>
    <s v="Otro tipo de hogar"/>
    <n v="2142.4287065175449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2.15"/>
    <n v="83.83"/>
    <n v="0"/>
    <n v="0"/>
    <n v="0"/>
    <n v="115.98"/>
    <m/>
    <m/>
    <n v="1"/>
    <s v="Hombre"/>
    <n v="70"/>
    <n v="9"/>
    <x v="1"/>
    <n v="4"/>
    <s v="Separado/a"/>
    <n v="4"/>
    <s v="Ed. Superior"/>
    <n v="5"/>
    <s v="Otro tipo de hogar"/>
    <n v="2084.9173520745867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2.15"/>
    <n v="83.83"/>
    <n v="0"/>
    <n v="0"/>
    <n v="0"/>
    <n v="115.98"/>
    <m/>
    <m/>
    <n v="1"/>
    <s v="Hombre"/>
    <n v="70"/>
    <n v="9"/>
    <x v="1"/>
    <n v="4"/>
    <s v="Separado/a"/>
    <n v="4"/>
    <s v="Ed. Superior"/>
    <n v="5"/>
    <s v="Otro tipo de hogar"/>
    <n v="2206.546734660827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2.15"/>
    <n v="83.83"/>
    <n v="0"/>
    <n v="0"/>
    <n v="0"/>
    <n v="115.98"/>
    <m/>
    <m/>
    <n v="1"/>
    <s v="Hombre"/>
    <n v="70"/>
    <n v="9"/>
    <x v="1"/>
    <n v="4"/>
    <s v="Separado/a"/>
    <n v="4"/>
    <s v="Ed. Superior"/>
    <n v="5"/>
    <s v="Otro tipo de hogar"/>
    <n v="2033.4908030719998"/>
  </r>
  <r>
    <s v="Marzo"/>
    <n v="2019"/>
    <n v="9"/>
    <s v="Cataluña"/>
    <n v="8"/>
    <s v="Visitas a familiares o amigos"/>
    <n v="10"/>
    <s v="Otros viajes"/>
    <n v="3"/>
    <n v="1"/>
    <s v="Hotel o apartahotel"/>
    <n v="160.52000000000001"/>
    <n v="36.159999999999997"/>
    <n v="137.61000000000001"/>
    <n v="0"/>
    <n v="0"/>
    <n v="0"/>
    <n v="334.29"/>
    <m/>
    <m/>
    <n v="1"/>
    <s v="Hombre"/>
    <n v="70"/>
    <n v="9"/>
    <x v="1"/>
    <n v="4"/>
    <s v="Separado/a"/>
    <n v="4"/>
    <s v="Ed. Superior"/>
    <n v="5"/>
    <s v="Otro tipo de hogar"/>
    <n v="2136.2341550440801"/>
  </r>
  <r>
    <s v="Marzo"/>
    <n v="2019"/>
    <n v="9"/>
    <s v="Cataluña"/>
    <n v="4"/>
    <s v="Ocio, recreo y vacaciones"/>
    <n v="2"/>
    <s v="Fin de semana o puente"/>
    <n v="1"/>
    <n v="1"/>
    <s v="Hotel o apartahotel"/>
    <n v="115.23"/>
    <n v="40.22"/>
    <n v="0"/>
    <n v="0"/>
    <n v="0"/>
    <n v="0"/>
    <n v="155.44999999999999"/>
    <n v="8"/>
    <n v="1"/>
    <n v="1"/>
    <s v="Hombre"/>
    <n v="50"/>
    <n v="9"/>
    <x v="1"/>
    <n v="2"/>
    <s v="Casado/a"/>
    <n v="4"/>
    <s v="Ed. Superior"/>
    <n v="1"/>
    <s v="Hogar unipersonal"/>
    <n v="2033.802365782694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7.28"/>
    <n v="0"/>
    <n v="0"/>
    <n v="0"/>
    <n v="39.020000000000003"/>
    <n v="56.3"/>
    <m/>
    <m/>
    <n v="2"/>
    <s v="Mujer"/>
    <n v="40"/>
    <n v="9"/>
    <x v="1"/>
    <n v="2"/>
    <s v="Casado/a"/>
    <n v="4"/>
    <s v="Ed. Superior"/>
    <n v="4"/>
    <s v="Pareja con hijos"/>
    <n v="3143.223239546629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7.090000000000003"/>
    <n v="0"/>
    <n v="21.83"/>
    <n v="0"/>
    <n v="39.33"/>
    <n v="98.25"/>
    <n v="10"/>
    <n v="1"/>
    <n v="2"/>
    <s v="Mujer"/>
    <n v="61"/>
    <n v="9"/>
    <x v="1"/>
    <n v="2"/>
    <s v="Casado/a"/>
    <n v="4"/>
    <s v="Ed. Superior"/>
    <n v="4"/>
    <s v="Pareja con hijos"/>
    <n v="4274.4775131707638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7.090000000000003"/>
    <n v="0"/>
    <n v="21.83"/>
    <n v="0"/>
    <n v="39.33"/>
    <n v="98.25"/>
    <n v="10"/>
    <n v="1"/>
    <n v="2"/>
    <s v="Mujer"/>
    <n v="61"/>
    <n v="9"/>
    <x v="1"/>
    <n v="2"/>
    <s v="Casado/a"/>
    <n v="4"/>
    <s v="Ed. Superior"/>
    <n v="4"/>
    <s v="Pareja con hijos"/>
    <n v="4265.046539983405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7.090000000000003"/>
    <n v="0"/>
    <n v="21.83"/>
    <n v="0"/>
    <n v="39.33"/>
    <n v="98.25"/>
    <n v="10"/>
    <n v="1"/>
    <n v="2"/>
    <s v="Mujer"/>
    <n v="61"/>
    <n v="9"/>
    <x v="1"/>
    <n v="2"/>
    <s v="Casado/a"/>
    <n v="4"/>
    <s v="Ed. Superior"/>
    <n v="4"/>
    <s v="Pareja con hijos"/>
    <n v="4161.4861422396989"/>
  </r>
  <r>
    <s v="Marzo"/>
    <n v="2019"/>
    <n v="9"/>
    <s v="Cataluña"/>
    <n v="3"/>
    <s v="Ocio, recreo y vacaciones"/>
    <n v="10"/>
    <s v="Otros viajes"/>
    <n v="5"/>
    <n v="1"/>
    <s v="Hotel o apartahotel"/>
    <n v="0"/>
    <n v="0"/>
    <n v="111.5"/>
    <n v="0"/>
    <n v="0"/>
    <n v="102.8"/>
    <n v="594.63"/>
    <n v="8"/>
    <n v="1"/>
    <n v="2"/>
    <s v="Mujer"/>
    <n v="71"/>
    <n v="7"/>
    <x v="0"/>
    <n v="1"/>
    <s v="Soltero/a"/>
    <n v="4"/>
    <s v="Ed. Superior"/>
    <n v="1"/>
    <s v="Hogar unipersonal"/>
    <n v="1978.5827352388894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52.32"/>
    <n v="0"/>
    <n v="0"/>
    <n v="0"/>
    <n v="0"/>
    <n v="52.32"/>
    <m/>
    <m/>
    <n v="2"/>
    <s v="Mujer"/>
    <n v="42"/>
    <n v="9"/>
    <x v="1"/>
    <n v="5"/>
    <s v="Divorciado/a"/>
    <n v="2"/>
    <s v="Ed. Secundaria"/>
    <n v="3"/>
    <s v="Pareja sin hijos"/>
    <n v="853.13884244382973"/>
  </r>
  <r>
    <s v="Marzo"/>
    <n v="2019"/>
    <n v="9"/>
    <s v="Cataluña"/>
    <n v="16"/>
    <s v="Negocios y Otros motivos profesionales"/>
    <n v="3"/>
    <s v="Trabajo o estudio"/>
    <n v="2"/>
    <n v="6"/>
    <s v="De mercado"/>
    <n v="56.37"/>
    <n v="83.91"/>
    <n v="0"/>
    <n v="0"/>
    <n v="0"/>
    <n v="0"/>
    <n v="140.28"/>
    <n v="9"/>
    <n v="6"/>
    <n v="2"/>
    <s v="Mujer"/>
    <n v="54"/>
    <n v="14"/>
    <x v="0"/>
    <n v="2"/>
    <s v="Casado/a"/>
    <n v="4"/>
    <s v="Ed. Superior"/>
    <n v="4"/>
    <s v="Pareja con hijos"/>
    <n v="4130.7191688893454"/>
  </r>
  <r>
    <s v="Marzo"/>
    <n v="2019"/>
    <n v="9"/>
    <s v="Cataluña"/>
    <n v="17"/>
    <s v="Negocios y Otros motivos profesionales"/>
    <n v="6"/>
    <s v="Trabajo o estudio"/>
    <n v="21"/>
    <n v="3"/>
    <s v="De mercado"/>
    <n v="319.3"/>
    <n v="113.42"/>
    <n v="231.54"/>
    <n v="0"/>
    <n v="0"/>
    <n v="193.15"/>
    <n v="857.41"/>
    <m/>
    <m/>
    <n v="1"/>
    <s v="Hombre"/>
    <n v="54"/>
    <n v="14"/>
    <x v="0"/>
    <n v="2"/>
    <s v="Casado/a"/>
    <n v="2"/>
    <s v="Ed. Secundaria"/>
    <n v="3"/>
    <s v="Pareja sin hijos"/>
    <n v="1273.6065008889962"/>
  </r>
  <r>
    <s v="Marzo"/>
    <n v="2019"/>
    <n v="9"/>
    <s v="Cataluña"/>
    <n v="18"/>
    <s v="Negocios y Otros motivos profesionales"/>
    <n v="3"/>
    <s v="Trabajo o estudio"/>
    <n v="1"/>
    <n v="1"/>
    <s v="Hotel o apartahotel"/>
    <n v="69.62"/>
    <n v="96.25"/>
    <n v="46.32"/>
    <n v="0"/>
    <n v="0"/>
    <n v="0"/>
    <n v="212.19"/>
    <m/>
    <m/>
    <n v="1"/>
    <s v="Hombre"/>
    <n v="46"/>
    <n v="13"/>
    <x v="0"/>
    <n v="1"/>
    <s v="Soltero/a"/>
    <n v="4"/>
    <s v="Ed. Superior"/>
    <n v="4"/>
    <s v="Pareja con hijos"/>
    <n v="2933.9105169750796"/>
  </r>
  <r>
    <s v="Marzo"/>
    <n v="2019"/>
    <n v="9"/>
    <s v="Cataluña"/>
    <n v="3"/>
    <s v="Ocio, recreo y vacaciones"/>
    <n v="10"/>
    <s v="Otros viajes"/>
    <n v="6"/>
    <n v="1"/>
    <s v="Hotel o apartahotel"/>
    <n v="419.46"/>
    <n v="137.26"/>
    <n v="211.74"/>
    <n v="182.11"/>
    <n v="0"/>
    <n v="30.35"/>
    <n v="980.92"/>
    <m/>
    <m/>
    <n v="1"/>
    <s v="Hombre"/>
    <n v="49"/>
    <n v="13"/>
    <x v="0"/>
    <n v="1"/>
    <s v="Soltero/a"/>
    <n v="4"/>
    <s v="Ed. Superior"/>
    <n v="1"/>
    <s v="Hogar unipersonal"/>
    <n v="1767.1043594523858"/>
  </r>
  <r>
    <s v="Marzo"/>
    <n v="2019"/>
    <n v="9"/>
    <s v="Cataluña"/>
    <n v="6"/>
    <s v="Ocio, recreo y vacaciones"/>
    <n v="2"/>
    <s v="Fin de semana o puente"/>
    <n v="2"/>
    <n v="1"/>
    <s v="Hotel o apartahotel"/>
    <n v="0"/>
    <n v="13.46"/>
    <n v="68.39"/>
    <n v="0"/>
    <n v="0"/>
    <n v="49.98"/>
    <n v="225.7"/>
    <m/>
    <m/>
    <n v="1"/>
    <s v="Hombre"/>
    <n v="48"/>
    <n v="9"/>
    <x v="1"/>
    <n v="2"/>
    <s v="Casado/a"/>
    <n v="4"/>
    <s v="Ed. Superior"/>
    <n v="4"/>
    <s v="Pareja con hijos"/>
    <n v="1954.1464495983926"/>
  </r>
  <r>
    <s v="Marzo"/>
    <n v="2019"/>
    <n v="9"/>
    <s v="Cataluña"/>
    <n v="5"/>
    <s v="Ocio, recreo y vacaciones"/>
    <n v="2"/>
    <s v="Fin de semana o puente"/>
    <n v="2"/>
    <n v="3"/>
    <s v="De mercado"/>
    <n v="52.65"/>
    <n v="19.3"/>
    <n v="52.09"/>
    <n v="33.4"/>
    <n v="0"/>
    <n v="13.36"/>
    <n v="170.8"/>
    <m/>
    <m/>
    <n v="2"/>
    <s v="Mujer"/>
    <n v="42"/>
    <n v="9"/>
    <x v="1"/>
    <n v="2"/>
    <s v="Casado/a"/>
    <n v="4"/>
    <s v="Ed. Superior"/>
    <n v="4"/>
    <s v="Pareja con hijos"/>
    <n v="3126.6276747366992"/>
  </r>
  <r>
    <s v="Marzo"/>
    <n v="2019"/>
    <n v="9"/>
    <s v="Cataluña"/>
    <n v="5"/>
    <s v="Ocio, recreo y vacaciones"/>
    <n v="2"/>
    <s v="Fin de semana o puente"/>
    <n v="2"/>
    <n v="3"/>
    <s v="De mercado"/>
    <n v="52.65"/>
    <n v="19.3"/>
    <n v="52.09"/>
    <n v="33.4"/>
    <n v="0"/>
    <n v="13.36"/>
    <n v="170.8"/>
    <m/>
    <m/>
    <n v="2"/>
    <s v="Mujer"/>
    <n v="42"/>
    <n v="9"/>
    <x v="1"/>
    <n v="2"/>
    <s v="Casado/a"/>
    <n v="4"/>
    <s v="Ed. Superior"/>
    <n v="4"/>
    <s v="Pareja con hijos"/>
    <n v="2919.6373837489505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34.520000000000003"/>
    <n v="51.58"/>
    <n v="0"/>
    <n v="0"/>
    <n v="0"/>
    <n v="86.1"/>
    <m/>
    <m/>
    <n v="2"/>
    <s v="Mujer"/>
    <n v="33"/>
    <n v="9"/>
    <x v="1"/>
    <n v="2"/>
    <s v="Casado/a"/>
    <n v="4"/>
    <s v="Ed. Superior"/>
    <n v="4"/>
    <s v="Pareja con hijos"/>
    <n v="1360.0020022104775"/>
  </r>
  <r>
    <s v="Marzo"/>
    <n v="2019"/>
    <n v="9"/>
    <s v="Cataluña"/>
    <n v="7"/>
    <s v="Ocio, recreo y vacaciones"/>
    <n v="2"/>
    <s v="Fin de semana o puente"/>
    <n v="1"/>
    <n v="2"/>
    <s v="De mercado"/>
    <n v="62.06"/>
    <n v="16.989999999999998"/>
    <n v="39.31"/>
    <n v="0"/>
    <n v="0"/>
    <n v="27.17"/>
    <n v="145.53"/>
    <m/>
    <m/>
    <n v="1"/>
    <s v="Hombre"/>
    <n v="61"/>
    <n v="9"/>
    <x v="1"/>
    <n v="2"/>
    <s v="Casado/a"/>
    <n v="2"/>
    <s v="Ed. Secundaria"/>
    <n v="4"/>
    <s v="Pareja con hijos"/>
    <n v="2076.9703510092572"/>
  </r>
  <r>
    <s v="Marzo"/>
    <n v="2019"/>
    <n v="9"/>
    <s v="Cataluña"/>
    <n v="8"/>
    <s v="Visitas a familiares o amigos"/>
    <n v="2"/>
    <s v="Fin de semana o puente"/>
    <n v="1"/>
    <n v="1"/>
    <s v="Hotel o apartahotel"/>
    <n v="72.06"/>
    <n v="65.87"/>
    <n v="77.56"/>
    <n v="0"/>
    <n v="0"/>
    <n v="0"/>
    <n v="215.49"/>
    <m/>
    <m/>
    <n v="2"/>
    <s v="Mujer"/>
    <n v="61"/>
    <n v="10"/>
    <x v="0"/>
    <n v="2"/>
    <s v="Casado/a"/>
    <n v="2"/>
    <s v="Ed. Secundaria"/>
    <n v="3"/>
    <s v="Pareja sin hijos"/>
    <n v="2005.0773140647991"/>
  </r>
  <r>
    <s v="Marzo"/>
    <n v="2019"/>
    <n v="9"/>
    <s v="Cataluña"/>
    <n v="18"/>
    <s v="Negocios y Otros motivos profesionales"/>
    <n v="3"/>
    <s v="Trabajo o estudio"/>
    <n v="2"/>
    <n v="1"/>
    <s v="Hotel o apartahotel"/>
    <n v="249.51"/>
    <n v="186.82"/>
    <n v="0"/>
    <n v="0"/>
    <n v="0"/>
    <n v="0"/>
    <n v="436.33"/>
    <m/>
    <m/>
    <n v="2"/>
    <s v="Mujer"/>
    <n v="33"/>
    <n v="15"/>
    <x v="0"/>
    <n v="2"/>
    <s v="Casado/a"/>
    <n v="4"/>
    <s v="Ed. Superior"/>
    <n v="3"/>
    <s v="Pareja sin hijos"/>
    <n v="4370.5308681872148"/>
  </r>
  <r>
    <s v="Marzo"/>
    <n v="2019"/>
    <n v="9"/>
    <s v="Cataluña"/>
    <n v="18"/>
    <s v="Negocios y Otros motivos profesionales"/>
    <n v="3"/>
    <s v="Trabajo o estudio"/>
    <n v="5"/>
    <n v="3"/>
    <s v="De mercado"/>
    <n v="148.97"/>
    <n v="95.72"/>
    <n v="0"/>
    <n v="0"/>
    <n v="0"/>
    <n v="0"/>
    <n v="244.69"/>
    <m/>
    <m/>
    <n v="1"/>
    <s v="Hombre"/>
    <n v="36"/>
    <n v="15"/>
    <x v="0"/>
    <n v="2"/>
    <s v="Casado/a"/>
    <n v="4"/>
    <s v="Ed. Superior"/>
    <n v="3"/>
    <s v="Pareja sin hijos"/>
    <n v="2975.9226898559423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71.08"/>
    <n v="41.25"/>
    <n v="50.28"/>
    <n v="0"/>
    <n v="0"/>
    <n v="162.61000000000001"/>
    <m/>
    <m/>
    <n v="2"/>
    <s v="Mujer"/>
    <n v="72"/>
    <n v="10"/>
    <x v="0"/>
    <n v="2"/>
    <s v="Casado/a"/>
    <n v="4"/>
    <s v="Ed. Superior"/>
    <n v="3"/>
    <s v="Pareja sin hijos"/>
    <n v="2868.985386905711"/>
  </r>
  <r>
    <s v="Marzo"/>
    <n v="2019"/>
    <n v="9"/>
    <s v="Cataluña"/>
    <n v="8"/>
    <s v="Visitas a familiares o amigos"/>
    <n v="2"/>
    <s v="Fin de semana o puente"/>
    <n v="1"/>
    <n v="1"/>
    <s v="Hotel o apartahotel"/>
    <n v="71.08"/>
    <n v="25.04"/>
    <n v="59.49"/>
    <n v="0"/>
    <n v="0"/>
    <n v="0"/>
    <n v="155.61000000000001"/>
    <m/>
    <m/>
    <n v="2"/>
    <s v="Mujer"/>
    <n v="61"/>
    <n v="9"/>
    <x v="1"/>
    <n v="5"/>
    <s v="Divorciado/a"/>
    <n v="4"/>
    <s v="Ed. Superior"/>
    <n v="2"/>
    <s v="Padre/madre sólo con hijos"/>
    <n v="2180.2807966303699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56"/>
    <n v="30.5"/>
    <n v="0"/>
    <n v="0"/>
    <n v="29.96"/>
    <n v="70.02"/>
    <m/>
    <m/>
    <n v="2"/>
    <s v="Mujer"/>
    <n v="49"/>
    <n v="9"/>
    <x v="1"/>
    <n v="2"/>
    <s v="Casado/a"/>
    <n v="4"/>
    <s v="Ed. Superior"/>
    <n v="4"/>
    <s v="Pareja con hijos"/>
    <n v="4152.805445612967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56"/>
    <n v="30.5"/>
    <n v="0"/>
    <n v="0"/>
    <n v="29.96"/>
    <n v="70.02"/>
    <m/>
    <m/>
    <n v="2"/>
    <s v="Mujer"/>
    <n v="49"/>
    <n v="9"/>
    <x v="1"/>
    <n v="2"/>
    <s v="Casado/a"/>
    <n v="4"/>
    <s v="Ed. Superior"/>
    <n v="4"/>
    <s v="Pareja con hijos"/>
    <n v="4257.968627937399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56"/>
    <n v="30.5"/>
    <n v="0"/>
    <n v="0"/>
    <n v="29.96"/>
    <n v="70.02"/>
    <m/>
    <m/>
    <n v="2"/>
    <s v="Mujer"/>
    <n v="49"/>
    <n v="9"/>
    <x v="1"/>
    <n v="2"/>
    <s v="Casado/a"/>
    <n v="4"/>
    <s v="Ed. Superior"/>
    <n v="4"/>
    <s v="Pareja con hijos"/>
    <n v="4348.4869936595323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56"/>
    <n v="30.5"/>
    <n v="0"/>
    <n v="0"/>
    <n v="29.96"/>
    <n v="70.02"/>
    <m/>
    <m/>
    <n v="2"/>
    <s v="Mujer"/>
    <n v="49"/>
    <n v="9"/>
    <x v="1"/>
    <n v="2"/>
    <s v="Casado/a"/>
    <n v="4"/>
    <s v="Ed. Superior"/>
    <n v="4"/>
    <s v="Pareja con hijos"/>
    <n v="4261.0346696939314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6.53"/>
    <n v="0"/>
    <n v="0"/>
    <n v="0"/>
    <n v="27.27"/>
    <n v="53.8"/>
    <m/>
    <m/>
    <n v="2"/>
    <s v="Mujer"/>
    <n v="49"/>
    <n v="9"/>
    <x v="1"/>
    <n v="2"/>
    <s v="Casado/a"/>
    <n v="4"/>
    <s v="Ed. Superior"/>
    <n v="4"/>
    <s v="Pareja con hijos"/>
    <n v="4335.840511978372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37.36"/>
    <n v="31.87"/>
    <n v="0"/>
    <n v="0"/>
    <n v="35.450000000000003"/>
    <n v="104.68"/>
    <m/>
    <m/>
    <n v="2"/>
    <s v="Mujer"/>
    <n v="63"/>
    <n v="9"/>
    <x v="1"/>
    <n v="2"/>
    <s v="Casado/a"/>
    <n v="4"/>
    <s v="Ed. Superior"/>
    <n v="3"/>
    <s v="Pareja sin hijos"/>
    <n v="2072.2439849227544"/>
  </r>
  <r>
    <s v="Marzo"/>
    <n v="2019"/>
    <n v="9"/>
    <s v="Cataluña"/>
    <n v="8"/>
    <s v="Visitas a familiares o amigos"/>
    <n v="2"/>
    <s v="Fin de semana o puente"/>
    <n v="1"/>
    <n v="1"/>
    <s v="Hotel o apartahotel"/>
    <n v="53.87"/>
    <n v="30.59"/>
    <n v="42.75"/>
    <n v="0"/>
    <n v="0"/>
    <n v="0"/>
    <n v="127.21"/>
    <m/>
    <m/>
    <n v="1"/>
    <s v="Hombre"/>
    <n v="28"/>
    <n v="9"/>
    <x v="1"/>
    <n v="1"/>
    <s v="Soltero/a"/>
    <n v="4"/>
    <s v="Ed. Superior"/>
    <n v="4"/>
    <s v="Pareja con hijos"/>
    <n v="2302.6577401885879"/>
  </r>
  <r>
    <s v="Marzo"/>
    <n v="2019"/>
    <n v="9"/>
    <s v="Cataluña"/>
    <n v="7"/>
    <s v="Ocio, recreo y vacaciones"/>
    <n v="2"/>
    <s v="Fin de semana o puente"/>
    <n v="1"/>
    <n v="1"/>
    <s v="Hotel o apartahotel"/>
    <n v="56.74"/>
    <n v="25.64"/>
    <n v="38.799999999999997"/>
    <n v="0"/>
    <n v="0"/>
    <n v="0"/>
    <n v="121.18"/>
    <m/>
    <m/>
    <n v="2"/>
    <s v="Mujer"/>
    <n v="51"/>
    <n v="9"/>
    <x v="1"/>
    <n v="2"/>
    <s v="Casado/a"/>
    <n v="4"/>
    <s v="Ed. Superior"/>
    <n v="4"/>
    <s v="Pareja con hijos"/>
    <n v="3036.3422520730078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47.67"/>
    <n v="0"/>
    <n v="0"/>
    <n v="0"/>
    <n v="0"/>
    <n v="47.67"/>
    <m/>
    <m/>
    <n v="1"/>
    <s v="Hombre"/>
    <n v="53"/>
    <n v="9"/>
    <x v="1"/>
    <n v="5"/>
    <s v="Divorciado/a"/>
    <n v="3"/>
    <s v="Ed. Secundaria"/>
    <n v="1"/>
    <s v="Hogar unipersonal"/>
    <n v="2028.0358427049223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47.67"/>
    <n v="0"/>
    <n v="0"/>
    <n v="0"/>
    <n v="0"/>
    <n v="47.67"/>
    <m/>
    <m/>
    <n v="1"/>
    <s v="Hombre"/>
    <n v="53"/>
    <n v="9"/>
    <x v="1"/>
    <n v="5"/>
    <s v="Divorciado/a"/>
    <n v="3"/>
    <s v="Ed. Secundaria"/>
    <n v="1"/>
    <s v="Hogar unipersonal"/>
    <n v="2079.318674624007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7.69"/>
    <n v="0"/>
    <n v="0"/>
    <n v="0"/>
    <n v="35.840000000000003"/>
    <n v="43.53"/>
    <m/>
    <m/>
    <n v="2"/>
    <s v="Mujer"/>
    <n v="53"/>
    <n v="9"/>
    <x v="1"/>
    <n v="2"/>
    <s v="Casado/a"/>
    <n v="2"/>
    <s v="Ed. Secundaria"/>
    <n v="3"/>
    <s v="Pareja sin hijos"/>
    <n v="2220.7508853039412"/>
  </r>
  <r>
    <s v="Marzo"/>
    <n v="2019"/>
    <n v="9"/>
    <s v="Cataluña"/>
    <n v="8"/>
    <s v="Visitas a familiares o amigos"/>
    <n v="10"/>
    <s v="Otros viajes"/>
    <n v="7"/>
    <n v="11"/>
    <s v="No de mercado"/>
    <n v="0"/>
    <n v="97.24"/>
    <n v="0"/>
    <n v="0"/>
    <n v="0"/>
    <n v="0"/>
    <n v="97.24"/>
    <m/>
    <m/>
    <n v="1"/>
    <s v="Hombre"/>
    <n v="62"/>
    <n v="9"/>
    <x v="1"/>
    <n v="2"/>
    <s v="Casado/a"/>
    <n v="4"/>
    <s v="Ed. Superior"/>
    <n v="3"/>
    <s v="Pareja sin hijos"/>
    <n v="1720.1421953329218"/>
  </r>
  <r>
    <s v="Marzo"/>
    <n v="2019"/>
    <n v="9"/>
    <s v="Cataluña"/>
    <n v="8"/>
    <s v="Visitas a familiares o amigos"/>
    <n v="10"/>
    <s v="Otros viajes"/>
    <n v="7"/>
    <n v="11"/>
    <s v="No de mercado"/>
    <n v="0"/>
    <n v="97.24"/>
    <n v="0"/>
    <n v="0"/>
    <n v="0"/>
    <n v="0"/>
    <n v="97.24"/>
    <m/>
    <m/>
    <n v="1"/>
    <s v="Hombre"/>
    <n v="62"/>
    <n v="9"/>
    <x v="1"/>
    <n v="2"/>
    <s v="Casado/a"/>
    <n v="4"/>
    <s v="Ed. Superior"/>
    <n v="3"/>
    <s v="Pareja sin hijos"/>
    <n v="2268.9689120604166"/>
  </r>
  <r>
    <s v="Marzo"/>
    <n v="2019"/>
    <n v="9"/>
    <s v="Cataluña"/>
    <n v="2"/>
    <s v="Ocio, recreo y vacaciones"/>
    <n v="2"/>
    <s v="Fin de semana o puente"/>
    <n v="1"/>
    <n v="1"/>
    <s v="Hotel o apartahotel"/>
    <n v="115.05"/>
    <n v="38.28"/>
    <n v="0"/>
    <n v="0"/>
    <n v="0"/>
    <n v="0"/>
    <n v="153.33000000000001"/>
    <m/>
    <m/>
    <n v="2"/>
    <s v="Mujer"/>
    <n v="50"/>
    <n v="9"/>
    <x v="1"/>
    <n v="2"/>
    <s v="Casado/a"/>
    <n v="4"/>
    <s v="Ed. Superior"/>
    <n v="3"/>
    <s v="Pareja sin hijos"/>
    <n v="1261.89292322751"/>
  </r>
  <r>
    <s v="Marzo"/>
    <n v="2019"/>
    <n v="9"/>
    <s v="Cataluña"/>
    <n v="8"/>
    <s v="Visitas a familiares o amigos"/>
    <n v="10"/>
    <s v="Otros viajes"/>
    <n v="1"/>
    <n v="11"/>
    <s v="No de mercado"/>
    <n v="0"/>
    <n v="11.62"/>
    <n v="25.85"/>
    <n v="10.92"/>
    <n v="0"/>
    <n v="27.3"/>
    <n v="75.69"/>
    <m/>
    <m/>
    <n v="1"/>
    <s v="Hombre"/>
    <n v="63"/>
    <n v="9"/>
    <x v="1"/>
    <n v="5"/>
    <s v="Divorciado/a"/>
    <n v="2"/>
    <s v="Ed. Secundaria"/>
    <n v="1"/>
    <s v="Hogar unipersonal"/>
    <n v="962.13268036181512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1.62"/>
    <n v="25.85"/>
    <n v="10.92"/>
    <n v="0"/>
    <n v="27.3"/>
    <n v="75.69"/>
    <m/>
    <m/>
    <n v="1"/>
    <s v="Hombre"/>
    <n v="63"/>
    <n v="9"/>
    <x v="1"/>
    <n v="5"/>
    <s v="Divorciado/a"/>
    <n v="2"/>
    <s v="Ed. Secundaria"/>
    <n v="1"/>
    <s v="Hogar unipersonal"/>
    <n v="858.1239817042835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1.62"/>
    <n v="25.85"/>
    <n v="10.92"/>
    <n v="0"/>
    <n v="27.3"/>
    <n v="75.69"/>
    <m/>
    <m/>
    <n v="1"/>
    <s v="Hombre"/>
    <n v="63"/>
    <n v="9"/>
    <x v="1"/>
    <n v="5"/>
    <s v="Divorciado/a"/>
    <n v="2"/>
    <s v="Ed. Secundaria"/>
    <n v="1"/>
    <s v="Hogar unipersonal"/>
    <n v="747.05466163125868"/>
  </r>
  <r>
    <s v="Marzo"/>
    <n v="2019"/>
    <n v="9"/>
    <s v="Cataluña"/>
    <n v="8"/>
    <s v="Visitas a familiares o amigos"/>
    <n v="10"/>
    <s v="Otros viajes"/>
    <n v="1"/>
    <n v="11"/>
    <s v="No de mercado"/>
    <n v="0"/>
    <n v="11.62"/>
    <n v="25.85"/>
    <n v="10.92"/>
    <n v="0"/>
    <n v="27.3"/>
    <n v="75.69"/>
    <m/>
    <m/>
    <n v="1"/>
    <s v="Hombre"/>
    <n v="63"/>
    <n v="9"/>
    <x v="1"/>
    <n v="5"/>
    <s v="Divorciado/a"/>
    <n v="2"/>
    <s v="Ed. Secundaria"/>
    <n v="1"/>
    <s v="Hogar unipersonal"/>
    <n v="812.7455018227735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1.62"/>
    <n v="25.85"/>
    <n v="10.92"/>
    <n v="0"/>
    <n v="27.3"/>
    <n v="75.69"/>
    <m/>
    <m/>
    <n v="1"/>
    <s v="Hombre"/>
    <n v="63"/>
    <n v="9"/>
    <x v="1"/>
    <n v="5"/>
    <s v="Divorciado/a"/>
    <n v="2"/>
    <s v="Ed. Secundaria"/>
    <n v="1"/>
    <s v="Hogar unipersonal"/>
    <n v="634.27145724334537"/>
  </r>
  <r>
    <s v="Marzo"/>
    <n v="2019"/>
    <n v="9"/>
    <s v="Cataluña"/>
    <n v="11"/>
    <s v="Otros motivos"/>
    <n v="4"/>
    <s v="Trabajo o estudio"/>
    <n v="50"/>
    <n v="9"/>
    <s v="De mercado"/>
    <n v="1542.08"/>
    <n v="0"/>
    <n v="0"/>
    <n v="0"/>
    <n v="0"/>
    <n v="0"/>
    <n v="1542.08"/>
    <m/>
    <m/>
    <n v="1"/>
    <s v="Hombre"/>
    <n v="19"/>
    <n v="16"/>
    <x v="0"/>
    <n v="1"/>
    <s v="Soltero/a"/>
    <n v="3"/>
    <s v="Ed. Secundaria"/>
    <n v="4"/>
    <s v="Pareja con hijos"/>
    <n v="4361.5300797653199"/>
  </r>
  <r>
    <s v="Marzo"/>
    <n v="2019"/>
    <n v="9"/>
    <s v="Cataluña"/>
    <n v="8"/>
    <s v="Visitas a familiares o amigos"/>
    <n v="10"/>
    <s v="Otros viajes"/>
    <n v="6"/>
    <n v="10"/>
    <s v="No de mercado"/>
    <n v="0"/>
    <n v="142.32"/>
    <n v="124.66"/>
    <n v="0"/>
    <n v="0"/>
    <n v="0"/>
    <n v="266.98"/>
    <m/>
    <m/>
    <n v="2"/>
    <s v="Mujer"/>
    <n v="79"/>
    <n v="4"/>
    <x v="0"/>
    <n v="3"/>
    <s v="Viudo/a"/>
    <n v="3"/>
    <s v="Ed. Secundaria"/>
    <n v="1"/>
    <s v="Hogar unipersonal"/>
    <n v="1451.797119462085"/>
  </r>
  <r>
    <s v="Marzo"/>
    <n v="2019"/>
    <n v="9"/>
    <s v="Cataluña"/>
    <n v="9"/>
    <s v="Otros motivos"/>
    <n v="2"/>
    <s v="Fin de semana o puente"/>
    <n v="3"/>
    <n v="11"/>
    <s v="No de mercado"/>
    <n v="0"/>
    <n v="34.53"/>
    <n v="48.51"/>
    <n v="0"/>
    <n v="0"/>
    <n v="130.11000000000001"/>
    <n v="213.15"/>
    <m/>
    <m/>
    <n v="2"/>
    <s v="Mujer"/>
    <n v="64"/>
    <n v="10"/>
    <x v="0"/>
    <n v="1"/>
    <s v="Soltero/a"/>
    <n v="4"/>
    <s v="Ed. Superior"/>
    <n v="1"/>
    <s v="Hogar unipersonal"/>
    <n v="4352.4806652791794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02"/>
    <n v="0"/>
    <n v="0"/>
    <n v="0"/>
    <n v="29.73"/>
    <n v="37.75"/>
    <m/>
    <m/>
    <n v="2"/>
    <s v="Mujer"/>
    <n v="37"/>
    <n v="9"/>
    <x v="1"/>
    <n v="2"/>
    <s v="Casado/a"/>
    <n v="4"/>
    <s v="Ed. Superior"/>
    <n v="4"/>
    <s v="Pareja con hijos"/>
    <n v="1889.0179273554638"/>
  </r>
  <r>
    <s v="Marzo"/>
    <n v="2019"/>
    <n v="9"/>
    <s v="Cataluña"/>
    <n v="2"/>
    <s v="Ocio, recreo y vacaciones"/>
    <n v="2"/>
    <s v="Fin de semana o puente"/>
    <n v="1"/>
    <n v="1"/>
    <s v="Hotel o apartahotel"/>
    <n v="51.16"/>
    <n v="26.46"/>
    <n v="46.64"/>
    <n v="30.22"/>
    <n v="0"/>
    <n v="0"/>
    <n v="154.47999999999999"/>
    <m/>
    <m/>
    <n v="1"/>
    <s v="Hombre"/>
    <n v="43"/>
    <n v="9"/>
    <x v="1"/>
    <n v="2"/>
    <s v="Casado/a"/>
    <n v="4"/>
    <s v="Ed. Superior"/>
    <n v="3"/>
    <s v="Pareja sin hijos"/>
    <n v="2965.9781267686485"/>
  </r>
  <r>
    <s v="Marzo"/>
    <n v="2019"/>
    <n v="9"/>
    <s v="Cataluña"/>
    <n v="11"/>
    <s v="Otros motivos"/>
    <n v="4"/>
    <s v="Trabajo o estudio"/>
    <n v="21"/>
    <n v="4"/>
    <s v="De mercado"/>
    <n v="108.04"/>
    <n v="1.58"/>
    <n v="0"/>
    <n v="0"/>
    <n v="0"/>
    <n v="84.16"/>
    <n v="193.78"/>
    <m/>
    <m/>
    <n v="1"/>
    <s v="Hombre"/>
    <n v="20"/>
    <n v="9"/>
    <x v="1"/>
    <n v="1"/>
    <s v="Soltero/a"/>
    <n v="3"/>
    <s v="Ed. Secundaria"/>
    <n v="5"/>
    <s v="Otro tipo de hogar"/>
    <n v="3082.2908232691566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32.31"/>
    <n v="0"/>
    <n v="0"/>
    <n v="0"/>
    <n v="0"/>
    <n v="32.31"/>
    <m/>
    <m/>
    <n v="2"/>
    <s v="Mujer"/>
    <n v="82"/>
    <n v="9"/>
    <x v="1"/>
    <n v="2"/>
    <s v="Casado/a"/>
    <n v="3"/>
    <s v="Ed. Secundaria"/>
    <n v="3"/>
    <s v="Pareja sin hijos"/>
    <n v="2154.0324783503784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32.31"/>
    <n v="0"/>
    <n v="0"/>
    <n v="0"/>
    <n v="0"/>
    <n v="32.31"/>
    <m/>
    <m/>
    <n v="2"/>
    <s v="Mujer"/>
    <n v="82"/>
    <n v="9"/>
    <x v="1"/>
    <n v="2"/>
    <s v="Casado/a"/>
    <n v="3"/>
    <s v="Ed. Secundaria"/>
    <n v="3"/>
    <s v="Pareja sin hijos"/>
    <n v="2072.575689546904"/>
  </r>
  <r>
    <s v="Marzo"/>
    <n v="2019"/>
    <n v="9"/>
    <s v="Cataluña"/>
    <n v="15"/>
    <s v="Otros motivos"/>
    <n v="10"/>
    <s v="Otros viajes"/>
    <n v="2"/>
    <n v="10"/>
    <s v="No de mercado"/>
    <n v="0"/>
    <n v="28.83"/>
    <n v="54.56"/>
    <n v="0"/>
    <n v="0"/>
    <n v="42.15"/>
    <n v="125.54"/>
    <m/>
    <m/>
    <n v="2"/>
    <s v="Mujer"/>
    <n v="53"/>
    <n v="9"/>
    <x v="1"/>
    <n v="5"/>
    <s v="Divorciado/a"/>
    <n v="4"/>
    <s v="Ed. Superior"/>
    <n v="2"/>
    <s v="Padre/madre sólo con hijos"/>
    <n v="4283.1062222718429"/>
  </r>
  <r>
    <s v="Marzo"/>
    <n v="2019"/>
    <n v="9"/>
    <s v="Cataluña"/>
    <n v="15"/>
    <s v="Otros motivos"/>
    <n v="10"/>
    <s v="Otros viajes"/>
    <n v="2"/>
    <n v="10"/>
    <s v="No de mercado"/>
    <n v="0"/>
    <n v="28.83"/>
    <n v="54.56"/>
    <n v="0"/>
    <n v="0"/>
    <n v="42.15"/>
    <n v="125.54"/>
    <m/>
    <m/>
    <n v="2"/>
    <s v="Mujer"/>
    <n v="53"/>
    <n v="9"/>
    <x v="1"/>
    <n v="5"/>
    <s v="Divorciado/a"/>
    <n v="4"/>
    <s v="Ed. Superior"/>
    <n v="2"/>
    <s v="Padre/madre sólo con hijos"/>
    <n v="4129.2005724214687"/>
  </r>
  <r>
    <s v="Marzo"/>
    <n v="2019"/>
    <n v="9"/>
    <s v="Cataluña"/>
    <n v="5"/>
    <s v="Ocio, recreo y vacaciones"/>
    <n v="2"/>
    <s v="Fin de semana o puente"/>
    <n v="2"/>
    <n v="3"/>
    <s v="De mercado"/>
    <n v="61.63"/>
    <n v="75.58"/>
    <n v="121.33"/>
    <n v="66.180000000000007"/>
    <n v="0"/>
    <n v="0"/>
    <n v="324.72000000000003"/>
    <m/>
    <m/>
    <n v="2"/>
    <s v="Mujer"/>
    <n v="46"/>
    <n v="13"/>
    <x v="0"/>
    <n v="5"/>
    <s v="Divorciado/a"/>
    <n v="4"/>
    <s v="Ed. Superior"/>
    <n v="5"/>
    <s v="Otro tipo de hogar"/>
    <n v="4923.5344074970772"/>
  </r>
  <r>
    <s v="Marzo"/>
    <n v="2019"/>
    <n v="9"/>
    <s v="Cataluña"/>
    <n v="5"/>
    <s v="Ocio, recreo y vacaciones"/>
    <n v="2"/>
    <s v="Fin de semana o puente"/>
    <n v="2"/>
    <n v="3"/>
    <s v="De mercado"/>
    <n v="61.63"/>
    <n v="75.58"/>
    <n v="121.33"/>
    <n v="66.180000000000007"/>
    <n v="0"/>
    <n v="0"/>
    <n v="324.72000000000003"/>
    <m/>
    <m/>
    <n v="2"/>
    <s v="Mujer"/>
    <n v="46"/>
    <n v="13"/>
    <x v="0"/>
    <n v="5"/>
    <s v="Divorciado/a"/>
    <n v="4"/>
    <s v="Ed. Superior"/>
    <n v="5"/>
    <s v="Otro tipo de hogar"/>
    <n v="5079.4963153632416"/>
  </r>
  <r>
    <s v="Marzo"/>
    <n v="2019"/>
    <n v="9"/>
    <s v="Cataluña"/>
    <n v="18"/>
    <s v="Negocios y Otros motivos profesionales"/>
    <n v="3"/>
    <s v="Trabajo o estudio"/>
    <n v="2"/>
    <n v="1"/>
    <s v="Hotel o apartahotel"/>
    <n v="99.14"/>
    <n v="119.01"/>
    <n v="70.09"/>
    <n v="66.41"/>
    <n v="0"/>
    <n v="0"/>
    <n v="354.65"/>
    <m/>
    <m/>
    <n v="2"/>
    <s v="Mujer"/>
    <n v="53"/>
    <n v="7"/>
    <x v="0"/>
    <n v="1"/>
    <s v="Soltero/a"/>
    <n v="3"/>
    <s v="Ed. Secundaria"/>
    <n v="3"/>
    <s v="Pareja sin hijos"/>
    <n v="1122.7026819878208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5.64"/>
    <n v="25.98"/>
    <n v="0"/>
    <n v="0"/>
    <n v="20.52"/>
    <n v="52.14"/>
    <m/>
    <m/>
    <n v="1"/>
    <s v="Hombre"/>
    <n v="56"/>
    <n v="9"/>
    <x v="1"/>
    <n v="5"/>
    <s v="Divorciado/a"/>
    <n v="3"/>
    <s v="Ed. Secundaria"/>
    <n v="1"/>
    <s v="Hogar unipersonal"/>
    <n v="1201.2776896550836"/>
  </r>
  <r>
    <s v="Marzo"/>
    <n v="2019"/>
    <n v="9"/>
    <s v="Cataluña"/>
    <n v="1"/>
    <s v="Ocio, recreo y vacaciones"/>
    <n v="10"/>
    <s v="Otros viajes"/>
    <n v="5"/>
    <n v="10"/>
    <s v="No de mercado"/>
    <n v="0"/>
    <n v="48.7"/>
    <n v="57.19"/>
    <n v="46.79"/>
    <n v="0"/>
    <n v="0"/>
    <n v="152.68"/>
    <m/>
    <m/>
    <n v="2"/>
    <s v="Mujer"/>
    <n v="29"/>
    <n v="2"/>
    <x v="0"/>
    <n v="1"/>
    <s v="Soltero/a"/>
    <n v="1"/>
    <s v="Ed. Primaria"/>
    <n v="4"/>
    <s v="Pareja con hijos"/>
    <n v="5140.8877382374321"/>
  </r>
  <r>
    <s v="Marzo"/>
    <n v="2019"/>
    <n v="9"/>
    <s v="Cataluña"/>
    <n v="16"/>
    <s v="Negocios y Otros motivos profesionales"/>
    <n v="3"/>
    <s v="Trabajo o estudio"/>
    <n v="2"/>
    <n v="1"/>
    <s v="Hotel o apartahotel"/>
    <n v="165.25"/>
    <n v="131.06"/>
    <n v="71.319999999999993"/>
    <n v="84.31"/>
    <n v="0"/>
    <n v="25.29"/>
    <n v="477.23"/>
    <m/>
    <m/>
    <n v="1"/>
    <s v="Hombre"/>
    <n v="52"/>
    <n v="7"/>
    <x v="0"/>
    <n v="2"/>
    <s v="Casado/a"/>
    <n v="4"/>
    <s v="Ed. Superior"/>
    <n v="4"/>
    <s v="Pareja con hijos"/>
    <n v="4892.304804076648"/>
  </r>
  <r>
    <s v="Marzo"/>
    <n v="2019"/>
    <n v="9"/>
    <s v="Cataluña"/>
    <n v="5"/>
    <s v="Ocio, recreo y vacaciones"/>
    <n v="10"/>
    <s v="Otros viajes"/>
    <n v="2"/>
    <n v="6"/>
    <s v="De mercado"/>
    <n v="77.45"/>
    <n v="15.81"/>
    <n v="38.479999999999997"/>
    <n v="47.32"/>
    <n v="0"/>
    <n v="0"/>
    <n v="179.06"/>
    <m/>
    <m/>
    <n v="2"/>
    <s v="Mujer"/>
    <n v="43"/>
    <n v="9"/>
    <x v="1"/>
    <n v="2"/>
    <s v="Casado/a"/>
    <n v="4"/>
    <s v="Ed. Superior"/>
    <n v="4"/>
    <s v="Pareja con hijos"/>
    <n v="2979.4731067080706"/>
  </r>
  <r>
    <s v="Marzo"/>
    <n v="2019"/>
    <n v="9"/>
    <s v="Cataluña"/>
    <n v="8"/>
    <s v="Visitas a familiares o amigos"/>
    <n v="10"/>
    <s v="Otros viajes"/>
    <n v="1"/>
    <n v="11"/>
    <s v="No de mercado"/>
    <n v="0"/>
    <n v="32.090000000000003"/>
    <n v="27.25"/>
    <n v="0"/>
    <n v="0"/>
    <n v="0"/>
    <n v="59.34"/>
    <m/>
    <m/>
    <n v="2"/>
    <s v="Mujer"/>
    <n v="70"/>
    <n v="9"/>
    <x v="1"/>
    <n v="2"/>
    <s v="Casado/a"/>
    <n v="2"/>
    <s v="Ed. Secundaria"/>
    <n v="5"/>
    <s v="Otro tipo de hogar"/>
    <n v="1273.731696218905"/>
  </r>
  <r>
    <s v="Marzo"/>
    <n v="2019"/>
    <n v="9"/>
    <s v="Cataluña"/>
    <n v="8"/>
    <s v="Visitas a familiares o amigos"/>
    <n v="10"/>
    <s v="Otros viajes"/>
    <n v="1"/>
    <n v="11"/>
    <s v="No de mercado"/>
    <n v="0"/>
    <n v="32.090000000000003"/>
    <n v="27.25"/>
    <n v="0"/>
    <n v="0"/>
    <n v="0"/>
    <n v="59.34"/>
    <m/>
    <m/>
    <n v="2"/>
    <s v="Mujer"/>
    <n v="70"/>
    <n v="9"/>
    <x v="1"/>
    <n v="2"/>
    <s v="Casado/a"/>
    <n v="2"/>
    <s v="Ed. Secundaria"/>
    <n v="5"/>
    <s v="Otro tipo de hogar"/>
    <n v="1278.3708514168202"/>
  </r>
  <r>
    <s v="Marzo"/>
    <n v="2019"/>
    <n v="9"/>
    <s v="Cataluña"/>
    <n v="5"/>
    <s v="Ocio, recreo y vacaciones"/>
    <n v="2"/>
    <s v="Fin de semana o puente"/>
    <n v="2"/>
    <n v="7"/>
    <s v="De mercado"/>
    <n v="92.77"/>
    <n v="38.97"/>
    <n v="0"/>
    <n v="0"/>
    <n v="0"/>
    <n v="0"/>
    <n v="131.74"/>
    <m/>
    <m/>
    <n v="2"/>
    <s v="Mujer"/>
    <n v="54"/>
    <n v="9"/>
    <x v="1"/>
    <n v="3"/>
    <s v="Viudo/a"/>
    <n v="4"/>
    <s v="Ed. Superior"/>
    <n v="2"/>
    <s v="Padre/madre sólo con hijos"/>
    <n v="2813.1914340393746"/>
  </r>
  <r>
    <s v="Marzo"/>
    <n v="2019"/>
    <n v="9"/>
    <s v="Cataluña"/>
    <n v="8"/>
    <s v="Visitas a familiares o amigos"/>
    <n v="10"/>
    <s v="Otros viajes"/>
    <n v="1"/>
    <n v="11"/>
    <s v="No de mercado"/>
    <n v="0"/>
    <n v="23.29"/>
    <n v="0"/>
    <n v="0"/>
    <n v="0"/>
    <n v="0"/>
    <n v="23.29"/>
    <m/>
    <m/>
    <n v="2"/>
    <s v="Mujer"/>
    <n v="47"/>
    <n v="9"/>
    <x v="1"/>
    <n v="5"/>
    <s v="Divorciado/a"/>
    <n v="4"/>
    <s v="Ed. Superior"/>
    <n v="2"/>
    <s v="Padre/madre sólo con hijos"/>
    <n v="2166.697511869815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3.29"/>
    <n v="0"/>
    <n v="0"/>
    <n v="0"/>
    <n v="0"/>
    <n v="23.29"/>
    <m/>
    <m/>
    <n v="2"/>
    <s v="Mujer"/>
    <n v="47"/>
    <n v="9"/>
    <x v="1"/>
    <n v="5"/>
    <s v="Divorciado/a"/>
    <n v="4"/>
    <s v="Ed. Superior"/>
    <n v="2"/>
    <s v="Padre/madre sólo con hijos"/>
    <n v="1980.1284603750603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3.29"/>
    <n v="0"/>
    <n v="0"/>
    <n v="0"/>
    <n v="0"/>
    <n v="23.29"/>
    <m/>
    <m/>
    <n v="2"/>
    <s v="Mujer"/>
    <n v="47"/>
    <n v="9"/>
    <x v="1"/>
    <n v="5"/>
    <s v="Divorciado/a"/>
    <n v="4"/>
    <s v="Ed. Superior"/>
    <n v="2"/>
    <s v="Padre/madre sólo con hijos"/>
    <n v="1952.0408773342731"/>
  </r>
  <r>
    <s v="Marzo"/>
    <n v="2019"/>
    <n v="9"/>
    <s v="Cataluña"/>
    <n v="8"/>
    <s v="Visitas a familiares o amigos"/>
    <n v="10"/>
    <s v="Otros viajes"/>
    <n v="1"/>
    <n v="11"/>
    <s v="No de mercado"/>
    <n v="0"/>
    <n v="23.29"/>
    <n v="0"/>
    <n v="0"/>
    <n v="0"/>
    <n v="0"/>
    <n v="23.29"/>
    <m/>
    <m/>
    <n v="2"/>
    <s v="Mujer"/>
    <n v="47"/>
    <n v="9"/>
    <x v="1"/>
    <n v="5"/>
    <s v="Divorciado/a"/>
    <n v="4"/>
    <s v="Ed. Superior"/>
    <n v="2"/>
    <s v="Padre/madre sólo con hijos"/>
    <n v="2117.077887426053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3.29"/>
    <n v="0"/>
    <n v="0"/>
    <n v="0"/>
    <n v="0"/>
    <n v="23.29"/>
    <m/>
    <m/>
    <n v="2"/>
    <s v="Mujer"/>
    <n v="47"/>
    <n v="9"/>
    <x v="1"/>
    <n v="5"/>
    <s v="Divorciado/a"/>
    <n v="4"/>
    <s v="Ed. Superior"/>
    <n v="2"/>
    <s v="Padre/madre sólo con hijos"/>
    <n v="2125.9098685203676"/>
  </r>
  <r>
    <s v="Marzo"/>
    <n v="2019"/>
    <n v="9"/>
    <s v="Cataluña"/>
    <n v="15"/>
    <s v="Otros motivos"/>
    <n v="2"/>
    <s v="Fin de semana o puente"/>
    <n v="3"/>
    <n v="11"/>
    <s v="No de mercado"/>
    <n v="0"/>
    <n v="12"/>
    <n v="66.349999999999994"/>
    <n v="0"/>
    <n v="0"/>
    <n v="0"/>
    <n v="78.349999999999994"/>
    <m/>
    <m/>
    <n v="1"/>
    <s v="Hombre"/>
    <n v="47"/>
    <n v="9"/>
    <x v="1"/>
    <n v="2"/>
    <s v="Casado/a"/>
    <n v="4"/>
    <s v="Ed. Superior"/>
    <n v="4"/>
    <s v="Pareja con hijos"/>
    <n v="4978.8382827495652"/>
  </r>
  <r>
    <s v="Marzo"/>
    <n v="2019"/>
    <n v="9"/>
    <s v="Cataluña"/>
    <n v="7"/>
    <s v="Ocio, recreo y vacaciones"/>
    <n v="10"/>
    <s v="Otros viajes"/>
    <n v="3"/>
    <n v="2"/>
    <s v="De mercado"/>
    <n v="95.79"/>
    <n v="37.64"/>
    <n v="104.21"/>
    <n v="87.14"/>
    <n v="0"/>
    <n v="14.13"/>
    <n v="338.91"/>
    <m/>
    <m/>
    <n v="1"/>
    <s v="Hombre"/>
    <n v="54"/>
    <n v="9"/>
    <x v="1"/>
    <n v="2"/>
    <s v="Casado/a"/>
    <n v="2"/>
    <s v="Ed. Secundaria"/>
    <n v="3"/>
    <s v="Pareja sin hijos"/>
    <n v="2967.5161926850333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40.56"/>
    <n v="39.869999999999997"/>
    <n v="0"/>
    <n v="0"/>
    <n v="35.450000000000003"/>
    <n v="115.88"/>
    <m/>
    <m/>
    <n v="2"/>
    <s v="Mujer"/>
    <n v="54"/>
    <n v="9"/>
    <x v="1"/>
    <n v="4"/>
    <s v="Separado/a"/>
    <n v="4"/>
    <s v="Ed. Superior"/>
    <n v="1"/>
    <s v="Hogar unipersonal"/>
    <n v="1291.7372668901601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40.56"/>
    <n v="39.869999999999997"/>
    <n v="0"/>
    <n v="0"/>
    <n v="35.450000000000003"/>
    <n v="115.88"/>
    <m/>
    <m/>
    <n v="2"/>
    <s v="Mujer"/>
    <n v="54"/>
    <n v="9"/>
    <x v="1"/>
    <n v="4"/>
    <s v="Separado/a"/>
    <n v="4"/>
    <s v="Ed. Superior"/>
    <n v="1"/>
    <s v="Hogar unipersonal"/>
    <n v="1345.1474842037508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34.31"/>
    <n v="0"/>
    <n v="0"/>
    <n v="0"/>
    <n v="47.85"/>
    <n v="82.16"/>
    <m/>
    <m/>
    <n v="2"/>
    <s v="Mujer"/>
    <n v="69"/>
    <n v="2"/>
    <x v="0"/>
    <n v="2"/>
    <s v="Casado/a"/>
    <n v="2"/>
    <s v="Ed. Secundaria"/>
    <n v="4"/>
    <s v="Pareja con hijos"/>
    <n v="1233.40540590769"/>
  </r>
  <r>
    <s v="Marzo"/>
    <n v="2019"/>
    <n v="9"/>
    <s v="Cataluña"/>
    <n v="7"/>
    <s v="Ocio, recreo y vacaciones"/>
    <n v="2"/>
    <s v="Fin de semana o puente"/>
    <n v="3"/>
    <n v="10"/>
    <s v="No de mercado"/>
    <n v="0"/>
    <n v="26.46"/>
    <n v="48.28"/>
    <n v="0"/>
    <n v="0"/>
    <n v="0"/>
    <n v="74.739999999999995"/>
    <m/>
    <m/>
    <n v="1"/>
    <s v="Hombre"/>
    <n v="73"/>
    <n v="9"/>
    <x v="1"/>
    <n v="2"/>
    <s v="Casado/a"/>
    <n v="1"/>
    <s v="Ed. Primaria"/>
    <n v="3"/>
    <s v="Pareja sin hijos"/>
    <n v="2603.8538607944079"/>
  </r>
  <r>
    <s v="Marzo"/>
    <n v="2019"/>
    <n v="9"/>
    <s v="Cataluña"/>
    <n v="16"/>
    <s v="Negocios y Otros motivos profesionales"/>
    <n v="3"/>
    <s v="Trabajo o estudio"/>
    <n v="4"/>
    <n v="1"/>
    <s v="Hotel o apartahotel"/>
    <n v="117.64"/>
    <n v="29.66"/>
    <n v="92.74"/>
    <n v="73.260000000000005"/>
    <n v="0"/>
    <n v="0"/>
    <n v="730.26"/>
    <m/>
    <m/>
    <n v="2"/>
    <s v="Mujer"/>
    <n v="30"/>
    <n v="13"/>
    <x v="0"/>
    <n v="5"/>
    <s v="Divorciado/a"/>
    <n v="4"/>
    <s v="Ed. Superior"/>
    <n v="3"/>
    <s v="Pareja sin hijos"/>
    <n v="731.3814509194541"/>
  </r>
  <r>
    <s v="Marzo"/>
    <n v="2019"/>
    <n v="9"/>
    <s v="Cataluña"/>
    <n v="8"/>
    <s v="Visitas a familiares o amigos"/>
    <n v="10"/>
    <s v="Otros viajes"/>
    <n v="4"/>
    <n v="2"/>
    <s v="De mercado"/>
    <n v="260.20999999999998"/>
    <n v="255.16"/>
    <n v="96.95"/>
    <n v="0"/>
    <n v="0"/>
    <n v="89.72"/>
    <n v="702.04"/>
    <m/>
    <m/>
    <n v="1"/>
    <s v="Hombre"/>
    <n v="54"/>
    <n v="5"/>
    <x v="0"/>
    <n v="2"/>
    <s v="Casado/a"/>
    <n v="2"/>
    <s v="Ed. Secundaria"/>
    <n v="4"/>
    <s v="Pareja con hijos"/>
    <n v="2012.6525194805365"/>
  </r>
  <r>
    <s v="Marzo"/>
    <n v="2019"/>
    <n v="9"/>
    <s v="Cataluña"/>
    <n v="8"/>
    <s v="Visitas a familiares o amigos"/>
    <n v="2"/>
    <s v="Fin de semana o puente"/>
    <n v="1"/>
    <n v="10"/>
    <s v="No de mercado"/>
    <n v="0"/>
    <n v="13.54"/>
    <n v="20.16"/>
    <n v="6.32"/>
    <n v="0"/>
    <n v="18.96"/>
    <n v="58.98"/>
    <m/>
    <m/>
    <n v="1"/>
    <s v="Hombre"/>
    <n v="48"/>
    <n v="9"/>
    <x v="1"/>
    <n v="2"/>
    <s v="Casado/a"/>
    <n v="4"/>
    <s v="Ed. Superior"/>
    <n v="4"/>
    <s v="Pareja con hijos"/>
    <n v="3255.2317544347134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12.94"/>
    <n v="22.89"/>
    <n v="0"/>
    <n v="0"/>
    <n v="29.86"/>
    <n v="65.69"/>
    <m/>
    <m/>
    <n v="1"/>
    <s v="Hombre"/>
    <n v="48"/>
    <n v="9"/>
    <x v="1"/>
    <n v="2"/>
    <s v="Casado/a"/>
    <n v="4"/>
    <s v="Ed. Superior"/>
    <n v="4"/>
    <s v="Pareja con hijos"/>
    <n v="2947.7395601083808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12.94"/>
    <n v="22.89"/>
    <n v="0"/>
    <n v="0"/>
    <n v="29.86"/>
    <n v="65.69"/>
    <m/>
    <m/>
    <n v="1"/>
    <s v="Hombre"/>
    <n v="48"/>
    <n v="9"/>
    <x v="1"/>
    <n v="2"/>
    <s v="Casado/a"/>
    <n v="4"/>
    <s v="Ed. Superior"/>
    <n v="4"/>
    <s v="Pareja con hijos"/>
    <n v="3184.8170687353459"/>
  </r>
  <r>
    <s v="Marzo"/>
    <n v="2019"/>
    <n v="9"/>
    <s v="Cataluña"/>
    <n v="8"/>
    <s v="Visitas a familiares o amigos"/>
    <n v="10"/>
    <s v="Otros viajes"/>
    <n v="4"/>
    <n v="11"/>
    <s v="No de mercado"/>
    <n v="0"/>
    <n v="35.06"/>
    <n v="0"/>
    <n v="0"/>
    <n v="0"/>
    <n v="65.040000000000006"/>
    <n v="100.1"/>
    <m/>
    <m/>
    <n v="1"/>
    <s v="Hombre"/>
    <n v="66"/>
    <n v="9"/>
    <x v="1"/>
    <n v="1"/>
    <s v="Soltero/a"/>
    <n v="3"/>
    <s v="Ed. Secundaria"/>
    <n v="1"/>
    <s v="Hogar unipersonal"/>
    <n v="912.47933892681124"/>
  </r>
  <r>
    <s v="Marzo"/>
    <n v="2019"/>
    <n v="9"/>
    <s v="Cataluña"/>
    <n v="8"/>
    <s v="Visitas a familiares o amigos"/>
    <n v="10"/>
    <s v="Otros viajes"/>
    <n v="4"/>
    <n v="11"/>
    <s v="No de mercado"/>
    <n v="0"/>
    <n v="35.06"/>
    <n v="0"/>
    <n v="0"/>
    <n v="0"/>
    <n v="65.040000000000006"/>
    <n v="100.1"/>
    <m/>
    <m/>
    <n v="1"/>
    <s v="Hombre"/>
    <n v="66"/>
    <n v="9"/>
    <x v="1"/>
    <n v="1"/>
    <s v="Soltero/a"/>
    <n v="3"/>
    <s v="Ed. Secundaria"/>
    <n v="1"/>
    <s v="Hogar unipersonal"/>
    <n v="974.36427508415761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3.82"/>
    <n v="0"/>
    <n v="0"/>
    <n v="0"/>
    <n v="0"/>
    <n v="13.82"/>
    <m/>
    <m/>
    <n v="2"/>
    <s v="Mujer"/>
    <n v="17"/>
    <n v="9"/>
    <x v="1"/>
    <n v="1"/>
    <s v="Soltero/a"/>
    <n v="2"/>
    <s v="Ed. Secundaria"/>
    <n v="4"/>
    <s v="Pareja con hijos"/>
    <n v="3078.0638972275983"/>
  </r>
  <r>
    <s v="Marzo"/>
    <n v="2019"/>
    <n v="9"/>
    <s v="Cataluña"/>
    <n v="7"/>
    <s v="Ocio, recreo y vacaciones"/>
    <n v="2"/>
    <s v="Fin de semana o puente"/>
    <n v="1"/>
    <n v="2"/>
    <s v="De mercado"/>
    <n v="37.4"/>
    <n v="9.07"/>
    <n v="42.28"/>
    <n v="27.42"/>
    <n v="0"/>
    <n v="0"/>
    <n v="116.17"/>
    <m/>
    <m/>
    <n v="1"/>
    <s v="Hombre"/>
    <n v="35"/>
    <n v="9"/>
    <x v="1"/>
    <n v="1"/>
    <s v="Soltero/a"/>
    <n v="4"/>
    <s v="Ed. Superior"/>
    <n v="4"/>
    <s v="Pareja con hijos"/>
    <n v="1765.2095404091508"/>
  </r>
  <r>
    <s v="Marzo"/>
    <n v="2019"/>
    <n v="9"/>
    <s v="Cataluña"/>
    <n v="3"/>
    <s v="Ocio, recreo y vacaciones"/>
    <n v="2"/>
    <s v="Fin de semana o puente"/>
    <n v="1"/>
    <n v="5"/>
    <s v="De mercado"/>
    <n v="42.63"/>
    <n v="16.78"/>
    <n v="35.619999999999997"/>
    <n v="0"/>
    <n v="0"/>
    <n v="17.190000000000001"/>
    <n v="112.22"/>
    <m/>
    <m/>
    <n v="1"/>
    <s v="Hombre"/>
    <n v="45"/>
    <n v="9"/>
    <x v="1"/>
    <n v="2"/>
    <s v="Casado/a"/>
    <n v="4"/>
    <s v="Ed. Superior"/>
    <n v="4"/>
    <s v="Pareja con hijos"/>
    <n v="1842.5584164263169"/>
  </r>
  <r>
    <s v="Marzo"/>
    <n v="2019"/>
    <n v="9"/>
    <s v="Cataluña"/>
    <n v="2"/>
    <s v="Ocio, recreo y vacaciones"/>
    <n v="2"/>
    <s v="Fin de semana o puente"/>
    <n v="1"/>
    <n v="1"/>
    <s v="Hotel o apartahotel"/>
    <n v="69.61"/>
    <n v="31.08"/>
    <n v="58.56"/>
    <n v="0"/>
    <n v="0"/>
    <n v="0"/>
    <n v="159.25"/>
    <m/>
    <m/>
    <n v="1"/>
    <s v="Hombre"/>
    <n v="37"/>
    <n v="9"/>
    <x v="1"/>
    <n v="1"/>
    <s v="Soltero/a"/>
    <n v="4"/>
    <s v="Ed. Superior"/>
    <n v="4"/>
    <s v="Pareja con hijos"/>
    <n v="4224.7841194040393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58.43"/>
    <n v="0"/>
    <n v="0"/>
    <n v="0"/>
    <n v="0"/>
    <n v="58.43"/>
    <m/>
    <m/>
    <n v="1"/>
    <s v="Hombre"/>
    <n v="27"/>
    <n v="9"/>
    <x v="1"/>
    <n v="1"/>
    <s v="Soltero/a"/>
    <n v="4"/>
    <s v="Ed. Superior"/>
    <n v="5"/>
    <s v="Otro tipo de hogar"/>
    <n v="3105.9617833344155"/>
  </r>
  <r>
    <s v="Marzo"/>
    <n v="2019"/>
    <n v="9"/>
    <s v="Cataluña"/>
    <n v="7"/>
    <s v="Ocio, recreo y vacaciones"/>
    <n v="2"/>
    <s v="Fin de semana o puente"/>
    <n v="2"/>
    <n v="2"/>
    <s v="De mercado"/>
    <n v="93.07"/>
    <n v="26.82"/>
    <n v="0"/>
    <n v="0"/>
    <n v="0"/>
    <n v="67.83"/>
    <n v="187.72"/>
    <m/>
    <m/>
    <n v="1"/>
    <s v="Hombre"/>
    <n v="27"/>
    <n v="9"/>
    <x v="1"/>
    <n v="1"/>
    <s v="Soltero/a"/>
    <n v="4"/>
    <s v="Ed. Superior"/>
    <n v="5"/>
    <s v="Otro tipo de hogar"/>
    <n v="2702.3028194343274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6.76"/>
    <n v="20.28"/>
    <n v="0"/>
    <n v="0"/>
    <n v="0"/>
    <n v="47.04"/>
    <m/>
    <m/>
    <n v="1"/>
    <s v="Hombre"/>
    <n v="75"/>
    <n v="9"/>
    <x v="1"/>
    <n v="2"/>
    <s v="Casado/a"/>
    <n v="2"/>
    <s v="Ed. Secundaria"/>
    <n v="3"/>
    <s v="Pareja sin hijos"/>
    <n v="1269.3488412718677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6.76"/>
    <n v="20.28"/>
    <n v="0"/>
    <n v="0"/>
    <n v="0"/>
    <n v="47.04"/>
    <m/>
    <m/>
    <n v="1"/>
    <s v="Hombre"/>
    <n v="75"/>
    <n v="9"/>
    <x v="1"/>
    <n v="2"/>
    <s v="Casado/a"/>
    <n v="2"/>
    <s v="Ed. Secundaria"/>
    <n v="3"/>
    <s v="Pareja sin hijos"/>
    <n v="1298.7117074758278"/>
  </r>
  <r>
    <s v="Marzo"/>
    <n v="2019"/>
    <n v="9"/>
    <s v="Cataluña"/>
    <n v="3"/>
    <s v="Ocio, recreo y vacaciones"/>
    <n v="2"/>
    <s v="Fin de semana o puente"/>
    <n v="1"/>
    <n v="10"/>
    <s v="No de mercado"/>
    <n v="0"/>
    <n v="36.700000000000003"/>
    <n v="0"/>
    <n v="0"/>
    <n v="0"/>
    <n v="25.21"/>
    <n v="61.91"/>
    <m/>
    <m/>
    <n v="2"/>
    <s v="Mujer"/>
    <n v="57"/>
    <n v="9"/>
    <x v="1"/>
    <n v="4"/>
    <s v="Separado/a"/>
    <n v="4"/>
    <s v="Ed. Superior"/>
    <n v="2"/>
    <s v="Padre/madre sólo con hijos"/>
    <n v="2341.3965686880965"/>
  </r>
  <r>
    <s v="Marzo"/>
    <n v="2019"/>
    <n v="9"/>
    <s v="Cataluña"/>
    <n v="3"/>
    <s v="Ocio, recreo y vacaciones"/>
    <n v="2"/>
    <s v="Fin de semana o puente"/>
    <n v="1"/>
    <n v="5"/>
    <s v="De mercado"/>
    <n v="52.02"/>
    <n v="24.09"/>
    <n v="33.01"/>
    <n v="0"/>
    <n v="0"/>
    <n v="0"/>
    <n v="109.12"/>
    <m/>
    <m/>
    <n v="2"/>
    <s v="Mujer"/>
    <n v="32"/>
    <n v="9"/>
    <x v="1"/>
    <n v="1"/>
    <s v="Soltero/a"/>
    <n v="4"/>
    <s v="Ed. Superior"/>
    <n v="4"/>
    <s v="Pareja con hijos"/>
    <n v="1879.1705196904932"/>
  </r>
  <r>
    <s v="Marzo"/>
    <n v="2019"/>
    <n v="9"/>
    <s v="Cataluña"/>
    <n v="2"/>
    <s v="Ocio, recreo y vacaciones"/>
    <n v="10"/>
    <s v="Otros viajes"/>
    <n v="1"/>
    <n v="1"/>
    <s v="Hotel o apartahotel"/>
    <n v="46.16"/>
    <n v="13.85"/>
    <n v="62.85"/>
    <n v="0"/>
    <n v="0"/>
    <n v="39.92"/>
    <n v="162.78"/>
    <m/>
    <m/>
    <n v="1"/>
    <s v="Hombre"/>
    <n v="30"/>
    <n v="9"/>
    <x v="1"/>
    <n v="1"/>
    <s v="Soltero/a"/>
    <n v="4"/>
    <s v="Ed. Superior"/>
    <n v="3"/>
    <s v="Pareja sin hijos"/>
    <n v="2888.1393019328493"/>
  </r>
  <r>
    <s v="Marzo"/>
    <n v="2019"/>
    <n v="9"/>
    <s v="Cataluña"/>
    <n v="12"/>
    <s v="Otros motivos"/>
    <n v="10"/>
    <s v="Otros viajes"/>
    <n v="5"/>
    <n v="11"/>
    <s v="No de mercado"/>
    <n v="0"/>
    <n v="95.75"/>
    <n v="138.47999999999999"/>
    <n v="0"/>
    <n v="0"/>
    <n v="99.12"/>
    <n v="333.35"/>
    <m/>
    <m/>
    <n v="1"/>
    <s v="Hombre"/>
    <n v="49"/>
    <n v="13"/>
    <x v="0"/>
    <n v="1"/>
    <s v="Soltero/a"/>
    <n v="4"/>
    <s v="Ed. Superior"/>
    <n v="5"/>
    <s v="Otro tipo de hogar"/>
    <n v="3075.4520621589904"/>
  </r>
  <r>
    <s v="Marzo"/>
    <n v="2019"/>
    <n v="9"/>
    <s v="Cataluña"/>
    <n v="5"/>
    <s v="Ocio, recreo y vacaciones"/>
    <n v="10"/>
    <s v="Otros viajes"/>
    <n v="3"/>
    <n v="1"/>
    <s v="Hotel o apartahotel"/>
    <n v="126.5"/>
    <n v="57.69"/>
    <n v="102.52"/>
    <n v="86.57"/>
    <n v="0"/>
    <n v="16.23"/>
    <n v="389.51"/>
    <m/>
    <m/>
    <n v="2"/>
    <s v="Mujer"/>
    <n v="55"/>
    <n v="6"/>
    <x v="0"/>
    <n v="2"/>
    <s v="Casado/a"/>
    <n v="3"/>
    <s v="Ed. Secundaria"/>
    <n v="3"/>
    <s v="Pareja sin hijos"/>
    <n v="3054.7690196687836"/>
  </r>
  <r>
    <s v="Marzo"/>
    <n v="2019"/>
    <n v="9"/>
    <s v="Cataluña"/>
    <n v="7"/>
    <s v="Ocio, recreo y vacaciones"/>
    <n v="10"/>
    <s v="Otros viajes"/>
    <n v="3"/>
    <n v="10"/>
    <s v="No de mercado"/>
    <n v="0"/>
    <n v="40.68"/>
    <n v="54.43"/>
    <n v="5.0999999999999996"/>
    <n v="0"/>
    <n v="33.99"/>
    <n v="134.19999999999999"/>
    <m/>
    <m/>
    <n v="1"/>
    <s v="Hombre"/>
    <n v="67"/>
    <n v="9"/>
    <x v="1"/>
    <n v="3"/>
    <s v="Viudo/a"/>
    <n v="4"/>
    <s v="Ed. Superior"/>
    <n v="1"/>
    <s v="Hogar unipersonal"/>
    <n v="3204.4373307321648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97.11"/>
    <n v="101.75"/>
    <n v="0"/>
    <n v="0"/>
    <n v="74.73"/>
    <n v="273.58999999999997"/>
    <m/>
    <m/>
    <n v="1"/>
    <s v="Hombre"/>
    <n v="55"/>
    <n v="4"/>
    <x v="0"/>
    <n v="2"/>
    <s v="Casado/a"/>
    <n v="4"/>
    <s v="Ed. Superior"/>
    <n v="3"/>
    <s v="Pareja sin hijos"/>
    <n v="4939.3295536275855"/>
  </r>
  <r>
    <s v="Marzo"/>
    <n v="2019"/>
    <n v="9"/>
    <s v="Cataluña"/>
    <n v="7"/>
    <s v="Ocio, recreo y vacaciones"/>
    <n v="2"/>
    <s v="Fin de semana o puente"/>
    <n v="1"/>
    <n v="1"/>
    <s v="Hotel o apartahotel"/>
    <n v="73.8"/>
    <n v="16.02"/>
    <n v="33.61"/>
    <n v="20.22"/>
    <n v="0"/>
    <n v="10.11"/>
    <n v="153.76"/>
    <m/>
    <m/>
    <n v="2"/>
    <s v="Mujer"/>
    <n v="45"/>
    <n v="9"/>
    <x v="1"/>
    <n v="2"/>
    <s v="Casado/a"/>
    <n v="4"/>
    <s v="Ed. Superior"/>
    <n v="4"/>
    <s v="Pareja con hijos"/>
    <n v="5090.4105643146413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2.08"/>
    <n v="27.69"/>
    <n v="0"/>
    <n v="0"/>
    <n v="0"/>
    <n v="39.770000000000003"/>
    <m/>
    <m/>
    <n v="2"/>
    <s v="Mujer"/>
    <n v="28"/>
    <n v="9"/>
    <x v="1"/>
    <n v="2"/>
    <s v="Casado/a"/>
    <n v="4"/>
    <s v="Ed. Superior"/>
    <n v="3"/>
    <s v="Pareja sin hijos"/>
    <n v="3084.652307820088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2.08"/>
    <n v="27.69"/>
    <n v="0"/>
    <n v="0"/>
    <n v="0"/>
    <n v="39.770000000000003"/>
    <m/>
    <m/>
    <n v="2"/>
    <s v="Mujer"/>
    <n v="28"/>
    <n v="9"/>
    <x v="1"/>
    <n v="2"/>
    <s v="Casado/a"/>
    <n v="4"/>
    <s v="Ed. Superior"/>
    <n v="3"/>
    <s v="Pareja sin hijos"/>
    <n v="2603.6778304552372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2.08"/>
    <n v="27.69"/>
    <n v="0"/>
    <n v="0"/>
    <n v="0"/>
    <n v="39.770000000000003"/>
    <m/>
    <m/>
    <n v="2"/>
    <s v="Mujer"/>
    <n v="28"/>
    <n v="9"/>
    <x v="1"/>
    <n v="2"/>
    <s v="Casado/a"/>
    <n v="4"/>
    <s v="Ed. Superior"/>
    <n v="3"/>
    <s v="Pareja sin hijos"/>
    <n v="3009.302251457068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2.08"/>
    <n v="27.69"/>
    <n v="0"/>
    <n v="0"/>
    <n v="0"/>
    <n v="39.770000000000003"/>
    <m/>
    <m/>
    <n v="2"/>
    <s v="Mujer"/>
    <n v="28"/>
    <n v="9"/>
    <x v="1"/>
    <n v="2"/>
    <s v="Casado/a"/>
    <n v="4"/>
    <s v="Ed. Superior"/>
    <n v="3"/>
    <s v="Pareja sin hijos"/>
    <n v="2898.5384714609377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2.08"/>
    <n v="27.69"/>
    <n v="0"/>
    <n v="0"/>
    <n v="0"/>
    <n v="39.770000000000003"/>
    <m/>
    <m/>
    <n v="2"/>
    <s v="Mujer"/>
    <n v="28"/>
    <n v="9"/>
    <x v="1"/>
    <n v="2"/>
    <s v="Casado/a"/>
    <n v="4"/>
    <s v="Ed. Superior"/>
    <n v="3"/>
    <s v="Pareja sin hijos"/>
    <n v="3235.4309558419204"/>
  </r>
  <r>
    <s v="Marzo"/>
    <n v="2019"/>
    <n v="9"/>
    <s v="Cataluña"/>
    <n v="15"/>
    <s v="Otros motivos"/>
    <n v="10"/>
    <s v="Otros viajes"/>
    <n v="14"/>
    <n v="11"/>
    <s v="No de mercado"/>
    <n v="0"/>
    <n v="367.25"/>
    <n v="0"/>
    <n v="0"/>
    <n v="0"/>
    <n v="0"/>
    <n v="367.25"/>
    <m/>
    <m/>
    <n v="2"/>
    <s v="Mujer"/>
    <n v="58"/>
    <n v="4"/>
    <x v="0"/>
    <n v="2"/>
    <s v="Casado/a"/>
    <n v="2"/>
    <s v="Ed. Secundaria"/>
    <n v="3"/>
    <s v="Pareja sin hijos"/>
    <n v="1891.8600351049797"/>
  </r>
  <r>
    <s v="Marzo"/>
    <n v="2019"/>
    <n v="9"/>
    <s v="Cataluña"/>
    <n v="15"/>
    <s v="Otros motivos"/>
    <n v="2"/>
    <s v="Fin de semana o puente"/>
    <n v="1"/>
    <n v="1"/>
    <s v="Hotel o apartahotel"/>
    <n v="57.14"/>
    <n v="20.77"/>
    <n v="59.74"/>
    <n v="38.06"/>
    <n v="0"/>
    <n v="0"/>
    <n v="175.71"/>
    <m/>
    <m/>
    <n v="2"/>
    <s v="Mujer"/>
    <n v="34"/>
    <n v="9"/>
    <x v="1"/>
    <n v="1"/>
    <s v="Soltero/a"/>
    <n v="4"/>
    <s v="Ed. Superior"/>
    <n v="4"/>
    <s v="Pareja con hijos"/>
    <n v="4374.1349452589775"/>
  </r>
  <r>
    <s v="Marzo"/>
    <n v="2019"/>
    <n v="9"/>
    <s v="Cataluña"/>
    <n v="7"/>
    <s v="Ocio, recreo y vacaciones"/>
    <n v="2"/>
    <s v="Fin de semana o puente"/>
    <n v="1"/>
    <n v="1"/>
    <s v="Hotel o apartahotel"/>
    <n v="0"/>
    <n v="0"/>
    <n v="0"/>
    <n v="0"/>
    <n v="0"/>
    <n v="0"/>
    <n v="115.9"/>
    <m/>
    <m/>
    <n v="2"/>
    <s v="Mujer"/>
    <n v="66"/>
    <n v="9"/>
    <x v="1"/>
    <n v="2"/>
    <s v="Casado/a"/>
    <n v="4"/>
    <s v="Ed. Superior"/>
    <n v="3"/>
    <s v="Pareja sin hijos"/>
    <n v="3144.2257962967524"/>
  </r>
  <r>
    <s v="Marzo"/>
    <n v="2019"/>
    <n v="9"/>
    <s v="Cataluña"/>
    <n v="2"/>
    <s v="Ocio, recreo y vacaciones"/>
    <n v="2"/>
    <s v="Fin de semana o puente"/>
    <n v="1"/>
    <n v="1"/>
    <s v="Hotel o apartahotel"/>
    <n v="0"/>
    <n v="0"/>
    <n v="0"/>
    <n v="0"/>
    <n v="0"/>
    <n v="33.54"/>
    <n v="222.55"/>
    <m/>
    <m/>
    <n v="2"/>
    <s v="Mujer"/>
    <n v="62"/>
    <n v="9"/>
    <x v="1"/>
    <n v="5"/>
    <s v="Divorciado/a"/>
    <n v="4"/>
    <s v="Ed. Superior"/>
    <n v="2"/>
    <s v="Padre/madre sólo con hijos"/>
    <n v="2890.1042308337146"/>
  </r>
  <r>
    <s v="Marzo"/>
    <n v="2019"/>
    <n v="9"/>
    <s v="Cataluña"/>
    <n v="1"/>
    <s v="Ocio, recreo y vacaciones"/>
    <n v="10"/>
    <s v="Otros viajes"/>
    <n v="9"/>
    <n v="1"/>
    <s v="Hotel o apartahotel"/>
    <n v="418.32"/>
    <n v="144.26"/>
    <n v="150.78"/>
    <n v="0"/>
    <n v="0"/>
    <n v="139.54"/>
    <n v="852.9"/>
    <m/>
    <m/>
    <n v="1"/>
    <s v="Hombre"/>
    <n v="66"/>
    <n v="17"/>
    <x v="0"/>
    <n v="2"/>
    <s v="Casado/a"/>
    <n v="2"/>
    <s v="Ed. Secundaria"/>
    <n v="3"/>
    <s v="Pareja sin hijos"/>
    <n v="1296.280854072837"/>
  </r>
  <r>
    <s v="Marzo"/>
    <n v="2019"/>
    <n v="9"/>
    <s v="Cataluña"/>
    <n v="7"/>
    <s v="Ocio, recreo y vacaciones"/>
    <n v="1"/>
    <s v="Otros viajes"/>
    <n v="2"/>
    <n v="3"/>
    <s v="De mercado"/>
    <n v="64.14"/>
    <n v="45.11"/>
    <n v="52.63"/>
    <n v="42"/>
    <n v="0"/>
    <n v="8.4"/>
    <n v="212.28"/>
    <m/>
    <m/>
    <n v="2"/>
    <s v="Mujer"/>
    <n v="42"/>
    <n v="15"/>
    <x v="0"/>
    <n v="2"/>
    <s v="Casado/a"/>
    <n v="4"/>
    <s v="Ed. Superior"/>
    <n v="4"/>
    <s v="Pareja con hijos"/>
    <n v="3042.9016224070456"/>
  </r>
  <r>
    <s v="Marzo"/>
    <n v="2019"/>
    <n v="9"/>
    <s v="Cataluña"/>
    <n v="7"/>
    <s v="Ocio, recreo y vacaciones"/>
    <n v="2"/>
    <s v="Fin de semana o puente"/>
    <n v="1"/>
    <n v="1"/>
    <s v="Hotel o apartahotel"/>
    <n v="0"/>
    <n v="0"/>
    <n v="43.93"/>
    <n v="0"/>
    <n v="0"/>
    <n v="37.869999999999997"/>
    <n v="177.11"/>
    <m/>
    <m/>
    <n v="2"/>
    <s v="Mujer"/>
    <n v="63"/>
    <n v="15"/>
    <x v="0"/>
    <n v="1"/>
    <s v="Soltero/a"/>
    <n v="3"/>
    <s v="Ed. Secundaria"/>
    <n v="1"/>
    <s v="Hogar unipersonal"/>
    <n v="1324.2070917470419"/>
  </r>
  <r>
    <s v="Marzo"/>
    <n v="2019"/>
    <n v="9"/>
    <s v="Cataluña"/>
    <n v="3"/>
    <s v="Ocio, recreo y vacaciones"/>
    <n v="2"/>
    <s v="Fin de semana o puente"/>
    <n v="1"/>
    <n v="5"/>
    <s v="De mercado"/>
    <n v="38.56"/>
    <n v="28.9"/>
    <n v="23.41"/>
    <n v="19.23"/>
    <n v="0"/>
    <n v="0"/>
    <n v="110.1"/>
    <m/>
    <m/>
    <n v="2"/>
    <s v="Mujer"/>
    <n v="59"/>
    <n v="9"/>
    <x v="1"/>
    <n v="2"/>
    <s v="Casado/a"/>
    <n v="4"/>
    <s v="Ed. Superior"/>
    <n v="4"/>
    <s v="Pareja con hijos"/>
    <n v="2940.789879274751"/>
  </r>
  <r>
    <s v="Marzo"/>
    <n v="2019"/>
    <n v="9"/>
    <s v="Cataluña"/>
    <n v="7"/>
    <s v="Ocio, recreo y vacaciones"/>
    <n v="1"/>
    <s v="Otros viajes"/>
    <n v="4"/>
    <n v="10"/>
    <s v="No de mercado"/>
    <n v="0"/>
    <n v="34.28"/>
    <n v="52.37"/>
    <n v="0"/>
    <n v="0"/>
    <n v="45.17"/>
    <n v="131.82"/>
    <m/>
    <m/>
    <n v="2"/>
    <s v="Mujer"/>
    <n v="68"/>
    <n v="2"/>
    <x v="0"/>
    <n v="2"/>
    <s v="Casado/a"/>
    <n v="2"/>
    <s v="Ed. Secundaria"/>
    <n v="4"/>
    <s v="Pareja con hijos"/>
    <n v="921.98033213387316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33.82"/>
    <n v="41.45"/>
    <n v="14.53"/>
    <n v="0"/>
    <n v="26.18"/>
    <n v="115.98"/>
    <m/>
    <m/>
    <n v="1"/>
    <s v="Hombre"/>
    <n v="41"/>
    <n v="2"/>
    <x v="0"/>
    <n v="2"/>
    <s v="Casado/a"/>
    <n v="4"/>
    <s v="Ed. Superior"/>
    <n v="4"/>
    <s v="Pareja con hijos"/>
    <n v="1830.2117081013976"/>
  </r>
  <r>
    <s v="Marzo"/>
    <n v="2019"/>
    <n v="9"/>
    <s v="Cataluña"/>
    <n v="12"/>
    <s v="Otros motivos"/>
    <n v="10"/>
    <s v="Otros viajes"/>
    <n v="1"/>
    <n v="1"/>
    <s v="Hotel o apartahotel"/>
    <n v="60.95"/>
    <n v="62.9"/>
    <n v="50.14"/>
    <n v="0"/>
    <n v="0"/>
    <n v="47.5"/>
    <n v="221.49"/>
    <m/>
    <m/>
    <n v="1"/>
    <s v="Hombre"/>
    <n v="67"/>
    <n v="15"/>
    <x v="0"/>
    <n v="2"/>
    <s v="Casado/a"/>
    <n v="2"/>
    <s v="Ed. Secundaria"/>
    <n v="3"/>
    <s v="Pareja sin hijos"/>
    <n v="2106.1618222636589"/>
  </r>
  <r>
    <s v="Marzo"/>
    <n v="2019"/>
    <n v="9"/>
    <s v="Cataluña"/>
    <n v="12"/>
    <s v="Otros motivos"/>
    <n v="10"/>
    <s v="Otros viajes"/>
    <n v="1"/>
    <n v="1"/>
    <s v="Hotel o apartahotel"/>
    <n v="60.95"/>
    <n v="62.9"/>
    <n v="50.14"/>
    <n v="0"/>
    <n v="0"/>
    <n v="47.5"/>
    <n v="221.49"/>
    <m/>
    <m/>
    <n v="1"/>
    <s v="Hombre"/>
    <n v="67"/>
    <n v="15"/>
    <x v="0"/>
    <n v="2"/>
    <s v="Casado/a"/>
    <n v="2"/>
    <s v="Ed. Secundaria"/>
    <n v="3"/>
    <s v="Pareja sin hijos"/>
    <n v="1875.9480869395136"/>
  </r>
  <r>
    <s v="Marzo"/>
    <n v="2019"/>
    <n v="9"/>
    <s v="Cataluña"/>
    <n v="16"/>
    <s v="Negocios y Otros motivos profesionales"/>
    <n v="3"/>
    <s v="Trabajo o estudio"/>
    <n v="2"/>
    <n v="1"/>
    <s v="Hotel o apartahotel"/>
    <n v="186.19"/>
    <n v="180.58"/>
    <n v="138.72999999999999"/>
    <n v="0"/>
    <n v="0"/>
    <n v="87.18"/>
    <n v="592.67999999999995"/>
    <m/>
    <m/>
    <n v="1"/>
    <s v="Hombre"/>
    <n v="66"/>
    <n v="3"/>
    <x v="0"/>
    <n v="1"/>
    <s v="Soltero/a"/>
    <n v="4"/>
    <s v="Ed. Superior"/>
    <n v="1"/>
    <s v="Hogar unipersonal"/>
    <n v="2916.8204624696973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105.81"/>
    <n v="98.31"/>
    <n v="0"/>
    <n v="0"/>
    <n v="121.59"/>
    <n v="325.70999999999998"/>
    <m/>
    <m/>
    <n v="1"/>
    <s v="Hombre"/>
    <n v="57"/>
    <n v="7"/>
    <x v="0"/>
    <n v="2"/>
    <s v="Casado/a"/>
    <n v="4"/>
    <s v="Ed. Superior"/>
    <n v="3"/>
    <s v="Pareja sin hijos"/>
    <n v="4134.070474732106"/>
  </r>
  <r>
    <s v="Marzo"/>
    <n v="2019"/>
    <n v="9"/>
    <s v="Cataluña"/>
    <n v="8"/>
    <s v="Visitas a familiares o amigos"/>
    <n v="10"/>
    <s v="Otros viajes"/>
    <n v="3"/>
    <n v="11"/>
    <s v="No de mercado"/>
    <n v="0"/>
    <n v="96.47"/>
    <n v="93.64"/>
    <n v="0"/>
    <n v="0"/>
    <n v="77.599999999999994"/>
    <n v="267.70999999999998"/>
    <m/>
    <m/>
    <n v="2"/>
    <s v="Mujer"/>
    <n v="59"/>
    <n v="13"/>
    <x v="0"/>
    <n v="5"/>
    <s v="Divorciado/a"/>
    <n v="3"/>
    <s v="Ed. Secundaria"/>
    <n v="1"/>
    <s v="Hogar unipersonal"/>
    <n v="1074.8343783561445"/>
  </r>
  <r>
    <s v="Marzo"/>
    <n v="2019"/>
    <n v="9"/>
    <s v="Cataluña"/>
    <n v="16"/>
    <s v="Negocios y Otros motivos profesionales"/>
    <n v="3"/>
    <s v="Trabajo o estudio"/>
    <n v="2"/>
    <n v="1"/>
    <s v="Hotel o apartahotel"/>
    <n v="261.14999999999998"/>
    <n v="52.43"/>
    <n v="0"/>
    <n v="0"/>
    <n v="0"/>
    <n v="0"/>
    <n v="313.58"/>
    <m/>
    <m/>
    <n v="1"/>
    <s v="Hombre"/>
    <n v="54"/>
    <n v="9"/>
    <x v="1"/>
    <n v="2"/>
    <s v="Casado/a"/>
    <n v="4"/>
    <s v="Ed. Superior"/>
    <n v="4"/>
    <s v="Pareja con hijos"/>
    <n v="5034.3779478084007"/>
  </r>
  <r>
    <s v="Marzo"/>
    <n v="2019"/>
    <n v="9"/>
    <s v="Cataluña"/>
    <n v="3"/>
    <s v="Ocio, recreo y vacaciones"/>
    <n v="2"/>
    <s v="Fin de semana o puente"/>
    <n v="2"/>
    <n v="5"/>
    <s v="De mercado"/>
    <n v="86.7"/>
    <n v="28.45"/>
    <n v="0"/>
    <n v="0"/>
    <n v="0"/>
    <n v="49.62"/>
    <n v="164.77"/>
    <m/>
    <m/>
    <n v="1"/>
    <s v="Hombre"/>
    <n v="70"/>
    <n v="9"/>
    <x v="1"/>
    <n v="2"/>
    <s v="Casado/a"/>
    <n v="3"/>
    <s v="Ed. Secundaria"/>
    <n v="3"/>
    <s v="Pareja sin hijos"/>
    <n v="2798.3311264851022"/>
  </r>
  <r>
    <s v="Marzo"/>
    <n v="2019"/>
    <n v="9"/>
    <s v="Cataluña"/>
    <n v="3"/>
    <s v="Ocio, recreo y vacaciones"/>
    <n v="1"/>
    <s v="Otros viajes"/>
    <n v="3"/>
    <n v="11"/>
    <s v="No de mercado"/>
    <n v="0"/>
    <n v="41.86"/>
    <n v="52.02"/>
    <n v="0"/>
    <n v="0"/>
    <n v="43.38"/>
    <n v="137.26"/>
    <m/>
    <m/>
    <n v="1"/>
    <s v="Hombre"/>
    <n v="30"/>
    <n v="16"/>
    <x v="0"/>
    <n v="2"/>
    <s v="Casado/a"/>
    <n v="4"/>
    <s v="Ed. Superior"/>
    <n v="4"/>
    <s v="Pareja con hijos"/>
    <n v="3247.9537896993115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3.26"/>
    <n v="45.77"/>
    <n v="0"/>
    <n v="0"/>
    <n v="0"/>
    <n v="69.03"/>
    <m/>
    <m/>
    <n v="2"/>
    <s v="Mujer"/>
    <n v="63"/>
    <n v="9"/>
    <x v="1"/>
    <n v="3"/>
    <s v="Viudo/a"/>
    <n v="2"/>
    <s v="Ed. Secundaria"/>
    <n v="1"/>
    <s v="Hogar unipersonal"/>
    <n v="655.85772328224562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3.26"/>
    <n v="45.77"/>
    <n v="0"/>
    <n v="0"/>
    <n v="0"/>
    <n v="69.03"/>
    <m/>
    <m/>
    <n v="2"/>
    <s v="Mujer"/>
    <n v="63"/>
    <n v="9"/>
    <x v="1"/>
    <n v="3"/>
    <s v="Viudo/a"/>
    <n v="2"/>
    <s v="Ed. Secundaria"/>
    <n v="1"/>
    <s v="Hogar unipersonal"/>
    <n v="655.65948599333535"/>
  </r>
  <r>
    <s v="Marzo"/>
    <n v="2019"/>
    <n v="9"/>
    <s v="Cataluña"/>
    <n v="8"/>
    <s v="Visitas a familiares o amigos"/>
    <n v="10"/>
    <s v="Otros viajes"/>
    <n v="3"/>
    <n v="11"/>
    <s v="No de mercado"/>
    <n v="0"/>
    <n v="36.119999999999997"/>
    <n v="56.9"/>
    <n v="0"/>
    <n v="0"/>
    <n v="165.64"/>
    <n v="258.66000000000003"/>
    <m/>
    <m/>
    <n v="2"/>
    <s v="Mujer"/>
    <n v="56"/>
    <n v="9"/>
    <x v="1"/>
    <n v="2"/>
    <s v="Casado/a"/>
    <n v="4"/>
    <s v="Ed. Superior"/>
    <n v="4"/>
    <s v="Pareja con hijos"/>
    <n v="4312.7203373474258"/>
  </r>
  <r>
    <s v="Marzo"/>
    <n v="2019"/>
    <n v="9"/>
    <s v="Cataluña"/>
    <n v="1"/>
    <s v="Ocio, recreo y vacaciones"/>
    <n v="2"/>
    <s v="Fin de semana o puente"/>
    <n v="2"/>
    <n v="11"/>
    <s v="No de mercado"/>
    <n v="0"/>
    <n v="21.12"/>
    <n v="34.74"/>
    <n v="0"/>
    <n v="0"/>
    <n v="30.37"/>
    <n v="86.23"/>
    <m/>
    <m/>
    <n v="2"/>
    <s v="Mujer"/>
    <n v="55"/>
    <n v="9"/>
    <x v="1"/>
    <n v="2"/>
    <s v="Casado/a"/>
    <n v="4"/>
    <s v="Ed. Superior"/>
    <n v="4"/>
    <s v="Pareja con hijos"/>
    <n v="4237.3313104189265"/>
  </r>
  <r>
    <s v="Marzo"/>
    <n v="2019"/>
    <n v="9"/>
    <s v="Cataluña"/>
    <n v="8"/>
    <s v="Visitas a familiares o amigos"/>
    <n v="1"/>
    <s v="Otros viajes"/>
    <n v="4"/>
    <n v="11"/>
    <s v="No de mercado"/>
    <n v="0"/>
    <n v="98.14"/>
    <n v="89.51"/>
    <n v="26.87"/>
    <n v="0"/>
    <n v="33.58"/>
    <n v="248.1"/>
    <m/>
    <m/>
    <n v="2"/>
    <s v="Mujer"/>
    <n v="59"/>
    <n v="10"/>
    <x v="0"/>
    <n v="4"/>
    <s v="Separado/a"/>
    <n v="4"/>
    <s v="Ed. Superior"/>
    <n v="1"/>
    <s v="Hogar unipersonal"/>
    <n v="2295.9259427574711"/>
  </r>
  <r>
    <s v="Marzo"/>
    <n v="2019"/>
    <n v="9"/>
    <s v="Cataluña"/>
    <n v="1"/>
    <s v="Ocio, recreo y vacaciones"/>
    <n v="10"/>
    <s v="Otros viajes"/>
    <n v="7"/>
    <n v="3"/>
    <s v="De mercado"/>
    <n v="391.36"/>
    <n v="171.13"/>
    <n v="241.39"/>
    <n v="22.09"/>
    <n v="0"/>
    <n v="147.25"/>
    <n v="973.22"/>
    <m/>
    <m/>
    <n v="2"/>
    <s v="Mujer"/>
    <n v="46"/>
    <n v="16"/>
    <x v="0"/>
    <n v="5"/>
    <s v="Divorciado/a"/>
    <n v="4"/>
    <s v="Ed. Superior"/>
    <n v="1"/>
    <s v="Hogar unipersonal"/>
    <n v="5213.9423287917516"/>
  </r>
  <r>
    <s v="Marzo"/>
    <n v="2019"/>
    <n v="9"/>
    <s v="Cataluña"/>
    <n v="7"/>
    <s v="Ocio, recreo y vacaciones"/>
    <n v="2"/>
    <s v="Fin de semana o puente"/>
    <n v="2"/>
    <n v="3"/>
    <s v="De mercado"/>
    <n v="88.59"/>
    <n v="25.02"/>
    <n v="0"/>
    <n v="0"/>
    <n v="0"/>
    <n v="63.3"/>
    <n v="176.91"/>
    <m/>
    <m/>
    <n v="2"/>
    <s v="Mujer"/>
    <n v="52"/>
    <n v="9"/>
    <x v="1"/>
    <n v="2"/>
    <s v="Casado/a"/>
    <n v="4"/>
    <s v="Ed. Superior"/>
    <n v="4"/>
    <s v="Pareja con hijos"/>
    <n v="2909.5116748733822"/>
  </r>
  <r>
    <s v="Marzo"/>
    <n v="2019"/>
    <n v="9"/>
    <s v="Cataluña"/>
    <n v="7"/>
    <s v="Ocio, recreo y vacaciones"/>
    <n v="2"/>
    <s v="Fin de semana o puente"/>
    <n v="1"/>
    <n v="3"/>
    <s v="De mercado"/>
    <n v="79.8"/>
    <n v="36.19"/>
    <n v="0"/>
    <n v="0"/>
    <n v="0"/>
    <n v="0"/>
    <n v="115.99"/>
    <m/>
    <m/>
    <n v="2"/>
    <s v="Mujer"/>
    <n v="52"/>
    <n v="9"/>
    <x v="1"/>
    <n v="2"/>
    <s v="Casado/a"/>
    <n v="4"/>
    <s v="Ed. Superior"/>
    <n v="4"/>
    <s v="Pareja con hijos"/>
    <n v="2900.1997608179877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9.7899999999999991"/>
    <n v="19.7"/>
    <n v="0"/>
    <n v="0"/>
    <n v="17.489999999999998"/>
    <n v="46.98"/>
    <m/>
    <m/>
    <n v="2"/>
    <s v="Mujer"/>
    <n v="57"/>
    <n v="9"/>
    <x v="1"/>
    <n v="2"/>
    <s v="Casado/a"/>
    <n v="4"/>
    <s v="Ed. Superior"/>
    <n v="4"/>
    <s v="Pareja con hijos"/>
    <n v="4232.2057102952558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7.67"/>
    <n v="28.74"/>
    <n v="0"/>
    <n v="0"/>
    <n v="0"/>
    <n v="56.41"/>
    <m/>
    <m/>
    <n v="1"/>
    <s v="Hombre"/>
    <n v="71"/>
    <n v="9"/>
    <x v="1"/>
    <n v="2"/>
    <s v="Casado/a"/>
    <n v="2"/>
    <s v="Ed. Secundaria"/>
    <n v="4"/>
    <s v="Pareja con hijos"/>
    <n v="1972.8403071004823"/>
  </r>
  <r>
    <s v="Marzo"/>
    <n v="2019"/>
    <n v="9"/>
    <s v="Cataluña"/>
    <n v="8"/>
    <s v="Visitas a familiares o amigos"/>
    <n v="10"/>
    <s v="Otros viajes"/>
    <n v="2"/>
    <n v="11"/>
    <s v="No de mercado"/>
    <n v="0"/>
    <n v="28.35"/>
    <n v="0"/>
    <n v="0"/>
    <n v="0"/>
    <n v="43.26"/>
    <n v="71.61"/>
    <m/>
    <m/>
    <n v="2"/>
    <s v="Mujer"/>
    <n v="64"/>
    <n v="9"/>
    <x v="1"/>
    <n v="2"/>
    <s v="Casado/a"/>
    <n v="1"/>
    <s v="Ed. Primaria"/>
    <n v="3"/>
    <s v="Pareja sin hijos"/>
    <n v="958.84377701401831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56.55"/>
    <n v="40.99"/>
    <n v="0"/>
    <n v="0"/>
    <n v="32.49"/>
    <n v="130.03"/>
    <m/>
    <m/>
    <n v="2"/>
    <s v="Mujer"/>
    <n v="40"/>
    <n v="16"/>
    <x v="0"/>
    <n v="2"/>
    <s v="Casado/a"/>
    <n v="4"/>
    <s v="Ed. Superior"/>
    <n v="4"/>
    <s v="Pareja con hijos"/>
    <n v="2926.3350118380622"/>
  </r>
  <r>
    <s v="Marzo"/>
    <n v="2019"/>
    <n v="9"/>
    <s v="Cataluña"/>
    <n v="6"/>
    <s v="Ocio, recreo y vacaciones"/>
    <n v="2"/>
    <s v="Fin de semana o puente"/>
    <n v="2"/>
    <n v="1"/>
    <s v="Hotel o apartahotel"/>
    <n v="129.5"/>
    <n v="40.049999999999997"/>
    <n v="106.07"/>
    <n v="92.47"/>
    <n v="0"/>
    <n v="0"/>
    <n v="368.09"/>
    <m/>
    <m/>
    <n v="2"/>
    <s v="Mujer"/>
    <n v="30"/>
    <n v="9"/>
    <x v="1"/>
    <n v="1"/>
    <s v="Soltero/a"/>
    <n v="4"/>
    <s v="Ed. Superior"/>
    <n v="3"/>
    <s v="Pareja sin hijos"/>
    <n v="2944.7244321309113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3.71"/>
    <n v="47.64"/>
    <n v="0"/>
    <n v="0"/>
    <n v="0"/>
    <n v="71.349999999999994"/>
    <m/>
    <m/>
    <n v="2"/>
    <s v="Mujer"/>
    <n v="30"/>
    <n v="9"/>
    <x v="1"/>
    <n v="1"/>
    <s v="Soltero/a"/>
    <n v="4"/>
    <s v="Ed. Superior"/>
    <n v="3"/>
    <s v="Pareja sin hijos"/>
    <n v="2907.9131662306631"/>
  </r>
  <r>
    <s v="Marzo"/>
    <n v="2019"/>
    <n v="9"/>
    <s v="Cataluña"/>
    <n v="5"/>
    <s v="Ocio, recreo y vacaciones"/>
    <n v="10"/>
    <s v="Otros viajes"/>
    <n v="5"/>
    <n v="2"/>
    <s v="De mercado"/>
    <n v="214.94"/>
    <n v="71.77"/>
    <n v="103.35"/>
    <n v="162.82"/>
    <n v="0"/>
    <n v="27.14"/>
    <n v="580.02"/>
    <m/>
    <m/>
    <n v="1"/>
    <s v="Hombre"/>
    <n v="25"/>
    <n v="10"/>
    <x v="0"/>
    <n v="1"/>
    <s v="Soltero/a"/>
    <n v="4"/>
    <s v="Ed. Superior"/>
    <n v="2"/>
    <s v="Padre/madre sólo con hijos"/>
    <n v="4262.3579933782139"/>
  </r>
  <r>
    <s v="Marzo"/>
    <n v="2019"/>
    <n v="9"/>
    <s v="Cataluña"/>
    <n v="17"/>
    <s v="Negocios y Otros motivos profesionales"/>
    <n v="6"/>
    <s v="Trabajo o estudio"/>
    <n v="6"/>
    <n v="1"/>
    <s v="Hotel o apartahotel"/>
    <n v="277.12"/>
    <n v="57.96"/>
    <n v="100.06"/>
    <n v="0"/>
    <n v="0"/>
    <n v="71.98"/>
    <n v="507.12"/>
    <m/>
    <m/>
    <n v="1"/>
    <s v="Hombre"/>
    <n v="43"/>
    <n v="9"/>
    <x v="1"/>
    <n v="2"/>
    <s v="Casado/a"/>
    <n v="4"/>
    <s v="Ed. Superior"/>
    <n v="4"/>
    <s v="Pareja con hijos"/>
    <n v="3313.5892841577961"/>
  </r>
  <r>
    <s v="Marzo"/>
    <n v="2019"/>
    <n v="9"/>
    <s v="Cataluña"/>
    <n v="2"/>
    <s v="Ocio, recreo y vacaciones"/>
    <n v="2"/>
    <s v="Fin de semana o puente"/>
    <n v="1"/>
    <n v="1"/>
    <s v="Hotel o apartahotel"/>
    <n v="45.45"/>
    <n v="16.670000000000002"/>
    <n v="57.91"/>
    <n v="11"/>
    <n v="0"/>
    <n v="13.76"/>
    <n v="144.79"/>
    <m/>
    <m/>
    <n v="1"/>
    <s v="Hombre"/>
    <n v="43"/>
    <n v="9"/>
    <x v="1"/>
    <n v="2"/>
    <s v="Casado/a"/>
    <n v="4"/>
    <s v="Ed. Superior"/>
    <n v="4"/>
    <s v="Pareja con hijos"/>
    <n v="3254.8182821485084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38.96"/>
    <n v="25.5"/>
    <n v="0"/>
    <n v="0"/>
    <n v="0"/>
    <n v="64.459999999999994"/>
    <m/>
    <m/>
    <n v="2"/>
    <s v="Mujer"/>
    <n v="26"/>
    <n v="9"/>
    <x v="1"/>
    <n v="1"/>
    <s v="Soltero/a"/>
    <n v="4"/>
    <s v="Ed. Superior"/>
    <n v="4"/>
    <s v="Pareja con hijos"/>
    <n v="5082.4983034242468"/>
  </r>
  <r>
    <s v="Marzo"/>
    <n v="2019"/>
    <n v="9"/>
    <s v="Cataluña"/>
    <n v="8"/>
    <s v="Visitas a familiares o amigos"/>
    <n v="10"/>
    <s v="Otros viajes"/>
    <n v="4"/>
    <n v="11"/>
    <s v="No de mercado"/>
    <n v="0"/>
    <n v="105.26"/>
    <n v="91.43"/>
    <n v="0"/>
    <n v="0"/>
    <n v="0"/>
    <n v="196.69"/>
    <m/>
    <m/>
    <n v="1"/>
    <s v="Hombre"/>
    <n v="72"/>
    <n v="13"/>
    <x v="0"/>
    <n v="2"/>
    <s v="Casado/a"/>
    <n v="2"/>
    <s v="Ed. Secundaria"/>
    <n v="3"/>
    <s v="Pareja sin hijos"/>
    <n v="1937.1680641459518"/>
  </r>
  <r>
    <s v="Marzo"/>
    <n v="2019"/>
    <n v="9"/>
    <s v="Cataluña"/>
    <n v="5"/>
    <s v="Ocio, recreo y vacaciones"/>
    <n v="2"/>
    <s v="Fin de semana o puente"/>
    <n v="2"/>
    <n v="1"/>
    <s v="Hotel o apartahotel"/>
    <n v="92.22"/>
    <n v="83.77"/>
    <n v="109.33"/>
    <n v="83"/>
    <n v="0"/>
    <n v="0"/>
    <n v="368.32"/>
    <m/>
    <m/>
    <n v="1"/>
    <s v="Hombre"/>
    <n v="56"/>
    <n v="4"/>
    <x v="0"/>
    <n v="4"/>
    <s v="Separado/a"/>
    <n v="4"/>
    <s v="Ed. Superior"/>
    <n v="1"/>
    <s v="Hogar unipersonal"/>
    <n v="4383.2783426311007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65.13"/>
    <n v="0"/>
    <n v="0"/>
    <n v="0"/>
    <n v="0"/>
    <n v="65.13"/>
    <m/>
    <m/>
    <n v="1"/>
    <s v="Hombre"/>
    <n v="38"/>
    <n v="9"/>
    <x v="1"/>
    <n v="1"/>
    <s v="Soltero/a"/>
    <n v="4"/>
    <s v="Ed. Superior"/>
    <n v="4"/>
    <s v="Pareja con hijos"/>
    <n v="3061.0935941871471"/>
  </r>
  <r>
    <s v="Marzo"/>
    <n v="2019"/>
    <n v="9"/>
    <s v="Cataluña"/>
    <n v="5"/>
    <s v="Ocio, recreo y vacaciones"/>
    <n v="2"/>
    <s v="Fin de semana o puente"/>
    <n v="2"/>
    <n v="3"/>
    <s v="De mercado"/>
    <n v="179.32"/>
    <n v="47.78"/>
    <n v="0"/>
    <n v="59.04"/>
    <n v="0"/>
    <n v="107.35"/>
    <n v="393.49"/>
    <m/>
    <m/>
    <n v="1"/>
    <s v="Hombre"/>
    <n v="38"/>
    <n v="9"/>
    <x v="1"/>
    <n v="1"/>
    <s v="Soltero/a"/>
    <n v="4"/>
    <s v="Ed. Superior"/>
    <n v="4"/>
    <s v="Pareja con hijos"/>
    <n v="2875.703149255035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0.68"/>
    <n v="0"/>
    <n v="0"/>
    <n v="0"/>
    <n v="0"/>
    <n v="20.68"/>
    <m/>
    <m/>
    <n v="2"/>
    <s v="Mujer"/>
    <n v="59"/>
    <n v="9"/>
    <x v="1"/>
    <n v="1"/>
    <s v="Soltero/a"/>
    <n v="1"/>
    <s v="Ed. Primaria"/>
    <n v="1"/>
    <s v="Hogar unipersonal"/>
    <n v="709.54713162299777"/>
  </r>
  <r>
    <s v="Marzo"/>
    <n v="2019"/>
    <n v="9"/>
    <s v="Cataluña"/>
    <n v="8"/>
    <s v="Visitas a familiares o amigos"/>
    <n v="10"/>
    <s v="Otros viajes"/>
    <n v="2"/>
    <n v="11"/>
    <s v="No de mercado"/>
    <n v="0"/>
    <n v="78.09"/>
    <n v="0"/>
    <n v="0"/>
    <n v="0"/>
    <n v="0"/>
    <n v="78.09"/>
    <m/>
    <m/>
    <n v="1"/>
    <s v="Hombre"/>
    <n v="81"/>
    <n v="9"/>
    <x v="1"/>
    <n v="2"/>
    <s v="Casado/a"/>
    <n v="2"/>
    <s v="Ed. Secundaria"/>
    <n v="1"/>
    <s v="Hogar unipersonal"/>
    <n v="957.61516616772496"/>
  </r>
  <r>
    <s v="Marzo"/>
    <n v="2019"/>
    <n v="9"/>
    <s v="Cataluña"/>
    <n v="2"/>
    <s v="Ocio, recreo y vacaciones"/>
    <n v="1"/>
    <s v="Otros viajes"/>
    <n v="4"/>
    <n v="1"/>
    <s v="Hotel o apartahotel"/>
    <n v="169.58"/>
    <n v="113.39"/>
    <n v="124.43"/>
    <n v="67.099999999999994"/>
    <n v="0"/>
    <n v="13.42"/>
    <n v="487.92"/>
    <m/>
    <m/>
    <n v="2"/>
    <s v="Mujer"/>
    <n v="42"/>
    <n v="4"/>
    <x v="0"/>
    <n v="2"/>
    <s v="Casado/a"/>
    <n v="3"/>
    <s v="Ed. Secundaria"/>
    <n v="4"/>
    <s v="Pareja con hijos"/>
    <n v="3038.1797318907111"/>
  </r>
  <r>
    <s v="Marzo"/>
    <n v="2019"/>
    <n v="9"/>
    <s v="Cataluña"/>
    <n v="15"/>
    <s v="Otros motivos"/>
    <n v="2"/>
    <s v="Fin de semana o puente"/>
    <n v="2"/>
    <n v="11"/>
    <s v="No de mercado"/>
    <n v="0"/>
    <n v="6.53"/>
    <n v="20.350000000000001"/>
    <n v="0"/>
    <n v="0"/>
    <n v="22.91"/>
    <n v="49.79"/>
    <m/>
    <m/>
    <n v="2"/>
    <s v="Mujer"/>
    <n v="47"/>
    <n v="9"/>
    <x v="1"/>
    <n v="4"/>
    <s v="Separado/a"/>
    <n v="3"/>
    <s v="Ed. Secundaria"/>
    <n v="2"/>
    <s v="Padre/madre sólo con hijos"/>
    <n v="1251.2789761947361"/>
  </r>
  <r>
    <s v="Marzo"/>
    <n v="2019"/>
    <n v="9"/>
    <s v="Cataluña"/>
    <n v="15"/>
    <s v="Otros motivos"/>
    <n v="2"/>
    <s v="Fin de semana o puente"/>
    <n v="2"/>
    <n v="11"/>
    <s v="No de mercado"/>
    <n v="0"/>
    <n v="6.53"/>
    <n v="20.350000000000001"/>
    <n v="0"/>
    <n v="0"/>
    <n v="22.91"/>
    <n v="49.79"/>
    <m/>
    <m/>
    <n v="2"/>
    <s v="Mujer"/>
    <n v="47"/>
    <n v="9"/>
    <x v="1"/>
    <n v="4"/>
    <s v="Separado/a"/>
    <n v="3"/>
    <s v="Ed. Secundaria"/>
    <n v="2"/>
    <s v="Padre/madre sólo con hijos"/>
    <n v="1228.0358417511695"/>
  </r>
  <r>
    <s v="Marzo"/>
    <n v="2019"/>
    <n v="9"/>
    <s v="Cataluña"/>
    <n v="6"/>
    <s v="Ocio, recreo y vacaciones"/>
    <n v="2"/>
    <s v="Fin de semana o puente"/>
    <n v="1"/>
    <n v="1"/>
    <s v="Hotel o apartahotel"/>
    <n v="47.89"/>
    <n v="6.65"/>
    <n v="43.36"/>
    <n v="0"/>
    <n v="0"/>
    <n v="0"/>
    <n v="97.9"/>
    <m/>
    <m/>
    <n v="2"/>
    <s v="Mujer"/>
    <n v="22"/>
    <n v="9"/>
    <x v="1"/>
    <n v="1"/>
    <s v="Soltero/a"/>
    <n v="4"/>
    <s v="Ed. Superior"/>
    <n v="2"/>
    <s v="Padre/madre sólo con hijos"/>
    <n v="1816.3151901242345"/>
  </r>
  <r>
    <s v="Marzo"/>
    <n v="2019"/>
    <n v="9"/>
    <s v="Cataluña"/>
    <n v="3"/>
    <s v="Ocio, recreo y vacaciones"/>
    <n v="2"/>
    <s v="Fin de semana o puente"/>
    <n v="2"/>
    <n v="7"/>
    <s v="De mercado"/>
    <n v="117.34"/>
    <n v="21.18"/>
    <n v="45.07"/>
    <n v="8.56"/>
    <n v="0"/>
    <n v="36.700000000000003"/>
    <n v="228.85"/>
    <m/>
    <m/>
    <n v="2"/>
    <s v="Mujer"/>
    <n v="41"/>
    <n v="9"/>
    <x v="1"/>
    <n v="2"/>
    <s v="Casado/a"/>
    <n v="4"/>
    <s v="Ed. Superior"/>
    <n v="4"/>
    <s v="Pareja con hijos"/>
    <n v="4312.9224168492419"/>
  </r>
  <r>
    <s v="Marzo"/>
    <n v="2019"/>
    <n v="9"/>
    <s v="Cataluña"/>
    <n v="3"/>
    <s v="Ocio, recreo y vacaciones"/>
    <n v="2"/>
    <s v="Fin de semana o puente"/>
    <n v="2"/>
    <n v="7"/>
    <s v="De mercado"/>
    <n v="117.34"/>
    <n v="21.18"/>
    <n v="45.07"/>
    <n v="8.56"/>
    <n v="0"/>
    <n v="36.700000000000003"/>
    <n v="228.85"/>
    <m/>
    <m/>
    <n v="2"/>
    <s v="Mujer"/>
    <n v="41"/>
    <n v="9"/>
    <x v="1"/>
    <n v="2"/>
    <s v="Casado/a"/>
    <n v="4"/>
    <s v="Ed. Superior"/>
    <n v="4"/>
    <s v="Pareja con hijos"/>
    <n v="4360.7672964097956"/>
  </r>
  <r>
    <s v="Marzo"/>
    <n v="2019"/>
    <n v="9"/>
    <s v="Cataluña"/>
    <n v="3"/>
    <s v="Ocio, recreo y vacaciones"/>
    <n v="2"/>
    <s v="Fin de semana o puente"/>
    <n v="2"/>
    <n v="7"/>
    <s v="De mercado"/>
    <n v="117.34"/>
    <n v="21.18"/>
    <n v="45.07"/>
    <n v="8.56"/>
    <n v="0"/>
    <n v="36.700000000000003"/>
    <n v="228.85"/>
    <m/>
    <m/>
    <n v="2"/>
    <s v="Mujer"/>
    <n v="41"/>
    <n v="9"/>
    <x v="1"/>
    <n v="2"/>
    <s v="Casado/a"/>
    <n v="4"/>
    <s v="Ed. Superior"/>
    <n v="4"/>
    <s v="Pareja con hijos"/>
    <n v="4321.1969739549068"/>
  </r>
  <r>
    <s v="Marzo"/>
    <n v="2019"/>
    <n v="9"/>
    <s v="Cataluña"/>
    <n v="8"/>
    <s v="Visitas a familiares o amigos"/>
    <n v="10"/>
    <s v="Otros viajes"/>
    <n v="2"/>
    <n v="11"/>
    <s v="No de mercado"/>
    <n v="0"/>
    <n v="44.84"/>
    <n v="48.07"/>
    <n v="0"/>
    <n v="0"/>
    <n v="0"/>
    <n v="92.91"/>
    <m/>
    <m/>
    <n v="1"/>
    <s v="Hombre"/>
    <n v="71"/>
    <n v="9"/>
    <x v="1"/>
    <n v="4"/>
    <s v="Separado/a"/>
    <n v="4"/>
    <s v="Ed. Superior"/>
    <n v="1"/>
    <s v="Hogar unipersonal"/>
    <n v="1100.2544117039902"/>
  </r>
  <r>
    <s v="Marzo"/>
    <n v="2019"/>
    <n v="9"/>
    <s v="Cataluña"/>
    <n v="5"/>
    <s v="Ocio, recreo y vacaciones"/>
    <n v="2"/>
    <s v="Fin de semana o puente"/>
    <n v="1"/>
    <n v="5"/>
    <s v="De mercado"/>
    <n v="43.6"/>
    <n v="15.43"/>
    <n v="0"/>
    <n v="8.33"/>
    <n v="0"/>
    <n v="19.43"/>
    <n v="86.79"/>
    <m/>
    <m/>
    <n v="2"/>
    <s v="Mujer"/>
    <n v="38"/>
    <n v="9"/>
    <x v="1"/>
    <n v="2"/>
    <s v="Casado/a"/>
    <n v="4"/>
    <s v="Ed. Superior"/>
    <n v="4"/>
    <s v="Pareja con hijos"/>
    <n v="3212.9854810759412"/>
  </r>
  <r>
    <s v="Marzo"/>
    <n v="2019"/>
    <n v="9"/>
    <s v="Cataluña"/>
    <n v="12"/>
    <s v="Otros motivos"/>
    <n v="10"/>
    <s v="Otros viajes"/>
    <n v="2"/>
    <n v="11"/>
    <s v="No de mercado"/>
    <n v="0"/>
    <n v="75.11"/>
    <n v="88.49"/>
    <n v="0"/>
    <n v="0"/>
    <n v="0"/>
    <n v="163.6"/>
    <m/>
    <m/>
    <n v="1"/>
    <s v="Hombre"/>
    <n v="60"/>
    <n v="8"/>
    <x v="0"/>
    <n v="2"/>
    <s v="Casado/a"/>
    <n v="4"/>
    <s v="Ed. Superior"/>
    <n v="3"/>
    <s v="Pareja sin hijos"/>
    <n v="3046.4957366401622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141.35"/>
    <n v="105.32"/>
    <n v="87.61"/>
    <n v="0"/>
    <n v="0"/>
    <n v="334.28"/>
    <m/>
    <m/>
    <n v="1"/>
    <s v="Hombre"/>
    <n v="44"/>
    <n v="13"/>
    <x v="0"/>
    <n v="2"/>
    <s v="Casado/a"/>
    <n v="4"/>
    <s v="Ed. Superior"/>
    <n v="1"/>
    <s v="Hogar unipersonal"/>
    <n v="5280.1036461331469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141.35"/>
    <n v="105.32"/>
    <n v="87.61"/>
    <n v="0"/>
    <n v="0"/>
    <n v="334.28"/>
    <m/>
    <m/>
    <n v="1"/>
    <s v="Hombre"/>
    <n v="44"/>
    <n v="13"/>
    <x v="0"/>
    <n v="2"/>
    <s v="Casado/a"/>
    <n v="4"/>
    <s v="Ed. Superior"/>
    <n v="1"/>
    <s v="Hogar unipersonal"/>
    <n v="5302.0174811845745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141.35"/>
    <n v="105.32"/>
    <n v="87.61"/>
    <n v="0"/>
    <n v="0"/>
    <n v="334.28"/>
    <m/>
    <m/>
    <n v="1"/>
    <s v="Hombre"/>
    <n v="44"/>
    <n v="13"/>
    <x v="0"/>
    <n v="2"/>
    <s v="Casado/a"/>
    <n v="4"/>
    <s v="Ed. Superior"/>
    <n v="1"/>
    <s v="Hogar unipersonal"/>
    <n v="5142.971627600331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141.35"/>
    <n v="105.32"/>
    <n v="87.61"/>
    <n v="0"/>
    <n v="0"/>
    <n v="334.28"/>
    <m/>
    <m/>
    <n v="1"/>
    <s v="Hombre"/>
    <n v="44"/>
    <n v="13"/>
    <x v="0"/>
    <n v="2"/>
    <s v="Casado/a"/>
    <n v="4"/>
    <s v="Ed. Superior"/>
    <n v="1"/>
    <s v="Hogar unipersonal"/>
    <n v="4995.6537844910408"/>
  </r>
  <r>
    <s v="Marzo"/>
    <n v="2019"/>
    <n v="9"/>
    <s v="Cataluña"/>
    <n v="1"/>
    <s v="Ocio, recreo y vacaciones"/>
    <n v="2"/>
    <s v="Fin de semana o puente"/>
    <n v="2"/>
    <n v="3"/>
    <s v="De mercado"/>
    <n v="85.14"/>
    <n v="37.31"/>
    <n v="70.239999999999995"/>
    <n v="49.65"/>
    <n v="0"/>
    <n v="0"/>
    <n v="242.34"/>
    <m/>
    <m/>
    <n v="2"/>
    <s v="Mujer"/>
    <n v="69"/>
    <n v="2"/>
    <x v="0"/>
    <n v="2"/>
    <s v="Casado/a"/>
    <n v="3"/>
    <s v="Ed. Secundaria"/>
    <n v="3"/>
    <s v="Pareja sin hijos"/>
    <n v="1962.3972778432399"/>
  </r>
  <r>
    <s v="Marzo"/>
    <n v="2019"/>
    <n v="9"/>
    <s v="Cataluña"/>
    <n v="7"/>
    <s v="Ocio, recreo y vacaciones"/>
    <n v="2"/>
    <s v="Fin de semana o puente"/>
    <n v="1"/>
    <n v="1"/>
    <s v="Hotel o apartahotel"/>
    <n v="53.58"/>
    <n v="17.45"/>
    <n v="33.44"/>
    <n v="37.380000000000003"/>
    <n v="0"/>
    <n v="0"/>
    <n v="141.85"/>
    <m/>
    <m/>
    <n v="2"/>
    <s v="Mujer"/>
    <n v="59"/>
    <n v="9"/>
    <x v="1"/>
    <n v="1"/>
    <s v="Soltero/a"/>
    <n v="4"/>
    <s v="Ed. Superior"/>
    <n v="1"/>
    <s v="Hogar unipersonal"/>
    <n v="2051.5577624491657"/>
  </r>
  <r>
    <s v="Marzo"/>
    <n v="2019"/>
    <n v="9"/>
    <s v="Cataluña"/>
    <n v="2"/>
    <s v="Ocio, recreo y vacaciones"/>
    <n v="2"/>
    <s v="Fin de semana o puente"/>
    <n v="2"/>
    <n v="1"/>
    <s v="Hotel o apartahotel"/>
    <n v="91.09"/>
    <n v="39.65"/>
    <n v="0"/>
    <n v="62.61"/>
    <n v="0"/>
    <n v="0"/>
    <n v="193.35"/>
    <m/>
    <m/>
    <n v="2"/>
    <s v="Mujer"/>
    <n v="61"/>
    <n v="9"/>
    <x v="1"/>
    <n v="2"/>
    <s v="Casado/a"/>
    <n v="2"/>
    <s v="Ed. Secundaria"/>
    <n v="3"/>
    <s v="Pareja sin hijos"/>
    <n v="1256.5629576593476"/>
  </r>
  <r>
    <s v="Marzo"/>
    <n v="2019"/>
    <n v="9"/>
    <s v="Cataluña"/>
    <n v="11"/>
    <s v="Otros motivos"/>
    <n v="4"/>
    <s v="Trabajo o estudio"/>
    <n v="3"/>
    <n v="1"/>
    <s v="Hotel o apartahotel"/>
    <n v="142.13999999999999"/>
    <n v="166.29"/>
    <n v="130.44999999999999"/>
    <n v="0"/>
    <n v="0"/>
    <n v="167.31"/>
    <n v="606.19000000000005"/>
    <m/>
    <m/>
    <n v="2"/>
    <s v="Mujer"/>
    <n v="40"/>
    <n v="5"/>
    <x v="0"/>
    <n v="2"/>
    <s v="Casado/a"/>
    <n v="4"/>
    <s v="Ed. Superior"/>
    <n v="4"/>
    <s v="Pareja con hijos"/>
    <n v="2733.7811498571768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107.86"/>
    <n v="0"/>
    <n v="0"/>
    <n v="0"/>
    <n v="0"/>
    <n v="107.86"/>
    <m/>
    <m/>
    <n v="2"/>
    <s v="Mujer"/>
    <n v="40"/>
    <n v="16"/>
    <x v="0"/>
    <n v="1"/>
    <s v="Soltero/a"/>
    <n v="4"/>
    <s v="Ed. Superior"/>
    <n v="3"/>
    <s v="Pareja sin hijos"/>
    <n v="4355.9480610277133"/>
  </r>
  <r>
    <s v="Marzo"/>
    <n v="2019"/>
    <n v="9"/>
    <s v="Cataluña"/>
    <n v="8"/>
    <s v="Visitas a familiares o amigos"/>
    <n v="10"/>
    <s v="Otros viajes"/>
    <n v="1"/>
    <n v="11"/>
    <s v="No de mercado"/>
    <n v="0"/>
    <n v="21.94"/>
    <n v="32.44"/>
    <n v="20.22"/>
    <n v="0"/>
    <n v="0"/>
    <n v="74.599999999999994"/>
    <m/>
    <m/>
    <n v="2"/>
    <s v="Mujer"/>
    <n v="35"/>
    <n v="9"/>
    <x v="1"/>
    <n v="1"/>
    <s v="Soltero/a"/>
    <n v="4"/>
    <s v="Ed. Superior"/>
    <n v="4"/>
    <s v="Pareja con hijos"/>
    <n v="1755.394591291663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7.25"/>
    <n v="13.24"/>
    <n v="11"/>
    <n v="0"/>
    <n v="0"/>
    <n v="31.49"/>
    <m/>
    <m/>
    <n v="2"/>
    <s v="Mujer"/>
    <n v="16"/>
    <n v="9"/>
    <x v="1"/>
    <n v="1"/>
    <s v="Soltero/a"/>
    <n v="1"/>
    <s v="Ed. Primaria"/>
    <n v="4"/>
    <s v="Pareja con hijos"/>
    <n v="2765.4037203573721"/>
  </r>
  <r>
    <s v="Marzo"/>
    <n v="2019"/>
    <n v="9"/>
    <s v="Cataluña"/>
    <n v="16"/>
    <s v="Negocios y Otros motivos profesionales"/>
    <n v="3"/>
    <s v="Trabajo o estudio"/>
    <n v="1"/>
    <n v="2"/>
    <s v="De mercado"/>
    <n v="79.650000000000006"/>
    <n v="161.4"/>
    <n v="51.02"/>
    <n v="0"/>
    <n v="0"/>
    <n v="0"/>
    <n v="292.07"/>
    <m/>
    <m/>
    <n v="2"/>
    <s v="Mujer"/>
    <n v="54"/>
    <n v="13"/>
    <x v="0"/>
    <n v="2"/>
    <s v="Casado/a"/>
    <n v="4"/>
    <s v="Ed. Superior"/>
    <n v="4"/>
    <s v="Pareja con hijos"/>
    <n v="3005.386962239677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9.48"/>
    <n v="26.69"/>
    <n v="0"/>
    <n v="0"/>
    <n v="18.440000000000001"/>
    <n v="74.61"/>
    <m/>
    <m/>
    <n v="1"/>
    <s v="Hombre"/>
    <n v="31"/>
    <n v="9"/>
    <x v="1"/>
    <n v="2"/>
    <s v="Casado/a"/>
    <n v="4"/>
    <s v="Ed. Superior"/>
    <n v="4"/>
    <s v="Pareja con hijos"/>
    <n v="3030.102450874334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7.850000000000001"/>
    <n v="25.17"/>
    <n v="0"/>
    <n v="0"/>
    <n v="0"/>
    <n v="43.02"/>
    <m/>
    <m/>
    <n v="1"/>
    <s v="Hombre"/>
    <n v="39"/>
    <n v="9"/>
    <x v="1"/>
    <n v="2"/>
    <s v="Casado/a"/>
    <n v="3"/>
    <s v="Ed. Secundaria"/>
    <n v="4"/>
    <s v="Pareja con hijos"/>
    <n v="3048.0985672029988"/>
  </r>
  <r>
    <s v="Marzo"/>
    <n v="2019"/>
    <n v="9"/>
    <s v="Cataluña"/>
    <n v="15"/>
    <s v="Otros motivos"/>
    <n v="2"/>
    <s v="Fin de semana o puente"/>
    <n v="2"/>
    <n v="11"/>
    <s v="No de mercado"/>
    <n v="0"/>
    <n v="27.98"/>
    <n v="60.06"/>
    <n v="0"/>
    <n v="0"/>
    <n v="0"/>
    <n v="88.04"/>
    <m/>
    <m/>
    <n v="1"/>
    <s v="Hombre"/>
    <n v="22"/>
    <n v="10"/>
    <x v="0"/>
    <n v="1"/>
    <s v="Soltero/a"/>
    <n v="4"/>
    <s v="Ed. Superior"/>
    <n v="1"/>
    <s v="Hogar unipersonal"/>
    <n v="1266.4898393230078"/>
  </r>
  <r>
    <s v="Marzo"/>
    <n v="2019"/>
    <n v="9"/>
    <s v="Cataluña"/>
    <n v="15"/>
    <s v="Otros motivos"/>
    <n v="2"/>
    <s v="Fin de semana o puente"/>
    <n v="2"/>
    <n v="11"/>
    <s v="No de mercado"/>
    <n v="0"/>
    <n v="27.98"/>
    <n v="60.06"/>
    <n v="0"/>
    <n v="0"/>
    <n v="0"/>
    <n v="88.04"/>
    <m/>
    <m/>
    <n v="1"/>
    <s v="Hombre"/>
    <n v="22"/>
    <n v="10"/>
    <x v="0"/>
    <n v="1"/>
    <s v="Soltero/a"/>
    <n v="4"/>
    <s v="Ed. Superior"/>
    <n v="1"/>
    <s v="Hogar unipersonal"/>
    <n v="1297.1107085148237"/>
  </r>
  <r>
    <s v="Marzo"/>
    <n v="2019"/>
    <n v="9"/>
    <s v="Cataluña"/>
    <n v="15"/>
    <s v="Otros motivos"/>
    <n v="2"/>
    <s v="Fin de semana o puente"/>
    <n v="2"/>
    <n v="11"/>
    <s v="No de mercado"/>
    <n v="0"/>
    <n v="27.98"/>
    <n v="60.06"/>
    <n v="0"/>
    <n v="0"/>
    <n v="0"/>
    <n v="88.04"/>
    <m/>
    <m/>
    <n v="1"/>
    <s v="Hombre"/>
    <n v="22"/>
    <n v="10"/>
    <x v="0"/>
    <n v="1"/>
    <s v="Soltero/a"/>
    <n v="4"/>
    <s v="Ed. Superior"/>
    <n v="1"/>
    <s v="Hogar unipersonal"/>
    <n v="1147.9467124871387"/>
  </r>
  <r>
    <s v="Marzo"/>
    <n v="2019"/>
    <n v="9"/>
    <s v="Cataluña"/>
    <n v="18"/>
    <s v="Negocios y Otros motivos profesionales"/>
    <n v="3"/>
    <s v="Trabajo o estudio"/>
    <n v="4"/>
    <n v="1"/>
    <s v="Hotel o apartahotel"/>
    <n v="355.74"/>
    <n v="201.26"/>
    <n v="0"/>
    <n v="0"/>
    <n v="0"/>
    <n v="0"/>
    <n v="557"/>
    <m/>
    <m/>
    <n v="1"/>
    <s v="Hombre"/>
    <n v="37"/>
    <n v="13"/>
    <x v="0"/>
    <n v="2"/>
    <s v="Casado/a"/>
    <n v="4"/>
    <s v="Ed. Superior"/>
    <n v="4"/>
    <s v="Pareja con hijos"/>
    <n v="2152.1523368783037"/>
  </r>
  <r>
    <s v="Marzo"/>
    <n v="2019"/>
    <n v="9"/>
    <s v="Cataluña"/>
    <n v="18"/>
    <s v="Negocios y Otros motivos profesionales"/>
    <n v="3"/>
    <s v="Trabajo o estudio"/>
    <n v="4"/>
    <n v="1"/>
    <s v="Hotel o apartahotel"/>
    <n v="355.74"/>
    <n v="201.26"/>
    <n v="0"/>
    <n v="0"/>
    <n v="0"/>
    <n v="0"/>
    <n v="557"/>
    <m/>
    <m/>
    <n v="1"/>
    <s v="Hombre"/>
    <n v="37"/>
    <n v="13"/>
    <x v="0"/>
    <n v="2"/>
    <s v="Casado/a"/>
    <n v="4"/>
    <s v="Ed. Superior"/>
    <n v="4"/>
    <s v="Pareja con hijos"/>
    <n v="1938.8400166068157"/>
  </r>
  <r>
    <s v="Marzo"/>
    <n v="2019"/>
    <n v="9"/>
    <s v="Cataluña"/>
    <n v="7"/>
    <s v="Ocio, recreo y vacaciones"/>
    <n v="10"/>
    <s v="Otros viajes"/>
    <n v="7"/>
    <n v="1"/>
    <s v="Hotel o apartahotel"/>
    <n v="0"/>
    <n v="11.42"/>
    <n v="117.62"/>
    <n v="80.209999999999994"/>
    <n v="0"/>
    <n v="20.05"/>
    <n v="541.16999999999996"/>
    <m/>
    <m/>
    <n v="1"/>
    <s v="Hombre"/>
    <n v="82"/>
    <n v="13"/>
    <x v="0"/>
    <n v="2"/>
    <s v="Casado/a"/>
    <n v="4"/>
    <s v="Ed. Superior"/>
    <n v="3"/>
    <s v="Pareja sin hijos"/>
    <n v="4175.2517064861286"/>
  </r>
  <r>
    <s v="Marzo"/>
    <n v="2019"/>
    <n v="9"/>
    <s v="Cataluña"/>
    <n v="2"/>
    <s v="Ocio, recreo y vacaciones"/>
    <n v="10"/>
    <s v="Otros viajes"/>
    <n v="7"/>
    <n v="1"/>
    <s v="Hotel o apartahotel"/>
    <n v="0"/>
    <n v="123.22"/>
    <n v="110.99"/>
    <n v="80.569999999999993"/>
    <n v="0"/>
    <n v="0"/>
    <n v="634.26"/>
    <m/>
    <m/>
    <n v="1"/>
    <s v="Hombre"/>
    <n v="66"/>
    <n v="7"/>
    <x v="0"/>
    <n v="2"/>
    <s v="Casado/a"/>
    <n v="4"/>
    <s v="Ed. Superior"/>
    <n v="3"/>
    <s v="Pareja sin hijos"/>
    <n v="2015.623453354112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6.72"/>
    <n v="31.8"/>
    <n v="0"/>
    <n v="0"/>
    <n v="33.020000000000003"/>
    <n v="81.540000000000006"/>
    <m/>
    <m/>
    <n v="2"/>
    <s v="Mujer"/>
    <n v="20"/>
    <n v="9"/>
    <x v="1"/>
    <n v="1"/>
    <s v="Soltero/a"/>
    <n v="2"/>
    <s v="Ed. Secundaria"/>
    <n v="5"/>
    <s v="Otro tipo de hogar"/>
    <n v="784.8505667633853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7.4"/>
    <n v="0"/>
    <n v="0"/>
    <n v="0"/>
    <n v="54.13"/>
    <n v="81.53"/>
    <m/>
    <m/>
    <n v="2"/>
    <s v="Mujer"/>
    <n v="20"/>
    <n v="9"/>
    <x v="1"/>
    <n v="1"/>
    <s v="Soltero/a"/>
    <n v="2"/>
    <s v="Ed. Secundaria"/>
    <n v="5"/>
    <s v="Otro tipo de hogar"/>
    <n v="660.93920299735487"/>
  </r>
  <r>
    <s v="Marzo"/>
    <n v="2019"/>
    <n v="9"/>
    <s v="Cataluña"/>
    <n v="7"/>
    <s v="Ocio, recreo y vacaciones"/>
    <n v="2"/>
    <s v="Fin de semana o puente"/>
    <n v="1"/>
    <n v="7"/>
    <s v="De mercado"/>
    <n v="41.26"/>
    <n v="20.48"/>
    <n v="25.51"/>
    <n v="0"/>
    <n v="0"/>
    <n v="0"/>
    <n v="87.25"/>
    <m/>
    <m/>
    <n v="2"/>
    <s v="Mujer"/>
    <n v="42"/>
    <n v="9"/>
    <x v="1"/>
    <n v="2"/>
    <s v="Casado/a"/>
    <n v="3"/>
    <s v="Ed. Secundaria"/>
    <n v="3"/>
    <s v="Pareja sin hijos"/>
    <n v="4171.7417069769072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5.74"/>
    <n v="28.33"/>
    <n v="0"/>
    <n v="0"/>
    <n v="0"/>
    <n v="44.07"/>
    <m/>
    <m/>
    <n v="2"/>
    <s v="Mujer"/>
    <n v="33"/>
    <n v="9"/>
    <x v="1"/>
    <n v="2"/>
    <s v="Casado/a"/>
    <n v="3"/>
    <s v="Ed. Secundaria"/>
    <n v="4"/>
    <s v="Pareja con hijos"/>
    <n v="2973.104133914042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7.29"/>
    <n v="16.41"/>
    <n v="0"/>
    <n v="0"/>
    <n v="0"/>
    <n v="23.7"/>
    <m/>
    <m/>
    <n v="2"/>
    <s v="Mujer"/>
    <n v="77"/>
    <n v="9"/>
    <x v="1"/>
    <n v="3"/>
    <s v="Viudo/a"/>
    <n v="2"/>
    <s v="Ed. Secundaria"/>
    <n v="1"/>
    <s v="Hogar unipersonal"/>
    <n v="1219.525419687834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6.44"/>
    <n v="17.760000000000002"/>
    <n v="0"/>
    <n v="0"/>
    <n v="0"/>
    <n v="24.2"/>
    <m/>
    <m/>
    <n v="2"/>
    <s v="Mujer"/>
    <n v="77"/>
    <n v="9"/>
    <x v="1"/>
    <n v="3"/>
    <s v="Viudo/a"/>
    <n v="2"/>
    <s v="Ed. Secundaria"/>
    <n v="1"/>
    <s v="Hogar unipersonal"/>
    <n v="1283.5890645082075"/>
  </r>
  <r>
    <s v="Marzo"/>
    <n v="2019"/>
    <n v="9"/>
    <s v="Cataluña"/>
    <n v="7"/>
    <s v="Ocio, recreo y vacaciones"/>
    <n v="10"/>
    <s v="Otros viajes"/>
    <n v="2"/>
    <n v="1"/>
    <s v="Hotel o apartahotel"/>
    <n v="0"/>
    <n v="28.48"/>
    <n v="47.6"/>
    <n v="0"/>
    <n v="0"/>
    <n v="120.9"/>
    <n v="374.39"/>
    <m/>
    <m/>
    <n v="1"/>
    <s v="Hombre"/>
    <n v="39"/>
    <n v="9"/>
    <x v="1"/>
    <n v="4"/>
    <s v="Separado/a"/>
    <n v="3"/>
    <s v="Ed. Secundaria"/>
    <n v="2"/>
    <s v="Padre/madre sólo con hijos"/>
    <n v="1189.8774565007845"/>
  </r>
  <r>
    <s v="Marzo"/>
    <n v="2019"/>
    <n v="9"/>
    <s v="Cataluña"/>
    <n v="7"/>
    <s v="Ocio, recreo y vacaciones"/>
    <n v="2"/>
    <s v="Fin de semana o puente"/>
    <n v="2"/>
    <n v="1"/>
    <s v="Hotel o apartahotel"/>
    <n v="96.88"/>
    <n v="21.56"/>
    <n v="60.41"/>
    <n v="0"/>
    <n v="0"/>
    <n v="0"/>
    <n v="178.85"/>
    <m/>
    <m/>
    <n v="1"/>
    <s v="Hombre"/>
    <n v="70"/>
    <n v="9"/>
    <x v="1"/>
    <n v="2"/>
    <s v="Casado/a"/>
    <n v="4"/>
    <s v="Ed. Superior"/>
    <n v="3"/>
    <s v="Pareja sin hijos"/>
    <n v="1980.805245243144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8.48"/>
    <n v="20.34"/>
    <n v="0"/>
    <n v="0"/>
    <n v="0"/>
    <n v="38.82"/>
    <m/>
    <m/>
    <n v="2"/>
    <s v="Mujer"/>
    <n v="50"/>
    <n v="9"/>
    <x v="1"/>
    <n v="5"/>
    <s v="Divorciado/a"/>
    <n v="4"/>
    <s v="Ed. Superior"/>
    <n v="3"/>
    <s v="Pareja sin hijos"/>
    <n v="2170.403731835595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8.48"/>
    <n v="20.34"/>
    <n v="0"/>
    <n v="0"/>
    <n v="0"/>
    <n v="38.82"/>
    <m/>
    <m/>
    <n v="2"/>
    <s v="Mujer"/>
    <n v="50"/>
    <n v="9"/>
    <x v="1"/>
    <n v="5"/>
    <s v="Divorciado/a"/>
    <n v="4"/>
    <s v="Ed. Superior"/>
    <n v="3"/>
    <s v="Pareja sin hijos"/>
    <n v="1944.481157393582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8.48"/>
    <n v="20.34"/>
    <n v="0"/>
    <n v="0"/>
    <n v="0"/>
    <n v="38.82"/>
    <m/>
    <m/>
    <n v="2"/>
    <s v="Mujer"/>
    <n v="50"/>
    <n v="9"/>
    <x v="1"/>
    <n v="5"/>
    <s v="Divorciado/a"/>
    <n v="4"/>
    <s v="Ed. Superior"/>
    <n v="3"/>
    <s v="Pareja sin hijos"/>
    <n v="1797.2723781346699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34.909999999999997"/>
    <n v="0"/>
    <n v="15.77"/>
    <n v="0"/>
    <n v="28.38"/>
    <n v="79.06"/>
    <m/>
    <m/>
    <n v="2"/>
    <s v="Mujer"/>
    <n v="15"/>
    <n v="2"/>
    <x v="0"/>
    <n v="1"/>
    <s v="Soltero/a"/>
    <m/>
    <s v="Ed. Primaria"/>
    <n v="5"/>
    <s v="Otro tipo de hogar"/>
    <n v="3072.8450937465977"/>
  </r>
  <r>
    <s v="Marzo"/>
    <n v="2019"/>
    <n v="9"/>
    <s v="Cataluña"/>
    <n v="5"/>
    <s v="Ocio, recreo y vacaciones"/>
    <n v="2"/>
    <s v="Fin de semana o puente"/>
    <n v="1"/>
    <n v="1"/>
    <s v="Hotel o apartahotel"/>
    <n v="81.28"/>
    <n v="31.23"/>
    <n v="0"/>
    <n v="0"/>
    <n v="0"/>
    <n v="0"/>
    <n v="112.51"/>
    <m/>
    <m/>
    <n v="2"/>
    <s v="Mujer"/>
    <n v="44"/>
    <n v="9"/>
    <x v="1"/>
    <n v="2"/>
    <s v="Casado/a"/>
    <n v="4"/>
    <s v="Ed. Superior"/>
    <n v="4"/>
    <s v="Pareja con hijos"/>
    <n v="3014.047872840446"/>
  </r>
  <r>
    <s v="Marzo"/>
    <n v="2019"/>
    <n v="9"/>
    <s v="Cataluña"/>
    <n v="17"/>
    <s v="Negocios y Otros motivos profesionales"/>
    <n v="6"/>
    <s v="Trabajo o estudio"/>
    <n v="5"/>
    <n v="11"/>
    <s v="No de mercado"/>
    <n v="0"/>
    <n v="73.900000000000006"/>
    <n v="51.23"/>
    <n v="0"/>
    <n v="0"/>
    <n v="58.28"/>
    <n v="183.41"/>
    <m/>
    <m/>
    <n v="1"/>
    <s v="Hombre"/>
    <n v="35"/>
    <n v="9"/>
    <x v="1"/>
    <n v="1"/>
    <s v="Soltero/a"/>
    <n v="3"/>
    <s v="Ed. Secundaria"/>
    <n v="3"/>
    <s v="Pareja sin hijos"/>
    <n v="4274.8526976048843"/>
  </r>
  <r>
    <s v="Marzo"/>
    <n v="2019"/>
    <n v="9"/>
    <s v="Cataluña"/>
    <n v="8"/>
    <s v="Visitas a familiares o amigos"/>
    <n v="10"/>
    <s v="Otros viajes"/>
    <n v="5"/>
    <n v="11"/>
    <s v="No de mercado"/>
    <n v="0"/>
    <n v="95.81"/>
    <n v="83.51"/>
    <n v="101.44"/>
    <n v="0"/>
    <n v="0"/>
    <n v="280.76"/>
    <m/>
    <m/>
    <n v="2"/>
    <s v="Mujer"/>
    <n v="66"/>
    <n v="10"/>
    <x v="0"/>
    <n v="5"/>
    <s v="Divorciado/a"/>
    <n v="3"/>
    <s v="Ed. Secundaria"/>
    <n v="2"/>
    <s v="Padre/madre sólo con hijos"/>
    <n v="1306.0917499917243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6.99"/>
    <n v="0"/>
    <n v="0"/>
    <n v="0"/>
    <n v="45.46"/>
    <n v="72.45"/>
    <m/>
    <m/>
    <n v="2"/>
    <s v="Mujer"/>
    <n v="63"/>
    <n v="9"/>
    <x v="1"/>
    <n v="3"/>
    <s v="Viudo/a"/>
    <n v="2"/>
    <s v="Ed. Secundaria"/>
    <n v="2"/>
    <s v="Padre/madre sólo con hijos"/>
    <n v="846.9793825107971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6.99"/>
    <n v="0"/>
    <n v="0"/>
    <n v="0"/>
    <n v="45.46"/>
    <n v="72.45"/>
    <m/>
    <m/>
    <n v="2"/>
    <s v="Mujer"/>
    <n v="63"/>
    <n v="9"/>
    <x v="1"/>
    <n v="3"/>
    <s v="Viudo/a"/>
    <n v="2"/>
    <s v="Ed. Secundaria"/>
    <n v="2"/>
    <s v="Padre/madre sólo con hijos"/>
    <n v="916.54556626462272"/>
  </r>
  <r>
    <s v="Marzo"/>
    <n v="2019"/>
    <n v="9"/>
    <s v="Cataluña"/>
    <n v="3"/>
    <s v="Ocio, recreo y vacaciones"/>
    <n v="2"/>
    <s v="Fin de semana o puente"/>
    <n v="2"/>
    <n v="10"/>
    <s v="No de mercado"/>
    <n v="0"/>
    <n v="24.88"/>
    <n v="40.69"/>
    <n v="0"/>
    <n v="0"/>
    <n v="0"/>
    <n v="65.569999999999993"/>
    <m/>
    <m/>
    <n v="1"/>
    <s v="Hombre"/>
    <n v="46"/>
    <n v="9"/>
    <x v="1"/>
    <n v="1"/>
    <s v="Soltero/a"/>
    <n v="4"/>
    <s v="Ed. Superior"/>
    <n v="3"/>
    <s v="Pareja sin hijos"/>
    <n v="4294.9355013136519"/>
  </r>
  <r>
    <s v="Marzo"/>
    <n v="2019"/>
    <n v="9"/>
    <s v="Cataluña"/>
    <n v="3"/>
    <s v="Ocio, recreo y vacaciones"/>
    <n v="2"/>
    <s v="Fin de semana o puente"/>
    <n v="2"/>
    <n v="10"/>
    <s v="No de mercado"/>
    <n v="0"/>
    <n v="24.88"/>
    <n v="40.69"/>
    <n v="0"/>
    <n v="0"/>
    <n v="0"/>
    <n v="65.569999999999993"/>
    <m/>
    <m/>
    <n v="1"/>
    <s v="Hombre"/>
    <n v="46"/>
    <n v="9"/>
    <x v="1"/>
    <n v="1"/>
    <s v="Soltero/a"/>
    <n v="4"/>
    <s v="Ed. Superior"/>
    <n v="3"/>
    <s v="Pareja sin hijos"/>
    <n v="4353.5351122722868"/>
  </r>
  <r>
    <s v="Marzo"/>
    <n v="2019"/>
    <n v="9"/>
    <s v="Cataluña"/>
    <n v="3"/>
    <s v="Ocio, recreo y vacaciones"/>
    <n v="2"/>
    <s v="Fin de semana o puente"/>
    <n v="2"/>
    <n v="10"/>
    <s v="No de mercado"/>
    <n v="0"/>
    <n v="24.88"/>
    <n v="40.69"/>
    <n v="0"/>
    <n v="0"/>
    <n v="0"/>
    <n v="65.569999999999993"/>
    <m/>
    <m/>
    <n v="1"/>
    <s v="Hombre"/>
    <n v="46"/>
    <n v="9"/>
    <x v="1"/>
    <n v="1"/>
    <s v="Soltero/a"/>
    <n v="4"/>
    <s v="Ed. Superior"/>
    <n v="3"/>
    <s v="Pareja sin hijos"/>
    <n v="4129.097892231116"/>
  </r>
  <r>
    <s v="Marzo"/>
    <n v="2019"/>
    <n v="9"/>
    <s v="Cataluña"/>
    <n v="7"/>
    <s v="Ocio, recreo y vacaciones"/>
    <n v="10"/>
    <s v="Otros viajes"/>
    <n v="31"/>
    <n v="10"/>
    <s v="No de mercado"/>
    <n v="0"/>
    <n v="23.73"/>
    <n v="213.2"/>
    <n v="0"/>
    <n v="0"/>
    <n v="0"/>
    <n v="236.93"/>
    <m/>
    <m/>
    <n v="1"/>
    <s v="Hombre"/>
    <n v="84"/>
    <n v="9"/>
    <x v="1"/>
    <n v="2"/>
    <s v="Casado/a"/>
    <n v="4"/>
    <s v="Ed. Superior"/>
    <n v="3"/>
    <s v="Pareja sin hijos"/>
    <n v="2150.592714881238"/>
  </r>
  <r>
    <s v="Marzo"/>
    <n v="2019"/>
    <n v="9"/>
    <s v="Cataluña"/>
    <n v="7"/>
    <s v="Ocio, recreo y vacaciones"/>
    <n v="2"/>
    <s v="Fin de semana o puente"/>
    <n v="1"/>
    <n v="1"/>
    <s v="Hotel o apartahotel"/>
    <n v="54.18"/>
    <n v="12.75"/>
    <n v="0"/>
    <n v="17.760000000000002"/>
    <n v="0"/>
    <n v="24.41"/>
    <n v="109.1"/>
    <m/>
    <m/>
    <n v="2"/>
    <s v="Mujer"/>
    <n v="16"/>
    <n v="9"/>
    <x v="1"/>
    <n v="1"/>
    <s v="Soltero/a"/>
    <n v="2"/>
    <s v="Ed. Secundaria"/>
    <n v="4"/>
    <s v="Pareja con hijos"/>
    <n v="2006.7316560679074"/>
  </r>
  <r>
    <s v="Marzo"/>
    <n v="2019"/>
    <n v="9"/>
    <s v="Cataluña"/>
    <n v="5"/>
    <s v="Ocio, recreo y vacaciones"/>
    <n v="2"/>
    <s v="Fin de semana o puente"/>
    <n v="2"/>
    <n v="1"/>
    <s v="Hotel o apartahotel"/>
    <n v="75.680000000000007"/>
    <n v="20.5"/>
    <n v="61.98"/>
    <n v="54.04"/>
    <n v="0"/>
    <n v="0"/>
    <n v="212.2"/>
    <m/>
    <m/>
    <n v="2"/>
    <s v="Mujer"/>
    <n v="34"/>
    <n v="9"/>
    <x v="1"/>
    <n v="1"/>
    <s v="Soltero/a"/>
    <n v="4"/>
    <s v="Ed. Superior"/>
    <n v="3"/>
    <s v="Pareja sin hijos"/>
    <n v="760.49895390576012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18.670000000000002"/>
    <n v="48.27"/>
    <n v="0"/>
    <n v="0"/>
    <n v="0"/>
    <n v="66.94"/>
    <m/>
    <m/>
    <n v="2"/>
    <s v="Mujer"/>
    <n v="34"/>
    <n v="9"/>
    <x v="1"/>
    <n v="1"/>
    <s v="Soltero/a"/>
    <n v="4"/>
    <s v="Ed. Superior"/>
    <n v="3"/>
    <s v="Pareja sin hijos"/>
    <n v="578.54698416032647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10.47"/>
    <n v="30.24"/>
    <n v="0"/>
    <n v="0"/>
    <n v="65.92"/>
    <n v="106.63"/>
    <m/>
    <m/>
    <n v="2"/>
    <s v="Mujer"/>
    <n v="80"/>
    <n v="9"/>
    <x v="1"/>
    <n v="1"/>
    <s v="Soltero/a"/>
    <n v="4"/>
    <s v="Ed. Superior"/>
    <n v="1"/>
    <s v="Hogar unipersonal"/>
    <n v="1763.7927859622896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10.47"/>
    <n v="30.24"/>
    <n v="0"/>
    <n v="0"/>
    <n v="65.92"/>
    <n v="106.63"/>
    <m/>
    <m/>
    <n v="2"/>
    <s v="Mujer"/>
    <n v="80"/>
    <n v="9"/>
    <x v="1"/>
    <n v="1"/>
    <s v="Soltero/a"/>
    <n v="4"/>
    <s v="Ed. Superior"/>
    <n v="1"/>
    <s v="Hogar unipersonal"/>
    <n v="2154.8984206734826"/>
  </r>
  <r>
    <s v="Marzo"/>
    <n v="2019"/>
    <n v="9"/>
    <s v="Cataluña"/>
    <n v="12"/>
    <s v="Otros motivos"/>
    <n v="10"/>
    <s v="Otros viajes"/>
    <n v="11"/>
    <n v="9"/>
    <s v="De mercado"/>
    <n v="58.68"/>
    <n v="0.73"/>
    <n v="0"/>
    <n v="0"/>
    <n v="0"/>
    <n v="41.62"/>
    <n v="101.03"/>
    <m/>
    <m/>
    <n v="2"/>
    <s v="Mujer"/>
    <n v="67"/>
    <n v="9"/>
    <x v="1"/>
    <n v="3"/>
    <s v="Viudo/a"/>
    <n v="3"/>
    <s v="Ed. Secundaria"/>
    <n v="1"/>
    <s v="Hogar unipersonal"/>
    <n v="1022.231390043644"/>
  </r>
  <r>
    <s v="Marzo"/>
    <n v="2019"/>
    <n v="9"/>
    <s v="Cataluña"/>
    <n v="8"/>
    <s v="Visitas a familiares o amigos"/>
    <n v="10"/>
    <s v="Otros viajes"/>
    <n v="1"/>
    <n v="11"/>
    <s v="No de mercado"/>
    <n v="0"/>
    <n v="33.07"/>
    <n v="0"/>
    <n v="0"/>
    <n v="0"/>
    <n v="0"/>
    <n v="33.07"/>
    <m/>
    <m/>
    <n v="1"/>
    <s v="Hombre"/>
    <n v="69"/>
    <n v="9"/>
    <x v="1"/>
    <n v="5"/>
    <s v="Divorciado/a"/>
    <n v="1"/>
    <s v="Ed. Primaria"/>
    <n v="3"/>
    <s v="Pareja sin hijos"/>
    <n v="1327.4298311142161"/>
  </r>
  <r>
    <s v="Marzo"/>
    <n v="2019"/>
    <n v="9"/>
    <s v="Cataluña"/>
    <n v="8"/>
    <s v="Visitas a familiares o amigos"/>
    <n v="2"/>
    <s v="Fin de semana o puente"/>
    <n v="2"/>
    <n v="3"/>
    <s v="De mercado"/>
    <n v="85.05"/>
    <n v="110.77"/>
    <n v="71.47"/>
    <n v="0"/>
    <n v="0"/>
    <n v="0"/>
    <n v="267.29000000000002"/>
    <m/>
    <m/>
    <n v="2"/>
    <s v="Mujer"/>
    <n v="38"/>
    <n v="4"/>
    <x v="0"/>
    <n v="5"/>
    <s v="Divorciado/a"/>
    <n v="4"/>
    <s v="Ed. Superior"/>
    <n v="1"/>
    <s v="Hogar unipersonal"/>
    <n v="1810.7975142745063"/>
  </r>
  <r>
    <s v="Marzo"/>
    <n v="2019"/>
    <n v="9"/>
    <s v="Cataluña"/>
    <n v="18"/>
    <s v="Negocios y Otros motivos profesionales"/>
    <n v="3"/>
    <s v="Trabajo o estudio"/>
    <n v="1"/>
    <n v="1"/>
    <s v="Hotel o apartahotel"/>
    <n v="86.32"/>
    <n v="138.30000000000001"/>
    <n v="57.43"/>
    <n v="53.95"/>
    <n v="0"/>
    <n v="0"/>
    <n v="336"/>
    <m/>
    <m/>
    <n v="1"/>
    <s v="Hombre"/>
    <n v="70"/>
    <n v="13"/>
    <x v="0"/>
    <n v="2"/>
    <s v="Casado/a"/>
    <n v="4"/>
    <s v="Ed. Superior"/>
    <n v="5"/>
    <s v="Otro tipo de hogar"/>
    <n v="5296.4834324070771"/>
  </r>
  <r>
    <s v="Marzo"/>
    <n v="2019"/>
    <n v="9"/>
    <s v="Cataluña"/>
    <n v="18"/>
    <s v="Negocios y Otros motivos profesionales"/>
    <n v="3"/>
    <s v="Trabajo o estudio"/>
    <n v="1"/>
    <n v="1"/>
    <s v="Hotel o apartahotel"/>
    <n v="86.32"/>
    <n v="138.30000000000001"/>
    <n v="57.43"/>
    <n v="53.95"/>
    <n v="0"/>
    <n v="0"/>
    <n v="336"/>
    <m/>
    <m/>
    <n v="1"/>
    <s v="Hombre"/>
    <n v="70"/>
    <n v="13"/>
    <x v="0"/>
    <n v="2"/>
    <s v="Casado/a"/>
    <n v="4"/>
    <s v="Ed. Superior"/>
    <n v="5"/>
    <s v="Otro tipo de hogar"/>
    <n v="5099.074522862677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52.34"/>
    <n v="52.41"/>
    <n v="0"/>
    <n v="0"/>
    <n v="0"/>
    <n v="104.75"/>
    <m/>
    <m/>
    <n v="2"/>
    <s v="Mujer"/>
    <n v="59"/>
    <n v="2"/>
    <x v="0"/>
    <n v="2"/>
    <s v="Casado/a"/>
    <n v="4"/>
    <s v="Ed. Superior"/>
    <n v="3"/>
    <s v="Pareja sin hijos"/>
    <n v="2305.7846600417279"/>
  </r>
  <r>
    <s v="Marzo"/>
    <n v="2019"/>
    <n v="9"/>
    <s v="Cataluña"/>
    <n v="7"/>
    <s v="Ocio, recreo y vacaciones"/>
    <n v="10"/>
    <s v="Otros viajes"/>
    <n v="3"/>
    <n v="11"/>
    <s v="No de mercado"/>
    <n v="0"/>
    <n v="47.95"/>
    <n v="119.01"/>
    <n v="0"/>
    <n v="0"/>
    <n v="0"/>
    <n v="166.96"/>
    <m/>
    <m/>
    <n v="1"/>
    <s v="Hombre"/>
    <n v="48"/>
    <n v="2"/>
    <x v="0"/>
    <n v="2"/>
    <s v="Casado/a"/>
    <n v="4"/>
    <s v="Ed. Superior"/>
    <n v="4"/>
    <s v="Pareja con hijos"/>
    <n v="5156.27594921112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7.34"/>
    <n v="45.06"/>
    <n v="0"/>
    <n v="0"/>
    <n v="0"/>
    <n v="52.4"/>
    <m/>
    <m/>
    <n v="1"/>
    <s v="Hombre"/>
    <n v="67"/>
    <n v="9"/>
    <x v="1"/>
    <n v="2"/>
    <s v="Casado/a"/>
    <n v="2"/>
    <s v="Ed. Secundaria"/>
    <n v="3"/>
    <s v="Pareja sin hijos"/>
    <n v="2115.0124718450265"/>
  </r>
  <r>
    <s v="Marzo"/>
    <n v="2019"/>
    <n v="9"/>
    <s v="Cataluña"/>
    <n v="15"/>
    <s v="Otros motivos"/>
    <n v="2"/>
    <s v="Fin de semana o puente"/>
    <n v="1"/>
    <n v="11"/>
    <s v="No de mercado"/>
    <n v="0"/>
    <n v="38.68"/>
    <n v="0"/>
    <n v="0"/>
    <n v="0"/>
    <n v="0"/>
    <n v="38.68"/>
    <m/>
    <m/>
    <n v="2"/>
    <s v="Mujer"/>
    <n v="19"/>
    <n v="9"/>
    <x v="1"/>
    <n v="1"/>
    <s v="Soltero/a"/>
    <n v="2"/>
    <s v="Ed. Secundaria"/>
    <n v="4"/>
    <s v="Pareja con hijos"/>
    <n v="798.69287938075388"/>
  </r>
  <r>
    <s v="Marzo"/>
    <n v="2019"/>
    <n v="9"/>
    <s v="Cataluña"/>
    <n v="15"/>
    <s v="Otros motivos"/>
    <n v="2"/>
    <s v="Fin de semana o puente"/>
    <n v="1"/>
    <n v="11"/>
    <s v="No de mercado"/>
    <n v="0"/>
    <n v="38.68"/>
    <n v="0"/>
    <n v="0"/>
    <n v="0"/>
    <n v="0"/>
    <n v="38.68"/>
    <m/>
    <m/>
    <n v="2"/>
    <s v="Mujer"/>
    <n v="19"/>
    <n v="9"/>
    <x v="1"/>
    <n v="1"/>
    <s v="Soltero/a"/>
    <n v="2"/>
    <s v="Ed. Secundaria"/>
    <n v="4"/>
    <s v="Pareja con hijos"/>
    <n v="694.03859295311804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121.98"/>
    <n v="122.28"/>
    <n v="101.71"/>
    <n v="0"/>
    <n v="0"/>
    <n v="345.97"/>
    <m/>
    <m/>
    <n v="2"/>
    <s v="Mujer"/>
    <n v="45"/>
    <n v="16"/>
    <x v="0"/>
    <n v="1"/>
    <s v="Soltero/a"/>
    <n v="4"/>
    <s v="Ed. Superior"/>
    <n v="1"/>
    <s v="Hogar unipersonal"/>
    <n v="1904.1234589744483"/>
  </r>
  <r>
    <s v="Marzo"/>
    <n v="2019"/>
    <n v="9"/>
    <s v="Cataluña"/>
    <n v="7"/>
    <s v="Ocio, recreo y vacaciones"/>
    <n v="10"/>
    <s v="Otros viajes"/>
    <n v="9"/>
    <n v="1"/>
    <s v="Hotel o apartahotel"/>
    <n v="134.12"/>
    <n v="23.23"/>
    <n v="99.94"/>
    <n v="0"/>
    <n v="0"/>
    <n v="80.290000000000006"/>
    <n v="517"/>
    <m/>
    <m/>
    <n v="2"/>
    <s v="Mujer"/>
    <n v="62"/>
    <n v="3"/>
    <x v="0"/>
    <n v="2"/>
    <s v="Casado/a"/>
    <n v="1"/>
    <s v="Ed. Primaria"/>
    <n v="3"/>
    <s v="Pareja sin hijos"/>
    <n v="2758.9470893126831"/>
  </r>
  <r>
    <s v="Marzo"/>
    <n v="2019"/>
    <n v="9"/>
    <s v="Cataluña"/>
    <n v="7"/>
    <s v="Ocio, recreo y vacaciones"/>
    <n v="10"/>
    <s v="Otros viajes"/>
    <n v="9"/>
    <n v="1"/>
    <s v="Hotel o apartahotel"/>
    <n v="0"/>
    <n v="0"/>
    <n v="123.1"/>
    <n v="99.44"/>
    <n v="0"/>
    <n v="0"/>
    <n v="519.54"/>
    <m/>
    <m/>
    <n v="1"/>
    <s v="Hombre"/>
    <n v="73"/>
    <n v="9"/>
    <x v="1"/>
    <n v="1"/>
    <s v="Soltero/a"/>
    <n v="4"/>
    <s v="Ed. Superior"/>
    <n v="1"/>
    <s v="Hogar unipersonal"/>
    <n v="1839.8919249097173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48.28"/>
    <n v="27.33"/>
    <n v="0"/>
    <n v="0"/>
    <n v="0"/>
    <n v="75.61"/>
    <m/>
    <m/>
    <n v="1"/>
    <s v="Hombre"/>
    <n v="50"/>
    <n v="9"/>
    <x v="1"/>
    <n v="1"/>
    <s v="Soltero/a"/>
    <n v="4"/>
    <s v="Ed. Superior"/>
    <n v="1"/>
    <s v="Hogar unipersonal"/>
    <n v="1698.581265585501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8.16"/>
    <n v="22.88"/>
    <n v="0"/>
    <n v="0"/>
    <n v="0"/>
    <n v="41.04"/>
    <m/>
    <m/>
    <n v="1"/>
    <s v="Hombre"/>
    <n v="69"/>
    <n v="9"/>
    <x v="1"/>
    <n v="2"/>
    <s v="Casado/a"/>
    <n v="3"/>
    <s v="Ed. Secundaria"/>
    <n v="3"/>
    <s v="Pareja sin hijos"/>
    <n v="2195.8194779873347"/>
  </r>
  <r>
    <s v="Marzo"/>
    <n v="2019"/>
    <n v="9"/>
    <s v="Cataluña"/>
    <n v="8"/>
    <s v="Visitas a familiares o amigos"/>
    <n v="10"/>
    <s v="Otros viajes"/>
    <n v="1"/>
    <n v="11"/>
    <s v="No de mercado"/>
    <n v="0"/>
    <n v="18.16"/>
    <n v="22.88"/>
    <n v="0"/>
    <n v="0"/>
    <n v="0"/>
    <n v="41.04"/>
    <m/>
    <m/>
    <n v="1"/>
    <s v="Hombre"/>
    <n v="69"/>
    <n v="9"/>
    <x v="1"/>
    <n v="2"/>
    <s v="Casado/a"/>
    <n v="3"/>
    <s v="Ed. Secundaria"/>
    <n v="3"/>
    <s v="Pareja sin hijos"/>
    <n v="2125.4471391193315"/>
  </r>
  <r>
    <s v="Marzo"/>
    <n v="2019"/>
    <n v="9"/>
    <s v="Cataluña"/>
    <n v="17"/>
    <s v="Negocios y Otros motivos profesionales"/>
    <n v="6"/>
    <s v="Trabajo o estudio"/>
    <n v="90"/>
    <n v="3"/>
    <s v="De mercado"/>
    <n v="479.69"/>
    <n v="114.08"/>
    <n v="264.43"/>
    <n v="0"/>
    <n v="0"/>
    <n v="352.32"/>
    <n v="1210.52"/>
    <m/>
    <m/>
    <n v="1"/>
    <s v="Hombre"/>
    <n v="54"/>
    <n v="14"/>
    <x v="0"/>
    <n v="1"/>
    <s v="Soltero/a"/>
    <n v="4"/>
    <s v="Ed. Superior"/>
    <n v="1"/>
    <s v="Hogar unipersonal"/>
    <n v="2196.6645407493161"/>
  </r>
  <r>
    <s v="Marzo"/>
    <n v="2019"/>
    <n v="9"/>
    <s v="Cataluña"/>
    <n v="7"/>
    <s v="Ocio, recreo y vacaciones"/>
    <n v="10"/>
    <s v="Otros viajes"/>
    <n v="2"/>
    <n v="2"/>
    <s v="De mercado"/>
    <n v="97.17"/>
    <n v="14.58"/>
    <n v="49.06"/>
    <n v="0"/>
    <n v="0"/>
    <n v="36.119999999999997"/>
    <n v="196.93"/>
    <m/>
    <m/>
    <n v="1"/>
    <s v="Hombre"/>
    <n v="69"/>
    <n v="9"/>
    <x v="1"/>
    <n v="5"/>
    <s v="Divorciado/a"/>
    <n v="3"/>
    <s v="Ed. Secundaria"/>
    <n v="1"/>
    <s v="Hogar unipersonal"/>
    <n v="1339.3624043990105"/>
  </r>
  <r>
    <s v="Marzo"/>
    <n v="2019"/>
    <n v="9"/>
    <s v="Cataluña"/>
    <n v="7"/>
    <s v="Ocio, recreo y vacaciones"/>
    <n v="10"/>
    <s v="Otros viajes"/>
    <n v="2"/>
    <n v="10"/>
    <s v="No de mercado"/>
    <n v="0"/>
    <n v="16.84"/>
    <n v="0"/>
    <n v="0"/>
    <n v="0"/>
    <n v="39.93"/>
    <n v="56.77"/>
    <m/>
    <m/>
    <n v="2"/>
    <s v="Mujer"/>
    <n v="62"/>
    <n v="9"/>
    <x v="1"/>
    <n v="2"/>
    <s v="Casado/a"/>
    <n v="1"/>
    <s v="Ed. Primaria"/>
    <n v="3"/>
    <s v="Pareja sin hijos"/>
    <n v="1922.7630882242713"/>
  </r>
  <r>
    <s v="Marzo"/>
    <n v="2019"/>
    <n v="9"/>
    <s v="Cataluña"/>
    <n v="7"/>
    <s v="Ocio, recreo y vacaciones"/>
    <n v="10"/>
    <s v="Otros viajes"/>
    <n v="2"/>
    <n v="10"/>
    <s v="No de mercado"/>
    <n v="0"/>
    <n v="16.84"/>
    <n v="0"/>
    <n v="0"/>
    <n v="0"/>
    <n v="39.93"/>
    <n v="56.77"/>
    <m/>
    <m/>
    <n v="2"/>
    <s v="Mujer"/>
    <n v="62"/>
    <n v="9"/>
    <x v="1"/>
    <n v="2"/>
    <s v="Casado/a"/>
    <n v="1"/>
    <s v="Ed. Primaria"/>
    <n v="3"/>
    <s v="Pareja sin hijos"/>
    <n v="2216.2549375304216"/>
  </r>
  <r>
    <s v="Marzo"/>
    <n v="2019"/>
    <n v="9"/>
    <s v="Cataluña"/>
    <n v="7"/>
    <s v="Ocio, recreo y vacaciones"/>
    <n v="10"/>
    <s v="Otros viajes"/>
    <n v="2"/>
    <n v="10"/>
    <s v="No de mercado"/>
    <n v="0"/>
    <n v="16.84"/>
    <n v="0"/>
    <n v="0"/>
    <n v="0"/>
    <n v="39.93"/>
    <n v="56.77"/>
    <m/>
    <m/>
    <n v="2"/>
    <s v="Mujer"/>
    <n v="62"/>
    <n v="9"/>
    <x v="1"/>
    <n v="2"/>
    <s v="Casado/a"/>
    <n v="1"/>
    <s v="Ed. Primaria"/>
    <n v="3"/>
    <s v="Pareja sin hijos"/>
    <n v="2102.607472263462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6.84"/>
    <n v="0"/>
    <n v="0"/>
    <n v="0"/>
    <n v="39.93"/>
    <n v="56.77"/>
    <m/>
    <m/>
    <n v="2"/>
    <s v="Mujer"/>
    <n v="62"/>
    <n v="9"/>
    <x v="1"/>
    <n v="2"/>
    <s v="Casado/a"/>
    <n v="1"/>
    <s v="Ed. Primaria"/>
    <n v="3"/>
    <s v="Pareja sin hijos"/>
    <n v="1971.444474892661"/>
  </r>
  <r>
    <s v="Marzo"/>
    <n v="2019"/>
    <n v="9"/>
    <s v="Cataluña"/>
    <n v="15"/>
    <s v="Otros motivos"/>
    <n v="2"/>
    <s v="Fin de semana o puente"/>
    <n v="1"/>
    <n v="10"/>
    <s v="No de mercado"/>
    <n v="0"/>
    <n v="5.13"/>
    <n v="0"/>
    <n v="0"/>
    <n v="0"/>
    <n v="19.420000000000002"/>
    <n v="24.55"/>
    <m/>
    <m/>
    <n v="2"/>
    <s v="Mujer"/>
    <n v="72"/>
    <n v="9"/>
    <x v="1"/>
    <n v="2"/>
    <s v="Casado/a"/>
    <n v="4"/>
    <s v="Ed. Superior"/>
    <n v="3"/>
    <s v="Pareja sin hijos"/>
    <n v="755.22275798492456"/>
  </r>
  <r>
    <s v="Marzo"/>
    <n v="2019"/>
    <n v="9"/>
    <s v="Cataluña"/>
    <n v="15"/>
    <s v="Otros motivos"/>
    <n v="2"/>
    <s v="Fin de semana o puente"/>
    <n v="1"/>
    <n v="10"/>
    <s v="No de mercado"/>
    <n v="0"/>
    <n v="5.13"/>
    <n v="0"/>
    <n v="0"/>
    <n v="0"/>
    <n v="19.420000000000002"/>
    <n v="24.55"/>
    <m/>
    <m/>
    <n v="2"/>
    <s v="Mujer"/>
    <n v="72"/>
    <n v="9"/>
    <x v="1"/>
    <n v="2"/>
    <s v="Casado/a"/>
    <n v="4"/>
    <s v="Ed. Superior"/>
    <n v="3"/>
    <s v="Pareja sin hijos"/>
    <n v="615.66653758629718"/>
  </r>
  <r>
    <s v="Marzo"/>
    <n v="2019"/>
    <n v="9"/>
    <s v="Cataluña"/>
    <n v="8"/>
    <s v="Visitas a familiares o amigos"/>
    <n v="10"/>
    <s v="Otros viajes"/>
    <n v="8"/>
    <n v="11"/>
    <s v="No de mercado"/>
    <n v="163.26"/>
    <n v="166.91"/>
    <n v="111.61"/>
    <n v="0"/>
    <n v="0"/>
    <n v="0"/>
    <n v="441.78"/>
    <m/>
    <m/>
    <n v="1"/>
    <s v="Hombre"/>
    <n v="68"/>
    <n v="12"/>
    <x v="0"/>
    <n v="2"/>
    <s v="Casado/a"/>
    <n v="4"/>
    <s v="Ed. Superior"/>
    <n v="3"/>
    <s v="Pareja sin hijos"/>
    <n v="2869.5967814569617"/>
  </r>
  <r>
    <s v="Marzo"/>
    <n v="2019"/>
    <n v="9"/>
    <s v="Cataluña"/>
    <n v="7"/>
    <s v="Ocio, recreo y vacaciones"/>
    <n v="2"/>
    <s v="Fin de semana o puente"/>
    <n v="1"/>
    <n v="1"/>
    <s v="Hotel o apartahotel"/>
    <n v="65.13"/>
    <n v="36.78"/>
    <n v="50.8"/>
    <n v="0"/>
    <n v="0"/>
    <n v="0"/>
    <n v="152.71"/>
    <m/>
    <m/>
    <n v="1"/>
    <s v="Hombre"/>
    <n v="44"/>
    <n v="9"/>
    <x v="1"/>
    <n v="2"/>
    <s v="Casado/a"/>
    <n v="4"/>
    <s v="Ed. Superior"/>
    <n v="4"/>
    <s v="Pareja con hijos"/>
    <n v="2787.0452938905241"/>
  </r>
  <r>
    <s v="Marzo"/>
    <n v="2019"/>
    <n v="9"/>
    <s v="Cataluña"/>
    <n v="3"/>
    <s v="Ocio, recreo y vacaciones"/>
    <n v="2"/>
    <s v="Fin de semana o puente"/>
    <n v="1"/>
    <n v="6"/>
    <s v="De mercado"/>
    <n v="42.04"/>
    <n v="24.55"/>
    <n v="29.02"/>
    <n v="0"/>
    <n v="0"/>
    <n v="0"/>
    <n v="95.61"/>
    <m/>
    <m/>
    <n v="1"/>
    <s v="Hombre"/>
    <n v="44"/>
    <n v="9"/>
    <x v="1"/>
    <n v="2"/>
    <s v="Casado/a"/>
    <n v="4"/>
    <s v="Ed. Superior"/>
    <n v="4"/>
    <s v="Pareja con hijos"/>
    <n v="3313.342258730072"/>
  </r>
  <r>
    <s v="Marzo"/>
    <n v="2019"/>
    <n v="9"/>
    <s v="Cataluña"/>
    <n v="3"/>
    <s v="Ocio, recreo y vacaciones"/>
    <n v="2"/>
    <s v="Fin de semana o puente"/>
    <n v="1"/>
    <n v="6"/>
    <s v="De mercado"/>
    <n v="67.13"/>
    <n v="77.790000000000006"/>
    <n v="0"/>
    <n v="0"/>
    <n v="0"/>
    <n v="0"/>
    <n v="144.91999999999999"/>
    <m/>
    <m/>
    <n v="2"/>
    <s v="Mujer"/>
    <n v="23"/>
    <n v="2"/>
    <x v="0"/>
    <n v="1"/>
    <s v="Soltero/a"/>
    <n v="3"/>
    <s v="Ed. Secundaria"/>
    <n v="1"/>
    <s v="Hogar unipersonal"/>
    <n v="1389.4242364388231"/>
  </r>
  <r>
    <s v="Marzo"/>
    <n v="2019"/>
    <n v="9"/>
    <s v="Cataluña"/>
    <n v="16"/>
    <s v="Negocios y Otros motivos profesionales"/>
    <n v="3"/>
    <s v="Trabajo o estudio"/>
    <n v="3"/>
    <n v="1"/>
    <s v="Hotel o apartahotel"/>
    <n v="202.51"/>
    <n v="180.47"/>
    <n v="152.47"/>
    <n v="0"/>
    <n v="0"/>
    <n v="143.22999999999999"/>
    <n v="678.68"/>
    <m/>
    <m/>
    <n v="1"/>
    <s v="Hombre"/>
    <n v="62"/>
    <n v="11"/>
    <x v="0"/>
    <n v="2"/>
    <s v="Casado/a"/>
    <n v="4"/>
    <s v="Ed. Superior"/>
    <n v="3"/>
    <s v="Pareja sin hijos"/>
    <n v="4266.1225078402167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7.36"/>
    <n v="0"/>
    <n v="0"/>
    <n v="0"/>
    <n v="43.04"/>
    <n v="50.4"/>
    <m/>
    <m/>
    <n v="2"/>
    <s v="Mujer"/>
    <n v="49"/>
    <n v="9"/>
    <x v="1"/>
    <n v="2"/>
    <s v="Casado/a"/>
    <n v="4"/>
    <s v="Ed. Superior"/>
    <n v="4"/>
    <s v="Pareja con hijos"/>
    <n v="1809.178399393083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7.36"/>
    <n v="0"/>
    <n v="0"/>
    <n v="0"/>
    <n v="43.04"/>
    <n v="50.4"/>
    <m/>
    <m/>
    <n v="2"/>
    <s v="Mujer"/>
    <n v="49"/>
    <n v="9"/>
    <x v="1"/>
    <n v="2"/>
    <s v="Casado/a"/>
    <n v="4"/>
    <s v="Ed. Superior"/>
    <n v="4"/>
    <s v="Pareja con hijos"/>
    <n v="1941.000288084152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7.36"/>
    <n v="0"/>
    <n v="0"/>
    <n v="0"/>
    <n v="43.04"/>
    <n v="50.4"/>
    <m/>
    <m/>
    <n v="2"/>
    <s v="Mujer"/>
    <n v="49"/>
    <n v="9"/>
    <x v="1"/>
    <n v="2"/>
    <s v="Casado/a"/>
    <n v="4"/>
    <s v="Ed. Superior"/>
    <n v="4"/>
    <s v="Pareja con hijos"/>
    <n v="1981.06486456555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7.36"/>
    <n v="0"/>
    <n v="0"/>
    <n v="0"/>
    <n v="43.04"/>
    <n v="50.4"/>
    <m/>
    <m/>
    <n v="2"/>
    <s v="Mujer"/>
    <n v="49"/>
    <n v="9"/>
    <x v="1"/>
    <n v="2"/>
    <s v="Casado/a"/>
    <n v="4"/>
    <s v="Ed. Superior"/>
    <n v="4"/>
    <s v="Pareja con hijos"/>
    <n v="2039.0277924640641"/>
  </r>
  <r>
    <s v="Marzo"/>
    <n v="2019"/>
    <n v="9"/>
    <s v="Cataluña"/>
    <n v="8"/>
    <s v="Visitas a familiares o amigos"/>
    <n v="10"/>
    <s v="Otros viajes"/>
    <n v="3"/>
    <n v="11"/>
    <s v="No de mercado"/>
    <n v="0"/>
    <n v="102.17"/>
    <n v="130.66999999999999"/>
    <n v="0"/>
    <n v="0"/>
    <n v="85.75"/>
    <n v="318.58999999999997"/>
    <m/>
    <m/>
    <n v="1"/>
    <s v="Hombre"/>
    <n v="16"/>
    <n v="7"/>
    <x v="0"/>
    <n v="1"/>
    <s v="Soltero/a"/>
    <n v="2"/>
    <s v="Ed. Secundaria"/>
    <n v="4"/>
    <s v="Pareja con hijos"/>
    <n v="1912.5891140932911"/>
  </r>
  <r>
    <s v="Marzo"/>
    <n v="2019"/>
    <n v="9"/>
    <s v="Cataluña"/>
    <n v="8"/>
    <s v="Visitas a familiares o amigos"/>
    <n v="10"/>
    <s v="Otros viajes"/>
    <n v="5"/>
    <n v="11"/>
    <s v="No de mercado"/>
    <n v="0"/>
    <n v="223.07"/>
    <n v="203.93"/>
    <n v="0"/>
    <n v="0"/>
    <n v="0"/>
    <n v="427"/>
    <m/>
    <m/>
    <n v="2"/>
    <s v="Mujer"/>
    <n v="58"/>
    <n v="7"/>
    <x v="0"/>
    <n v="3"/>
    <s v="Viudo/a"/>
    <n v="4"/>
    <s v="Ed. Superior"/>
    <n v="1"/>
    <s v="Hogar unipersonal"/>
    <n v="1063.0135310600328"/>
  </r>
  <r>
    <s v="Marzo"/>
    <n v="2019"/>
    <n v="9"/>
    <s v="Cataluña"/>
    <n v="15"/>
    <s v="Otros motivos"/>
    <n v="10"/>
    <s v="Otros viajes"/>
    <n v="3"/>
    <n v="11"/>
    <s v="No de mercado"/>
    <n v="0"/>
    <n v="75.599999999999994"/>
    <n v="83.14"/>
    <n v="72.86"/>
    <n v="0"/>
    <n v="38.86"/>
    <n v="270.45999999999998"/>
    <m/>
    <m/>
    <n v="1"/>
    <s v="Hombre"/>
    <n v="32"/>
    <n v="16"/>
    <x v="0"/>
    <n v="1"/>
    <s v="Soltero/a"/>
    <n v="4"/>
    <s v="Ed. Superior"/>
    <n v="4"/>
    <s v="Pareja con hijos"/>
    <n v="775.43949845166537"/>
  </r>
  <r>
    <s v="Marzo"/>
    <n v="2019"/>
    <n v="9"/>
    <s v="Cataluña"/>
    <n v="12"/>
    <s v="Otros motivos"/>
    <n v="10"/>
    <s v="Otros viajes"/>
    <n v="135"/>
    <n v="9"/>
    <s v="De mercado"/>
    <n v="301.76"/>
    <n v="0"/>
    <n v="0"/>
    <n v="0"/>
    <n v="0"/>
    <n v="0"/>
    <n v="301.76"/>
    <m/>
    <m/>
    <n v="2"/>
    <s v="Mujer"/>
    <n v="79"/>
    <n v="9"/>
    <x v="1"/>
    <n v="3"/>
    <s v="Viudo/a"/>
    <n v="2"/>
    <s v="Ed. Secundaria"/>
    <n v="5"/>
    <s v="Otro tipo de hogar"/>
    <n v="2053.220790836457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64"/>
    <n v="42.38"/>
    <n v="0"/>
    <n v="0"/>
    <n v="0"/>
    <n v="51.02"/>
    <m/>
    <m/>
    <n v="1"/>
    <s v="Hombre"/>
    <n v="34"/>
    <n v="9"/>
    <x v="1"/>
    <n v="2"/>
    <s v="Casado/a"/>
    <n v="2"/>
    <s v="Ed. Secundaria"/>
    <n v="1"/>
    <s v="Hogar unipersonal"/>
    <n v="1481.302882487716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64"/>
    <n v="42.38"/>
    <n v="0"/>
    <n v="0"/>
    <n v="0"/>
    <n v="51.02"/>
    <m/>
    <m/>
    <n v="1"/>
    <s v="Hombre"/>
    <n v="34"/>
    <n v="9"/>
    <x v="1"/>
    <n v="2"/>
    <s v="Casado/a"/>
    <n v="2"/>
    <s v="Ed. Secundaria"/>
    <n v="1"/>
    <s v="Hogar unipersonal"/>
    <n v="1305.2499333593103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64"/>
    <n v="42.38"/>
    <n v="0"/>
    <n v="0"/>
    <n v="0"/>
    <n v="51.02"/>
    <m/>
    <m/>
    <n v="1"/>
    <s v="Hombre"/>
    <n v="34"/>
    <n v="9"/>
    <x v="1"/>
    <n v="2"/>
    <s v="Casado/a"/>
    <n v="2"/>
    <s v="Ed. Secundaria"/>
    <n v="1"/>
    <s v="Hogar unipersonal"/>
    <n v="1232.5449028033393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64"/>
    <n v="42.38"/>
    <n v="0"/>
    <n v="0"/>
    <n v="0"/>
    <n v="51.02"/>
    <m/>
    <m/>
    <n v="1"/>
    <s v="Hombre"/>
    <n v="34"/>
    <n v="9"/>
    <x v="1"/>
    <n v="2"/>
    <s v="Casado/a"/>
    <n v="2"/>
    <s v="Ed. Secundaria"/>
    <n v="1"/>
    <s v="Hogar unipersonal"/>
    <n v="1252.739441862797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41.43"/>
    <n v="0"/>
    <n v="0"/>
    <n v="0"/>
    <n v="0"/>
    <n v="41.43"/>
    <m/>
    <m/>
    <n v="2"/>
    <s v="Mujer"/>
    <n v="48"/>
    <n v="9"/>
    <x v="1"/>
    <n v="5"/>
    <s v="Divorciado/a"/>
    <n v="4"/>
    <s v="Ed. Superior"/>
    <n v="1"/>
    <s v="Hogar unipersonal"/>
    <n v="2679.0371540972101"/>
  </r>
  <r>
    <s v="Marzo"/>
    <n v="2019"/>
    <n v="9"/>
    <s v="Cataluña"/>
    <n v="7"/>
    <s v="Ocio, recreo y vacaciones"/>
    <n v="10"/>
    <s v="Otros viajes"/>
    <n v="3"/>
    <n v="10"/>
    <s v="No de mercado"/>
    <n v="0"/>
    <n v="111.87"/>
    <n v="0"/>
    <n v="0"/>
    <n v="0"/>
    <n v="0"/>
    <n v="111.87"/>
    <m/>
    <m/>
    <n v="2"/>
    <s v="Mujer"/>
    <n v="70"/>
    <n v="9"/>
    <x v="1"/>
    <n v="2"/>
    <s v="Casado/a"/>
    <n v="3"/>
    <s v="Ed. Secundaria"/>
    <n v="3"/>
    <s v="Pareja sin hijos"/>
    <n v="2022.5108132899695"/>
  </r>
  <r>
    <s v="Marzo"/>
    <n v="2019"/>
    <n v="9"/>
    <s v="Cataluña"/>
    <n v="7"/>
    <s v="Ocio, recreo y vacaciones"/>
    <n v="10"/>
    <s v="Otros viajes"/>
    <n v="3"/>
    <n v="2"/>
    <s v="De mercado"/>
    <n v="107.9"/>
    <n v="31.5"/>
    <n v="125.75"/>
    <n v="0"/>
    <n v="0"/>
    <n v="0"/>
    <n v="265.14999999999998"/>
    <m/>
    <m/>
    <n v="1"/>
    <s v="Hombre"/>
    <n v="55"/>
    <n v="9"/>
    <x v="1"/>
    <n v="1"/>
    <s v="Soltero/a"/>
    <n v="3"/>
    <s v="Ed. Secundaria"/>
    <n v="2"/>
    <s v="Padre/madre sólo con hijos"/>
    <n v="1717.4224301683403"/>
  </r>
  <r>
    <s v="Marzo"/>
    <n v="2019"/>
    <n v="9"/>
    <s v="Cataluña"/>
    <n v="7"/>
    <s v="Ocio, recreo y vacaciones"/>
    <n v="10"/>
    <s v="Otros viajes"/>
    <n v="3"/>
    <n v="2"/>
    <s v="De mercado"/>
    <n v="107.9"/>
    <n v="31.5"/>
    <n v="125.75"/>
    <n v="0"/>
    <n v="0"/>
    <n v="0"/>
    <n v="265.14999999999998"/>
    <m/>
    <m/>
    <n v="1"/>
    <s v="Hombre"/>
    <n v="55"/>
    <n v="9"/>
    <x v="1"/>
    <n v="1"/>
    <s v="Soltero/a"/>
    <n v="3"/>
    <s v="Ed. Secundaria"/>
    <n v="2"/>
    <s v="Padre/madre sólo con hijos"/>
    <n v="2054.001542244569"/>
  </r>
  <r>
    <s v="Marzo"/>
    <n v="2019"/>
    <n v="9"/>
    <s v="Cataluña"/>
    <n v="5"/>
    <s v="Ocio, recreo y vacaciones"/>
    <n v="10"/>
    <s v="Otros viajes"/>
    <n v="2"/>
    <n v="11"/>
    <s v="No de mercado"/>
    <n v="0"/>
    <n v="73.84"/>
    <n v="84.79"/>
    <n v="53.27"/>
    <n v="0"/>
    <n v="0"/>
    <n v="211.9"/>
    <m/>
    <m/>
    <n v="2"/>
    <s v="Mujer"/>
    <n v="59"/>
    <n v="16"/>
    <x v="0"/>
    <n v="3"/>
    <s v="Viudo/a"/>
    <n v="3"/>
    <s v="Ed. Secundaria"/>
    <n v="1"/>
    <s v="Hogar unipersonal"/>
    <n v="4250.3435873613344"/>
  </r>
  <r>
    <s v="Marzo"/>
    <n v="2019"/>
    <n v="9"/>
    <s v="Cataluña"/>
    <n v="8"/>
    <s v="Visitas a familiares o amigos"/>
    <n v="10"/>
    <s v="Otros viajes"/>
    <n v="3"/>
    <n v="11"/>
    <s v="No de mercado"/>
    <n v="0"/>
    <n v="8.91"/>
    <n v="27.67"/>
    <n v="0"/>
    <n v="0"/>
    <n v="37.81"/>
    <n v="74.39"/>
    <m/>
    <m/>
    <n v="2"/>
    <s v="Mujer"/>
    <n v="32"/>
    <n v="9"/>
    <x v="1"/>
    <n v="2"/>
    <s v="Casado/a"/>
    <n v="3"/>
    <s v="Ed. Secundaria"/>
    <n v="4"/>
    <s v="Pareja con hijos"/>
    <n v="1924.9077859833853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76.16"/>
    <n v="60.13"/>
    <n v="36.619999999999997"/>
    <n v="0"/>
    <n v="0"/>
    <n v="172.91"/>
    <m/>
    <m/>
    <n v="2"/>
    <s v="Mujer"/>
    <n v="19"/>
    <n v="4"/>
    <x v="0"/>
    <n v="1"/>
    <s v="Soltero/a"/>
    <n v="3"/>
    <s v="Ed. Secundaria"/>
    <n v="4"/>
    <s v="Pareja con hijos"/>
    <n v="2107.0639959848177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2.4"/>
    <n v="37.770000000000003"/>
    <n v="0"/>
    <n v="0"/>
    <n v="0"/>
    <n v="50.17"/>
    <m/>
    <m/>
    <n v="1"/>
    <s v="Hombre"/>
    <n v="76"/>
    <n v="9"/>
    <x v="1"/>
    <n v="2"/>
    <s v="Casado/a"/>
    <n v="4"/>
    <s v="Ed. Superior"/>
    <n v="3"/>
    <s v="Pareja sin hijos"/>
    <n v="1780.3814595186727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2.4"/>
    <n v="37.770000000000003"/>
    <n v="0"/>
    <n v="0"/>
    <n v="0"/>
    <n v="50.17"/>
    <m/>
    <m/>
    <n v="1"/>
    <s v="Hombre"/>
    <n v="76"/>
    <n v="9"/>
    <x v="1"/>
    <n v="2"/>
    <s v="Casado/a"/>
    <n v="4"/>
    <s v="Ed. Superior"/>
    <n v="3"/>
    <s v="Pareja sin hijos"/>
    <n v="1987.416268688269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2.4"/>
    <n v="44.17"/>
    <n v="0"/>
    <n v="0"/>
    <n v="0"/>
    <n v="56.57"/>
    <m/>
    <m/>
    <n v="1"/>
    <s v="Hombre"/>
    <n v="76"/>
    <n v="9"/>
    <x v="1"/>
    <n v="2"/>
    <s v="Casado/a"/>
    <n v="4"/>
    <s v="Ed. Superior"/>
    <n v="3"/>
    <s v="Pareja sin hijos"/>
    <n v="1989.313001776271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2.4"/>
    <n v="44.17"/>
    <n v="0"/>
    <n v="0"/>
    <n v="0"/>
    <n v="56.57"/>
    <m/>
    <m/>
    <n v="1"/>
    <s v="Hombre"/>
    <n v="76"/>
    <n v="9"/>
    <x v="1"/>
    <n v="2"/>
    <s v="Casado/a"/>
    <n v="4"/>
    <s v="Ed. Superior"/>
    <n v="3"/>
    <s v="Pareja sin hijos"/>
    <n v="1936.7133285825196"/>
  </r>
  <r>
    <s v="Marzo"/>
    <n v="2019"/>
    <n v="9"/>
    <s v="Cataluña"/>
    <n v="7"/>
    <s v="Ocio, recreo y vacaciones"/>
    <n v="10"/>
    <s v="Otros viajes"/>
    <n v="3"/>
    <n v="11"/>
    <s v="No de mercado"/>
    <n v="0"/>
    <n v="27.5"/>
    <n v="45.66"/>
    <n v="30.56"/>
    <n v="0"/>
    <n v="30.56"/>
    <n v="134.28"/>
    <m/>
    <m/>
    <n v="1"/>
    <s v="Hombre"/>
    <n v="50"/>
    <n v="9"/>
    <x v="1"/>
    <n v="1"/>
    <s v="Soltero/a"/>
    <n v="4"/>
    <s v="Ed. Superior"/>
    <n v="4"/>
    <s v="Pareja con hijos"/>
    <n v="723.47855016171047"/>
  </r>
  <r>
    <s v="Marzo"/>
    <n v="2019"/>
    <n v="9"/>
    <s v="Cataluña"/>
    <n v="7"/>
    <s v="Ocio, recreo y vacaciones"/>
    <n v="2"/>
    <s v="Fin de semana o puente"/>
    <n v="1"/>
    <n v="1"/>
    <s v="Hotel o apartahotel"/>
    <n v="46.32"/>
    <n v="6.93"/>
    <n v="0"/>
    <n v="0"/>
    <n v="0"/>
    <n v="30.84"/>
    <n v="84.09"/>
    <m/>
    <m/>
    <n v="1"/>
    <s v="Hombre"/>
    <n v="73"/>
    <n v="9"/>
    <x v="1"/>
    <n v="2"/>
    <s v="Casado/a"/>
    <n v="2"/>
    <s v="Ed. Secundaria"/>
    <n v="3"/>
    <s v="Pareja sin hijos"/>
    <n v="1874.6324370997479"/>
  </r>
  <r>
    <s v="Marzo"/>
    <n v="2019"/>
    <n v="9"/>
    <s v="Cataluña"/>
    <n v="2"/>
    <s v="Ocio, recreo y vacaciones"/>
    <n v="2"/>
    <s v="Fin de semana o puente"/>
    <n v="1"/>
    <n v="7"/>
    <s v="De mercado"/>
    <n v="46.61"/>
    <n v="25.35"/>
    <n v="28.3"/>
    <n v="0"/>
    <n v="0"/>
    <n v="0"/>
    <n v="100.26"/>
    <m/>
    <m/>
    <n v="2"/>
    <s v="Mujer"/>
    <n v="30"/>
    <n v="9"/>
    <x v="1"/>
    <n v="1"/>
    <s v="Soltero/a"/>
    <n v="4"/>
    <s v="Ed. Superior"/>
    <n v="3"/>
    <s v="Pareja sin hijos"/>
    <n v="2078.4016141005436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3.58"/>
    <n v="0"/>
    <n v="0"/>
    <n v="0"/>
    <n v="0"/>
    <n v="23.58"/>
    <m/>
    <m/>
    <n v="2"/>
    <s v="Mujer"/>
    <n v="18"/>
    <n v="9"/>
    <x v="1"/>
    <n v="1"/>
    <s v="Soltero/a"/>
    <n v="3"/>
    <s v="Ed. Secundaria"/>
    <n v="2"/>
    <s v="Padre/madre sólo con hijos"/>
    <n v="1146.8820364381563"/>
  </r>
  <r>
    <s v="Marzo"/>
    <n v="2019"/>
    <n v="9"/>
    <s v="Cataluña"/>
    <n v="2"/>
    <s v="Ocio, recreo y vacaciones"/>
    <n v="2"/>
    <s v="Fin de semana o puente"/>
    <n v="2"/>
    <n v="1"/>
    <s v="Hotel o apartahotel"/>
    <n v="103.36"/>
    <n v="30.83"/>
    <n v="80.08"/>
    <n v="0"/>
    <n v="0"/>
    <n v="0"/>
    <n v="214.27"/>
    <m/>
    <m/>
    <n v="1"/>
    <s v="Hombre"/>
    <n v="42"/>
    <n v="9"/>
    <x v="1"/>
    <n v="2"/>
    <s v="Casado/a"/>
    <n v="4"/>
    <s v="Ed. Superior"/>
    <n v="3"/>
    <s v="Pareja sin hijos"/>
    <n v="4279.7364613294476"/>
  </r>
  <r>
    <s v="Marzo"/>
    <n v="2019"/>
    <n v="9"/>
    <s v="Cataluña"/>
    <n v="7"/>
    <s v="Ocio, recreo y vacaciones"/>
    <n v="10"/>
    <s v="Otros viajes"/>
    <n v="1"/>
    <n v="10"/>
    <s v="No de mercado"/>
    <n v="0"/>
    <n v="9.76"/>
    <n v="0"/>
    <n v="0"/>
    <n v="0"/>
    <n v="20.440000000000001"/>
    <n v="30.2"/>
    <m/>
    <m/>
    <n v="2"/>
    <s v="Mujer"/>
    <n v="51"/>
    <n v="9"/>
    <x v="1"/>
    <n v="5"/>
    <s v="Divorciado/a"/>
    <n v="4"/>
    <s v="Ed. Superior"/>
    <n v="2"/>
    <s v="Padre/madre sólo con hijos"/>
    <n v="1057.2279874784085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8.41"/>
    <n v="31.13"/>
    <n v="0"/>
    <n v="0"/>
    <n v="0"/>
    <n v="59.54"/>
    <m/>
    <m/>
    <n v="1"/>
    <s v="Hombre"/>
    <n v="55"/>
    <n v="9"/>
    <x v="1"/>
    <n v="5"/>
    <s v="Divorciado/a"/>
    <n v="4"/>
    <s v="Ed. Superior"/>
    <n v="1"/>
    <s v="Hogar unipersonal"/>
    <n v="1132.7042002930632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8.41"/>
    <n v="31.13"/>
    <n v="0"/>
    <n v="0"/>
    <n v="0"/>
    <n v="59.54"/>
    <m/>
    <m/>
    <n v="1"/>
    <s v="Hombre"/>
    <n v="55"/>
    <n v="9"/>
    <x v="1"/>
    <n v="5"/>
    <s v="Divorciado/a"/>
    <n v="4"/>
    <s v="Ed. Superior"/>
    <n v="1"/>
    <s v="Hogar unipersonal"/>
    <n v="1346.8065313303316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8.41"/>
    <n v="31.13"/>
    <n v="0"/>
    <n v="0"/>
    <n v="0"/>
    <n v="59.54"/>
    <m/>
    <m/>
    <n v="1"/>
    <s v="Hombre"/>
    <n v="55"/>
    <n v="9"/>
    <x v="1"/>
    <n v="5"/>
    <s v="Divorciado/a"/>
    <n v="4"/>
    <s v="Ed. Superior"/>
    <n v="1"/>
    <s v="Hogar unipersonal"/>
    <n v="1348.4452066069448"/>
  </r>
  <r>
    <s v="Marzo"/>
    <n v="2019"/>
    <n v="9"/>
    <s v="Cataluña"/>
    <n v="15"/>
    <s v="Otros motivos"/>
    <n v="10"/>
    <s v="Otros viajes"/>
    <n v="1"/>
    <n v="1"/>
    <s v="Hotel o apartahotel"/>
    <n v="59.82"/>
    <n v="40.47"/>
    <n v="63.09"/>
    <n v="0"/>
    <n v="0"/>
    <n v="0"/>
    <n v="163.38"/>
    <m/>
    <m/>
    <n v="2"/>
    <s v="Mujer"/>
    <n v="70"/>
    <n v="9"/>
    <x v="1"/>
    <n v="2"/>
    <s v="Casado/a"/>
    <n v="2"/>
    <s v="Ed. Secundaria"/>
    <n v="3"/>
    <s v="Pareja sin hijos"/>
    <n v="2110.376160876237"/>
  </r>
  <r>
    <s v="Marzo"/>
    <n v="2019"/>
    <n v="9"/>
    <s v="Cataluña"/>
    <n v="18"/>
    <s v="Negocios y Otros motivos profesionales"/>
    <n v="3"/>
    <s v="Trabajo o estudio"/>
    <n v="4"/>
    <n v="1"/>
    <s v="Hotel o apartahotel"/>
    <n v="280.54000000000002"/>
    <n v="134.08000000000001"/>
    <n v="134.29"/>
    <n v="0"/>
    <n v="0"/>
    <n v="0"/>
    <n v="548.91"/>
    <m/>
    <m/>
    <n v="1"/>
    <s v="Hombre"/>
    <n v="30"/>
    <n v="17"/>
    <x v="0"/>
    <n v="1"/>
    <s v="Soltero/a"/>
    <n v="4"/>
    <s v="Ed. Superior"/>
    <n v="4"/>
    <s v="Pareja con hijos"/>
    <n v="4247.3141149806042"/>
  </r>
  <r>
    <s v="Marzo"/>
    <n v="2019"/>
    <n v="9"/>
    <s v="Cataluña"/>
    <n v="17"/>
    <s v="Negocios y Otros motivos profesionales"/>
    <n v="6"/>
    <s v="Trabajo o estudio"/>
    <n v="5"/>
    <n v="3"/>
    <s v="De mercado"/>
    <n v="97.85"/>
    <n v="26.96"/>
    <n v="45.55"/>
    <n v="41.35"/>
    <n v="0"/>
    <n v="82.69"/>
    <n v="294.39999999999998"/>
    <m/>
    <m/>
    <n v="1"/>
    <s v="Hombre"/>
    <n v="22"/>
    <n v="9"/>
    <x v="1"/>
    <n v="1"/>
    <s v="Soltero/a"/>
    <n v="4"/>
    <s v="Ed. Superior"/>
    <n v="4"/>
    <s v="Pareja con hijos"/>
    <n v="3038.1254019010858"/>
  </r>
  <r>
    <s v="Marzo"/>
    <n v="2019"/>
    <n v="9"/>
    <s v="Cataluña"/>
    <n v="17"/>
    <s v="Negocios y Otros motivos profesionales"/>
    <n v="6"/>
    <s v="Trabajo o estudio"/>
    <n v="5"/>
    <n v="3"/>
    <s v="De mercado"/>
    <n v="97.85"/>
    <n v="26.96"/>
    <n v="45.55"/>
    <n v="41.35"/>
    <n v="0"/>
    <n v="82.69"/>
    <n v="294.39999999999998"/>
    <m/>
    <m/>
    <n v="1"/>
    <s v="Hombre"/>
    <n v="22"/>
    <n v="9"/>
    <x v="1"/>
    <n v="1"/>
    <s v="Soltero/a"/>
    <n v="4"/>
    <s v="Ed. Superior"/>
    <n v="4"/>
    <s v="Pareja con hijos"/>
    <n v="3006.4395544741751"/>
  </r>
  <r>
    <s v="Marzo"/>
    <n v="2019"/>
    <n v="9"/>
    <s v="Cataluña"/>
    <n v="17"/>
    <s v="Negocios y Otros motivos profesionales"/>
    <n v="6"/>
    <s v="Trabajo o estudio"/>
    <n v="5"/>
    <n v="3"/>
    <s v="De mercado"/>
    <n v="97.85"/>
    <n v="26.96"/>
    <n v="45.55"/>
    <n v="41.35"/>
    <n v="0"/>
    <n v="82.69"/>
    <n v="294.39999999999998"/>
    <m/>
    <m/>
    <n v="1"/>
    <s v="Hombre"/>
    <n v="22"/>
    <n v="9"/>
    <x v="1"/>
    <n v="1"/>
    <s v="Soltero/a"/>
    <n v="4"/>
    <s v="Ed. Superior"/>
    <n v="4"/>
    <s v="Pareja con hijos"/>
    <n v="2886.6226846882864"/>
  </r>
  <r>
    <s v="Marzo"/>
    <n v="2019"/>
    <n v="9"/>
    <s v="Cataluña"/>
    <n v="17"/>
    <s v="Negocios y Otros motivos profesionales"/>
    <n v="6"/>
    <s v="Trabajo o estudio"/>
    <n v="5"/>
    <n v="3"/>
    <s v="De mercado"/>
    <n v="97.85"/>
    <n v="26.96"/>
    <n v="45.55"/>
    <n v="41.35"/>
    <n v="0"/>
    <n v="82.69"/>
    <n v="294.39999999999998"/>
    <m/>
    <m/>
    <n v="1"/>
    <s v="Hombre"/>
    <n v="22"/>
    <n v="9"/>
    <x v="1"/>
    <n v="1"/>
    <s v="Soltero/a"/>
    <n v="4"/>
    <s v="Ed. Superior"/>
    <n v="4"/>
    <s v="Pareja con hijos"/>
    <n v="3107.5498112619762"/>
  </r>
  <r>
    <s v="Marzo"/>
    <n v="2019"/>
    <n v="9"/>
    <s v="Cataluña"/>
    <n v="2"/>
    <s v="Ocio, recreo y vacaciones"/>
    <n v="10"/>
    <s v="Otros viajes"/>
    <n v="5"/>
    <n v="11"/>
    <s v="No de mercado"/>
    <n v="0"/>
    <n v="120.86"/>
    <n v="111.67"/>
    <n v="10.81"/>
    <n v="0"/>
    <n v="54.03"/>
    <n v="297.37"/>
    <m/>
    <m/>
    <n v="2"/>
    <s v="Mujer"/>
    <n v="34"/>
    <n v="14"/>
    <x v="0"/>
    <n v="2"/>
    <s v="Casado/a"/>
    <n v="4"/>
    <s v="Ed. Superior"/>
    <n v="3"/>
    <s v="Pareja sin hijos"/>
    <n v="3106.262754220119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5.78"/>
    <n v="28.94"/>
    <n v="0"/>
    <n v="0"/>
    <n v="19.2"/>
    <n v="63.92"/>
    <m/>
    <m/>
    <n v="2"/>
    <s v="Mujer"/>
    <n v="48"/>
    <n v="9"/>
    <x v="1"/>
    <n v="2"/>
    <s v="Casado/a"/>
    <n v="2"/>
    <s v="Ed. Secundaria"/>
    <n v="4"/>
    <s v="Pareja con hijos"/>
    <n v="1786.2569019634855"/>
  </r>
  <r>
    <s v="Marzo"/>
    <n v="2019"/>
    <n v="9"/>
    <s v="Cataluña"/>
    <n v="7"/>
    <s v="Ocio, recreo y vacaciones"/>
    <n v="2"/>
    <s v="Fin de semana o puente"/>
    <n v="1"/>
    <n v="1"/>
    <s v="Hotel o apartahotel"/>
    <n v="61.04"/>
    <n v="29.64"/>
    <n v="42.8"/>
    <n v="0"/>
    <n v="0"/>
    <n v="45.01"/>
    <n v="178.49"/>
    <m/>
    <m/>
    <n v="1"/>
    <s v="Hombre"/>
    <n v="45"/>
    <n v="9"/>
    <x v="1"/>
    <n v="1"/>
    <s v="Soltero/a"/>
    <n v="3"/>
    <s v="Ed. Secundaria"/>
    <n v="2"/>
    <s v="Padre/madre sólo con hijos"/>
    <n v="2107.6172345652867"/>
  </r>
  <r>
    <s v="Marzo"/>
    <n v="2019"/>
    <n v="9"/>
    <s v="Cataluña"/>
    <n v="3"/>
    <s v="Ocio, recreo y vacaciones"/>
    <n v="2"/>
    <s v="Fin de semana o puente"/>
    <n v="1"/>
    <n v="1"/>
    <s v="Hotel o apartahotel"/>
    <n v="47.31"/>
    <n v="30.18"/>
    <n v="34.47"/>
    <n v="9.7799999999999994"/>
    <n v="0"/>
    <n v="36.229999999999997"/>
    <n v="157.97"/>
    <m/>
    <m/>
    <n v="1"/>
    <s v="Hombre"/>
    <n v="45"/>
    <n v="9"/>
    <x v="1"/>
    <n v="1"/>
    <s v="Soltero/a"/>
    <n v="3"/>
    <s v="Ed. Secundaria"/>
    <n v="2"/>
    <s v="Padre/madre sólo con hijos"/>
    <n v="1928.63367269921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5.86"/>
    <n v="31.32"/>
    <n v="0"/>
    <n v="0"/>
    <n v="11.6"/>
    <n v="48.78"/>
    <m/>
    <m/>
    <n v="1"/>
    <s v="Hombre"/>
    <n v="21"/>
    <n v="9"/>
    <x v="1"/>
    <n v="1"/>
    <s v="Soltero/a"/>
    <n v="2"/>
    <s v="Ed. Secundaria"/>
    <n v="2"/>
    <s v="Padre/madre sólo con hijos"/>
    <n v="2076.975002972807"/>
  </r>
  <r>
    <s v="Marzo"/>
    <n v="2019"/>
    <n v="9"/>
    <s v="Cataluña"/>
    <n v="5"/>
    <s v="Ocio, recreo y vacaciones"/>
    <n v="10"/>
    <s v="Otros viajes"/>
    <n v="4"/>
    <n v="5"/>
    <s v="De mercado"/>
    <n v="156.07"/>
    <n v="45.33"/>
    <n v="100.02"/>
    <n v="79.81"/>
    <n v="0"/>
    <n v="11.74"/>
    <n v="392.97"/>
    <m/>
    <m/>
    <n v="2"/>
    <s v="Mujer"/>
    <n v="48"/>
    <n v="9"/>
    <x v="1"/>
    <n v="1"/>
    <s v="Soltero/a"/>
    <n v="4"/>
    <s v="Ed. Superior"/>
    <n v="4"/>
    <s v="Pareja con hijos"/>
    <n v="4190.7837174874203"/>
  </r>
  <r>
    <s v="Marzo"/>
    <n v="2019"/>
    <n v="9"/>
    <s v="Cataluña"/>
    <n v="18"/>
    <s v="Negocios y Otros motivos profesionales"/>
    <n v="3"/>
    <s v="Trabajo o estudio"/>
    <n v="3"/>
    <n v="10"/>
    <s v="No de mercado"/>
    <n v="0"/>
    <n v="80.25"/>
    <n v="77.87"/>
    <n v="0"/>
    <n v="0"/>
    <n v="0"/>
    <n v="158.12"/>
    <m/>
    <m/>
    <n v="1"/>
    <s v="Hombre"/>
    <n v="57"/>
    <n v="2"/>
    <x v="0"/>
    <n v="2"/>
    <s v="Casado/a"/>
    <n v="4"/>
    <s v="Ed. Superior"/>
    <n v="3"/>
    <s v="Pareja sin hijos"/>
    <n v="5037.5533430841797"/>
  </r>
  <r>
    <s v="Marzo"/>
    <n v="2019"/>
    <n v="9"/>
    <s v="Cataluña"/>
    <n v="18"/>
    <s v="Negocios y Otros motivos profesionales"/>
    <n v="3"/>
    <s v="Trabajo o estudio"/>
    <n v="4"/>
    <n v="11"/>
    <s v="No de mercado"/>
    <n v="0"/>
    <n v="110.83"/>
    <n v="79.58"/>
    <n v="0"/>
    <n v="0"/>
    <n v="0"/>
    <n v="190.41"/>
    <m/>
    <m/>
    <n v="1"/>
    <s v="Hombre"/>
    <n v="57"/>
    <n v="2"/>
    <x v="0"/>
    <n v="2"/>
    <s v="Casado/a"/>
    <n v="4"/>
    <s v="Ed. Superior"/>
    <n v="3"/>
    <s v="Pareja sin hijos"/>
    <n v="5064.998181069097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59.11"/>
    <n v="46.22"/>
    <n v="0"/>
    <n v="0"/>
    <n v="0"/>
    <n v="105.33"/>
    <m/>
    <m/>
    <n v="1"/>
    <s v="Hombre"/>
    <n v="61"/>
    <n v="15"/>
    <x v="0"/>
    <n v="2"/>
    <s v="Casado/a"/>
    <n v="4"/>
    <s v="Ed. Superior"/>
    <n v="3"/>
    <s v="Pareja sin hijos"/>
    <n v="4998.2191723207379"/>
  </r>
  <r>
    <s v="Marzo"/>
    <n v="2019"/>
    <n v="9"/>
    <s v="Cataluña"/>
    <n v="18"/>
    <s v="Negocios y Otros motivos profesionales"/>
    <n v="3"/>
    <s v="Trabajo o estudio"/>
    <n v="2"/>
    <n v="1"/>
    <s v="Hotel o apartahotel"/>
    <n v="113.09"/>
    <n v="35.78"/>
    <n v="76.8"/>
    <n v="0"/>
    <n v="0"/>
    <n v="0"/>
    <n v="225.67"/>
    <m/>
    <m/>
    <n v="1"/>
    <s v="Hombre"/>
    <n v="30"/>
    <n v="9"/>
    <x v="1"/>
    <n v="1"/>
    <s v="Soltero/a"/>
    <n v="4"/>
    <s v="Ed. Superior"/>
    <n v="3"/>
    <s v="Pareja sin hijos"/>
    <n v="3366.833072320975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9.9600000000000009"/>
    <n v="32.35"/>
    <n v="0"/>
    <n v="0"/>
    <n v="0"/>
    <n v="42.31"/>
    <m/>
    <m/>
    <n v="1"/>
    <s v="Hombre"/>
    <n v="30"/>
    <n v="9"/>
    <x v="1"/>
    <n v="1"/>
    <s v="Soltero/a"/>
    <n v="4"/>
    <s v="Ed. Superior"/>
    <n v="3"/>
    <s v="Pareja sin hijos"/>
    <n v="2684.2875519843137"/>
  </r>
  <r>
    <s v="Marzo"/>
    <n v="2019"/>
    <n v="9"/>
    <s v="Cataluña"/>
    <n v="7"/>
    <s v="Ocio, recreo y vacaciones"/>
    <n v="2"/>
    <s v="Fin de semana o puente"/>
    <n v="2"/>
    <n v="9"/>
    <s v="De mercado"/>
    <n v="50.43"/>
    <n v="9.16"/>
    <n v="34.49"/>
    <n v="10.42"/>
    <n v="0"/>
    <n v="16.03"/>
    <n v="120.53"/>
    <m/>
    <m/>
    <n v="2"/>
    <s v="Mujer"/>
    <n v="73"/>
    <n v="9"/>
    <x v="1"/>
    <n v="3"/>
    <s v="Viudo/a"/>
    <n v="2"/>
    <s v="Ed. Secundaria"/>
    <n v="1"/>
    <s v="Hogar unipersonal"/>
    <n v="1402.7421528715431"/>
  </r>
  <r>
    <s v="Marzo"/>
    <n v="2019"/>
    <n v="9"/>
    <s v="Cataluña"/>
    <n v="7"/>
    <s v="Ocio, recreo y vacaciones"/>
    <n v="2"/>
    <s v="Fin de semana o puente"/>
    <n v="1"/>
    <n v="2"/>
    <s v="De mercado"/>
    <n v="70.58"/>
    <n v="13.54"/>
    <n v="26.53"/>
    <n v="0"/>
    <n v="0"/>
    <n v="26.04"/>
    <n v="136.69"/>
    <m/>
    <m/>
    <n v="2"/>
    <s v="Mujer"/>
    <n v="48"/>
    <n v="9"/>
    <x v="1"/>
    <n v="2"/>
    <s v="Casado/a"/>
    <n v="3"/>
    <s v="Ed. Secundaria"/>
    <n v="4"/>
    <s v="Pareja con hijos"/>
    <n v="4148.7547502387742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9.75"/>
    <n v="0"/>
    <n v="0"/>
    <n v="0"/>
    <n v="0"/>
    <n v="29.75"/>
    <m/>
    <m/>
    <n v="1"/>
    <s v="Hombre"/>
    <n v="76"/>
    <n v="9"/>
    <x v="1"/>
    <n v="2"/>
    <s v="Casado/a"/>
    <n v="3"/>
    <s v="Ed. Secundaria"/>
    <n v="3"/>
    <s v="Pareja sin hijos"/>
    <n v="2046.7089073723062"/>
  </r>
  <r>
    <s v="Marzo"/>
    <n v="2019"/>
    <n v="9"/>
    <s v="Cataluña"/>
    <n v="8"/>
    <s v="Visitas a familiares o amigos"/>
    <n v="10"/>
    <s v="Otros viajes"/>
    <n v="7"/>
    <n v="11"/>
    <s v="No de mercado"/>
    <n v="0"/>
    <n v="167.17"/>
    <n v="0"/>
    <n v="57.42"/>
    <n v="0"/>
    <n v="112.48"/>
    <n v="337.07"/>
    <m/>
    <m/>
    <n v="2"/>
    <s v="Mujer"/>
    <n v="73"/>
    <n v="4"/>
    <x v="0"/>
    <n v="2"/>
    <s v="Casado/a"/>
    <n v="4"/>
    <s v="Ed. Superior"/>
    <n v="3"/>
    <s v="Pareja sin hijos"/>
    <n v="3025.0995850721092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1.51"/>
    <n v="0"/>
    <n v="0"/>
    <n v="0"/>
    <n v="41.08"/>
    <n v="52.59"/>
    <m/>
    <m/>
    <n v="1"/>
    <s v="Hombre"/>
    <n v="75"/>
    <n v="9"/>
    <x v="1"/>
    <n v="2"/>
    <s v="Casado/a"/>
    <n v="4"/>
    <s v="Ed. Superior"/>
    <n v="3"/>
    <s v="Pareja sin hijos"/>
    <n v="1905.5133557105339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1.51"/>
    <n v="0"/>
    <n v="0"/>
    <n v="0"/>
    <n v="41.08"/>
    <n v="52.59"/>
    <m/>
    <m/>
    <n v="1"/>
    <s v="Hombre"/>
    <n v="75"/>
    <n v="9"/>
    <x v="1"/>
    <n v="2"/>
    <s v="Casado/a"/>
    <n v="4"/>
    <s v="Ed. Superior"/>
    <n v="3"/>
    <s v="Pareja sin hijos"/>
    <n v="2040.1814744506974"/>
  </r>
  <r>
    <s v="Marzo"/>
    <n v="2019"/>
    <n v="9"/>
    <s v="Cataluña"/>
    <n v="8"/>
    <s v="Visitas a familiares o amigos"/>
    <n v="1"/>
    <s v="Otros viajes"/>
    <n v="4"/>
    <n v="11"/>
    <s v="No de mercado"/>
    <n v="0"/>
    <n v="91.8"/>
    <n v="68.78"/>
    <n v="25.11"/>
    <n v="0"/>
    <n v="45.22"/>
    <n v="230.91"/>
    <m/>
    <m/>
    <n v="2"/>
    <s v="Mujer"/>
    <n v="62"/>
    <n v="16"/>
    <x v="0"/>
    <n v="2"/>
    <s v="Casado/a"/>
    <n v="4"/>
    <s v="Ed. Superior"/>
    <n v="3"/>
    <s v="Pareja sin hijos"/>
    <n v="4333.8485344626024"/>
  </r>
  <r>
    <s v="Marzo"/>
    <n v="2019"/>
    <n v="9"/>
    <s v="Cataluña"/>
    <n v="5"/>
    <s v="Ocio, recreo y vacaciones"/>
    <n v="2"/>
    <s v="Fin de semana o puente"/>
    <n v="1"/>
    <n v="2"/>
    <s v="De mercado"/>
    <n v="47.69"/>
    <n v="29.81"/>
    <n v="40.98"/>
    <n v="0"/>
    <n v="0"/>
    <n v="0"/>
    <n v="118.48"/>
    <m/>
    <m/>
    <n v="2"/>
    <s v="Mujer"/>
    <n v="70"/>
    <n v="9"/>
    <x v="1"/>
    <n v="2"/>
    <s v="Casado/a"/>
    <n v="2"/>
    <s v="Ed. Secundaria"/>
    <n v="4"/>
    <s v="Pareja con hijos"/>
    <n v="1453.2335737020048"/>
  </r>
  <r>
    <s v="Marzo"/>
    <n v="2019"/>
    <n v="9"/>
    <s v="Cataluña"/>
    <n v="7"/>
    <s v="Ocio, recreo y vacaciones"/>
    <n v="2"/>
    <s v="Fin de semana o puente"/>
    <n v="2"/>
    <n v="3"/>
    <s v="De mercado"/>
    <n v="45.86"/>
    <n v="11.55"/>
    <n v="38.119999999999997"/>
    <n v="0"/>
    <n v="0"/>
    <n v="41.86"/>
    <n v="137.38999999999999"/>
    <m/>
    <m/>
    <n v="2"/>
    <s v="Mujer"/>
    <n v="70"/>
    <n v="9"/>
    <x v="1"/>
    <n v="2"/>
    <s v="Casado/a"/>
    <n v="1"/>
    <s v="Ed. Primaria"/>
    <n v="3"/>
    <s v="Pareja sin hijos"/>
    <n v="1860.8996043735581"/>
  </r>
  <r>
    <s v="Marzo"/>
    <n v="2019"/>
    <n v="9"/>
    <s v="Cataluña"/>
    <n v="7"/>
    <s v="Ocio, recreo y vacaciones"/>
    <n v="2"/>
    <s v="Fin de semana o puente"/>
    <n v="2"/>
    <n v="3"/>
    <s v="De mercado"/>
    <n v="45.86"/>
    <n v="11.55"/>
    <n v="38.119999999999997"/>
    <n v="0"/>
    <n v="0"/>
    <n v="41.86"/>
    <n v="137.38999999999999"/>
    <m/>
    <m/>
    <n v="2"/>
    <s v="Mujer"/>
    <n v="70"/>
    <n v="9"/>
    <x v="1"/>
    <n v="2"/>
    <s v="Casado/a"/>
    <n v="1"/>
    <s v="Ed. Primaria"/>
    <n v="3"/>
    <s v="Pareja sin hijos"/>
    <n v="2036.1702467438868"/>
  </r>
  <r>
    <s v="Marzo"/>
    <n v="2019"/>
    <n v="9"/>
    <s v="Cataluña"/>
    <n v="7"/>
    <s v="Ocio, recreo y vacaciones"/>
    <n v="2"/>
    <s v="Fin de semana o puente"/>
    <n v="2"/>
    <n v="3"/>
    <s v="De mercado"/>
    <n v="45.86"/>
    <n v="11.55"/>
    <n v="38.119999999999997"/>
    <n v="0"/>
    <n v="0"/>
    <n v="41.86"/>
    <n v="137.38999999999999"/>
    <m/>
    <m/>
    <n v="2"/>
    <s v="Mujer"/>
    <n v="70"/>
    <n v="9"/>
    <x v="1"/>
    <n v="2"/>
    <s v="Casado/a"/>
    <n v="1"/>
    <s v="Ed. Primaria"/>
    <n v="3"/>
    <s v="Pareja sin hijos"/>
    <n v="2091.9080170666707"/>
  </r>
  <r>
    <s v="Marzo"/>
    <n v="2019"/>
    <n v="9"/>
    <s v="Cataluña"/>
    <n v="5"/>
    <s v="Ocio, recreo y vacaciones"/>
    <n v="1"/>
    <s v="Otros viajes"/>
    <n v="3"/>
    <n v="1"/>
    <s v="Hotel o apartahotel"/>
    <n v="159.35"/>
    <n v="101.8"/>
    <n v="121.4"/>
    <n v="127.89"/>
    <n v="0"/>
    <n v="0"/>
    <n v="510.44"/>
    <m/>
    <m/>
    <n v="2"/>
    <s v="Mujer"/>
    <n v="38"/>
    <n v="4"/>
    <x v="0"/>
    <n v="2"/>
    <s v="Casado/a"/>
    <n v="4"/>
    <s v="Ed. Superior"/>
    <n v="4"/>
    <s v="Pareja con hijos"/>
    <n v="4388.1281499321085"/>
  </r>
  <r>
    <s v="Marzo"/>
    <n v="2019"/>
    <n v="9"/>
    <s v="Cataluña"/>
    <n v="1"/>
    <s v="Ocio, recreo y vacaciones"/>
    <n v="10"/>
    <s v="Otros viajes"/>
    <n v="14"/>
    <n v="1"/>
    <s v="Hotel o apartahotel"/>
    <n v="0"/>
    <n v="0"/>
    <n v="202.03"/>
    <n v="0"/>
    <n v="0"/>
    <n v="155.13999999999999"/>
    <n v="838.62"/>
    <m/>
    <m/>
    <n v="1"/>
    <s v="Hombre"/>
    <n v="74"/>
    <n v="12"/>
    <x v="0"/>
    <n v="2"/>
    <s v="Casado/a"/>
    <n v="2"/>
    <s v="Ed. Secundaria"/>
    <n v="4"/>
    <s v="Pareja con hijos"/>
    <n v="1222.4110985828538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2"/>
    <n v="21.46"/>
    <n v="0"/>
    <n v="0"/>
    <n v="23.22"/>
    <n v="66.680000000000007"/>
    <m/>
    <m/>
    <n v="2"/>
    <s v="Mujer"/>
    <n v="60"/>
    <n v="9"/>
    <x v="1"/>
    <n v="2"/>
    <s v="Casado/a"/>
    <n v="4"/>
    <s v="Ed. Superior"/>
    <n v="4"/>
    <s v="Pareja con hijos"/>
    <n v="2095.5249942504697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5.63"/>
    <n v="44.35"/>
    <n v="0"/>
    <n v="0"/>
    <n v="0"/>
    <n v="69.98"/>
    <m/>
    <m/>
    <n v="2"/>
    <s v="Mujer"/>
    <n v="27"/>
    <n v="9"/>
    <x v="1"/>
    <n v="1"/>
    <s v="Soltero/a"/>
    <n v="4"/>
    <s v="Ed. Superior"/>
    <n v="3"/>
    <s v="Pareja sin hijos"/>
    <n v="2912.3090724920389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5.63"/>
    <n v="44.35"/>
    <n v="0"/>
    <n v="0"/>
    <n v="0"/>
    <n v="69.98"/>
    <m/>
    <m/>
    <n v="2"/>
    <s v="Mujer"/>
    <n v="27"/>
    <n v="9"/>
    <x v="1"/>
    <n v="1"/>
    <s v="Soltero/a"/>
    <n v="4"/>
    <s v="Ed. Superior"/>
    <n v="3"/>
    <s v="Pareja sin hijos"/>
    <n v="3032.917042277907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5.63"/>
    <n v="44.35"/>
    <n v="0"/>
    <n v="0"/>
    <n v="0"/>
    <n v="69.98"/>
    <m/>
    <m/>
    <n v="2"/>
    <s v="Mujer"/>
    <n v="27"/>
    <n v="9"/>
    <x v="1"/>
    <n v="1"/>
    <s v="Soltero/a"/>
    <n v="4"/>
    <s v="Ed. Superior"/>
    <n v="3"/>
    <s v="Pareja sin hijos"/>
    <n v="3102.2051811004953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5.63"/>
    <n v="44.35"/>
    <n v="0"/>
    <n v="0"/>
    <n v="0"/>
    <n v="69.98"/>
    <m/>
    <m/>
    <n v="2"/>
    <s v="Mujer"/>
    <n v="27"/>
    <n v="9"/>
    <x v="1"/>
    <n v="1"/>
    <s v="Soltero/a"/>
    <n v="4"/>
    <s v="Ed. Superior"/>
    <n v="3"/>
    <s v="Pareja sin hijos"/>
    <n v="2892.804726272473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5.63"/>
    <n v="44.35"/>
    <n v="0"/>
    <n v="0"/>
    <n v="0"/>
    <n v="69.98"/>
    <m/>
    <m/>
    <n v="2"/>
    <s v="Mujer"/>
    <n v="27"/>
    <n v="9"/>
    <x v="1"/>
    <n v="1"/>
    <s v="Soltero/a"/>
    <n v="4"/>
    <s v="Ed. Superior"/>
    <n v="3"/>
    <s v="Pareja sin hijos"/>
    <n v="2989.9531364384029"/>
  </r>
  <r>
    <s v="Marzo"/>
    <n v="2019"/>
    <n v="9"/>
    <s v="Cataluña"/>
    <n v="7"/>
    <s v="Ocio, recreo y vacaciones"/>
    <n v="2"/>
    <s v="Fin de semana o puente"/>
    <n v="2"/>
    <n v="3"/>
    <s v="De mercado"/>
    <n v="59.3"/>
    <n v="27.31"/>
    <n v="46.01"/>
    <n v="12"/>
    <n v="0"/>
    <n v="26.67"/>
    <n v="171.29"/>
    <m/>
    <m/>
    <n v="2"/>
    <s v="Mujer"/>
    <n v="45"/>
    <n v="9"/>
    <x v="1"/>
    <n v="2"/>
    <s v="Casado/a"/>
    <n v="4"/>
    <s v="Ed. Superior"/>
    <n v="4"/>
    <s v="Pareja con hijos"/>
    <n v="2913.6350918430153"/>
  </r>
  <r>
    <s v="Marzo"/>
    <n v="2019"/>
    <n v="9"/>
    <s v="Cataluña"/>
    <n v="5"/>
    <s v="Ocio, recreo y vacaciones"/>
    <n v="2"/>
    <s v="Fin de semana o puente"/>
    <n v="2"/>
    <n v="10"/>
    <s v="No de mercado"/>
    <n v="0"/>
    <n v="17.46"/>
    <n v="23.24"/>
    <n v="27.43"/>
    <n v="0"/>
    <n v="13.71"/>
    <n v="81.84"/>
    <m/>
    <m/>
    <n v="1"/>
    <s v="Hombre"/>
    <n v="17"/>
    <n v="9"/>
    <x v="1"/>
    <n v="1"/>
    <s v="Soltero/a"/>
    <n v="2"/>
    <s v="Ed. Secundaria"/>
    <n v="4"/>
    <s v="Pareja con hijos"/>
    <n v="5121.7504605435597"/>
  </r>
  <r>
    <s v="Marzo"/>
    <n v="2019"/>
    <n v="9"/>
    <s v="Cataluña"/>
    <n v="8"/>
    <s v="Visitas a familiares o amigos"/>
    <n v="10"/>
    <s v="Otros viajes"/>
    <n v="7"/>
    <n v="11"/>
    <s v="No de mercado"/>
    <n v="0"/>
    <n v="238.46"/>
    <n v="148.54"/>
    <n v="0"/>
    <n v="0"/>
    <n v="125.65"/>
    <n v="512.65"/>
    <m/>
    <m/>
    <n v="2"/>
    <s v="Mujer"/>
    <n v="32"/>
    <n v="5"/>
    <x v="0"/>
    <n v="1"/>
    <s v="Soltero/a"/>
    <n v="4"/>
    <s v="Ed. Superior"/>
    <n v="3"/>
    <s v="Pareja sin hijos"/>
    <n v="1924.7067918749619"/>
  </r>
  <r>
    <s v="Marzo"/>
    <n v="2019"/>
    <n v="9"/>
    <s v="Cataluña"/>
    <n v="7"/>
    <s v="Ocio, recreo y vacaciones"/>
    <n v="10"/>
    <s v="Otros viajes"/>
    <n v="4"/>
    <n v="11"/>
    <s v="No de mercado"/>
    <n v="0"/>
    <n v="118.8"/>
    <n v="96.88"/>
    <n v="32.06"/>
    <n v="0"/>
    <n v="32.06"/>
    <n v="279.8"/>
    <m/>
    <m/>
    <n v="2"/>
    <s v="Mujer"/>
    <n v="57"/>
    <n v="6"/>
    <x v="0"/>
    <n v="5"/>
    <s v="Divorciado/a"/>
    <n v="4"/>
    <s v="Ed. Superior"/>
    <n v="1"/>
    <s v="Hogar unipersonal"/>
    <n v="1915.7544400477327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6.76"/>
    <n v="16.53"/>
    <n v="0"/>
    <n v="0"/>
    <n v="14.34"/>
    <n v="37.630000000000003"/>
    <m/>
    <m/>
    <n v="2"/>
    <s v="Mujer"/>
    <n v="38"/>
    <n v="9"/>
    <x v="1"/>
    <n v="1"/>
    <s v="Soltero/a"/>
    <n v="4"/>
    <s v="Ed. Superior"/>
    <n v="3"/>
    <s v="Pareja sin hijos"/>
    <n v="4330.17705949015"/>
  </r>
  <r>
    <s v="Marzo"/>
    <n v="2019"/>
    <n v="9"/>
    <s v="Cataluña"/>
    <n v="7"/>
    <s v="Ocio, recreo y vacaciones"/>
    <n v="1"/>
    <s v="Otros viajes"/>
    <n v="2"/>
    <n v="1"/>
    <s v="Hotel o apartahotel"/>
    <n v="245.96"/>
    <n v="201.73"/>
    <n v="194.04"/>
    <n v="0"/>
    <n v="0"/>
    <n v="0"/>
    <n v="641.73"/>
    <m/>
    <m/>
    <n v="1"/>
    <s v="Hombre"/>
    <n v="22"/>
    <n v="12"/>
    <x v="0"/>
    <n v="1"/>
    <s v="Soltero/a"/>
    <n v="3"/>
    <s v="Ed. Secundaria"/>
    <n v="2"/>
    <s v="Padre/madre sólo con hijos"/>
    <n v="2992.976948719714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5.6"/>
    <n v="24.5"/>
    <n v="0"/>
    <n v="0"/>
    <n v="29.54"/>
    <n v="59.64"/>
    <m/>
    <m/>
    <n v="1"/>
    <s v="Hombre"/>
    <n v="55"/>
    <n v="9"/>
    <x v="1"/>
    <n v="4"/>
    <s v="Separado/a"/>
    <n v="4"/>
    <s v="Ed. Superior"/>
    <n v="2"/>
    <s v="Padre/madre sólo con hijos"/>
    <n v="4254.9836076958254"/>
  </r>
  <r>
    <s v="Marzo"/>
    <n v="2019"/>
    <n v="9"/>
    <s v="Cataluña"/>
    <n v="18"/>
    <s v="Negocios y Otros motivos profesionales"/>
    <n v="3"/>
    <s v="Trabajo o estudio"/>
    <n v="1"/>
    <n v="1"/>
    <s v="Hotel o apartahotel"/>
    <n v="51.48"/>
    <n v="131.74"/>
    <n v="37.950000000000003"/>
    <n v="0"/>
    <n v="0"/>
    <n v="0"/>
    <n v="221.17"/>
    <m/>
    <m/>
    <n v="1"/>
    <s v="Hombre"/>
    <n v="38"/>
    <n v="1"/>
    <x v="0"/>
    <n v="2"/>
    <s v="Casado/a"/>
    <n v="4"/>
    <s v="Ed. Superior"/>
    <n v="4"/>
    <s v="Pareja con hijos"/>
    <n v="830.61127444461101"/>
  </r>
  <r>
    <s v="Marzo"/>
    <n v="2019"/>
    <n v="9"/>
    <s v="Cataluña"/>
    <n v="4"/>
    <s v="Ocio, recreo y vacaciones"/>
    <n v="2"/>
    <s v="Fin de semana o puente"/>
    <n v="2"/>
    <n v="1"/>
    <s v="Hotel o apartahotel"/>
    <n v="97.79"/>
    <n v="44.26"/>
    <n v="104.92"/>
    <n v="0"/>
    <n v="0"/>
    <n v="56.5"/>
    <n v="303.47000000000003"/>
    <m/>
    <m/>
    <n v="1"/>
    <s v="Hombre"/>
    <n v="67"/>
    <n v="10"/>
    <x v="0"/>
    <n v="2"/>
    <s v="Casado/a"/>
    <n v="2"/>
    <s v="Ed. Secundaria"/>
    <n v="3"/>
    <s v="Pareja sin hijos"/>
    <n v="3036.0899365253158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32.89"/>
    <n v="0"/>
    <n v="0"/>
    <n v="0"/>
    <n v="0"/>
    <n v="32.89"/>
    <m/>
    <m/>
    <n v="2"/>
    <s v="Mujer"/>
    <n v="75"/>
    <n v="9"/>
    <x v="1"/>
    <n v="3"/>
    <s v="Viudo/a"/>
    <n v="2"/>
    <s v="Ed. Secundaria"/>
    <n v="2"/>
    <s v="Padre/madre sólo con hijos"/>
    <n v="1423.1888502052875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32.89"/>
    <n v="0"/>
    <n v="0"/>
    <n v="0"/>
    <n v="0"/>
    <n v="32.89"/>
    <m/>
    <m/>
    <n v="2"/>
    <s v="Mujer"/>
    <n v="75"/>
    <n v="9"/>
    <x v="1"/>
    <n v="3"/>
    <s v="Viudo/a"/>
    <n v="2"/>
    <s v="Ed. Secundaria"/>
    <n v="2"/>
    <s v="Padre/madre sólo con hijos"/>
    <n v="1239.2484489206083"/>
  </r>
  <r>
    <s v="Marzo"/>
    <n v="2019"/>
    <n v="9"/>
    <s v="Cataluña"/>
    <n v="8"/>
    <s v="Visitas a familiares o amigos"/>
    <n v="10"/>
    <s v="Otros viajes"/>
    <n v="3"/>
    <n v="11"/>
    <s v="No de mercado"/>
    <n v="0"/>
    <n v="91.76"/>
    <n v="67.87"/>
    <n v="0"/>
    <n v="0"/>
    <n v="66.66"/>
    <n v="226.29"/>
    <m/>
    <m/>
    <n v="1"/>
    <s v="Hombre"/>
    <n v="45"/>
    <n v="1"/>
    <x v="0"/>
    <n v="2"/>
    <s v="Casado/a"/>
    <n v="4"/>
    <s v="Ed. Superior"/>
    <n v="4"/>
    <s v="Pareja con hijos"/>
    <n v="4268.3834486923279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32.67"/>
    <n v="0"/>
    <n v="21.45"/>
    <n v="0"/>
    <n v="38.64"/>
    <n v="92.76"/>
    <m/>
    <m/>
    <n v="1"/>
    <s v="Hombre"/>
    <n v="75"/>
    <n v="9"/>
    <x v="1"/>
    <n v="2"/>
    <s v="Casado/a"/>
    <n v="4"/>
    <s v="Ed. Superior"/>
    <n v="3"/>
    <s v="Pareja sin hijos"/>
    <n v="4405.3120365536488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32.67"/>
    <n v="0"/>
    <n v="21.45"/>
    <n v="0"/>
    <n v="38.64"/>
    <n v="92.76"/>
    <m/>
    <m/>
    <n v="1"/>
    <s v="Hombre"/>
    <n v="75"/>
    <n v="9"/>
    <x v="1"/>
    <n v="2"/>
    <s v="Casado/a"/>
    <n v="4"/>
    <s v="Ed. Superior"/>
    <n v="3"/>
    <s v="Pareja sin hijos"/>
    <n v="4203.2946656221065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32.67"/>
    <n v="0"/>
    <n v="21.45"/>
    <n v="0"/>
    <n v="38.64"/>
    <n v="92.76"/>
    <m/>
    <m/>
    <n v="1"/>
    <s v="Hombre"/>
    <n v="75"/>
    <n v="9"/>
    <x v="1"/>
    <n v="2"/>
    <s v="Casado/a"/>
    <n v="4"/>
    <s v="Ed. Superior"/>
    <n v="3"/>
    <s v="Pareja sin hijos"/>
    <n v="4194.3536807467663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32.67"/>
    <n v="0"/>
    <n v="21.45"/>
    <n v="0"/>
    <n v="38.64"/>
    <n v="92.76"/>
    <m/>
    <m/>
    <n v="1"/>
    <s v="Hombre"/>
    <n v="75"/>
    <n v="9"/>
    <x v="1"/>
    <n v="2"/>
    <s v="Casado/a"/>
    <n v="4"/>
    <s v="Ed. Superior"/>
    <n v="3"/>
    <s v="Pareja sin hijos"/>
    <n v="4386.4575845494792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32.67"/>
    <n v="0"/>
    <n v="21.45"/>
    <n v="0"/>
    <n v="38.64"/>
    <n v="92.76"/>
    <m/>
    <m/>
    <n v="1"/>
    <s v="Hombre"/>
    <n v="75"/>
    <n v="9"/>
    <x v="1"/>
    <n v="2"/>
    <s v="Casado/a"/>
    <n v="4"/>
    <s v="Ed. Superior"/>
    <n v="3"/>
    <s v="Pareja sin hijos"/>
    <n v="4337.146125092294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9.13"/>
    <n v="0"/>
    <n v="0"/>
    <n v="0"/>
    <n v="0"/>
    <n v="29.13"/>
    <m/>
    <m/>
    <n v="1"/>
    <s v="Hombre"/>
    <n v="77"/>
    <n v="9"/>
    <x v="1"/>
    <n v="2"/>
    <s v="Casado/a"/>
    <n v="2"/>
    <s v="Ed. Secundaria"/>
    <n v="3"/>
    <s v="Pareja sin hijos"/>
    <n v="1331.1086438801465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9.46"/>
    <n v="27.57"/>
    <n v="7.73"/>
    <n v="0"/>
    <n v="38.659999999999997"/>
    <n v="103.42"/>
    <m/>
    <m/>
    <n v="1"/>
    <s v="Hombre"/>
    <n v="62"/>
    <n v="9"/>
    <x v="1"/>
    <n v="2"/>
    <s v="Casado/a"/>
    <n v="2"/>
    <s v="Ed. Secundaria"/>
    <n v="3"/>
    <s v="Pareja sin hijos"/>
    <n v="1142.2101990619446"/>
  </r>
  <r>
    <s v="Marzo"/>
    <n v="2019"/>
    <n v="9"/>
    <s v="Cataluña"/>
    <n v="12"/>
    <s v="Otros motivos"/>
    <n v="10"/>
    <s v="Otros viajes"/>
    <n v="31"/>
    <n v="2"/>
    <s v="De mercado"/>
    <n v="1050.69"/>
    <n v="182.91"/>
    <n v="0"/>
    <n v="0"/>
    <n v="0"/>
    <n v="0"/>
    <n v="1233.5999999999999"/>
    <m/>
    <m/>
    <n v="2"/>
    <s v="Mujer"/>
    <n v="25"/>
    <n v="19"/>
    <x v="0"/>
    <n v="1"/>
    <s v="Soltero/a"/>
    <n v="1"/>
    <s v="Ed. Primaria"/>
    <n v="2"/>
    <s v="Padre/madre sólo con hijos"/>
    <n v="1145.6072165634537"/>
  </r>
  <r>
    <s v="Marzo"/>
    <n v="2019"/>
    <n v="9"/>
    <s v="Cataluña"/>
    <n v="7"/>
    <s v="Ocio, recreo y vacaciones"/>
    <n v="1"/>
    <s v="Otros viajes"/>
    <n v="3"/>
    <n v="10"/>
    <s v="No de mercado"/>
    <n v="0"/>
    <n v="36.69"/>
    <n v="0"/>
    <n v="0"/>
    <n v="0"/>
    <n v="73.739999999999995"/>
    <n v="110.43"/>
    <m/>
    <m/>
    <n v="2"/>
    <s v="Mujer"/>
    <n v="71"/>
    <n v="2"/>
    <x v="0"/>
    <n v="2"/>
    <s v="Casado/a"/>
    <n v="2"/>
    <s v="Ed. Secundaria"/>
    <n v="3"/>
    <s v="Pareja sin hijos"/>
    <n v="2075.8053381466684"/>
  </r>
  <r>
    <s v="Marzo"/>
    <n v="2019"/>
    <n v="9"/>
    <s v="Cataluña"/>
    <n v="7"/>
    <s v="Ocio, recreo y vacaciones"/>
    <n v="10"/>
    <s v="Otros viajes"/>
    <n v="5"/>
    <n v="11"/>
    <s v="No de mercado"/>
    <n v="0"/>
    <n v="151.59"/>
    <n v="73.14"/>
    <n v="81.599999999999994"/>
    <n v="0"/>
    <n v="125.12"/>
    <n v="431.45"/>
    <m/>
    <m/>
    <n v="2"/>
    <s v="Mujer"/>
    <n v="18"/>
    <n v="5"/>
    <x v="0"/>
    <n v="1"/>
    <s v="Soltero/a"/>
    <n v="3"/>
    <s v="Ed. Secundaria"/>
    <n v="2"/>
    <s v="Padre/madre sólo con hijos"/>
    <n v="830.11614123605261"/>
  </r>
  <r>
    <s v="Marzo"/>
    <n v="2019"/>
    <n v="9"/>
    <s v="Cataluña"/>
    <n v="8"/>
    <s v="Visitas a familiares o amigos"/>
    <n v="2"/>
    <s v="Fin de semana o puente"/>
    <n v="2"/>
    <n v="2"/>
    <s v="De mercado"/>
    <n v="94.24"/>
    <n v="24.65"/>
    <n v="74.430000000000007"/>
    <n v="0"/>
    <n v="0"/>
    <n v="48.73"/>
    <n v="242.05"/>
    <m/>
    <m/>
    <n v="2"/>
    <s v="Mujer"/>
    <n v="57"/>
    <n v="9"/>
    <x v="1"/>
    <n v="2"/>
    <s v="Casado/a"/>
    <n v="4"/>
    <s v="Ed. Superior"/>
    <n v="3"/>
    <s v="Pareja sin hijos"/>
    <n v="2919.2982098143325"/>
  </r>
  <r>
    <s v="Marzo"/>
    <n v="2019"/>
    <n v="9"/>
    <s v="Cataluña"/>
    <n v="8"/>
    <s v="Visitas a familiares o amigos"/>
    <n v="2"/>
    <s v="Fin de semana o puente"/>
    <n v="2"/>
    <n v="2"/>
    <s v="De mercado"/>
    <n v="94.24"/>
    <n v="24.65"/>
    <n v="74.430000000000007"/>
    <n v="0"/>
    <n v="0"/>
    <n v="48.73"/>
    <n v="242.05"/>
    <m/>
    <m/>
    <n v="2"/>
    <s v="Mujer"/>
    <n v="57"/>
    <n v="9"/>
    <x v="1"/>
    <n v="2"/>
    <s v="Casado/a"/>
    <n v="4"/>
    <s v="Ed. Superior"/>
    <n v="3"/>
    <s v="Pareja sin hijos"/>
    <n v="3087.1669591674854"/>
  </r>
  <r>
    <s v="Marzo"/>
    <n v="2019"/>
    <n v="9"/>
    <s v="Cataluña"/>
    <n v="11"/>
    <s v="Otros motivos"/>
    <n v="4"/>
    <s v="Trabajo o estudio"/>
    <n v="3"/>
    <n v="1"/>
    <s v="Hotel o apartahotel"/>
    <n v="219.63"/>
    <n v="179.3"/>
    <n v="194.19"/>
    <n v="0"/>
    <n v="0"/>
    <n v="0"/>
    <n v="593.12"/>
    <m/>
    <m/>
    <n v="1"/>
    <s v="Hombre"/>
    <n v="59"/>
    <n v="11"/>
    <x v="0"/>
    <n v="2"/>
    <s v="Casado/a"/>
    <n v="4"/>
    <s v="Ed. Superior"/>
    <n v="4"/>
    <s v="Pareja con hijos"/>
    <n v="2797.3970976833921"/>
  </r>
  <r>
    <s v="Marzo"/>
    <n v="2019"/>
    <n v="9"/>
    <s v="Cataluña"/>
    <n v="7"/>
    <s v="Ocio, recreo y vacaciones"/>
    <n v="2"/>
    <s v="Fin de semana o puente"/>
    <n v="2"/>
    <n v="3"/>
    <s v="De mercado"/>
    <n v="62.24"/>
    <n v="46.61"/>
    <n v="41.34"/>
    <n v="20.52"/>
    <n v="0"/>
    <n v="20.52"/>
    <n v="191.23"/>
    <m/>
    <m/>
    <n v="1"/>
    <s v="Hombre"/>
    <n v="23"/>
    <n v="10"/>
    <x v="0"/>
    <n v="1"/>
    <s v="Soltero/a"/>
    <n v="4"/>
    <s v="Ed. Superior"/>
    <n v="4"/>
    <s v="Pareja con hijos"/>
    <n v="1836.6346090628299"/>
  </r>
  <r>
    <s v="Marzo"/>
    <n v="2019"/>
    <n v="9"/>
    <s v="Cataluña"/>
    <n v="3"/>
    <s v="Ocio, recreo y vacaciones"/>
    <n v="2"/>
    <s v="Fin de semana o puente"/>
    <n v="1"/>
    <n v="7"/>
    <s v="De mercado"/>
    <n v="24.8"/>
    <n v="14.79"/>
    <n v="16.100000000000001"/>
    <n v="0"/>
    <n v="0"/>
    <n v="21.7"/>
    <n v="77.39"/>
    <m/>
    <m/>
    <n v="2"/>
    <s v="Mujer"/>
    <n v="39"/>
    <n v="9"/>
    <x v="1"/>
    <n v="2"/>
    <s v="Casado/a"/>
    <n v="4"/>
    <s v="Ed. Superior"/>
    <n v="4"/>
    <s v="Pareja con hijos"/>
    <n v="4304.3013862664493"/>
  </r>
  <r>
    <s v="Marzo"/>
    <n v="2019"/>
    <n v="9"/>
    <s v="Cataluña"/>
    <n v="3"/>
    <s v="Ocio, recreo y vacaciones"/>
    <n v="2"/>
    <s v="Fin de semana o puente"/>
    <n v="1"/>
    <n v="7"/>
    <s v="De mercado"/>
    <n v="24.8"/>
    <n v="14.79"/>
    <n v="16.100000000000001"/>
    <n v="0"/>
    <n v="0"/>
    <n v="21.7"/>
    <n v="77.39"/>
    <m/>
    <m/>
    <n v="2"/>
    <s v="Mujer"/>
    <n v="39"/>
    <n v="9"/>
    <x v="1"/>
    <n v="2"/>
    <s v="Casado/a"/>
    <n v="4"/>
    <s v="Ed. Superior"/>
    <n v="4"/>
    <s v="Pareja con hijos"/>
    <n v="4033.6162835217601"/>
  </r>
  <r>
    <s v="Marzo"/>
    <n v="2019"/>
    <n v="9"/>
    <s v="Cataluña"/>
    <n v="3"/>
    <s v="Ocio, recreo y vacaciones"/>
    <n v="2"/>
    <s v="Fin de semana o puente"/>
    <n v="1"/>
    <n v="7"/>
    <s v="De mercado"/>
    <n v="24.8"/>
    <n v="14.79"/>
    <n v="16.100000000000001"/>
    <n v="0"/>
    <n v="0"/>
    <n v="21.7"/>
    <n v="77.39"/>
    <m/>
    <m/>
    <n v="2"/>
    <s v="Mujer"/>
    <n v="39"/>
    <n v="9"/>
    <x v="1"/>
    <n v="2"/>
    <s v="Casado/a"/>
    <n v="4"/>
    <s v="Ed. Superior"/>
    <n v="4"/>
    <s v="Pareja con hijos"/>
    <n v="4337.5256286422955"/>
  </r>
  <r>
    <s v="Marzo"/>
    <n v="2019"/>
    <n v="9"/>
    <s v="Cataluña"/>
    <n v="7"/>
    <s v="Ocio, recreo y vacaciones"/>
    <n v="2"/>
    <s v="Fin de semana o puente"/>
    <n v="2"/>
    <n v="3"/>
    <s v="De mercado"/>
    <n v="93.03"/>
    <n v="39.270000000000003"/>
    <n v="68.75"/>
    <n v="80.17"/>
    <n v="0"/>
    <n v="0"/>
    <n v="281.22000000000003"/>
    <m/>
    <m/>
    <n v="1"/>
    <s v="Hombre"/>
    <n v="52"/>
    <n v="15"/>
    <x v="0"/>
    <n v="2"/>
    <s v="Casado/a"/>
    <n v="4"/>
    <s v="Ed. Superior"/>
    <n v="4"/>
    <s v="Pareja con hijos"/>
    <n v="2874.0988547184375"/>
  </r>
  <r>
    <s v="Marzo"/>
    <n v="2019"/>
    <n v="9"/>
    <s v="Cataluña"/>
    <n v="7"/>
    <s v="Ocio, recreo y vacaciones"/>
    <n v="2"/>
    <s v="Fin de semana o puente"/>
    <n v="2"/>
    <n v="1"/>
    <s v="Hotel o apartahotel"/>
    <n v="83.2"/>
    <n v="29.1"/>
    <n v="66.760000000000005"/>
    <n v="0"/>
    <n v="0"/>
    <n v="0"/>
    <n v="179.06"/>
    <m/>
    <m/>
    <n v="1"/>
    <s v="Hombre"/>
    <n v="49"/>
    <n v="9"/>
    <x v="1"/>
    <n v="2"/>
    <s v="Casado/a"/>
    <n v="2"/>
    <s v="Ed. Secundaria"/>
    <n v="4"/>
    <s v="Pareja con hijos"/>
    <n v="1169.141449999087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5.28"/>
    <n v="39.380000000000003"/>
    <n v="0"/>
    <n v="0"/>
    <n v="0"/>
    <n v="64.66"/>
    <m/>
    <m/>
    <n v="2"/>
    <s v="Mujer"/>
    <n v="51"/>
    <n v="9"/>
    <x v="1"/>
    <n v="1"/>
    <s v="Soltero/a"/>
    <n v="4"/>
    <s v="Ed. Superior"/>
    <n v="5"/>
    <s v="Otro tipo de hogar"/>
    <n v="2875.6717431090869"/>
  </r>
  <r>
    <s v="Marzo"/>
    <n v="2019"/>
    <n v="9"/>
    <s v="Cataluña"/>
    <n v="3"/>
    <s v="Ocio, recreo y vacaciones"/>
    <n v="10"/>
    <s v="Otros viajes"/>
    <n v="4"/>
    <n v="1"/>
    <s v="Hotel o apartahotel"/>
    <n v="0"/>
    <n v="0"/>
    <n v="54.17"/>
    <n v="30.31"/>
    <n v="0"/>
    <n v="40.409999999999997"/>
    <n v="434.13"/>
    <m/>
    <m/>
    <n v="1"/>
    <s v="Hombre"/>
    <n v="62"/>
    <n v="3"/>
    <x v="0"/>
    <n v="5"/>
    <s v="Divorciado/a"/>
    <n v="3"/>
    <s v="Ed. Secundaria"/>
    <n v="1"/>
    <s v="Hogar unipersonal"/>
    <n v="2898.50301104236"/>
  </r>
  <r>
    <s v="Marzo"/>
    <n v="2019"/>
    <n v="9"/>
    <s v="Cataluña"/>
    <n v="3"/>
    <s v="Ocio, recreo y vacaciones"/>
    <n v="10"/>
    <s v="Otros viajes"/>
    <n v="2"/>
    <n v="5"/>
    <s v="De mercado"/>
    <n v="60.49"/>
    <n v="28.1"/>
    <n v="0"/>
    <n v="0"/>
    <n v="0"/>
    <n v="33.130000000000003"/>
    <n v="121.72"/>
    <m/>
    <m/>
    <n v="2"/>
    <s v="Mujer"/>
    <n v="33"/>
    <n v="9"/>
    <x v="1"/>
    <n v="1"/>
    <s v="Soltero/a"/>
    <n v="2"/>
    <s v="Ed. Secundaria"/>
    <n v="4"/>
    <s v="Pareja con hijos"/>
    <n v="767.51258216275744"/>
  </r>
  <r>
    <s v="Marzo"/>
    <n v="2019"/>
    <n v="9"/>
    <s v="Cataluña"/>
    <n v="18"/>
    <s v="Negocios y Otros motivos profesionales"/>
    <n v="3"/>
    <s v="Trabajo o estudio"/>
    <n v="2"/>
    <n v="1"/>
    <s v="Hotel o apartahotel"/>
    <n v="140.82"/>
    <n v="142.83000000000001"/>
    <n v="91.69"/>
    <n v="0"/>
    <n v="0"/>
    <n v="0"/>
    <n v="375.34"/>
    <m/>
    <m/>
    <n v="1"/>
    <s v="Hombre"/>
    <n v="52"/>
    <n v="13"/>
    <x v="0"/>
    <n v="4"/>
    <s v="Separado/a"/>
    <n v="4"/>
    <s v="Ed. Superior"/>
    <n v="1"/>
    <s v="Hogar unipersonal"/>
    <n v="3049.0912785792366"/>
  </r>
  <r>
    <s v="Marzo"/>
    <n v="2019"/>
    <n v="9"/>
    <s v="Cataluña"/>
    <n v="7"/>
    <s v="Ocio, recreo y vacaciones"/>
    <n v="10"/>
    <s v="Otros viajes"/>
    <n v="1"/>
    <n v="10"/>
    <s v="No de mercado"/>
    <n v="0"/>
    <n v="56.34"/>
    <n v="0"/>
    <n v="0"/>
    <n v="0"/>
    <n v="0"/>
    <n v="56.34"/>
    <m/>
    <m/>
    <n v="2"/>
    <s v="Mujer"/>
    <n v="76"/>
    <n v="9"/>
    <x v="1"/>
    <n v="2"/>
    <s v="Casado/a"/>
    <n v="4"/>
    <s v="Ed. Superior"/>
    <n v="3"/>
    <s v="Pareja sin hijos"/>
    <n v="1923.04368956335"/>
  </r>
  <r>
    <s v="Marzo"/>
    <n v="2019"/>
    <n v="9"/>
    <s v="Cataluña"/>
    <n v="7"/>
    <s v="Ocio, recreo y vacaciones"/>
    <n v="10"/>
    <s v="Otros viajes"/>
    <n v="1"/>
    <n v="10"/>
    <s v="No de mercado"/>
    <n v="0"/>
    <n v="56.34"/>
    <n v="0"/>
    <n v="0"/>
    <n v="0"/>
    <n v="0"/>
    <n v="56.34"/>
    <m/>
    <m/>
    <n v="2"/>
    <s v="Mujer"/>
    <n v="76"/>
    <n v="9"/>
    <x v="1"/>
    <n v="2"/>
    <s v="Casado/a"/>
    <n v="4"/>
    <s v="Ed. Superior"/>
    <n v="3"/>
    <s v="Pareja sin hijos"/>
    <n v="1914.8191210632317"/>
  </r>
  <r>
    <s v="Marzo"/>
    <n v="2019"/>
    <n v="9"/>
    <s v="Cataluña"/>
    <n v="8"/>
    <s v="Visitas a familiares o amigos"/>
    <n v="2"/>
    <s v="Fin de semana o puente"/>
    <n v="1"/>
    <n v="1"/>
    <s v="Hotel o apartahotel"/>
    <n v="47.61"/>
    <n v="41.52"/>
    <n v="42.73"/>
    <n v="28.98"/>
    <n v="0"/>
    <n v="0"/>
    <n v="160.84"/>
    <m/>
    <m/>
    <n v="2"/>
    <s v="Mujer"/>
    <n v="51"/>
    <n v="10"/>
    <x v="0"/>
    <n v="2"/>
    <s v="Casado/a"/>
    <n v="4"/>
    <s v="Ed. Superior"/>
    <n v="4"/>
    <s v="Pareja con hijos"/>
    <n v="4348.9801788042387"/>
  </r>
  <r>
    <s v="Marzo"/>
    <n v="2019"/>
    <n v="9"/>
    <s v="Cataluña"/>
    <n v="1"/>
    <s v="Ocio, recreo y vacaciones"/>
    <n v="2"/>
    <s v="Fin de semana o puente"/>
    <n v="2"/>
    <n v="11"/>
    <s v="No de mercado"/>
    <n v="0"/>
    <n v="17.989999999999998"/>
    <n v="0"/>
    <n v="0"/>
    <n v="0"/>
    <n v="41.54"/>
    <n v="59.53"/>
    <m/>
    <m/>
    <n v="1"/>
    <s v="Hombre"/>
    <n v="33"/>
    <n v="9"/>
    <x v="1"/>
    <n v="2"/>
    <s v="Casado/a"/>
    <n v="4"/>
    <s v="Ed. Superior"/>
    <n v="4"/>
    <s v="Pareja con hijos"/>
    <n v="4149.617750606114"/>
  </r>
  <r>
    <s v="Marzo"/>
    <n v="2019"/>
    <n v="9"/>
    <s v="Cataluña"/>
    <n v="15"/>
    <s v="Otros motivos"/>
    <n v="2"/>
    <s v="Fin de semana o puente"/>
    <n v="1"/>
    <n v="10"/>
    <s v="No de mercado"/>
    <n v="0"/>
    <n v="34.35"/>
    <n v="0"/>
    <n v="11.49"/>
    <n v="0"/>
    <n v="20.7"/>
    <n v="66.540000000000006"/>
    <m/>
    <m/>
    <n v="1"/>
    <s v="Hombre"/>
    <n v="78"/>
    <n v="9"/>
    <x v="1"/>
    <n v="2"/>
    <s v="Casado/a"/>
    <n v="4"/>
    <s v="Ed. Superior"/>
    <n v="3"/>
    <s v="Pareja sin hijos"/>
    <n v="4338.6755463267382"/>
  </r>
  <r>
    <s v="Marzo"/>
    <n v="2019"/>
    <n v="9"/>
    <s v="Cataluña"/>
    <n v="15"/>
    <s v="Otros motivos"/>
    <n v="2"/>
    <s v="Fin de semana o puente"/>
    <n v="1"/>
    <n v="10"/>
    <s v="No de mercado"/>
    <n v="0"/>
    <n v="34.35"/>
    <n v="0"/>
    <n v="11.49"/>
    <n v="0"/>
    <n v="20.7"/>
    <n v="66.540000000000006"/>
    <m/>
    <m/>
    <n v="1"/>
    <s v="Hombre"/>
    <n v="78"/>
    <n v="9"/>
    <x v="1"/>
    <n v="2"/>
    <s v="Casado/a"/>
    <n v="4"/>
    <s v="Ed. Superior"/>
    <n v="3"/>
    <s v="Pareja sin hijos"/>
    <n v="4239.0080160910848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26.61"/>
    <n v="0"/>
    <n v="0"/>
    <n v="0"/>
    <n v="23.32"/>
    <n v="49.93"/>
    <m/>
    <m/>
    <n v="1"/>
    <s v="Hombre"/>
    <n v="78"/>
    <n v="9"/>
    <x v="1"/>
    <n v="2"/>
    <s v="Casado/a"/>
    <n v="4"/>
    <s v="Ed. Superior"/>
    <n v="3"/>
    <s v="Pareja sin hijos"/>
    <n v="4128.9714891727817"/>
  </r>
  <r>
    <s v="Marzo"/>
    <n v="2019"/>
    <n v="9"/>
    <s v="Cataluña"/>
    <n v="7"/>
    <s v="Ocio, recreo y vacaciones"/>
    <n v="2"/>
    <s v="Fin de semana o puente"/>
    <n v="2"/>
    <n v="1"/>
    <s v="Hotel o apartahotel"/>
    <n v="99.95"/>
    <n v="31.3"/>
    <n v="90.55"/>
    <n v="77.099999999999994"/>
    <n v="0"/>
    <n v="0"/>
    <n v="298.89999999999998"/>
    <m/>
    <m/>
    <n v="2"/>
    <s v="Mujer"/>
    <n v="43"/>
    <n v="9"/>
    <x v="1"/>
    <n v="1"/>
    <s v="Soltero/a"/>
    <n v="4"/>
    <s v="Ed. Superior"/>
    <n v="4"/>
    <s v="Pareja con hijos"/>
    <n v="2174.577851420368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4.27"/>
    <n v="0"/>
    <n v="0"/>
    <n v="0"/>
    <n v="43.22"/>
    <n v="67.489999999999995"/>
    <m/>
    <m/>
    <n v="2"/>
    <s v="Mujer"/>
    <n v="43"/>
    <n v="9"/>
    <x v="1"/>
    <n v="1"/>
    <s v="Soltero/a"/>
    <n v="4"/>
    <s v="Ed. Superior"/>
    <n v="4"/>
    <s v="Pareja con hijos"/>
    <n v="2031.722272774328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4.27"/>
    <n v="0"/>
    <n v="0"/>
    <n v="0"/>
    <n v="43.22"/>
    <n v="67.489999999999995"/>
    <m/>
    <m/>
    <n v="2"/>
    <s v="Mujer"/>
    <n v="43"/>
    <n v="9"/>
    <x v="1"/>
    <n v="1"/>
    <s v="Soltero/a"/>
    <n v="4"/>
    <s v="Ed. Superior"/>
    <n v="4"/>
    <s v="Pareja con hijos"/>
    <n v="1936.1300627069277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4.27"/>
    <n v="0"/>
    <n v="0"/>
    <n v="0"/>
    <n v="43.22"/>
    <n v="67.489999999999995"/>
    <m/>
    <m/>
    <n v="2"/>
    <s v="Mujer"/>
    <n v="43"/>
    <n v="9"/>
    <x v="1"/>
    <n v="1"/>
    <s v="Soltero/a"/>
    <n v="4"/>
    <s v="Ed. Superior"/>
    <n v="4"/>
    <s v="Pareja con hijos"/>
    <n v="1784.2064669583688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4.27"/>
    <n v="0"/>
    <n v="0"/>
    <n v="0"/>
    <n v="43.22"/>
    <n v="67.489999999999995"/>
    <m/>
    <m/>
    <n v="2"/>
    <s v="Mujer"/>
    <n v="43"/>
    <n v="9"/>
    <x v="1"/>
    <n v="1"/>
    <s v="Soltero/a"/>
    <n v="4"/>
    <s v="Ed. Superior"/>
    <n v="4"/>
    <s v="Pareja con hijos"/>
    <n v="1789.9447691639693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20.79"/>
    <n v="0"/>
    <n v="0"/>
    <n v="0"/>
    <n v="0"/>
    <n v="20.79"/>
    <m/>
    <m/>
    <n v="2"/>
    <s v="Mujer"/>
    <n v="16"/>
    <n v="9"/>
    <x v="1"/>
    <n v="1"/>
    <s v="Soltero/a"/>
    <n v="2"/>
    <s v="Ed. Secundaria"/>
    <n v="2"/>
    <s v="Padre/madre sólo con hijos"/>
    <n v="1344.608622022851"/>
  </r>
  <r>
    <s v="Marzo"/>
    <n v="2019"/>
    <n v="9"/>
    <s v="Cataluña"/>
    <n v="3"/>
    <s v="Ocio, recreo y vacaciones"/>
    <n v="2"/>
    <s v="Fin de semana o puente"/>
    <n v="2"/>
    <n v="11"/>
    <s v="No de mercado"/>
    <n v="0"/>
    <n v="59.87"/>
    <n v="0"/>
    <n v="0"/>
    <n v="0"/>
    <n v="0"/>
    <n v="59.87"/>
    <m/>
    <m/>
    <n v="2"/>
    <s v="Mujer"/>
    <n v="60"/>
    <n v="9"/>
    <x v="1"/>
    <n v="2"/>
    <s v="Casado/a"/>
    <n v="2"/>
    <s v="Ed. Secundaria"/>
    <n v="3"/>
    <s v="Pareja sin hijos"/>
    <n v="3213.675100082055"/>
  </r>
  <r>
    <s v="Marzo"/>
    <n v="2019"/>
    <n v="9"/>
    <s v="Cataluña"/>
    <n v="3"/>
    <s v="Ocio, recreo y vacaciones"/>
    <n v="2"/>
    <s v="Fin de semana o puente"/>
    <n v="2"/>
    <n v="11"/>
    <s v="No de mercado"/>
    <n v="0"/>
    <n v="59.87"/>
    <n v="0"/>
    <n v="0"/>
    <n v="0"/>
    <n v="0"/>
    <n v="59.87"/>
    <m/>
    <m/>
    <n v="2"/>
    <s v="Mujer"/>
    <n v="60"/>
    <n v="9"/>
    <x v="1"/>
    <n v="2"/>
    <s v="Casado/a"/>
    <n v="2"/>
    <s v="Ed. Secundaria"/>
    <n v="3"/>
    <s v="Pareja sin hijos"/>
    <n v="2966.1611539469013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4.1"/>
    <n v="23.13"/>
    <n v="15.16"/>
    <n v="0"/>
    <n v="0"/>
    <n v="52.39"/>
    <m/>
    <m/>
    <n v="2"/>
    <s v="Mujer"/>
    <n v="55"/>
    <n v="9"/>
    <x v="1"/>
    <n v="2"/>
    <s v="Casado/a"/>
    <n v="2"/>
    <s v="Ed. Secundaria"/>
    <n v="1"/>
    <s v="Hogar unipersonal"/>
    <n v="1840.6705423007002"/>
  </r>
  <r>
    <s v="Marzo"/>
    <n v="2019"/>
    <n v="9"/>
    <s v="Cataluña"/>
    <n v="3"/>
    <s v="Ocio, recreo y vacaciones"/>
    <n v="2"/>
    <s v="Fin de semana o puente"/>
    <n v="3"/>
    <n v="1"/>
    <s v="Hotel o apartahotel"/>
    <n v="112.39"/>
    <n v="144.96"/>
    <n v="207.5"/>
    <n v="152.19999999999999"/>
    <n v="0"/>
    <n v="0"/>
    <n v="617.04999999999995"/>
    <m/>
    <m/>
    <n v="1"/>
    <s v="Hombre"/>
    <n v="61"/>
    <n v="13"/>
    <x v="0"/>
    <n v="2"/>
    <s v="Casado/a"/>
    <n v="4"/>
    <s v="Ed. Superior"/>
    <n v="4"/>
    <s v="Pareja con hijos"/>
    <n v="5206.7584192059194"/>
  </r>
  <r>
    <s v="Marzo"/>
    <n v="2019"/>
    <n v="9"/>
    <s v="Cataluña"/>
    <n v="2"/>
    <s v="Ocio, recreo y vacaciones"/>
    <n v="2"/>
    <s v="Fin de semana o puente"/>
    <n v="2"/>
    <n v="11"/>
    <s v="No de mercado"/>
    <n v="0"/>
    <n v="56.48"/>
    <n v="33.32"/>
    <n v="30.14"/>
    <n v="0"/>
    <n v="0"/>
    <n v="119.94"/>
    <m/>
    <m/>
    <n v="2"/>
    <s v="Mujer"/>
    <n v="71"/>
    <n v="9"/>
    <x v="1"/>
    <n v="1"/>
    <s v="Soltero/a"/>
    <n v="3"/>
    <s v="Ed. Secundaria"/>
    <n v="1"/>
    <s v="Hogar unipersonal"/>
    <n v="1844.3192438910496"/>
  </r>
  <r>
    <s v="Marzo"/>
    <n v="2019"/>
    <n v="9"/>
    <s v="Cataluña"/>
    <n v="5"/>
    <s v="Ocio, recreo y vacaciones"/>
    <n v="10"/>
    <s v="Otros viajes"/>
    <n v="3"/>
    <n v="11"/>
    <s v="No de mercado"/>
    <n v="0"/>
    <n v="31.86"/>
    <n v="41.1"/>
    <n v="73.06"/>
    <n v="0"/>
    <n v="29.23"/>
    <n v="175.25"/>
    <m/>
    <m/>
    <n v="2"/>
    <s v="Mujer"/>
    <n v="17"/>
    <n v="15"/>
    <x v="0"/>
    <n v="2"/>
    <s v="Casado/a"/>
    <n v="2"/>
    <s v="Ed. Secundaria"/>
    <n v="4"/>
    <s v="Pareja con hijos"/>
    <n v="4343.5572422478963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75.62"/>
    <n v="87.14"/>
    <n v="0"/>
    <n v="0"/>
    <n v="46.65"/>
    <n v="209.41"/>
    <m/>
    <m/>
    <n v="1"/>
    <s v="Hombre"/>
    <n v="59"/>
    <n v="15"/>
    <x v="0"/>
    <n v="2"/>
    <s v="Casado/a"/>
    <n v="4"/>
    <s v="Ed. Superior"/>
    <n v="1"/>
    <s v="Hogar unipersonal"/>
    <n v="3152.536879830117"/>
  </r>
  <r>
    <s v="Marzo"/>
    <n v="2019"/>
    <n v="9"/>
    <s v="Cataluña"/>
    <n v="8"/>
    <s v="Visitas a familiares o amigos"/>
    <n v="2"/>
    <s v="Fin de semana o puente"/>
    <n v="2"/>
    <n v="10"/>
    <s v="No de mercado"/>
    <n v="0"/>
    <n v="75.62"/>
    <n v="87.14"/>
    <n v="0"/>
    <n v="0"/>
    <n v="46.65"/>
    <n v="209.41"/>
    <m/>
    <m/>
    <n v="1"/>
    <s v="Hombre"/>
    <n v="59"/>
    <n v="15"/>
    <x v="0"/>
    <n v="2"/>
    <s v="Casado/a"/>
    <n v="4"/>
    <s v="Ed. Superior"/>
    <n v="1"/>
    <s v="Hogar unipersonal"/>
    <n v="2899.7862668106818"/>
  </r>
  <r>
    <s v="Marzo"/>
    <n v="2019"/>
    <n v="9"/>
    <s v="Cataluña"/>
    <n v="3"/>
    <s v="Ocio, recreo y vacaciones"/>
    <n v="10"/>
    <s v="Otros viajes"/>
    <n v="5"/>
    <n v="13"/>
    <s v="No de mercado"/>
    <n v="0"/>
    <n v="87.97"/>
    <n v="81.72"/>
    <n v="0"/>
    <n v="0"/>
    <n v="112.47"/>
    <n v="282.16000000000003"/>
    <m/>
    <m/>
    <n v="1"/>
    <s v="Hombre"/>
    <n v="60"/>
    <n v="10"/>
    <x v="0"/>
    <n v="2"/>
    <s v="Casado/a"/>
    <n v="4"/>
    <s v="Ed. Superior"/>
    <n v="1"/>
    <s v="Hogar unipersonal"/>
    <n v="1170.5605672194474"/>
  </r>
  <r>
    <s v="Marzo"/>
    <n v="2019"/>
    <n v="9"/>
    <s v="Cataluña"/>
    <n v="7"/>
    <s v="Ocio, recreo y vacaciones"/>
    <n v="2"/>
    <s v="Fin de semana o puente"/>
    <n v="1"/>
    <n v="1"/>
    <s v="Hotel o apartahotel"/>
    <n v="72.78"/>
    <n v="30.72"/>
    <n v="64.69"/>
    <n v="0"/>
    <n v="0"/>
    <n v="0"/>
    <n v="168.19"/>
    <m/>
    <m/>
    <n v="2"/>
    <s v="Mujer"/>
    <n v="46"/>
    <n v="9"/>
    <x v="1"/>
    <n v="2"/>
    <s v="Casado/a"/>
    <n v="4"/>
    <s v="Ed. Superior"/>
    <n v="4"/>
    <s v="Pareja con hijos"/>
    <n v="2984.3695705113473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11.75"/>
    <n v="20.57"/>
    <n v="0"/>
    <n v="0"/>
    <n v="16.98"/>
    <n v="49.3"/>
    <m/>
    <m/>
    <n v="1"/>
    <s v="Hombre"/>
    <n v="66"/>
    <n v="9"/>
    <x v="1"/>
    <n v="2"/>
    <s v="Casado/a"/>
    <n v="3"/>
    <s v="Ed. Secundaria"/>
    <n v="3"/>
    <s v="Pareja sin hijos"/>
    <n v="4482.5379009311919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11.75"/>
    <n v="20.57"/>
    <n v="0"/>
    <n v="0"/>
    <n v="16.98"/>
    <n v="49.3"/>
    <m/>
    <m/>
    <n v="1"/>
    <s v="Hombre"/>
    <n v="66"/>
    <n v="9"/>
    <x v="1"/>
    <n v="2"/>
    <s v="Casado/a"/>
    <n v="3"/>
    <s v="Ed. Secundaria"/>
    <n v="3"/>
    <s v="Pareja sin hijos"/>
    <n v="4132.9682912445487"/>
  </r>
  <r>
    <s v="Marzo"/>
    <n v="2019"/>
    <n v="9"/>
    <s v="Cataluña"/>
    <n v="2"/>
    <s v="Ocio, recreo y vacaciones"/>
    <n v="2"/>
    <s v="Fin de semana o puente"/>
    <n v="1"/>
    <n v="1"/>
    <s v="Hotel o apartahotel"/>
    <n v="46.19"/>
    <n v="19.07"/>
    <n v="43.9"/>
    <n v="49.36"/>
    <n v="0"/>
    <n v="8.23"/>
    <n v="166.75"/>
    <m/>
    <m/>
    <n v="2"/>
    <s v="Mujer"/>
    <n v="50"/>
    <n v="9"/>
    <x v="1"/>
    <n v="2"/>
    <s v="Casado/a"/>
    <n v="4"/>
    <s v="Ed. Superior"/>
    <n v="4"/>
    <s v="Pareja con hijos"/>
    <n v="2818.3535693662711"/>
  </r>
  <r>
    <s v="Marzo"/>
    <n v="2019"/>
    <n v="9"/>
    <s v="Cataluña"/>
    <n v="7"/>
    <s v="Ocio, recreo y vacaciones"/>
    <n v="2"/>
    <s v="Fin de semana o puente"/>
    <n v="2"/>
    <n v="1"/>
    <s v="Hotel o apartahotel"/>
    <n v="124.17"/>
    <n v="55.51"/>
    <n v="97.28"/>
    <n v="0"/>
    <n v="0"/>
    <n v="74.97"/>
    <n v="351.93"/>
    <m/>
    <m/>
    <n v="1"/>
    <s v="Hombre"/>
    <n v="62"/>
    <n v="15"/>
    <x v="0"/>
    <n v="4"/>
    <s v="Separado/a"/>
    <n v="4"/>
    <s v="Ed. Superior"/>
    <n v="1"/>
    <s v="Hogar unipersonal"/>
    <n v="1881.4228149241587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6.74"/>
    <n v="0"/>
    <n v="0"/>
    <n v="0"/>
    <n v="0"/>
    <n v="86.74"/>
    <m/>
    <m/>
    <n v="2"/>
    <s v="Mujer"/>
    <n v="40"/>
    <n v="2"/>
    <x v="0"/>
    <n v="1"/>
    <s v="Soltero/a"/>
    <n v="4"/>
    <s v="Ed. Superior"/>
    <n v="3"/>
    <s v="Pareja sin hijos"/>
    <n v="2874.4013212506538"/>
  </r>
  <r>
    <s v="Marzo"/>
    <n v="2019"/>
    <n v="9"/>
    <s v="Cataluña"/>
    <n v="7"/>
    <s v="Ocio, recreo y vacaciones"/>
    <n v="2"/>
    <s v="Fin de semana o puente"/>
    <n v="2"/>
    <n v="3"/>
    <s v="De mercado"/>
    <n v="96.1"/>
    <n v="78.709999999999994"/>
    <n v="130.69999999999999"/>
    <n v="0"/>
    <n v="0"/>
    <n v="0"/>
    <n v="305.51"/>
    <m/>
    <m/>
    <n v="2"/>
    <s v="Mujer"/>
    <n v="40"/>
    <n v="15"/>
    <x v="0"/>
    <n v="1"/>
    <s v="Soltero/a"/>
    <n v="4"/>
    <s v="Ed. Superior"/>
    <n v="1"/>
    <s v="Hogar unipersonal"/>
    <n v="702.96650493271136"/>
  </r>
  <r>
    <s v="Marzo"/>
    <n v="2019"/>
    <n v="9"/>
    <s v="Cataluña"/>
    <n v="8"/>
    <s v="Visitas a familiares o amigos"/>
    <n v="2"/>
    <s v="Fin de semana o puente"/>
    <n v="2"/>
    <n v="1"/>
    <s v="Hotel o apartahotel"/>
    <n v="143.79"/>
    <n v="155.66999999999999"/>
    <n v="94.67"/>
    <n v="0"/>
    <n v="0"/>
    <n v="0"/>
    <n v="394.13"/>
    <m/>
    <m/>
    <n v="1"/>
    <s v="Hombre"/>
    <n v="31"/>
    <n v="13"/>
    <x v="0"/>
    <n v="1"/>
    <s v="Soltero/a"/>
    <n v="4"/>
    <s v="Ed. Superior"/>
    <n v="2"/>
    <s v="Padre/madre sólo con hijos"/>
    <n v="5142.3370099757549"/>
  </r>
  <r>
    <s v="Marzo"/>
    <n v="2019"/>
    <n v="9"/>
    <s v="Cataluña"/>
    <n v="1"/>
    <s v="Ocio, recreo y vacaciones"/>
    <n v="10"/>
    <s v="Otros viajes"/>
    <n v="4"/>
    <n v="10"/>
    <s v="No de mercado"/>
    <n v="0"/>
    <n v="18.579999999999998"/>
    <n v="43.31"/>
    <n v="0"/>
    <n v="0"/>
    <n v="52.61"/>
    <n v="114.5"/>
    <m/>
    <m/>
    <n v="1"/>
    <s v="Hombre"/>
    <n v="63"/>
    <n v="9"/>
    <x v="1"/>
    <n v="2"/>
    <s v="Casado/a"/>
    <n v="3"/>
    <s v="Ed. Secundaria"/>
    <n v="3"/>
    <s v="Pareja sin hijos"/>
    <n v="2721.7845642030479"/>
  </r>
  <r>
    <s v="Marzo"/>
    <n v="2019"/>
    <n v="9"/>
    <s v="Cataluña"/>
    <n v="17"/>
    <s v="Negocios y Otros motivos profesionales"/>
    <n v="6"/>
    <s v="Trabajo o estudio"/>
    <n v="2"/>
    <n v="1"/>
    <s v="Hotel o apartahotel"/>
    <n v="165.8"/>
    <n v="160.11000000000001"/>
    <n v="91.05"/>
    <n v="0"/>
    <n v="0"/>
    <n v="0"/>
    <n v="416.96"/>
    <m/>
    <m/>
    <n v="1"/>
    <s v="Hombre"/>
    <n v="50"/>
    <n v="16"/>
    <x v="0"/>
    <n v="2"/>
    <s v="Casado/a"/>
    <n v="4"/>
    <s v="Ed. Superior"/>
    <n v="4"/>
    <s v="Pareja con hijos"/>
    <n v="4462.8547548045417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1.97"/>
    <n v="31.69"/>
    <n v="27.27"/>
    <n v="0"/>
    <n v="0"/>
    <n v="80.930000000000007"/>
    <m/>
    <m/>
    <n v="1"/>
    <s v="Hombre"/>
    <n v="23"/>
    <n v="9"/>
    <x v="1"/>
    <n v="1"/>
    <s v="Soltero/a"/>
    <n v="4"/>
    <s v="Ed. Superior"/>
    <n v="4"/>
    <s v="Pareja con hijos"/>
    <n v="2014.0203768692515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1.97"/>
    <n v="31.69"/>
    <n v="27.27"/>
    <n v="0"/>
    <n v="0"/>
    <n v="80.930000000000007"/>
    <m/>
    <m/>
    <n v="1"/>
    <s v="Hombre"/>
    <n v="23"/>
    <n v="9"/>
    <x v="1"/>
    <n v="1"/>
    <s v="Soltero/a"/>
    <n v="4"/>
    <s v="Ed. Superior"/>
    <n v="4"/>
    <s v="Pareja con hijos"/>
    <n v="1966.1136682203974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14.65"/>
    <n v="33.24"/>
    <n v="9.64"/>
    <n v="0"/>
    <n v="24.09"/>
    <n v="81.62"/>
    <m/>
    <m/>
    <n v="1"/>
    <s v="Hombre"/>
    <n v="42"/>
    <n v="9"/>
    <x v="1"/>
    <n v="1"/>
    <s v="Soltero/a"/>
    <n v="4"/>
    <s v="Ed. Superior"/>
    <n v="1"/>
    <s v="Hogar unipersonal"/>
    <n v="819.64319010329518"/>
  </r>
  <r>
    <s v="Marzo"/>
    <n v="2019"/>
    <n v="9"/>
    <s v="Cataluña"/>
    <n v="5"/>
    <s v="Ocio, recreo y vacaciones"/>
    <n v="10"/>
    <s v="Otros viajes"/>
    <n v="6"/>
    <n v="1"/>
    <s v="Hotel o apartahotel"/>
    <n v="320.38"/>
    <n v="75.02"/>
    <n v="150.76"/>
    <n v="202.6"/>
    <n v="0"/>
    <n v="7.79"/>
    <n v="756.55"/>
    <m/>
    <m/>
    <n v="2"/>
    <s v="Mujer"/>
    <n v="43"/>
    <n v="17"/>
    <x v="0"/>
    <n v="2"/>
    <s v="Casado/a"/>
    <n v="4"/>
    <s v="Ed. Superior"/>
    <n v="4"/>
    <s v="Pareja con hijos"/>
    <n v="4341.1509611794118"/>
  </r>
  <r>
    <s v="Marzo"/>
    <n v="2019"/>
    <n v="9"/>
    <s v="Cataluña"/>
    <n v="5"/>
    <s v="Ocio, recreo y vacaciones"/>
    <n v="10"/>
    <s v="Otros viajes"/>
    <n v="7"/>
    <n v="1"/>
    <s v="Hotel o apartahotel"/>
    <n v="312.55"/>
    <n v="183.03"/>
    <n v="386.97"/>
    <n v="183.16"/>
    <n v="0"/>
    <n v="0"/>
    <n v="1065.71"/>
    <m/>
    <m/>
    <n v="1"/>
    <s v="Hombre"/>
    <n v="52"/>
    <n v="3"/>
    <x v="0"/>
    <n v="5"/>
    <s v="Divorciado/a"/>
    <n v="2"/>
    <s v="Ed. Secundaria"/>
    <n v="1"/>
    <s v="Hogar unipersonal"/>
    <n v="3000.1463795475379"/>
  </r>
  <r>
    <s v="Marzo"/>
    <n v="2019"/>
    <n v="9"/>
    <s v="Cataluña"/>
    <n v="16"/>
    <s v="Negocios y Otros motivos profesionales"/>
    <n v="3"/>
    <s v="Trabajo o estudio"/>
    <n v="3"/>
    <n v="1"/>
    <s v="Hotel o apartahotel"/>
    <n v="378.13"/>
    <n v="278.32"/>
    <n v="0"/>
    <n v="0"/>
    <n v="0"/>
    <n v="0"/>
    <n v="656.45"/>
    <m/>
    <m/>
    <n v="1"/>
    <s v="Hombre"/>
    <n v="58"/>
    <n v="10"/>
    <x v="0"/>
    <n v="2"/>
    <s v="Casado/a"/>
    <n v="4"/>
    <s v="Ed. Superior"/>
    <n v="4"/>
    <s v="Pareja con hijos"/>
    <n v="5236.5743484954928"/>
  </r>
  <r>
    <s v="Marzo"/>
    <n v="2019"/>
    <n v="9"/>
    <s v="Cataluña"/>
    <n v="18"/>
    <s v="Negocios y Otros motivos profesionales"/>
    <n v="3"/>
    <s v="Trabajo o estudio"/>
    <n v="1"/>
    <n v="1"/>
    <s v="Hotel o apartahotel"/>
    <n v="151.91"/>
    <n v="238.56"/>
    <n v="0"/>
    <n v="0"/>
    <n v="0"/>
    <n v="0"/>
    <n v="390.47"/>
    <m/>
    <m/>
    <n v="1"/>
    <s v="Hombre"/>
    <n v="58"/>
    <n v="10"/>
    <x v="0"/>
    <n v="2"/>
    <s v="Casado/a"/>
    <n v="4"/>
    <s v="Ed. Superior"/>
    <n v="4"/>
    <s v="Pareja con hijos"/>
    <n v="5023.9916545977167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6.42"/>
    <n v="61.45"/>
    <n v="0"/>
    <n v="0"/>
    <n v="29.07"/>
    <n v="116.94"/>
    <m/>
    <m/>
    <n v="1"/>
    <s v="Hombre"/>
    <n v="32"/>
    <n v="9"/>
    <x v="1"/>
    <n v="1"/>
    <s v="Soltero/a"/>
    <n v="4"/>
    <s v="Ed. Superior"/>
    <n v="4"/>
    <s v="Pareja con hijos"/>
    <n v="3014.1211261530843"/>
  </r>
  <r>
    <s v="Marzo"/>
    <n v="2019"/>
    <n v="9"/>
    <s v="Cataluña"/>
    <n v="8"/>
    <s v="Visitas a familiares o amigos"/>
    <n v="10"/>
    <s v="Otros viajes"/>
    <n v="5"/>
    <n v="11"/>
    <s v="No de mercado"/>
    <n v="0"/>
    <n v="117.55"/>
    <n v="0"/>
    <n v="0"/>
    <n v="0"/>
    <n v="96.32"/>
    <n v="213.87"/>
    <m/>
    <m/>
    <n v="1"/>
    <s v="Hombre"/>
    <n v="62"/>
    <n v="4"/>
    <x v="0"/>
    <n v="1"/>
    <s v="Soltero/a"/>
    <n v="4"/>
    <s v="Ed. Superior"/>
    <n v="1"/>
    <s v="Hogar unipersonal"/>
    <n v="826.24163871154076"/>
  </r>
  <r>
    <s v="Marzo"/>
    <n v="2019"/>
    <n v="9"/>
    <s v="Cataluña"/>
    <n v="1"/>
    <s v="Ocio, recreo y vacaciones"/>
    <n v="2"/>
    <s v="Fin de semana o puente"/>
    <n v="2"/>
    <n v="10"/>
    <s v="No de mercado"/>
    <n v="0"/>
    <n v="19.23"/>
    <n v="46.1"/>
    <n v="0"/>
    <n v="0"/>
    <n v="28.68"/>
    <n v="94.01"/>
    <m/>
    <m/>
    <n v="1"/>
    <s v="Hombre"/>
    <n v="66"/>
    <n v="9"/>
    <x v="1"/>
    <n v="2"/>
    <s v="Casado/a"/>
    <n v="4"/>
    <s v="Ed. Superior"/>
    <n v="3"/>
    <s v="Pareja sin hijos"/>
    <n v="4158.6176522434998"/>
  </r>
  <r>
    <s v="Marzo"/>
    <n v="2019"/>
    <n v="9"/>
    <s v="Cataluña"/>
    <n v="1"/>
    <s v="Ocio, recreo y vacaciones"/>
    <n v="2"/>
    <s v="Fin de semana o puente"/>
    <n v="2"/>
    <n v="10"/>
    <s v="No de mercado"/>
    <n v="0"/>
    <n v="19.23"/>
    <n v="46.1"/>
    <n v="0"/>
    <n v="0"/>
    <n v="28.68"/>
    <n v="94.01"/>
    <m/>
    <m/>
    <n v="1"/>
    <s v="Hombre"/>
    <n v="66"/>
    <n v="9"/>
    <x v="1"/>
    <n v="2"/>
    <s v="Casado/a"/>
    <n v="4"/>
    <s v="Ed. Superior"/>
    <n v="3"/>
    <s v="Pareja sin hijos"/>
    <n v="4152.1955579506885"/>
  </r>
  <r>
    <s v="Marzo"/>
    <n v="2019"/>
    <n v="9"/>
    <s v="Cataluña"/>
    <n v="6"/>
    <s v="Ocio, recreo y vacaciones"/>
    <n v="10"/>
    <s v="Otros viajes"/>
    <n v="7"/>
    <n v="1"/>
    <s v="Hotel o apartahotel"/>
    <n v="332.9"/>
    <n v="35.5"/>
    <n v="113.25"/>
    <n v="0"/>
    <n v="0"/>
    <n v="80.48"/>
    <n v="562.13"/>
    <m/>
    <m/>
    <n v="1"/>
    <s v="Hombre"/>
    <n v="65"/>
    <n v="9"/>
    <x v="1"/>
    <n v="2"/>
    <s v="Casado/a"/>
    <n v="4"/>
    <s v="Ed. Superior"/>
    <n v="3"/>
    <s v="Pareja sin hijos"/>
    <n v="2951.3750176654321"/>
  </r>
  <r>
    <s v="Marzo"/>
    <n v="2019"/>
    <n v="9"/>
    <s v="Cataluña"/>
    <n v="7"/>
    <s v="Ocio, recreo y vacaciones"/>
    <n v="2"/>
    <s v="Fin de semana o puente"/>
    <n v="3"/>
    <n v="10"/>
    <s v="No de mercado"/>
    <n v="0"/>
    <n v="5.23"/>
    <n v="33.78"/>
    <n v="0"/>
    <n v="0"/>
    <n v="33.18"/>
    <n v="72.19"/>
    <m/>
    <m/>
    <n v="1"/>
    <s v="Hombre"/>
    <n v="63"/>
    <n v="9"/>
    <x v="1"/>
    <n v="2"/>
    <s v="Casado/a"/>
    <n v="4"/>
    <s v="Ed. Superior"/>
    <n v="3"/>
    <s v="Pareja sin hijos"/>
    <n v="2044.3247598291323"/>
  </r>
  <r>
    <s v="Marzo"/>
    <n v="2019"/>
    <n v="9"/>
    <s v="Cataluña"/>
    <n v="7"/>
    <s v="Ocio, recreo y vacaciones"/>
    <n v="2"/>
    <s v="Fin de semana o puente"/>
    <n v="3"/>
    <n v="10"/>
    <s v="No de mercado"/>
    <n v="0"/>
    <n v="5.23"/>
    <n v="33.78"/>
    <n v="0"/>
    <n v="0"/>
    <n v="33.18"/>
    <n v="72.19"/>
    <m/>
    <m/>
    <n v="1"/>
    <s v="Hombre"/>
    <n v="63"/>
    <n v="9"/>
    <x v="1"/>
    <n v="2"/>
    <s v="Casado/a"/>
    <n v="4"/>
    <s v="Ed. Superior"/>
    <n v="3"/>
    <s v="Pareja sin hijos"/>
    <n v="2148.5095976407083"/>
  </r>
  <r>
    <s v="Marzo"/>
    <n v="2019"/>
    <n v="9"/>
    <s v="Cataluña"/>
    <n v="7"/>
    <s v="Ocio, recreo y vacaciones"/>
    <n v="2"/>
    <s v="Fin de semana o puente"/>
    <n v="3"/>
    <n v="10"/>
    <s v="No de mercado"/>
    <n v="0"/>
    <n v="5.23"/>
    <n v="33.78"/>
    <n v="0"/>
    <n v="0"/>
    <n v="33.18"/>
    <n v="72.19"/>
    <m/>
    <m/>
    <n v="1"/>
    <s v="Hombre"/>
    <n v="63"/>
    <n v="9"/>
    <x v="1"/>
    <n v="2"/>
    <s v="Casado/a"/>
    <n v="4"/>
    <s v="Ed. Superior"/>
    <n v="3"/>
    <s v="Pareja sin hijos"/>
    <n v="2029.0213250358333"/>
  </r>
  <r>
    <s v="Marzo"/>
    <n v="2019"/>
    <n v="9"/>
    <s v="Cataluña"/>
    <n v="7"/>
    <s v="Ocio, recreo y vacaciones"/>
    <n v="2"/>
    <s v="Fin de semana o puente"/>
    <n v="3"/>
    <n v="10"/>
    <s v="No de mercado"/>
    <n v="0"/>
    <n v="5.23"/>
    <n v="33.78"/>
    <n v="0"/>
    <n v="0"/>
    <n v="33.18"/>
    <n v="72.19"/>
    <m/>
    <m/>
    <n v="1"/>
    <s v="Hombre"/>
    <n v="63"/>
    <n v="9"/>
    <x v="1"/>
    <n v="2"/>
    <s v="Casado/a"/>
    <n v="4"/>
    <s v="Ed. Superior"/>
    <n v="3"/>
    <s v="Pareja sin hijos"/>
    <n v="2110.141582533643"/>
  </r>
  <r>
    <s v="Marzo"/>
    <n v="2019"/>
    <n v="9"/>
    <s v="Cataluña"/>
    <n v="8"/>
    <s v="Visitas a familiares o amigos"/>
    <n v="10"/>
    <s v="Otros viajes"/>
    <n v="22"/>
    <n v="11"/>
    <s v="No de mercado"/>
    <n v="0"/>
    <n v="95.81"/>
    <n v="238.77"/>
    <n v="0"/>
    <n v="0"/>
    <n v="206.94"/>
    <n v="541.52"/>
    <m/>
    <m/>
    <n v="2"/>
    <s v="Mujer"/>
    <n v="73"/>
    <n v="3"/>
    <x v="0"/>
    <n v="3"/>
    <s v="Viudo/a"/>
    <n v="2"/>
    <s v="Ed. Secundaria"/>
    <n v="1"/>
    <s v="Hogar unipersonal"/>
    <n v="2165.0751155261014"/>
  </r>
  <r>
    <s v="Marzo"/>
    <n v="2019"/>
    <n v="9"/>
    <s v="Cataluña"/>
    <n v="18"/>
    <s v="Negocios y Otros motivos profesionales"/>
    <n v="3"/>
    <s v="Trabajo o estudio"/>
    <n v="2"/>
    <n v="1"/>
    <s v="Hotel o apartahotel"/>
    <n v="133.68"/>
    <n v="191.23"/>
    <n v="87.79"/>
    <n v="0"/>
    <n v="0"/>
    <n v="0"/>
    <n v="412.7"/>
    <m/>
    <m/>
    <n v="1"/>
    <s v="Hombre"/>
    <n v="60"/>
    <n v="16"/>
    <x v="0"/>
    <n v="2"/>
    <s v="Casado/a"/>
    <n v="4"/>
    <s v="Ed. Superior"/>
    <n v="4"/>
    <s v="Pareja con hijos"/>
    <n v="4321.164740619135"/>
  </r>
  <r>
    <s v="Marzo"/>
    <n v="2019"/>
    <n v="9"/>
    <s v="Cataluña"/>
    <n v="18"/>
    <s v="Negocios y Otros motivos profesionales"/>
    <n v="3"/>
    <s v="Trabajo o estudio"/>
    <n v="2"/>
    <n v="1"/>
    <s v="Hotel o apartahotel"/>
    <n v="285.10000000000002"/>
    <n v="255.47"/>
    <n v="0"/>
    <n v="0"/>
    <n v="0"/>
    <n v="0"/>
    <n v="540.57000000000005"/>
    <m/>
    <m/>
    <n v="1"/>
    <s v="Hombre"/>
    <n v="52"/>
    <n v="14"/>
    <x v="0"/>
    <n v="2"/>
    <s v="Casado/a"/>
    <n v="4"/>
    <s v="Ed. Superior"/>
    <n v="4"/>
    <s v="Pareja con hijos"/>
    <n v="5141.8596943513212"/>
  </r>
  <r>
    <s v="Marzo"/>
    <n v="2019"/>
    <n v="9"/>
    <s v="Cataluña"/>
    <n v="12"/>
    <s v="Otros motivos"/>
    <n v="10"/>
    <s v="Otros viajes"/>
    <n v="1"/>
    <n v="9"/>
    <s v="De mercado"/>
    <n v="41.25"/>
    <n v="10.93"/>
    <n v="0"/>
    <n v="0"/>
    <n v="0"/>
    <n v="20.57"/>
    <n v="72.75"/>
    <m/>
    <m/>
    <n v="2"/>
    <s v="Mujer"/>
    <n v="54"/>
    <n v="9"/>
    <x v="1"/>
    <n v="1"/>
    <s v="Soltero/a"/>
    <n v="4"/>
    <s v="Ed. Superior"/>
    <n v="4"/>
    <s v="Pareja con hijos"/>
    <n v="732.65146168668775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91.7"/>
    <n v="46.7"/>
    <n v="0"/>
    <n v="0"/>
    <n v="45.87"/>
    <n v="184.27"/>
    <m/>
    <m/>
    <n v="1"/>
    <s v="Hombre"/>
    <n v="47"/>
    <n v="1"/>
    <x v="0"/>
    <n v="1"/>
    <s v="Soltero/a"/>
    <n v="4"/>
    <s v="Ed. Superior"/>
    <n v="3"/>
    <s v="Pareja sin hijos"/>
    <n v="1989.7774535936151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26.15"/>
    <n v="29.43"/>
    <n v="0"/>
    <n v="0"/>
    <n v="0"/>
    <n v="55.58"/>
    <m/>
    <m/>
    <n v="1"/>
    <s v="Hombre"/>
    <n v="67"/>
    <n v="9"/>
    <x v="1"/>
    <n v="2"/>
    <s v="Casado/a"/>
    <n v="4"/>
    <s v="Ed. Superior"/>
    <n v="4"/>
    <s v="Pareja con hijos"/>
    <n v="3111.9229961122751"/>
  </r>
  <r>
    <s v="Marzo"/>
    <n v="2019"/>
    <n v="9"/>
    <s v="Cataluña"/>
    <n v="8"/>
    <s v="Visitas a familiares o amigos"/>
    <n v="1"/>
    <s v="Otros viajes"/>
    <n v="4"/>
    <n v="5"/>
    <s v="De mercado"/>
    <n v="111.75"/>
    <n v="76.8"/>
    <n v="65.02"/>
    <n v="15.68"/>
    <n v="0"/>
    <n v="31.36"/>
    <n v="300.61"/>
    <m/>
    <m/>
    <n v="2"/>
    <s v="Mujer"/>
    <n v="51"/>
    <n v="16"/>
    <x v="0"/>
    <n v="1"/>
    <s v="Soltero/a"/>
    <n v="4"/>
    <s v="Ed. Superior"/>
    <n v="4"/>
    <s v="Pareja con hijos"/>
    <n v="4145.3180402766038"/>
  </r>
  <r>
    <s v="Marzo"/>
    <n v="2019"/>
    <n v="9"/>
    <s v="Cataluña"/>
    <n v="7"/>
    <s v="Ocio, recreo y vacaciones"/>
    <n v="2"/>
    <s v="Fin de semana o puente"/>
    <n v="1"/>
    <n v="1"/>
    <s v="Hotel o apartahotel"/>
    <n v="64.599999999999994"/>
    <n v="32.08"/>
    <n v="0"/>
    <n v="0"/>
    <n v="0"/>
    <n v="55.64"/>
    <n v="152.32"/>
    <m/>
    <m/>
    <n v="1"/>
    <s v="Hombre"/>
    <n v="18"/>
    <n v="9"/>
    <x v="1"/>
    <n v="1"/>
    <s v="Soltero/a"/>
    <n v="3"/>
    <s v="Ed. Secundaria"/>
    <n v="4"/>
    <s v="Pareja con hijos"/>
    <n v="1975.985345969666"/>
  </r>
  <r>
    <s v="Marzo"/>
    <n v="2019"/>
    <n v="9"/>
    <s v="Cataluña"/>
    <n v="2"/>
    <s v="Ocio, recreo y vacaciones"/>
    <n v="10"/>
    <s v="Otros viajes"/>
    <n v="7"/>
    <n v="1"/>
    <s v="Hotel o apartahotel"/>
    <n v="245.99"/>
    <n v="79.3"/>
    <n v="140.54"/>
    <n v="19.260000000000002"/>
    <n v="0"/>
    <n v="72.209999999999994"/>
    <n v="557.29999999999995"/>
    <m/>
    <m/>
    <n v="1"/>
    <s v="Hombre"/>
    <n v="68"/>
    <n v="9"/>
    <x v="1"/>
    <n v="2"/>
    <s v="Casado/a"/>
    <n v="3"/>
    <s v="Ed. Secundaria"/>
    <n v="3"/>
    <s v="Pareja sin hijos"/>
    <n v="3073.2654597287265"/>
  </r>
  <r>
    <s v="Marzo"/>
    <n v="2019"/>
    <n v="9"/>
    <s v="Cataluña"/>
    <n v="7"/>
    <s v="Ocio, recreo y vacaciones"/>
    <n v="2"/>
    <s v="Fin de semana o puente"/>
    <n v="2"/>
    <n v="11"/>
    <s v="No de mercado"/>
    <n v="0"/>
    <n v="32.11"/>
    <n v="59.95"/>
    <n v="0"/>
    <n v="0"/>
    <n v="60.71"/>
    <n v="152.77000000000001"/>
    <m/>
    <m/>
    <n v="2"/>
    <s v="Mujer"/>
    <n v="85"/>
    <n v="9"/>
    <x v="1"/>
    <n v="3"/>
    <s v="Viudo/a"/>
    <n v="2"/>
    <s v="Ed. Secundaria"/>
    <n v="1"/>
    <s v="Hogar unipersonal"/>
    <n v="741.55361324521198"/>
  </r>
  <r>
    <s v="Marzo"/>
    <n v="2019"/>
    <n v="9"/>
    <s v="Cataluña"/>
    <n v="7"/>
    <s v="Ocio, recreo y vacaciones"/>
    <n v="2"/>
    <s v="Fin de semana o puente"/>
    <n v="2"/>
    <n v="3"/>
    <s v="De mercado"/>
    <n v="66.77"/>
    <n v="38.03"/>
    <n v="54.5"/>
    <n v="20.56"/>
    <n v="0"/>
    <n v="27.15"/>
    <n v="207.01"/>
    <m/>
    <m/>
    <n v="2"/>
    <s v="Mujer"/>
    <n v="45"/>
    <n v="2"/>
    <x v="0"/>
    <n v="2"/>
    <s v="Casado/a"/>
    <n v="4"/>
    <s v="Ed. Superior"/>
    <n v="4"/>
    <s v="Pareja con hijos"/>
    <n v="4047.3685763451749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59.69"/>
    <n v="55.98"/>
    <n v="0"/>
    <n v="0"/>
    <n v="0"/>
    <n v="115.67"/>
    <m/>
    <m/>
    <n v="1"/>
    <s v="Hombre"/>
    <n v="58"/>
    <n v="2"/>
    <x v="0"/>
    <n v="5"/>
    <s v="Divorciado/a"/>
    <n v="4"/>
    <s v="Ed. Superior"/>
    <n v="1"/>
    <s v="Hogar unipersonal"/>
    <n v="1930.1146229782901"/>
  </r>
  <r>
    <s v="Marzo"/>
    <n v="2019"/>
    <n v="9"/>
    <s v="Cataluña"/>
    <n v="8"/>
    <s v="Visitas a familiares o amigos"/>
    <n v="10"/>
    <s v="Otros viajes"/>
    <n v="4"/>
    <n v="11"/>
    <s v="No de mercado"/>
    <n v="0"/>
    <n v="92.31"/>
    <n v="78.459999999999994"/>
    <n v="0"/>
    <n v="0"/>
    <n v="68"/>
    <n v="238.77"/>
    <m/>
    <m/>
    <n v="2"/>
    <s v="Mujer"/>
    <n v="52"/>
    <n v="4"/>
    <x v="0"/>
    <n v="2"/>
    <s v="Casado/a"/>
    <n v="3"/>
    <s v="Ed. Secundaria"/>
    <n v="4"/>
    <s v="Pareja con hijos"/>
    <n v="3133.5900144830016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8.26"/>
    <n v="26.81"/>
    <n v="8.1300000000000008"/>
    <n v="300"/>
    <n v="24.38"/>
    <n v="367.58"/>
    <m/>
    <m/>
    <n v="2"/>
    <s v="Mujer"/>
    <n v="52"/>
    <n v="9"/>
    <x v="1"/>
    <n v="2"/>
    <s v="Casado/a"/>
    <n v="4"/>
    <s v="Ed. Superior"/>
    <n v="4"/>
    <s v="Pareja con hijos"/>
    <n v="1970.970355432071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8.26"/>
    <n v="26.81"/>
    <n v="8.1300000000000008"/>
    <n v="0"/>
    <n v="24.38"/>
    <n v="67.58"/>
    <m/>
    <m/>
    <n v="2"/>
    <s v="Mujer"/>
    <n v="52"/>
    <n v="9"/>
    <x v="1"/>
    <n v="2"/>
    <s v="Casado/a"/>
    <n v="4"/>
    <s v="Ed. Superior"/>
    <n v="4"/>
    <s v="Pareja con hijos"/>
    <n v="2053.6658201787059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8.26"/>
    <n v="26.81"/>
    <n v="8.1300000000000008"/>
    <n v="0"/>
    <n v="24.38"/>
    <n v="67.58"/>
    <m/>
    <m/>
    <n v="2"/>
    <s v="Mujer"/>
    <n v="52"/>
    <n v="9"/>
    <x v="1"/>
    <n v="2"/>
    <s v="Casado/a"/>
    <n v="4"/>
    <s v="Ed. Superior"/>
    <n v="4"/>
    <s v="Pareja con hijos"/>
    <n v="2295.292828738262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8.26"/>
    <n v="26.81"/>
    <n v="8.1300000000000008"/>
    <n v="0"/>
    <n v="24.38"/>
    <n v="67.58"/>
    <m/>
    <m/>
    <n v="2"/>
    <s v="Mujer"/>
    <n v="52"/>
    <n v="9"/>
    <x v="1"/>
    <n v="2"/>
    <s v="Casado/a"/>
    <n v="4"/>
    <s v="Ed. Superior"/>
    <n v="4"/>
    <s v="Pareja con hijos"/>
    <n v="1881.2935572094177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8.26"/>
    <n v="26.81"/>
    <n v="8.1300000000000008"/>
    <n v="0"/>
    <n v="24.38"/>
    <n v="67.58"/>
    <m/>
    <m/>
    <n v="2"/>
    <s v="Mujer"/>
    <n v="52"/>
    <n v="9"/>
    <x v="1"/>
    <n v="2"/>
    <s v="Casado/a"/>
    <n v="4"/>
    <s v="Ed. Superior"/>
    <n v="4"/>
    <s v="Pareja con hijos"/>
    <n v="1947.840982375680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2899999999999991"/>
    <n v="24.36"/>
    <n v="0"/>
    <n v="0"/>
    <n v="27.21"/>
    <n v="60.86"/>
    <m/>
    <m/>
    <n v="1"/>
    <s v="Hombre"/>
    <n v="40"/>
    <n v="9"/>
    <x v="1"/>
    <n v="2"/>
    <s v="Casado/a"/>
    <n v="4"/>
    <s v="Ed. Superior"/>
    <n v="3"/>
    <s v="Pareja sin hijos"/>
    <n v="5181.3697520508504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2899999999999991"/>
    <n v="24.36"/>
    <n v="0"/>
    <n v="0"/>
    <n v="27.21"/>
    <n v="60.86"/>
    <m/>
    <m/>
    <n v="1"/>
    <s v="Hombre"/>
    <n v="40"/>
    <n v="9"/>
    <x v="1"/>
    <n v="2"/>
    <s v="Casado/a"/>
    <n v="4"/>
    <s v="Ed. Superior"/>
    <n v="3"/>
    <s v="Pareja sin hijos"/>
    <n v="5174.689139984881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2899999999999991"/>
    <n v="24.36"/>
    <n v="0"/>
    <n v="0"/>
    <n v="27.21"/>
    <n v="60.86"/>
    <m/>
    <m/>
    <n v="1"/>
    <s v="Hombre"/>
    <n v="40"/>
    <n v="9"/>
    <x v="1"/>
    <n v="2"/>
    <s v="Casado/a"/>
    <n v="4"/>
    <s v="Ed. Superior"/>
    <n v="3"/>
    <s v="Pareja sin hijos"/>
    <n v="5080.8688651640523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9.2899999999999991"/>
    <n v="24.36"/>
    <n v="0"/>
    <n v="0"/>
    <n v="27.21"/>
    <n v="60.86"/>
    <m/>
    <m/>
    <n v="1"/>
    <s v="Hombre"/>
    <n v="40"/>
    <n v="9"/>
    <x v="1"/>
    <n v="2"/>
    <s v="Casado/a"/>
    <n v="4"/>
    <s v="Ed. Superior"/>
    <n v="3"/>
    <s v="Pareja sin hijos"/>
    <n v="5127.4143958252625"/>
  </r>
  <r>
    <s v="Marzo"/>
    <n v="2019"/>
    <n v="9"/>
    <s v="Cataluña"/>
    <n v="1"/>
    <s v="Ocio, recreo y vacaciones"/>
    <n v="10"/>
    <s v="Otros viajes"/>
    <n v="7"/>
    <n v="1"/>
    <s v="Hotel o apartahotel"/>
    <n v="0"/>
    <n v="0"/>
    <n v="139.03"/>
    <n v="75.680000000000007"/>
    <n v="0"/>
    <n v="36.020000000000003"/>
    <n v="564.6"/>
    <m/>
    <m/>
    <n v="1"/>
    <s v="Hombre"/>
    <n v="73"/>
    <n v="18"/>
    <x v="0"/>
    <n v="2"/>
    <s v="Casado/a"/>
    <n v="1"/>
    <s v="Ed. Primaria"/>
    <n v="3"/>
    <s v="Pareja sin hijos"/>
    <n v="1955.6479546152805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2.13"/>
    <n v="35.29"/>
    <n v="12.09"/>
    <n v="0"/>
    <n v="20.149999999999999"/>
    <n v="89.66"/>
    <m/>
    <m/>
    <n v="1"/>
    <s v="Hombre"/>
    <n v="22"/>
    <n v="9"/>
    <x v="1"/>
    <n v="1"/>
    <s v="Soltero/a"/>
    <n v="4"/>
    <s v="Ed. Superior"/>
    <n v="4"/>
    <s v="Pareja con hijos"/>
    <n v="4227.8309314910102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22.13"/>
    <n v="35.29"/>
    <n v="12.09"/>
    <n v="0"/>
    <n v="20.149999999999999"/>
    <n v="89.66"/>
    <m/>
    <m/>
    <n v="1"/>
    <s v="Hombre"/>
    <n v="22"/>
    <n v="9"/>
    <x v="1"/>
    <n v="1"/>
    <s v="Soltero/a"/>
    <n v="4"/>
    <s v="Ed. Superior"/>
    <n v="4"/>
    <s v="Pareja con hijos"/>
    <n v="4236.4706131816638"/>
  </r>
  <r>
    <s v="Marzo"/>
    <n v="2019"/>
    <n v="9"/>
    <s v="Cataluña"/>
    <n v="7"/>
    <s v="Ocio, recreo y vacaciones"/>
    <n v="2"/>
    <s v="Fin de semana o puente"/>
    <n v="2"/>
    <n v="10"/>
    <s v="No de mercado"/>
    <n v="0"/>
    <n v="12.93"/>
    <n v="0"/>
    <n v="0"/>
    <n v="0"/>
    <n v="45.26"/>
    <n v="58.19"/>
    <m/>
    <m/>
    <n v="2"/>
    <s v="Mujer"/>
    <n v="65"/>
    <n v="9"/>
    <x v="1"/>
    <n v="2"/>
    <s v="Casado/a"/>
    <n v="4"/>
    <s v="Ed. Superior"/>
    <n v="4"/>
    <s v="Pareja con hijos"/>
    <n v="4177.3911069160768"/>
  </r>
  <r>
    <s v="Marzo"/>
    <n v="2019"/>
    <n v="9"/>
    <s v="Cataluña"/>
    <n v="11"/>
    <s v="Otros motivos"/>
    <n v="4"/>
    <s v="Trabajo o estudio"/>
    <n v="4"/>
    <n v="1"/>
    <s v="Hotel o apartahotel"/>
    <n v="259.31"/>
    <n v="236.49"/>
    <n v="107.7"/>
    <n v="0"/>
    <n v="0"/>
    <n v="0"/>
    <n v="603.5"/>
    <m/>
    <m/>
    <n v="1"/>
    <s v="Hombre"/>
    <n v="32"/>
    <n v="1"/>
    <x v="0"/>
    <n v="2"/>
    <s v="Casado/a"/>
    <n v="4"/>
    <s v="Ed. Superior"/>
    <n v="3"/>
    <s v="Pareja sin hijos"/>
    <n v="2160.6299133846942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0.039999999999999"/>
    <n v="15.78"/>
    <n v="0"/>
    <n v="0"/>
    <n v="13.57"/>
    <n v="39.39"/>
    <m/>
    <m/>
    <n v="2"/>
    <s v="Mujer"/>
    <n v="40"/>
    <n v="9"/>
    <x v="1"/>
    <n v="2"/>
    <s v="Casado/a"/>
    <n v="4"/>
    <s v="Ed. Superior"/>
    <n v="3"/>
    <s v="Pareja sin hijos"/>
    <n v="2855.5691725629104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10.039999999999999"/>
    <n v="15.78"/>
    <n v="0"/>
    <n v="0"/>
    <n v="13.57"/>
    <n v="39.39"/>
    <m/>
    <m/>
    <n v="2"/>
    <s v="Mujer"/>
    <n v="40"/>
    <n v="9"/>
    <x v="1"/>
    <n v="2"/>
    <s v="Casado/a"/>
    <n v="4"/>
    <s v="Ed. Superior"/>
    <n v="3"/>
    <s v="Pareja sin hijos"/>
    <n v="2998.78459544425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9.77"/>
    <n v="16.45"/>
    <n v="0"/>
    <n v="0"/>
    <n v="0"/>
    <n v="26.22"/>
    <m/>
    <m/>
    <n v="2"/>
    <s v="Mujer"/>
    <n v="42"/>
    <n v="9"/>
    <x v="1"/>
    <n v="2"/>
    <s v="Casado/a"/>
    <n v="3"/>
    <s v="Ed. Secundaria"/>
    <n v="4"/>
    <s v="Pareja con hijos"/>
    <n v="2616.9586089745876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9.77"/>
    <n v="16.45"/>
    <n v="0"/>
    <n v="0"/>
    <n v="0"/>
    <n v="26.22"/>
    <m/>
    <m/>
    <n v="2"/>
    <s v="Mujer"/>
    <n v="42"/>
    <n v="9"/>
    <x v="1"/>
    <n v="2"/>
    <s v="Casado/a"/>
    <n v="3"/>
    <s v="Ed. Secundaria"/>
    <n v="4"/>
    <s v="Pareja con hijos"/>
    <n v="3055.114276105473"/>
  </r>
  <r>
    <s v="Marzo"/>
    <n v="2019"/>
    <n v="9"/>
    <s v="Cataluña"/>
    <n v="8"/>
    <s v="Visitas a familiares o amigos"/>
    <n v="10"/>
    <s v="Otros viajes"/>
    <n v="2"/>
    <n v="11"/>
    <s v="No de mercado"/>
    <n v="0"/>
    <n v="94.12"/>
    <n v="0"/>
    <n v="0"/>
    <n v="0"/>
    <n v="0"/>
    <n v="94.12"/>
    <m/>
    <m/>
    <n v="2"/>
    <s v="Mujer"/>
    <n v="80"/>
    <n v="2"/>
    <x v="0"/>
    <n v="3"/>
    <s v="Viudo/a"/>
    <n v="2"/>
    <s v="Ed. Secundaria"/>
    <n v="1"/>
    <s v="Hogar unipersonal"/>
    <n v="606.08506411968858"/>
  </r>
  <r>
    <s v="Marzo"/>
    <n v="2019"/>
    <n v="9"/>
    <s v="Cataluña"/>
    <n v="1"/>
    <s v="Ocio, recreo y vacaciones"/>
    <n v="2"/>
    <s v="Fin de semana o puente"/>
    <n v="2"/>
    <n v="11"/>
    <s v="No de mercado"/>
    <n v="0"/>
    <n v="14.03"/>
    <n v="36.06"/>
    <n v="0"/>
    <n v="0"/>
    <n v="24.47"/>
    <n v="74.56"/>
    <m/>
    <m/>
    <n v="1"/>
    <s v="Hombre"/>
    <n v="44"/>
    <n v="9"/>
    <x v="1"/>
    <n v="2"/>
    <s v="Casado/a"/>
    <n v="4"/>
    <s v="Ed. Superior"/>
    <n v="4"/>
    <s v="Pareja con hijos"/>
    <n v="4148.1940787919466"/>
  </r>
  <r>
    <s v="Marzo"/>
    <n v="2019"/>
    <n v="9"/>
    <s v="Cataluña"/>
    <n v="1"/>
    <s v="Ocio, recreo y vacaciones"/>
    <n v="2"/>
    <s v="Fin de semana o puente"/>
    <n v="2"/>
    <n v="11"/>
    <s v="No de mercado"/>
    <n v="0"/>
    <n v="14.03"/>
    <n v="36.06"/>
    <n v="0"/>
    <n v="0"/>
    <n v="24.47"/>
    <n v="74.56"/>
    <m/>
    <m/>
    <n v="1"/>
    <s v="Hombre"/>
    <n v="44"/>
    <n v="9"/>
    <x v="1"/>
    <n v="2"/>
    <s v="Casado/a"/>
    <n v="4"/>
    <s v="Ed. Superior"/>
    <n v="4"/>
    <s v="Pareja con hijos"/>
    <n v="4164.0838481402616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8.380000000000003"/>
    <n v="80.67"/>
    <n v="0"/>
    <n v="0"/>
    <n v="79.23"/>
    <n v="198.28"/>
    <m/>
    <m/>
    <n v="2"/>
    <s v="Mujer"/>
    <n v="75"/>
    <n v="9"/>
    <x v="1"/>
    <n v="1"/>
    <s v="Soltero/a"/>
    <n v="4"/>
    <s v="Ed. Superior"/>
    <n v="1"/>
    <s v="Hogar unipersonal"/>
    <n v="1377.2351789347242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8.380000000000003"/>
    <n v="80.67"/>
    <n v="0"/>
    <n v="0"/>
    <n v="79.23"/>
    <n v="198.28"/>
    <m/>
    <m/>
    <n v="2"/>
    <s v="Mujer"/>
    <n v="75"/>
    <n v="9"/>
    <x v="1"/>
    <n v="1"/>
    <s v="Soltero/a"/>
    <n v="4"/>
    <s v="Ed. Superior"/>
    <n v="1"/>
    <s v="Hogar unipersonal"/>
    <n v="1196.7271486608633"/>
  </r>
  <r>
    <s v="Marzo"/>
    <n v="2019"/>
    <n v="9"/>
    <s v="Cataluña"/>
    <n v="7"/>
    <s v="Ocio, recreo y vacaciones"/>
    <n v="10"/>
    <s v="Otros viajes"/>
    <n v="4"/>
    <n v="10"/>
    <s v="No de mercado"/>
    <n v="0"/>
    <n v="13.29"/>
    <n v="0"/>
    <n v="0"/>
    <n v="0"/>
    <n v="50.38"/>
    <n v="63.67"/>
    <m/>
    <m/>
    <n v="2"/>
    <s v="Mujer"/>
    <n v="72"/>
    <n v="9"/>
    <x v="1"/>
    <n v="2"/>
    <s v="Casado/a"/>
    <n v="1"/>
    <s v="Ed. Primaria"/>
    <n v="4"/>
    <s v="Pareja con hijos"/>
    <n v="1171.5327950676979"/>
  </r>
  <r>
    <s v="Marzo"/>
    <n v="2019"/>
    <n v="9"/>
    <s v="Cataluña"/>
    <n v="7"/>
    <s v="Ocio, recreo y vacaciones"/>
    <n v="1"/>
    <s v="Otros viajes"/>
    <n v="2"/>
    <n v="1"/>
    <s v="Hotel o apartahotel"/>
    <n v="80.75"/>
    <n v="62.85"/>
    <n v="100.32"/>
    <n v="0"/>
    <n v="0"/>
    <n v="118.38"/>
    <n v="362.3"/>
    <m/>
    <m/>
    <n v="1"/>
    <s v="Hombre"/>
    <n v="21"/>
    <n v="4"/>
    <x v="0"/>
    <n v="1"/>
    <s v="Soltero/a"/>
    <n v="3"/>
    <s v="Ed. Secundaria"/>
    <n v="4"/>
    <s v="Pareja con hijos"/>
    <n v="3176.272930566447"/>
  </r>
  <r>
    <s v="Marzo"/>
    <n v="2019"/>
    <n v="9"/>
    <s v="Cataluña"/>
    <n v="18"/>
    <s v="Negocios y Otros motivos profesionales"/>
    <n v="3"/>
    <s v="Trabajo o estudio"/>
    <n v="1"/>
    <n v="1"/>
    <s v="Hotel o apartahotel"/>
    <n v="0"/>
    <n v="0"/>
    <n v="0"/>
    <n v="0"/>
    <n v="0"/>
    <n v="0"/>
    <n v="243.92"/>
    <m/>
    <m/>
    <n v="2"/>
    <s v="Mujer"/>
    <n v="35"/>
    <n v="4"/>
    <x v="0"/>
    <n v="1"/>
    <s v="Soltero/a"/>
    <n v="4"/>
    <s v="Ed. Superior"/>
    <n v="1"/>
    <s v="Hogar unipersonal"/>
    <n v="2092.9779246351563"/>
  </r>
  <r>
    <s v="Marzo"/>
    <n v="2019"/>
    <n v="9"/>
    <s v="Cataluña"/>
    <n v="18"/>
    <s v="Negocios y Otros motivos profesionales"/>
    <n v="3"/>
    <s v="Trabajo o estudio"/>
    <n v="1"/>
    <n v="1"/>
    <s v="Hotel o apartahotel"/>
    <n v="0"/>
    <n v="0"/>
    <n v="0"/>
    <n v="0"/>
    <n v="0"/>
    <n v="0"/>
    <n v="243.92"/>
    <m/>
    <m/>
    <n v="2"/>
    <s v="Mujer"/>
    <n v="35"/>
    <n v="4"/>
    <x v="0"/>
    <n v="1"/>
    <s v="Soltero/a"/>
    <n v="4"/>
    <s v="Ed. Superior"/>
    <n v="1"/>
    <s v="Hogar unipersonal"/>
    <n v="2006.463579722169"/>
  </r>
  <r>
    <s v="Marzo"/>
    <n v="2019"/>
    <n v="9"/>
    <s v="Cataluña"/>
    <n v="12"/>
    <s v="Otros motivos"/>
    <n v="10"/>
    <s v="Otros viajes"/>
    <n v="4"/>
    <n v="11"/>
    <s v="No de mercado"/>
    <n v="0"/>
    <n v="69.45"/>
    <n v="56.84"/>
    <n v="0"/>
    <n v="0"/>
    <n v="0"/>
    <n v="126.29"/>
    <m/>
    <m/>
    <n v="1"/>
    <s v="Hombre"/>
    <n v="60"/>
    <n v="2"/>
    <x v="0"/>
    <n v="4"/>
    <s v="Separado/a"/>
    <n v="2"/>
    <s v="Ed. Secundaria"/>
    <n v="1"/>
    <s v="Hogar unipersonal"/>
    <n v="815.74041427101974"/>
  </r>
  <r>
    <s v="Marzo"/>
    <n v="2019"/>
    <n v="9"/>
    <s v="Cataluña"/>
    <n v="12"/>
    <s v="Otros motivos"/>
    <n v="10"/>
    <s v="Otros viajes"/>
    <n v="4"/>
    <n v="11"/>
    <s v="No de mercado"/>
    <n v="0"/>
    <n v="69.45"/>
    <n v="56.84"/>
    <n v="0"/>
    <n v="0"/>
    <n v="0"/>
    <n v="126.29"/>
    <m/>
    <m/>
    <n v="1"/>
    <s v="Hombre"/>
    <n v="60"/>
    <n v="2"/>
    <x v="0"/>
    <n v="4"/>
    <s v="Separado/a"/>
    <n v="2"/>
    <s v="Ed. Secundaria"/>
    <n v="1"/>
    <s v="Hogar unipersonal"/>
    <n v="782.34301312502782"/>
  </r>
  <r>
    <s v="Marzo"/>
    <n v="2019"/>
    <n v="9"/>
    <s v="Cataluña"/>
    <n v="7"/>
    <s v="Ocio, recreo y vacaciones"/>
    <n v="10"/>
    <s v="Otros viajes"/>
    <n v="1"/>
    <n v="1"/>
    <s v="Hotel o apartahotel"/>
    <n v="80.03"/>
    <n v="11.42"/>
    <n v="44.33"/>
    <n v="0"/>
    <n v="0"/>
    <n v="0"/>
    <n v="135.78"/>
    <m/>
    <m/>
    <n v="1"/>
    <s v="Hombre"/>
    <n v="45"/>
    <n v="9"/>
    <x v="1"/>
    <n v="2"/>
    <s v="Casado/a"/>
    <n v="4"/>
    <s v="Ed. Superior"/>
    <n v="4"/>
    <s v="Pareja con hijos"/>
    <n v="1925.4509520497265"/>
  </r>
  <r>
    <s v="Marzo"/>
    <n v="2019"/>
    <n v="9"/>
    <s v="Cataluña"/>
    <n v="7"/>
    <s v="Ocio, recreo y vacaciones"/>
    <n v="2"/>
    <s v="Fin de semana o puente"/>
    <n v="2"/>
    <n v="1"/>
    <s v="Hotel o apartahotel"/>
    <n v="113.57"/>
    <n v="29.56"/>
    <n v="93.87"/>
    <n v="58.25"/>
    <n v="0"/>
    <n v="0"/>
    <n v="295.25"/>
    <m/>
    <m/>
    <n v="1"/>
    <s v="Hombre"/>
    <n v="42"/>
    <n v="9"/>
    <x v="1"/>
    <n v="1"/>
    <s v="Soltero/a"/>
    <n v="4"/>
    <s v="Ed. Superior"/>
    <n v="3"/>
    <s v="Pareja sin hijos"/>
    <n v="3219.2234537360332"/>
  </r>
  <r>
    <s v="Marzo"/>
    <n v="2019"/>
    <n v="9"/>
    <s v="Cataluña"/>
    <n v="7"/>
    <s v="Ocio, recreo y vacaciones"/>
    <n v="2"/>
    <s v="Fin de semana o puente"/>
    <n v="2"/>
    <n v="1"/>
    <s v="Hotel o apartahotel"/>
    <n v="156.52000000000001"/>
    <n v="17.7"/>
    <n v="0"/>
    <n v="0"/>
    <n v="0"/>
    <n v="0"/>
    <n v="174.22"/>
    <m/>
    <m/>
    <n v="1"/>
    <s v="Hombre"/>
    <n v="82"/>
    <n v="9"/>
    <x v="1"/>
    <n v="2"/>
    <s v="Casado/a"/>
    <n v="4"/>
    <s v="Ed. Superior"/>
    <n v="3"/>
    <s v="Pareja sin hijos"/>
    <n v="2109.2506149520486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2.04"/>
    <n v="51.54"/>
    <n v="0"/>
    <n v="0"/>
    <n v="0"/>
    <n v="73.58"/>
    <m/>
    <m/>
    <n v="1"/>
    <s v="Hombre"/>
    <n v="68"/>
    <n v="9"/>
    <x v="1"/>
    <n v="2"/>
    <s v="Casado/a"/>
    <n v="4"/>
    <s v="Ed. Superior"/>
    <n v="3"/>
    <s v="Pareja sin hijos"/>
    <n v="4017.2633508919303"/>
  </r>
  <r>
    <s v="Marzo"/>
    <n v="2019"/>
    <n v="9"/>
    <s v="Cataluña"/>
    <n v="18"/>
    <s v="Negocios y Otros motivos profesionales"/>
    <n v="3"/>
    <s v="Trabajo o estudio"/>
    <n v="1"/>
    <n v="1"/>
    <s v="Hotel o apartahotel"/>
    <n v="137.22"/>
    <n v="243.34"/>
    <n v="0"/>
    <n v="0"/>
    <n v="0"/>
    <n v="0"/>
    <n v="380.56"/>
    <m/>
    <m/>
    <n v="1"/>
    <s v="Hombre"/>
    <n v="50"/>
    <n v="1"/>
    <x v="0"/>
    <n v="2"/>
    <s v="Casado/a"/>
    <n v="4"/>
    <s v="Ed. Superior"/>
    <n v="5"/>
    <s v="Otro tipo de hogar"/>
    <n v="4326.1549134524166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16.989999999999998"/>
    <n v="0"/>
    <n v="0"/>
    <n v="0"/>
    <n v="30.36"/>
    <n v="47.35"/>
    <m/>
    <m/>
    <n v="1"/>
    <s v="Hombre"/>
    <n v="53"/>
    <n v="9"/>
    <x v="1"/>
    <n v="2"/>
    <s v="Casado/a"/>
    <n v="4"/>
    <s v="Ed. Superior"/>
    <n v="4"/>
    <s v="Pareja con hijos"/>
    <n v="4098.4847795846554"/>
  </r>
  <r>
    <s v="Marzo"/>
    <n v="2019"/>
    <n v="9"/>
    <s v="Cataluña"/>
    <n v="11"/>
    <s v="Otros motivos"/>
    <n v="4"/>
    <s v="Trabajo o estudio"/>
    <n v="1"/>
    <n v="1"/>
    <s v="Hotel o apartahotel"/>
    <n v="66.05"/>
    <n v="121.88"/>
    <n v="54.89"/>
    <n v="0"/>
    <n v="0"/>
    <n v="0"/>
    <n v="242.82"/>
    <m/>
    <m/>
    <n v="2"/>
    <s v="Mujer"/>
    <n v="39"/>
    <n v="15"/>
    <x v="0"/>
    <n v="2"/>
    <s v="Casado/a"/>
    <n v="4"/>
    <s v="Ed. Superior"/>
    <n v="3"/>
    <s v="Pareja sin hijos"/>
    <n v="1220.044599142637"/>
  </r>
  <r>
    <s v="Marzo"/>
    <n v="2019"/>
    <n v="9"/>
    <s v="Cataluña"/>
    <n v="16"/>
    <s v="Negocios y Otros motivos profesionales"/>
    <n v="3"/>
    <s v="Trabajo o estudio"/>
    <n v="5"/>
    <n v="1"/>
    <s v="Hotel o apartahotel"/>
    <n v="440.06"/>
    <n v="117.85"/>
    <n v="182.71"/>
    <n v="0"/>
    <n v="0"/>
    <n v="0"/>
    <n v="740.62"/>
    <m/>
    <m/>
    <n v="1"/>
    <s v="Hombre"/>
    <n v="29"/>
    <n v="15"/>
    <x v="0"/>
    <n v="1"/>
    <s v="Soltero/a"/>
    <n v="4"/>
    <s v="Ed. Superior"/>
    <n v="1"/>
    <s v="Hogar unipersonal"/>
    <n v="2061.8091286299764"/>
  </r>
  <r>
    <s v="Marzo"/>
    <n v="2019"/>
    <n v="9"/>
    <s v="Cataluña"/>
    <n v="18"/>
    <s v="Negocios y Otros motivos profesionales"/>
    <n v="3"/>
    <s v="Trabajo o estudio"/>
    <n v="3"/>
    <n v="1"/>
    <s v="Hotel o apartahotel"/>
    <n v="214.1"/>
    <n v="115.96"/>
    <n v="176.49"/>
    <n v="0"/>
    <n v="0"/>
    <n v="0"/>
    <n v="506.55"/>
    <m/>
    <m/>
    <n v="1"/>
    <s v="Hombre"/>
    <n v="44"/>
    <n v="13"/>
    <x v="0"/>
    <n v="2"/>
    <s v="Casado/a"/>
    <n v="4"/>
    <s v="Ed. Superior"/>
    <n v="5"/>
    <s v="Otro tipo de hogar"/>
    <n v="5095.2230251436804"/>
  </r>
  <r>
    <s v="Marzo"/>
    <n v="2019"/>
    <n v="9"/>
    <s v="Cataluña"/>
    <n v="7"/>
    <s v="Ocio, recreo y vacaciones"/>
    <n v="2"/>
    <s v="Fin de semana o puente"/>
    <n v="1"/>
    <n v="11"/>
    <s v="No de mercado"/>
    <n v="0"/>
    <n v="26.91"/>
    <n v="32.17"/>
    <n v="0"/>
    <n v="0"/>
    <n v="0"/>
    <n v="59.08"/>
    <m/>
    <m/>
    <n v="1"/>
    <s v="Hombre"/>
    <n v="64"/>
    <n v="9"/>
    <x v="1"/>
    <n v="5"/>
    <s v="Divorciado/a"/>
    <n v="4"/>
    <s v="Ed. Superior"/>
    <n v="1"/>
    <s v="Hogar unipersonal"/>
    <n v="5147.3116870869235"/>
  </r>
  <r>
    <s v="Marzo"/>
    <n v="2019"/>
    <n v="9"/>
    <s v="Cataluña"/>
    <n v="7"/>
    <s v="Ocio, recreo y vacaciones"/>
    <n v="2"/>
    <s v="Fin de semana o puente"/>
    <n v="1"/>
    <n v="1"/>
    <s v="Hotel o apartahotel"/>
    <n v="120.01"/>
    <n v="67.97"/>
    <n v="138.86000000000001"/>
    <n v="0"/>
    <n v="0"/>
    <n v="0"/>
    <n v="326.83999999999997"/>
    <m/>
    <m/>
    <n v="1"/>
    <s v="Hombre"/>
    <n v="64"/>
    <n v="9"/>
    <x v="1"/>
    <n v="5"/>
    <s v="Divorciado/a"/>
    <n v="4"/>
    <s v="Ed. Superior"/>
    <n v="1"/>
    <s v="Hogar unipersonal"/>
    <n v="5333.423745571451"/>
  </r>
  <r>
    <s v="Marzo"/>
    <n v="2019"/>
    <n v="9"/>
    <s v="Cataluña"/>
    <n v="7"/>
    <s v="Ocio, recreo y vacaciones"/>
    <n v="2"/>
    <s v="Fin de semana o puente"/>
    <n v="2"/>
    <n v="1"/>
    <s v="Hotel o apartahotel"/>
    <n v="145.65"/>
    <n v="36.020000000000003"/>
    <n v="81"/>
    <n v="45.5"/>
    <n v="0"/>
    <n v="0"/>
    <n v="308.17"/>
    <m/>
    <m/>
    <n v="1"/>
    <s v="Hombre"/>
    <n v="62"/>
    <n v="9"/>
    <x v="1"/>
    <n v="2"/>
    <s v="Casado/a"/>
    <n v="3"/>
    <s v="Ed. Secundaria"/>
    <n v="3"/>
    <s v="Pareja sin hijos"/>
    <n v="856.27638581068732"/>
  </r>
  <r>
    <s v="Marzo"/>
    <n v="2019"/>
    <n v="9"/>
    <s v="Cataluña"/>
    <n v="1"/>
    <s v="Ocio, recreo y vacaciones"/>
    <n v="2"/>
    <s v="Fin de semana o puente"/>
    <n v="1"/>
    <n v="10"/>
    <s v="No de mercado"/>
    <n v="0"/>
    <n v="36.520000000000003"/>
    <n v="23.19"/>
    <n v="16.079999999999998"/>
    <n v="0"/>
    <n v="6.7"/>
    <n v="82.49"/>
    <m/>
    <m/>
    <n v="2"/>
    <s v="Mujer"/>
    <n v="52"/>
    <n v="9"/>
    <x v="1"/>
    <n v="2"/>
    <s v="Casado/a"/>
    <n v="4"/>
    <s v="Ed. Superior"/>
    <n v="4"/>
    <s v="Pareja con hijos"/>
    <n v="2839.0435798701874"/>
  </r>
  <r>
    <s v="Marzo"/>
    <n v="2019"/>
    <n v="9"/>
    <s v="Cataluña"/>
    <n v="15"/>
    <s v="Otros motivos"/>
    <n v="2"/>
    <s v="Fin de semana o puente"/>
    <n v="2"/>
    <n v="10"/>
    <s v="No de mercado"/>
    <n v="0"/>
    <n v="18.75"/>
    <n v="30.49"/>
    <n v="0"/>
    <n v="0"/>
    <n v="38.700000000000003"/>
    <n v="87.94"/>
    <m/>
    <m/>
    <n v="1"/>
    <s v="Hombre"/>
    <n v="45"/>
    <n v="9"/>
    <x v="1"/>
    <n v="2"/>
    <s v="Casado/a"/>
    <n v="4"/>
    <s v="Ed. Superior"/>
    <n v="4"/>
    <s v="Pareja con hijos"/>
    <n v="2836.931497530566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9.13"/>
    <n v="38.1"/>
    <n v="0"/>
    <n v="0"/>
    <n v="0"/>
    <n v="67.23"/>
    <m/>
    <m/>
    <n v="2"/>
    <s v="Mujer"/>
    <n v="36"/>
    <n v="9"/>
    <x v="1"/>
    <n v="1"/>
    <s v="Soltero/a"/>
    <n v="4"/>
    <s v="Ed. Superior"/>
    <n v="1"/>
    <s v="Hogar unipersonal"/>
    <n v="782.92885303841467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5.31"/>
    <n v="0"/>
    <n v="0"/>
    <n v="0"/>
    <n v="22.26"/>
    <n v="27.57"/>
    <m/>
    <m/>
    <n v="2"/>
    <s v="Mujer"/>
    <n v="62"/>
    <n v="9"/>
    <x v="1"/>
    <n v="2"/>
    <s v="Casado/a"/>
    <n v="3"/>
    <s v="Ed. Secundaria"/>
    <n v="3"/>
    <s v="Pareja sin hijos"/>
    <n v="2080.3784466670422"/>
  </r>
  <r>
    <s v="Marzo"/>
    <n v="2019"/>
    <n v="9"/>
    <s v="Cataluña"/>
    <n v="7"/>
    <s v="Ocio, recreo y vacaciones"/>
    <n v="2"/>
    <s v="Fin de semana o puente"/>
    <n v="1"/>
    <n v="10"/>
    <s v="No de mercado"/>
    <n v="0"/>
    <n v="5.31"/>
    <n v="0"/>
    <n v="0"/>
    <n v="0"/>
    <n v="22.26"/>
    <n v="27.57"/>
    <m/>
    <m/>
    <n v="2"/>
    <s v="Mujer"/>
    <n v="62"/>
    <n v="9"/>
    <x v="1"/>
    <n v="2"/>
    <s v="Casado/a"/>
    <n v="3"/>
    <s v="Ed. Secundaria"/>
    <n v="3"/>
    <s v="Pareja sin hijos"/>
    <n v="2100.3464071230965"/>
  </r>
  <r>
    <s v="Marzo"/>
    <n v="2019"/>
    <n v="9"/>
    <s v="Cataluña"/>
    <n v="16"/>
    <s v="Negocios y Otros motivos profesionales"/>
    <n v="3"/>
    <s v="Trabajo o estudio"/>
    <n v="3"/>
    <n v="11"/>
    <s v="No de mercado"/>
    <n v="0"/>
    <n v="157.66"/>
    <n v="155.52000000000001"/>
    <n v="0"/>
    <n v="0"/>
    <n v="0"/>
    <n v="313.18"/>
    <m/>
    <m/>
    <n v="2"/>
    <s v="Mujer"/>
    <n v="48"/>
    <n v="3"/>
    <x v="0"/>
    <n v="2"/>
    <s v="Casado/a"/>
    <n v="4"/>
    <s v="Ed. Superior"/>
    <n v="4"/>
    <s v="Pareja con hijos"/>
    <n v="1931.1134403154056"/>
  </r>
  <r>
    <s v="Marzo"/>
    <n v="2019"/>
    <n v="9"/>
    <s v="Cataluña"/>
    <n v="8"/>
    <s v="Visitas a familiares o amigos"/>
    <n v="2"/>
    <s v="Fin de semana o puente"/>
    <n v="3"/>
    <n v="11"/>
    <s v="No de mercado"/>
    <n v="0"/>
    <n v="32.99"/>
    <n v="54.94"/>
    <n v="19.27"/>
    <n v="0"/>
    <n v="34.700000000000003"/>
    <n v="141.9"/>
    <m/>
    <m/>
    <n v="2"/>
    <s v="Mujer"/>
    <n v="62"/>
    <n v="2"/>
    <x v="0"/>
    <n v="1"/>
    <s v="Soltero/a"/>
    <n v="4"/>
    <s v="Ed. Superior"/>
    <n v="5"/>
    <s v="Otro tipo de hogar"/>
    <n v="1996.2629175066891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0500000000000007"/>
    <n v="0"/>
    <n v="14.03"/>
    <n v="0"/>
    <n v="10.52"/>
    <n v="32.6"/>
    <m/>
    <m/>
    <n v="1"/>
    <s v="Hombre"/>
    <n v="43"/>
    <n v="9"/>
    <x v="1"/>
    <n v="2"/>
    <s v="Casado/a"/>
    <n v="3"/>
    <s v="Ed. Secundaria"/>
    <n v="3"/>
    <s v="Pareja sin hijos"/>
    <n v="746.97884274429168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8.0500000000000007"/>
    <n v="0"/>
    <n v="14.03"/>
    <n v="0"/>
    <n v="10.52"/>
    <n v="32.6"/>
    <m/>
    <m/>
    <n v="1"/>
    <s v="Hombre"/>
    <n v="43"/>
    <n v="9"/>
    <x v="1"/>
    <n v="2"/>
    <s v="Casado/a"/>
    <n v="3"/>
    <s v="Ed. Secundaria"/>
    <n v="3"/>
    <s v="Pareja sin hijos"/>
    <n v="709.85024808919104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20.84"/>
    <n v="0"/>
    <n v="0"/>
    <n v="0"/>
    <n v="28.72"/>
    <n v="49.56"/>
    <m/>
    <m/>
    <n v="1"/>
    <s v="Hombre"/>
    <n v="43"/>
    <n v="9"/>
    <x v="1"/>
    <n v="2"/>
    <s v="Casado/a"/>
    <n v="3"/>
    <s v="Ed. Secundaria"/>
    <n v="3"/>
    <s v="Pareja sin hijos"/>
    <n v="759.73474853043228"/>
  </r>
  <r>
    <s v="Marzo"/>
    <n v="2019"/>
    <n v="9"/>
    <s v="Cataluña"/>
    <n v="18"/>
    <s v="Negocios y Otros motivos profesionales"/>
    <n v="3"/>
    <s v="Trabajo o estudio"/>
    <n v="4"/>
    <n v="7"/>
    <s v="De mercado"/>
    <n v="0"/>
    <n v="102.21"/>
    <n v="0"/>
    <n v="0"/>
    <n v="0"/>
    <n v="0"/>
    <n v="405.62"/>
    <m/>
    <m/>
    <n v="2"/>
    <s v="Mujer"/>
    <n v="27"/>
    <n v="2"/>
    <x v="0"/>
    <n v="1"/>
    <s v="Soltero/a"/>
    <n v="4"/>
    <s v="Ed. Superior"/>
    <n v="1"/>
    <s v="Hogar unipersonal"/>
    <n v="1027.6084827532513"/>
  </r>
  <r>
    <s v="Marzo"/>
    <n v="2019"/>
    <n v="9"/>
    <s v="Cataluña"/>
    <n v="16"/>
    <s v="Negocios y Otros motivos profesionales"/>
    <n v="3"/>
    <s v="Trabajo o estudio"/>
    <n v="4"/>
    <n v="1"/>
    <s v="Hotel o apartahotel"/>
    <n v="347.72"/>
    <n v="218.79"/>
    <n v="174.36"/>
    <n v="0"/>
    <n v="0"/>
    <n v="110.3"/>
    <n v="851.17"/>
    <m/>
    <m/>
    <n v="1"/>
    <s v="Hombre"/>
    <n v="55"/>
    <n v="12"/>
    <x v="0"/>
    <n v="4"/>
    <s v="Separado/a"/>
    <n v="2"/>
    <s v="Ed. Secundaria"/>
    <n v="1"/>
    <s v="Hogar unipersonal"/>
    <n v="2011.9003138417752"/>
  </r>
  <r>
    <s v="Marzo"/>
    <n v="2019"/>
    <n v="9"/>
    <s v="Cataluña"/>
    <n v="3"/>
    <s v="Ocio, recreo y vacaciones"/>
    <n v="2"/>
    <s v="Fin de semana o puente"/>
    <n v="1"/>
    <n v="5"/>
    <s v="De mercado"/>
    <n v="45.36"/>
    <n v="14.93"/>
    <n v="0"/>
    <n v="0"/>
    <n v="0"/>
    <n v="25.2"/>
    <n v="85.49"/>
    <m/>
    <m/>
    <n v="2"/>
    <s v="Mujer"/>
    <n v="39"/>
    <n v="9"/>
    <x v="1"/>
    <n v="2"/>
    <s v="Casado/a"/>
    <n v="2"/>
    <s v="Ed. Secundaria"/>
    <n v="4"/>
    <s v="Pareja con hijos"/>
    <n v="1194.4509071610105"/>
  </r>
  <r>
    <s v="Marzo"/>
    <n v="2019"/>
    <n v="9"/>
    <s v="Cataluña"/>
    <n v="16"/>
    <s v="Negocios y Otros motivos profesionales"/>
    <n v="3"/>
    <s v="Trabajo o estudio"/>
    <n v="2"/>
    <n v="1"/>
    <s v="Hotel o apartahotel"/>
    <n v="187.61"/>
    <n v="184.89"/>
    <n v="130.18"/>
    <n v="0"/>
    <n v="3000"/>
    <n v="0"/>
    <n v="3502.68"/>
    <m/>
    <m/>
    <n v="2"/>
    <s v="Mujer"/>
    <n v="42"/>
    <n v="3"/>
    <x v="0"/>
    <n v="2"/>
    <s v="Casado/a"/>
    <n v="4"/>
    <s v="Ed. Superior"/>
    <n v="4"/>
    <s v="Pareja con hijos"/>
    <n v="5255.6926982751156"/>
  </r>
  <r>
    <s v="Marzo"/>
    <n v="2019"/>
    <n v="9"/>
    <s v="Cataluña"/>
    <n v="18"/>
    <s v="Negocios y Otros motivos profesionales"/>
    <n v="3"/>
    <s v="Trabajo o estudio"/>
    <n v="2"/>
    <n v="1"/>
    <s v="Hotel o apartahotel"/>
    <n v="185.16"/>
    <n v="203.24"/>
    <n v="133.19"/>
    <n v="0"/>
    <n v="0"/>
    <n v="0"/>
    <n v="521.59"/>
    <m/>
    <m/>
    <n v="1"/>
    <s v="Hombre"/>
    <n v="31"/>
    <n v="13"/>
    <x v="0"/>
    <n v="1"/>
    <s v="Soltero/a"/>
    <n v="4"/>
    <s v="Ed. Superior"/>
    <n v="5"/>
    <s v="Otro tipo de hogar"/>
    <n v="2911.8520317504017"/>
  </r>
  <r>
    <s v="Marzo"/>
    <n v="2019"/>
    <n v="9"/>
    <s v="Cataluña"/>
    <n v="15"/>
    <s v="Otros motivos"/>
    <n v="10"/>
    <s v="Otros viajes"/>
    <n v="6"/>
    <n v="10"/>
    <s v="No de mercado"/>
    <n v="0"/>
    <n v="44.38"/>
    <n v="0"/>
    <n v="0"/>
    <n v="0"/>
    <n v="130.04"/>
    <n v="174.42"/>
    <m/>
    <m/>
    <n v="2"/>
    <s v="Mujer"/>
    <n v="63"/>
    <n v="9"/>
    <x v="1"/>
    <n v="2"/>
    <s v="Casado/a"/>
    <n v="4"/>
    <s v="Ed. Superior"/>
    <n v="3"/>
    <s v="Pareja sin hijos"/>
    <n v="1316.1712550406696"/>
  </r>
  <r>
    <s v="Marzo"/>
    <n v="2019"/>
    <n v="9"/>
    <s v="Cataluña"/>
    <n v="7"/>
    <s v="Ocio, recreo y vacaciones"/>
    <n v="2"/>
    <s v="Fin de semana o puente"/>
    <n v="3"/>
    <n v="11"/>
    <s v="No de mercado"/>
    <n v="0"/>
    <n v="9.51"/>
    <n v="29.73"/>
    <n v="0"/>
    <n v="0"/>
    <n v="34.57"/>
    <n v="73.81"/>
    <m/>
    <m/>
    <n v="1"/>
    <s v="Hombre"/>
    <n v="39"/>
    <n v="9"/>
    <x v="1"/>
    <n v="2"/>
    <s v="Casado/a"/>
    <n v="2"/>
    <s v="Ed. Secundaria"/>
    <n v="4"/>
    <s v="Pareja con hijos"/>
    <n v="3105.5659325398042"/>
  </r>
  <r>
    <s v="Marzo"/>
    <n v="2019"/>
    <n v="9"/>
    <s v="Cataluña"/>
    <n v="16"/>
    <s v="Negocios y Otros motivos profesionales"/>
    <n v="3"/>
    <s v="Trabajo o estudio"/>
    <n v="2"/>
    <n v="1"/>
    <s v="Hotel o apartahotel"/>
    <n v="128"/>
    <n v="26.56"/>
    <n v="83.35"/>
    <n v="0"/>
    <n v="0"/>
    <n v="0"/>
    <n v="237.91"/>
    <m/>
    <m/>
    <n v="1"/>
    <s v="Hombre"/>
    <n v="31"/>
    <n v="9"/>
    <x v="1"/>
    <n v="1"/>
    <s v="Soltero/a"/>
    <n v="4"/>
    <s v="Ed. Superior"/>
    <n v="3"/>
    <s v="Pareja sin hijos"/>
    <n v="2899.3909918857576"/>
  </r>
  <r>
    <s v="Marzo"/>
    <n v="2019"/>
    <n v="9"/>
    <s v="Cataluña"/>
    <n v="3"/>
    <s v="Ocio, recreo y vacaciones"/>
    <n v="10"/>
    <s v="Otros viajes"/>
    <n v="1"/>
    <n v="2"/>
    <s v="De mercado"/>
    <n v="43.89"/>
    <n v="8.3000000000000007"/>
    <n v="29.81"/>
    <n v="22.85"/>
    <n v="0"/>
    <n v="0"/>
    <n v="104.85"/>
    <m/>
    <m/>
    <n v="1"/>
    <s v="Hombre"/>
    <n v="36"/>
    <n v="9"/>
    <x v="1"/>
    <n v="1"/>
    <s v="Soltero/a"/>
    <n v="4"/>
    <s v="Ed. Superior"/>
    <n v="4"/>
    <s v="Pareja con hijos"/>
    <n v="3092.2798277331872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20.9"/>
    <n v="31.27"/>
    <n v="37.72"/>
    <n v="0"/>
    <n v="0"/>
    <n v="89.89"/>
    <m/>
    <m/>
    <n v="2"/>
    <s v="Mujer"/>
    <n v="55"/>
    <n v="9"/>
    <x v="1"/>
    <n v="2"/>
    <s v="Casado/a"/>
    <n v="4"/>
    <s v="Ed. Superior"/>
    <n v="3"/>
    <s v="Pareja sin hijos"/>
    <n v="773.86892790573893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38.909999999999997"/>
    <n v="0"/>
    <n v="29.17"/>
    <n v="0"/>
    <n v="23.34"/>
    <n v="91.42"/>
    <m/>
    <m/>
    <n v="1"/>
    <s v="Hombre"/>
    <n v="61"/>
    <n v="9"/>
    <x v="1"/>
    <n v="2"/>
    <s v="Casado/a"/>
    <n v="2"/>
    <s v="Ed. Secundaria"/>
    <n v="3"/>
    <s v="Pareja sin hijos"/>
    <n v="1348.7058825509953"/>
  </r>
  <r>
    <s v="Marzo"/>
    <n v="2019"/>
    <n v="9"/>
    <s v="Cataluña"/>
    <n v="8"/>
    <s v="Visitas a familiares o amigos"/>
    <n v="2"/>
    <s v="Fin de semana o puente"/>
    <n v="2"/>
    <n v="11"/>
    <s v="No de mercado"/>
    <n v="0"/>
    <n v="38.909999999999997"/>
    <n v="0"/>
    <n v="29.17"/>
    <n v="0"/>
    <n v="23.34"/>
    <n v="91.42"/>
    <m/>
    <m/>
    <n v="1"/>
    <s v="Hombre"/>
    <n v="61"/>
    <n v="9"/>
    <x v="1"/>
    <n v="2"/>
    <s v="Casado/a"/>
    <n v="2"/>
    <s v="Ed. Secundaria"/>
    <n v="3"/>
    <s v="Pareja sin hijos"/>
    <n v="1315.0758579200074"/>
  </r>
  <r>
    <s v="Marzo"/>
    <n v="2019"/>
    <n v="9"/>
    <s v="Cataluña"/>
    <n v="7"/>
    <s v="Ocio, recreo y vacaciones"/>
    <n v="2"/>
    <s v="Fin de semana o puente"/>
    <n v="3"/>
    <n v="10"/>
    <s v="No de mercado"/>
    <n v="0"/>
    <n v="29.93"/>
    <n v="49.61"/>
    <n v="0"/>
    <n v="0"/>
    <n v="51.52"/>
    <n v="131.06"/>
    <m/>
    <m/>
    <n v="2"/>
    <s v="Mujer"/>
    <n v="70"/>
    <n v="2"/>
    <x v="0"/>
    <n v="2"/>
    <s v="Casado/a"/>
    <n v="2"/>
    <s v="Ed. Secundaria"/>
    <n v="3"/>
    <s v="Pareja sin hijos"/>
    <n v="1834.2274188125375"/>
  </r>
  <r>
    <s v="Marzo"/>
    <n v="2019"/>
    <n v="9"/>
    <s v="Cataluña"/>
    <n v="18"/>
    <s v="Negocios y Otros motivos profesionales"/>
    <n v="3"/>
    <s v="Trabajo o estudio"/>
    <n v="4"/>
    <n v="4"/>
    <s v="De mercado"/>
    <n v="116.56"/>
    <n v="134.47"/>
    <n v="69.73"/>
    <n v="0"/>
    <n v="0"/>
    <n v="100.43"/>
    <n v="421.19"/>
    <m/>
    <m/>
    <n v="1"/>
    <s v="Hombre"/>
    <n v="50"/>
    <n v="12"/>
    <x v="0"/>
    <n v="2"/>
    <s v="Casado/a"/>
    <n v="4"/>
    <s v="Ed. Superior"/>
    <n v="5"/>
    <s v="Otro tipo de hogar"/>
    <n v="692.31789992162885"/>
  </r>
  <r>
    <s v="Marzo"/>
    <n v="2019"/>
    <n v="9"/>
    <s v="Cataluña"/>
    <n v="8"/>
    <s v="Visitas a familiares o amigos"/>
    <n v="2"/>
    <s v="Fin de semana o puente"/>
    <n v="1"/>
    <n v="11"/>
    <s v="No de mercado"/>
    <n v="0"/>
    <n v="69.209999999999994"/>
    <n v="139.28"/>
    <n v="0"/>
    <n v="0"/>
    <n v="0"/>
    <n v="208.49"/>
    <m/>
    <m/>
    <n v="2"/>
    <s v="Mujer"/>
    <n v="65"/>
    <n v="9"/>
    <x v="1"/>
    <n v="3"/>
    <s v="Viudo/a"/>
    <n v="4"/>
    <s v="Ed. Superior"/>
    <n v="1"/>
    <s v="Hogar unipersonal"/>
    <n v="1844.0503669437783"/>
  </r>
  <r>
    <s v="Marzo"/>
    <n v="2019"/>
    <n v="9"/>
    <s v="Cataluña"/>
    <n v="12"/>
    <s v="Otros motivos"/>
    <n v="10"/>
    <s v="Otros viajes"/>
    <n v="54"/>
    <n v="11"/>
    <s v="No de mercado"/>
    <n v="0"/>
    <n v="38.65"/>
    <n v="213.17"/>
    <n v="0"/>
    <n v="0"/>
    <n v="0"/>
    <n v="251.82"/>
    <m/>
    <m/>
    <n v="1"/>
    <s v="Hombre"/>
    <n v="73"/>
    <n v="9"/>
    <x v="1"/>
    <n v="2"/>
    <s v="Casado/a"/>
    <n v="2"/>
    <s v="Ed. Secundaria"/>
    <n v="5"/>
    <s v="Otro tipo de hogar"/>
    <n v="1231.4214197947904"/>
  </r>
  <r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ES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43"/>
  <sheetViews>
    <sheetView workbookViewId="0">
      <selection sqref="A1:AF1048576"/>
    </sheetView>
  </sheetViews>
  <sheetFormatPr baseColWidth="10" defaultRowHeight="12.75"/>
  <sheetData>
    <row r="1" spans="1:32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t="s">
        <v>31</v>
      </c>
      <c r="B2">
        <v>2019</v>
      </c>
      <c r="C2">
        <v>9</v>
      </c>
      <c r="D2" s="2" t="s">
        <v>32</v>
      </c>
      <c r="E2">
        <v>7</v>
      </c>
      <c r="F2" s="2" t="s">
        <v>33</v>
      </c>
      <c r="G2">
        <v>8</v>
      </c>
      <c r="H2" s="3" t="s">
        <v>34</v>
      </c>
      <c r="I2">
        <v>2</v>
      </c>
      <c r="J2">
        <v>1</v>
      </c>
      <c r="K2" s="3" t="s">
        <v>35</v>
      </c>
      <c r="L2">
        <v>48.6</v>
      </c>
      <c r="M2">
        <v>34.520000000000003</v>
      </c>
      <c r="N2">
        <v>62.69</v>
      </c>
      <c r="O2">
        <v>26.8</v>
      </c>
      <c r="P2">
        <v>0</v>
      </c>
      <c r="Q2">
        <v>27.51</v>
      </c>
      <c r="R2">
        <v>317.12</v>
      </c>
      <c r="S2">
        <v>10</v>
      </c>
      <c r="T2">
        <v>1</v>
      </c>
      <c r="U2">
        <v>1</v>
      </c>
      <c r="V2" s="4" t="s">
        <v>36</v>
      </c>
      <c r="W2">
        <v>43</v>
      </c>
      <c r="X2">
        <v>10</v>
      </c>
      <c r="Y2" t="s">
        <v>37</v>
      </c>
      <c r="Z2">
        <v>2</v>
      </c>
      <c r="AA2" s="2" t="s">
        <v>38</v>
      </c>
      <c r="AB2">
        <v>4</v>
      </c>
      <c r="AC2" s="2" t="s">
        <v>39</v>
      </c>
      <c r="AD2">
        <v>4</v>
      </c>
      <c r="AE2" s="2" t="s">
        <v>40</v>
      </c>
      <c r="AF2" s="5">
        <v>4264.5607662989187</v>
      </c>
    </row>
    <row r="3" spans="1:32">
      <c r="A3" t="s">
        <v>31</v>
      </c>
      <c r="B3">
        <v>2019</v>
      </c>
      <c r="C3">
        <v>9</v>
      </c>
      <c r="D3" s="2" t="s">
        <v>32</v>
      </c>
      <c r="E3">
        <v>1</v>
      </c>
      <c r="F3" s="2" t="s">
        <v>33</v>
      </c>
      <c r="G3">
        <v>2</v>
      </c>
      <c r="H3" s="3" t="s">
        <v>41</v>
      </c>
      <c r="I3">
        <v>2</v>
      </c>
      <c r="J3">
        <v>11</v>
      </c>
      <c r="K3" s="3" t="s">
        <v>42</v>
      </c>
      <c r="L3">
        <v>0</v>
      </c>
      <c r="M3">
        <v>18.489999999999998</v>
      </c>
      <c r="N3">
        <v>45.49</v>
      </c>
      <c r="O3">
        <v>0</v>
      </c>
      <c r="P3">
        <v>0</v>
      </c>
      <c r="Q3">
        <v>30.57</v>
      </c>
      <c r="R3">
        <v>94.55</v>
      </c>
      <c r="S3">
        <v>8</v>
      </c>
      <c r="T3">
        <v>1</v>
      </c>
      <c r="U3">
        <v>1</v>
      </c>
      <c r="V3" s="4" t="s">
        <v>36</v>
      </c>
      <c r="W3">
        <v>40</v>
      </c>
      <c r="X3">
        <v>2</v>
      </c>
      <c r="Y3" t="s">
        <v>37</v>
      </c>
      <c r="Z3">
        <v>2</v>
      </c>
      <c r="AA3" s="2" t="s">
        <v>38</v>
      </c>
      <c r="AB3">
        <v>3</v>
      </c>
      <c r="AC3" s="2" t="s">
        <v>43</v>
      </c>
      <c r="AD3">
        <v>4</v>
      </c>
      <c r="AE3" s="2" t="s">
        <v>40</v>
      </c>
      <c r="AF3" s="5">
        <v>1740.3272959436242</v>
      </c>
    </row>
    <row r="4" spans="1:32">
      <c r="A4" t="s">
        <v>31</v>
      </c>
      <c r="B4">
        <v>2019</v>
      </c>
      <c r="C4">
        <v>9</v>
      </c>
      <c r="D4" s="2" t="s">
        <v>32</v>
      </c>
      <c r="E4">
        <v>5</v>
      </c>
      <c r="F4" s="2" t="s">
        <v>33</v>
      </c>
      <c r="G4">
        <v>8</v>
      </c>
      <c r="H4" s="3" t="s">
        <v>34</v>
      </c>
      <c r="I4">
        <v>3</v>
      </c>
      <c r="J4">
        <v>11</v>
      </c>
      <c r="K4" s="3" t="s">
        <v>42</v>
      </c>
      <c r="L4">
        <v>0</v>
      </c>
      <c r="M4">
        <v>30.22</v>
      </c>
      <c r="N4">
        <v>55.1</v>
      </c>
      <c r="O4">
        <v>19.47</v>
      </c>
      <c r="P4">
        <v>0</v>
      </c>
      <c r="Q4">
        <v>35.21</v>
      </c>
      <c r="R4">
        <v>140</v>
      </c>
      <c r="S4">
        <v>9</v>
      </c>
      <c r="T4">
        <v>1</v>
      </c>
      <c r="U4">
        <v>2</v>
      </c>
      <c r="V4" s="4" t="s">
        <v>44</v>
      </c>
      <c r="W4">
        <v>40</v>
      </c>
      <c r="X4">
        <v>2</v>
      </c>
      <c r="Y4" t="s">
        <v>37</v>
      </c>
      <c r="Z4">
        <v>2</v>
      </c>
      <c r="AA4" s="2" t="s">
        <v>38</v>
      </c>
      <c r="AB4">
        <v>4</v>
      </c>
      <c r="AC4" s="2" t="s">
        <v>39</v>
      </c>
      <c r="AD4">
        <v>3</v>
      </c>
      <c r="AE4" s="2" t="s">
        <v>45</v>
      </c>
      <c r="AF4" s="5">
        <v>2684.3126486862175</v>
      </c>
    </row>
    <row r="5" spans="1:32">
      <c r="A5" t="s">
        <v>31</v>
      </c>
      <c r="B5">
        <v>2019</v>
      </c>
      <c r="C5">
        <v>9</v>
      </c>
      <c r="D5" s="2" t="s">
        <v>32</v>
      </c>
      <c r="E5">
        <v>18</v>
      </c>
      <c r="F5" s="2" t="s">
        <v>46</v>
      </c>
      <c r="G5">
        <v>3</v>
      </c>
      <c r="H5" s="3" t="s">
        <v>47</v>
      </c>
      <c r="I5">
        <v>2</v>
      </c>
      <c r="J5">
        <v>1</v>
      </c>
      <c r="K5" s="3" t="s">
        <v>35</v>
      </c>
      <c r="L5">
        <v>207</v>
      </c>
      <c r="M5">
        <v>220.01</v>
      </c>
      <c r="N5">
        <v>134.25</v>
      </c>
      <c r="O5">
        <v>0</v>
      </c>
      <c r="P5">
        <v>0</v>
      </c>
      <c r="Q5">
        <v>0</v>
      </c>
      <c r="R5">
        <v>561.26</v>
      </c>
      <c r="S5">
        <v>8</v>
      </c>
      <c r="T5">
        <v>6</v>
      </c>
      <c r="U5">
        <v>1</v>
      </c>
      <c r="V5" s="4" t="s">
        <v>36</v>
      </c>
      <c r="W5">
        <v>51</v>
      </c>
      <c r="X5">
        <v>10</v>
      </c>
      <c r="Y5" t="s">
        <v>37</v>
      </c>
      <c r="Z5">
        <v>2</v>
      </c>
      <c r="AA5" s="2" t="s">
        <v>38</v>
      </c>
      <c r="AB5">
        <v>4</v>
      </c>
      <c r="AC5" s="2" t="s">
        <v>39</v>
      </c>
      <c r="AD5">
        <v>4</v>
      </c>
      <c r="AE5" s="2" t="s">
        <v>40</v>
      </c>
      <c r="AF5" s="5">
        <v>2014.3653886035916</v>
      </c>
    </row>
    <row r="6" spans="1:32">
      <c r="A6" t="s">
        <v>31</v>
      </c>
      <c r="B6">
        <v>2019</v>
      </c>
      <c r="C6">
        <v>9</v>
      </c>
      <c r="D6" s="2" t="s">
        <v>32</v>
      </c>
      <c r="E6">
        <v>7</v>
      </c>
      <c r="F6" s="2" t="s">
        <v>33</v>
      </c>
      <c r="G6">
        <v>8</v>
      </c>
      <c r="H6" s="3" t="s">
        <v>34</v>
      </c>
      <c r="I6">
        <v>2</v>
      </c>
      <c r="J6">
        <v>10</v>
      </c>
      <c r="K6" s="3" t="s">
        <v>42</v>
      </c>
      <c r="L6">
        <v>0</v>
      </c>
      <c r="M6">
        <v>8.1</v>
      </c>
      <c r="N6">
        <v>23.11</v>
      </c>
      <c r="O6">
        <v>0</v>
      </c>
      <c r="P6">
        <v>0</v>
      </c>
      <c r="Q6">
        <v>0</v>
      </c>
      <c r="R6">
        <v>31.21</v>
      </c>
      <c r="S6">
        <v>8</v>
      </c>
      <c r="T6">
        <v>1</v>
      </c>
      <c r="U6">
        <v>1</v>
      </c>
      <c r="V6" s="4" t="s">
        <v>36</v>
      </c>
      <c r="W6">
        <v>56</v>
      </c>
      <c r="X6">
        <v>9</v>
      </c>
      <c r="Y6" t="s">
        <v>48</v>
      </c>
      <c r="Z6">
        <v>2</v>
      </c>
      <c r="AA6" s="2" t="s">
        <v>38</v>
      </c>
      <c r="AB6">
        <v>3</v>
      </c>
      <c r="AC6" s="2" t="s">
        <v>43</v>
      </c>
      <c r="AD6">
        <v>4</v>
      </c>
      <c r="AE6" s="2" t="s">
        <v>40</v>
      </c>
      <c r="AF6" s="5">
        <v>1967.1213839428226</v>
      </c>
    </row>
    <row r="7" spans="1:32">
      <c r="A7" t="s">
        <v>31</v>
      </c>
      <c r="B7">
        <v>2019</v>
      </c>
      <c r="C7">
        <v>9</v>
      </c>
      <c r="D7" s="2" t="s">
        <v>32</v>
      </c>
      <c r="E7">
        <v>7</v>
      </c>
      <c r="F7" s="2" t="s">
        <v>33</v>
      </c>
      <c r="G7">
        <v>2</v>
      </c>
      <c r="H7" s="3" t="s">
        <v>41</v>
      </c>
      <c r="I7">
        <v>2</v>
      </c>
      <c r="J7">
        <v>10</v>
      </c>
      <c r="K7" s="3" t="s">
        <v>42</v>
      </c>
      <c r="L7">
        <v>0</v>
      </c>
      <c r="M7">
        <v>8.1</v>
      </c>
      <c r="N7">
        <v>23.11</v>
      </c>
      <c r="O7">
        <v>0</v>
      </c>
      <c r="P7">
        <v>0</v>
      </c>
      <c r="Q7">
        <v>0</v>
      </c>
      <c r="R7">
        <v>31.21</v>
      </c>
      <c r="S7">
        <v>8</v>
      </c>
      <c r="T7">
        <v>1</v>
      </c>
      <c r="U7">
        <v>1</v>
      </c>
      <c r="V7" s="4" t="s">
        <v>36</v>
      </c>
      <c r="W7">
        <v>56</v>
      </c>
      <c r="X7">
        <v>9</v>
      </c>
      <c r="Y7" t="s">
        <v>48</v>
      </c>
      <c r="Z7">
        <v>2</v>
      </c>
      <c r="AA7" s="2" t="s">
        <v>38</v>
      </c>
      <c r="AB7">
        <v>3</v>
      </c>
      <c r="AC7" s="2" t="s">
        <v>43</v>
      </c>
      <c r="AD7">
        <v>4</v>
      </c>
      <c r="AE7" s="2" t="s">
        <v>40</v>
      </c>
      <c r="AF7" s="5">
        <v>2026.6346872461897</v>
      </c>
    </row>
    <row r="8" spans="1:32">
      <c r="A8" t="s">
        <v>31</v>
      </c>
      <c r="B8">
        <v>2019</v>
      </c>
      <c r="C8">
        <v>9</v>
      </c>
      <c r="D8" s="2" t="s">
        <v>32</v>
      </c>
      <c r="E8">
        <v>7</v>
      </c>
      <c r="F8" s="2" t="s">
        <v>33</v>
      </c>
      <c r="G8">
        <v>2</v>
      </c>
      <c r="H8" s="3" t="s">
        <v>41</v>
      </c>
      <c r="I8">
        <v>2</v>
      </c>
      <c r="J8">
        <v>10</v>
      </c>
      <c r="K8" s="3" t="s">
        <v>42</v>
      </c>
      <c r="L8">
        <v>0</v>
      </c>
      <c r="M8">
        <v>8.1</v>
      </c>
      <c r="N8">
        <v>23.11</v>
      </c>
      <c r="O8">
        <v>0</v>
      </c>
      <c r="P8">
        <v>0</v>
      </c>
      <c r="Q8">
        <v>0</v>
      </c>
      <c r="R8">
        <v>31.21</v>
      </c>
      <c r="S8">
        <v>8</v>
      </c>
      <c r="T8">
        <v>1</v>
      </c>
      <c r="U8">
        <v>1</v>
      </c>
      <c r="V8" s="4" t="s">
        <v>36</v>
      </c>
      <c r="W8">
        <v>56</v>
      </c>
      <c r="X8">
        <v>9</v>
      </c>
      <c r="Y8" t="s">
        <v>48</v>
      </c>
      <c r="Z8">
        <v>2</v>
      </c>
      <c r="AA8" s="2" t="s">
        <v>38</v>
      </c>
      <c r="AB8">
        <v>3</v>
      </c>
      <c r="AC8" s="2" t="s">
        <v>43</v>
      </c>
      <c r="AD8">
        <v>4</v>
      </c>
      <c r="AE8" s="2" t="s">
        <v>40</v>
      </c>
      <c r="AF8" s="5">
        <v>2115.7985408679383</v>
      </c>
    </row>
    <row r="9" spans="1:32">
      <c r="A9" t="s">
        <v>31</v>
      </c>
      <c r="B9">
        <v>2019</v>
      </c>
      <c r="C9">
        <v>9</v>
      </c>
      <c r="D9" s="2" t="s">
        <v>32</v>
      </c>
      <c r="E9">
        <v>7</v>
      </c>
      <c r="F9" s="2" t="s">
        <v>33</v>
      </c>
      <c r="G9">
        <v>2</v>
      </c>
      <c r="H9" s="3" t="s">
        <v>41</v>
      </c>
      <c r="I9">
        <v>2</v>
      </c>
      <c r="J9">
        <v>10</v>
      </c>
      <c r="K9" s="3" t="s">
        <v>42</v>
      </c>
      <c r="L9">
        <v>0</v>
      </c>
      <c r="M9">
        <v>8.1</v>
      </c>
      <c r="N9">
        <v>23.11</v>
      </c>
      <c r="O9">
        <v>0</v>
      </c>
      <c r="P9">
        <v>0</v>
      </c>
      <c r="Q9">
        <v>0</v>
      </c>
      <c r="R9">
        <v>31.21</v>
      </c>
      <c r="S9">
        <v>8</v>
      </c>
      <c r="T9">
        <v>1</v>
      </c>
      <c r="U9">
        <v>1</v>
      </c>
      <c r="V9" s="4" t="s">
        <v>36</v>
      </c>
      <c r="W9">
        <v>56</v>
      </c>
      <c r="X9">
        <v>9</v>
      </c>
      <c r="Y9" t="s">
        <v>48</v>
      </c>
      <c r="Z9">
        <v>2</v>
      </c>
      <c r="AA9" s="2" t="s">
        <v>38</v>
      </c>
      <c r="AB9">
        <v>3</v>
      </c>
      <c r="AC9" s="2" t="s">
        <v>43</v>
      </c>
      <c r="AD9">
        <v>4</v>
      </c>
      <c r="AE9" s="2" t="s">
        <v>40</v>
      </c>
      <c r="AF9" s="5">
        <v>2029.2350438499582</v>
      </c>
    </row>
    <row r="10" spans="1:32">
      <c r="A10" t="s">
        <v>31</v>
      </c>
      <c r="B10">
        <v>2019</v>
      </c>
      <c r="C10">
        <v>9</v>
      </c>
      <c r="D10" s="2" t="s">
        <v>32</v>
      </c>
      <c r="E10">
        <v>7</v>
      </c>
      <c r="F10" s="2" t="s">
        <v>33</v>
      </c>
      <c r="G10">
        <v>8</v>
      </c>
      <c r="H10" s="3" t="s">
        <v>34</v>
      </c>
      <c r="I10">
        <v>7</v>
      </c>
      <c r="J10">
        <v>10</v>
      </c>
      <c r="K10" s="3" t="s">
        <v>42</v>
      </c>
      <c r="L10">
        <v>0</v>
      </c>
      <c r="M10">
        <v>37.200000000000003</v>
      </c>
      <c r="N10">
        <v>62</v>
      </c>
      <c r="O10">
        <v>31.5</v>
      </c>
      <c r="P10">
        <v>0</v>
      </c>
      <c r="Q10">
        <v>57.12</v>
      </c>
      <c r="R10">
        <v>187.82</v>
      </c>
      <c r="S10">
        <v>10</v>
      </c>
      <c r="T10">
        <v>1</v>
      </c>
      <c r="U10">
        <v>2</v>
      </c>
      <c r="V10" s="4" t="s">
        <v>44</v>
      </c>
      <c r="W10">
        <v>71</v>
      </c>
      <c r="X10">
        <v>2</v>
      </c>
      <c r="Y10" t="s">
        <v>37</v>
      </c>
      <c r="Z10">
        <v>2</v>
      </c>
      <c r="AA10" s="2" t="s">
        <v>38</v>
      </c>
      <c r="AB10">
        <v>1</v>
      </c>
      <c r="AC10" s="2" t="s">
        <v>49</v>
      </c>
      <c r="AD10">
        <v>3</v>
      </c>
      <c r="AE10" s="2" t="s">
        <v>45</v>
      </c>
      <c r="AF10" s="5">
        <v>2056.9193623597475</v>
      </c>
    </row>
    <row r="11" spans="1:32">
      <c r="A11" t="s">
        <v>31</v>
      </c>
      <c r="B11">
        <v>2019</v>
      </c>
      <c r="C11">
        <v>9</v>
      </c>
      <c r="D11" s="2" t="s">
        <v>32</v>
      </c>
      <c r="E11">
        <v>8</v>
      </c>
      <c r="F11" s="2" t="s">
        <v>50</v>
      </c>
      <c r="G11">
        <v>8</v>
      </c>
      <c r="H11" s="3" t="s">
        <v>34</v>
      </c>
      <c r="I11">
        <v>5</v>
      </c>
      <c r="J11">
        <v>10</v>
      </c>
      <c r="K11" s="3" t="s">
        <v>42</v>
      </c>
      <c r="L11">
        <v>0</v>
      </c>
      <c r="M11">
        <v>5.23</v>
      </c>
      <c r="N11">
        <v>39.14</v>
      </c>
      <c r="O11">
        <v>0</v>
      </c>
      <c r="P11">
        <v>0</v>
      </c>
      <c r="Q11">
        <v>40.26</v>
      </c>
      <c r="R11">
        <v>84.63</v>
      </c>
      <c r="U11">
        <v>2</v>
      </c>
      <c r="V11" s="4" t="s">
        <v>44</v>
      </c>
      <c r="W11">
        <v>43</v>
      </c>
      <c r="X11">
        <v>9</v>
      </c>
      <c r="Y11" t="s">
        <v>48</v>
      </c>
      <c r="Z11">
        <v>1</v>
      </c>
      <c r="AA11" s="2" t="s">
        <v>51</v>
      </c>
      <c r="AB11">
        <v>4</v>
      </c>
      <c r="AC11" s="2" t="s">
        <v>39</v>
      </c>
      <c r="AD11">
        <v>4</v>
      </c>
      <c r="AE11" s="2" t="s">
        <v>40</v>
      </c>
      <c r="AF11" s="5">
        <v>4065.2085066866025</v>
      </c>
    </row>
    <row r="12" spans="1:32">
      <c r="A12" t="s">
        <v>31</v>
      </c>
      <c r="B12">
        <v>2019</v>
      </c>
      <c r="C12">
        <v>9</v>
      </c>
      <c r="D12" s="2" t="s">
        <v>32</v>
      </c>
      <c r="E12">
        <v>8</v>
      </c>
      <c r="F12" s="2" t="s">
        <v>50</v>
      </c>
      <c r="G12">
        <v>10</v>
      </c>
      <c r="H12" s="3" t="s">
        <v>52</v>
      </c>
      <c r="I12">
        <v>5</v>
      </c>
      <c r="J12">
        <v>10</v>
      </c>
      <c r="K12" s="3" t="s">
        <v>42</v>
      </c>
      <c r="L12">
        <v>0</v>
      </c>
      <c r="M12">
        <v>5.23</v>
      </c>
      <c r="N12">
        <v>39.14</v>
      </c>
      <c r="O12">
        <v>0</v>
      </c>
      <c r="P12">
        <v>0</v>
      </c>
      <c r="Q12">
        <v>40.26</v>
      </c>
      <c r="R12">
        <v>84.63</v>
      </c>
      <c r="U12">
        <v>2</v>
      </c>
      <c r="V12" s="4" t="s">
        <v>44</v>
      </c>
      <c r="W12">
        <v>43</v>
      </c>
      <c r="X12">
        <v>9</v>
      </c>
      <c r="Y12" t="s">
        <v>48</v>
      </c>
      <c r="Z12">
        <v>1</v>
      </c>
      <c r="AA12" s="2" t="s">
        <v>51</v>
      </c>
      <c r="AB12">
        <v>4</v>
      </c>
      <c r="AC12" s="2" t="s">
        <v>39</v>
      </c>
      <c r="AD12">
        <v>4</v>
      </c>
      <c r="AE12" s="2" t="s">
        <v>40</v>
      </c>
      <c r="AF12" s="5">
        <v>4466.9140475883423</v>
      </c>
    </row>
    <row r="13" spans="1:32">
      <c r="A13" t="s">
        <v>31</v>
      </c>
      <c r="B13">
        <v>2019</v>
      </c>
      <c r="C13">
        <v>9</v>
      </c>
      <c r="D13" s="2" t="s">
        <v>32</v>
      </c>
      <c r="E13">
        <v>8</v>
      </c>
      <c r="F13" s="2" t="s">
        <v>50</v>
      </c>
      <c r="G13">
        <v>8</v>
      </c>
      <c r="H13" s="3" t="s">
        <v>34</v>
      </c>
      <c r="I13">
        <v>2</v>
      </c>
      <c r="J13">
        <v>11</v>
      </c>
      <c r="K13" s="3" t="s">
        <v>42</v>
      </c>
      <c r="L13">
        <v>0</v>
      </c>
      <c r="M13">
        <v>69.760000000000005</v>
      </c>
      <c r="N13">
        <v>0</v>
      </c>
      <c r="O13">
        <v>0</v>
      </c>
      <c r="P13">
        <v>0</v>
      </c>
      <c r="Q13">
        <v>81.260000000000005</v>
      </c>
      <c r="R13">
        <v>151.02000000000001</v>
      </c>
      <c r="U13">
        <v>2</v>
      </c>
      <c r="V13" s="4" t="s">
        <v>44</v>
      </c>
      <c r="W13">
        <v>66</v>
      </c>
      <c r="X13">
        <v>2</v>
      </c>
      <c r="Y13" t="s">
        <v>37</v>
      </c>
      <c r="Z13">
        <v>2</v>
      </c>
      <c r="AA13" s="2" t="s">
        <v>38</v>
      </c>
      <c r="AB13">
        <v>4</v>
      </c>
      <c r="AC13" s="2" t="s">
        <v>39</v>
      </c>
      <c r="AD13">
        <v>3</v>
      </c>
      <c r="AE13" s="2" t="s">
        <v>45</v>
      </c>
      <c r="AF13" s="5">
        <v>1348.7711144426407</v>
      </c>
    </row>
    <row r="14" spans="1:32">
      <c r="A14" t="s">
        <v>31</v>
      </c>
      <c r="B14">
        <v>2019</v>
      </c>
      <c r="C14">
        <v>9</v>
      </c>
      <c r="D14" s="2" t="s">
        <v>32</v>
      </c>
      <c r="E14">
        <v>8</v>
      </c>
      <c r="F14" s="2" t="s">
        <v>50</v>
      </c>
      <c r="G14">
        <v>8</v>
      </c>
      <c r="H14" s="3" t="s">
        <v>34</v>
      </c>
      <c r="I14">
        <v>1</v>
      </c>
      <c r="J14">
        <v>11</v>
      </c>
      <c r="K14" s="3" t="s">
        <v>42</v>
      </c>
      <c r="L14">
        <v>0</v>
      </c>
      <c r="M14">
        <v>16.510000000000002</v>
      </c>
      <c r="N14">
        <v>25.71</v>
      </c>
      <c r="O14">
        <v>0</v>
      </c>
      <c r="P14">
        <v>0</v>
      </c>
      <c r="Q14">
        <v>18.95</v>
      </c>
      <c r="R14">
        <v>61.17</v>
      </c>
      <c r="U14">
        <v>1</v>
      </c>
      <c r="V14" s="4" t="s">
        <v>36</v>
      </c>
      <c r="W14">
        <v>41</v>
      </c>
      <c r="X14">
        <v>9</v>
      </c>
      <c r="Y14" t="s">
        <v>48</v>
      </c>
      <c r="Z14">
        <v>1</v>
      </c>
      <c r="AA14" s="2" t="s">
        <v>51</v>
      </c>
      <c r="AB14">
        <v>4</v>
      </c>
      <c r="AC14" s="2" t="s">
        <v>39</v>
      </c>
      <c r="AD14">
        <v>4</v>
      </c>
      <c r="AE14" s="2" t="s">
        <v>40</v>
      </c>
      <c r="AF14" s="5">
        <v>2044.0154257874274</v>
      </c>
    </row>
    <row r="15" spans="1:32">
      <c r="A15" t="s">
        <v>31</v>
      </c>
      <c r="B15">
        <v>2019</v>
      </c>
      <c r="C15">
        <v>9</v>
      </c>
      <c r="D15" s="2" t="s">
        <v>32</v>
      </c>
      <c r="E15">
        <v>3</v>
      </c>
      <c r="F15" s="2" t="s">
        <v>33</v>
      </c>
      <c r="G15">
        <v>8</v>
      </c>
      <c r="H15" s="3" t="s">
        <v>34</v>
      </c>
      <c r="I15">
        <v>6</v>
      </c>
      <c r="J15">
        <v>3</v>
      </c>
      <c r="K15" s="3" t="s">
        <v>53</v>
      </c>
      <c r="L15">
        <v>218.12</v>
      </c>
      <c r="M15">
        <v>53.26</v>
      </c>
      <c r="N15">
        <v>81.83</v>
      </c>
      <c r="O15">
        <v>90.22</v>
      </c>
      <c r="P15">
        <v>0</v>
      </c>
      <c r="Q15">
        <v>0</v>
      </c>
      <c r="R15">
        <v>443.43</v>
      </c>
      <c r="S15">
        <v>10</v>
      </c>
      <c r="T15">
        <v>1</v>
      </c>
      <c r="U15">
        <v>2</v>
      </c>
      <c r="V15" s="4" t="s">
        <v>44</v>
      </c>
      <c r="W15">
        <v>40</v>
      </c>
      <c r="X15">
        <v>15</v>
      </c>
      <c r="Y15" t="s">
        <v>37</v>
      </c>
      <c r="Z15">
        <v>2</v>
      </c>
      <c r="AA15" s="2" t="s">
        <v>38</v>
      </c>
      <c r="AB15">
        <v>4</v>
      </c>
      <c r="AC15" s="2" t="s">
        <v>39</v>
      </c>
      <c r="AD15">
        <v>4</v>
      </c>
      <c r="AE15" s="2" t="s">
        <v>40</v>
      </c>
      <c r="AF15" s="5">
        <v>4194.939386275566</v>
      </c>
    </row>
    <row r="16" spans="1:32">
      <c r="A16" t="s">
        <v>31</v>
      </c>
      <c r="B16">
        <v>2019</v>
      </c>
      <c r="C16">
        <v>9</v>
      </c>
      <c r="D16" s="2" t="s">
        <v>32</v>
      </c>
      <c r="E16">
        <v>8</v>
      </c>
      <c r="F16" s="2" t="s">
        <v>50</v>
      </c>
      <c r="G16">
        <v>2</v>
      </c>
      <c r="H16" s="3" t="s">
        <v>41</v>
      </c>
      <c r="I16">
        <v>2</v>
      </c>
      <c r="J16">
        <v>11</v>
      </c>
      <c r="K16" s="3" t="s">
        <v>42</v>
      </c>
      <c r="L16">
        <v>0</v>
      </c>
      <c r="M16">
        <v>34.020000000000003</v>
      </c>
      <c r="N16">
        <v>44.43</v>
      </c>
      <c r="O16">
        <v>0</v>
      </c>
      <c r="P16">
        <v>0</v>
      </c>
      <c r="Q16">
        <v>0</v>
      </c>
      <c r="R16">
        <v>78.45</v>
      </c>
      <c r="U16">
        <v>2</v>
      </c>
      <c r="V16" s="4" t="s">
        <v>44</v>
      </c>
      <c r="W16">
        <v>65</v>
      </c>
      <c r="X16">
        <v>9</v>
      </c>
      <c r="Y16" t="s">
        <v>48</v>
      </c>
      <c r="Z16">
        <v>2</v>
      </c>
      <c r="AA16" s="2" t="s">
        <v>38</v>
      </c>
      <c r="AB16">
        <v>4</v>
      </c>
      <c r="AC16" s="2" t="s">
        <v>39</v>
      </c>
      <c r="AD16">
        <v>3</v>
      </c>
      <c r="AE16" s="2" t="s">
        <v>45</v>
      </c>
      <c r="AF16" s="5">
        <v>1776.8219949460301</v>
      </c>
    </row>
    <row r="17" spans="1:32">
      <c r="A17" t="s">
        <v>31</v>
      </c>
      <c r="B17">
        <v>2019</v>
      </c>
      <c r="C17">
        <v>9</v>
      </c>
      <c r="D17" s="2" t="s">
        <v>32</v>
      </c>
      <c r="E17">
        <v>8</v>
      </c>
      <c r="F17" s="2" t="s">
        <v>50</v>
      </c>
      <c r="G17">
        <v>10</v>
      </c>
      <c r="H17" s="3" t="s">
        <v>52</v>
      </c>
      <c r="I17">
        <v>2</v>
      </c>
      <c r="J17">
        <v>11</v>
      </c>
      <c r="K17" s="3" t="s">
        <v>42</v>
      </c>
      <c r="L17">
        <v>0</v>
      </c>
      <c r="M17">
        <v>34.020000000000003</v>
      </c>
      <c r="N17">
        <v>44.43</v>
      </c>
      <c r="O17">
        <v>0</v>
      </c>
      <c r="P17">
        <v>0</v>
      </c>
      <c r="Q17">
        <v>0</v>
      </c>
      <c r="R17">
        <v>78.45</v>
      </c>
      <c r="U17">
        <v>2</v>
      </c>
      <c r="V17" s="4" t="s">
        <v>44</v>
      </c>
      <c r="W17">
        <v>65</v>
      </c>
      <c r="X17">
        <v>9</v>
      </c>
      <c r="Y17" t="s">
        <v>48</v>
      </c>
      <c r="Z17">
        <v>2</v>
      </c>
      <c r="AA17" s="2" t="s">
        <v>38</v>
      </c>
      <c r="AB17">
        <v>4</v>
      </c>
      <c r="AC17" s="2" t="s">
        <v>39</v>
      </c>
      <c r="AD17">
        <v>3</v>
      </c>
      <c r="AE17" s="2" t="s">
        <v>45</v>
      </c>
      <c r="AF17" s="5">
        <v>1884.6480787388923</v>
      </c>
    </row>
    <row r="18" spans="1:32">
      <c r="A18" t="s">
        <v>31</v>
      </c>
      <c r="B18">
        <v>2019</v>
      </c>
      <c r="C18">
        <v>9</v>
      </c>
      <c r="D18" s="2" t="s">
        <v>32</v>
      </c>
      <c r="E18">
        <v>8</v>
      </c>
      <c r="F18" s="2" t="s">
        <v>50</v>
      </c>
      <c r="G18">
        <v>8</v>
      </c>
      <c r="H18" s="3" t="s">
        <v>34</v>
      </c>
      <c r="I18">
        <v>4</v>
      </c>
      <c r="J18">
        <v>3</v>
      </c>
      <c r="K18" s="3" t="s">
        <v>53</v>
      </c>
      <c r="L18">
        <v>602.45000000000005</v>
      </c>
      <c r="M18">
        <v>37.36</v>
      </c>
      <c r="N18">
        <v>85.77</v>
      </c>
      <c r="O18">
        <v>0</v>
      </c>
      <c r="P18">
        <v>0</v>
      </c>
      <c r="Q18">
        <v>255.82</v>
      </c>
      <c r="R18">
        <v>981.4</v>
      </c>
      <c r="U18">
        <v>2</v>
      </c>
      <c r="V18" s="4" t="s">
        <v>44</v>
      </c>
      <c r="W18">
        <v>26</v>
      </c>
      <c r="X18">
        <v>9</v>
      </c>
      <c r="Y18" t="s">
        <v>48</v>
      </c>
      <c r="Z18">
        <v>1</v>
      </c>
      <c r="AA18" s="2" t="s">
        <v>51</v>
      </c>
      <c r="AB18">
        <v>4</v>
      </c>
      <c r="AC18" s="2" t="s">
        <v>39</v>
      </c>
      <c r="AD18">
        <v>4</v>
      </c>
      <c r="AE18" s="2" t="s">
        <v>40</v>
      </c>
      <c r="AF18" s="5">
        <v>2900.4819647119657</v>
      </c>
    </row>
    <row r="19" spans="1:32">
      <c r="A19" t="s">
        <v>31</v>
      </c>
      <c r="B19">
        <v>2019</v>
      </c>
      <c r="C19">
        <v>9</v>
      </c>
      <c r="D19" s="2" t="s">
        <v>32</v>
      </c>
      <c r="E19">
        <v>8</v>
      </c>
      <c r="F19" s="2" t="s">
        <v>50</v>
      </c>
      <c r="G19">
        <v>2</v>
      </c>
      <c r="H19" s="3" t="s">
        <v>41</v>
      </c>
      <c r="I19">
        <v>2</v>
      </c>
      <c r="J19">
        <v>10</v>
      </c>
      <c r="K19" s="3" t="s">
        <v>42</v>
      </c>
      <c r="L19">
        <v>0</v>
      </c>
      <c r="M19">
        <v>25.59</v>
      </c>
      <c r="N19">
        <v>0</v>
      </c>
      <c r="O19">
        <v>0</v>
      </c>
      <c r="P19">
        <v>0</v>
      </c>
      <c r="Q19">
        <v>0</v>
      </c>
      <c r="R19">
        <v>25.59</v>
      </c>
      <c r="U19">
        <v>1</v>
      </c>
      <c r="V19" s="4" t="s">
        <v>36</v>
      </c>
      <c r="W19">
        <v>69</v>
      </c>
      <c r="X19">
        <v>9</v>
      </c>
      <c r="Y19" t="s">
        <v>48</v>
      </c>
      <c r="Z19">
        <v>1</v>
      </c>
      <c r="AA19" s="2" t="s">
        <v>51</v>
      </c>
      <c r="AB19">
        <v>1</v>
      </c>
      <c r="AC19" s="2" t="s">
        <v>49</v>
      </c>
      <c r="AD19">
        <v>1</v>
      </c>
      <c r="AE19" s="2" t="s">
        <v>54</v>
      </c>
      <c r="AF19" s="5">
        <v>880.64381733031917</v>
      </c>
    </row>
    <row r="20" spans="1:32">
      <c r="A20" t="s">
        <v>31</v>
      </c>
      <c r="B20">
        <v>2019</v>
      </c>
      <c r="C20">
        <v>9</v>
      </c>
      <c r="D20" s="2" t="s">
        <v>32</v>
      </c>
      <c r="E20">
        <v>10</v>
      </c>
      <c r="F20" s="2" t="s">
        <v>55</v>
      </c>
      <c r="G20">
        <v>5</v>
      </c>
      <c r="H20" s="3" t="s">
        <v>47</v>
      </c>
      <c r="I20">
        <v>4</v>
      </c>
      <c r="J20">
        <v>4</v>
      </c>
      <c r="K20" s="3" t="s">
        <v>53</v>
      </c>
      <c r="L20">
        <v>132.19</v>
      </c>
      <c r="M20">
        <v>42.36</v>
      </c>
      <c r="N20">
        <v>0</v>
      </c>
      <c r="O20">
        <v>0</v>
      </c>
      <c r="P20">
        <v>0</v>
      </c>
      <c r="Q20">
        <v>163.92</v>
      </c>
      <c r="R20">
        <v>338.47</v>
      </c>
      <c r="U20">
        <v>2</v>
      </c>
      <c r="V20" s="4" t="s">
        <v>44</v>
      </c>
      <c r="W20">
        <v>54</v>
      </c>
      <c r="X20">
        <v>9</v>
      </c>
      <c r="Y20" t="s">
        <v>48</v>
      </c>
      <c r="Z20">
        <v>2</v>
      </c>
      <c r="AA20" s="2" t="s">
        <v>38</v>
      </c>
      <c r="AB20">
        <v>2</v>
      </c>
      <c r="AC20" s="2" t="s">
        <v>43</v>
      </c>
      <c r="AD20">
        <v>3</v>
      </c>
      <c r="AE20" s="2" t="s">
        <v>45</v>
      </c>
      <c r="AF20" s="5">
        <v>1257.8862928224805</v>
      </c>
    </row>
    <row r="21" spans="1:32">
      <c r="A21" t="s">
        <v>31</v>
      </c>
      <c r="B21">
        <v>2019</v>
      </c>
      <c r="C21">
        <v>9</v>
      </c>
      <c r="D21" s="2" t="s">
        <v>32</v>
      </c>
      <c r="E21">
        <v>10</v>
      </c>
      <c r="F21" s="2" t="s">
        <v>55</v>
      </c>
      <c r="G21">
        <v>5</v>
      </c>
      <c r="H21" s="3" t="s">
        <v>47</v>
      </c>
      <c r="I21">
        <v>4</v>
      </c>
      <c r="J21">
        <v>4</v>
      </c>
      <c r="K21" s="3" t="s">
        <v>53</v>
      </c>
      <c r="L21">
        <v>132.19</v>
      </c>
      <c r="M21">
        <v>42.36</v>
      </c>
      <c r="N21">
        <v>0</v>
      </c>
      <c r="O21">
        <v>0</v>
      </c>
      <c r="P21">
        <v>0</v>
      </c>
      <c r="Q21">
        <v>163.92</v>
      </c>
      <c r="R21">
        <v>338.47</v>
      </c>
      <c r="U21">
        <v>2</v>
      </c>
      <c r="V21" s="4" t="s">
        <v>44</v>
      </c>
      <c r="W21">
        <v>54</v>
      </c>
      <c r="X21">
        <v>9</v>
      </c>
      <c r="Y21" t="s">
        <v>48</v>
      </c>
      <c r="Z21">
        <v>2</v>
      </c>
      <c r="AA21" s="2" t="s">
        <v>38</v>
      </c>
      <c r="AB21">
        <v>2</v>
      </c>
      <c r="AC21" s="2" t="s">
        <v>43</v>
      </c>
      <c r="AD21">
        <v>3</v>
      </c>
      <c r="AE21" s="2" t="s">
        <v>45</v>
      </c>
      <c r="AF21" s="5">
        <v>1312.6063524200915</v>
      </c>
    </row>
    <row r="22" spans="1:32">
      <c r="A22" t="s">
        <v>31</v>
      </c>
      <c r="B22">
        <v>2019</v>
      </c>
      <c r="C22">
        <v>9</v>
      </c>
      <c r="D22" s="2" t="s">
        <v>32</v>
      </c>
      <c r="E22">
        <v>10</v>
      </c>
      <c r="F22" s="2" t="s">
        <v>55</v>
      </c>
      <c r="G22">
        <v>5</v>
      </c>
      <c r="H22" s="3" t="s">
        <v>47</v>
      </c>
      <c r="I22">
        <v>4</v>
      </c>
      <c r="J22">
        <v>4</v>
      </c>
      <c r="K22" s="3" t="s">
        <v>53</v>
      </c>
      <c r="L22">
        <v>132.19</v>
      </c>
      <c r="M22">
        <v>42.36</v>
      </c>
      <c r="N22">
        <v>0</v>
      </c>
      <c r="O22">
        <v>0</v>
      </c>
      <c r="P22">
        <v>0</v>
      </c>
      <c r="Q22">
        <v>163.92</v>
      </c>
      <c r="R22">
        <v>338.47</v>
      </c>
      <c r="U22">
        <v>2</v>
      </c>
      <c r="V22" s="4" t="s">
        <v>44</v>
      </c>
      <c r="W22">
        <v>54</v>
      </c>
      <c r="X22">
        <v>9</v>
      </c>
      <c r="Y22" t="s">
        <v>48</v>
      </c>
      <c r="Z22">
        <v>2</v>
      </c>
      <c r="AA22" s="2" t="s">
        <v>38</v>
      </c>
      <c r="AB22">
        <v>2</v>
      </c>
      <c r="AC22" s="2" t="s">
        <v>43</v>
      </c>
      <c r="AD22">
        <v>3</v>
      </c>
      <c r="AE22" s="2" t="s">
        <v>45</v>
      </c>
      <c r="AF22" s="5">
        <v>1157.2616149561577</v>
      </c>
    </row>
    <row r="23" spans="1:32">
      <c r="A23" t="s">
        <v>31</v>
      </c>
      <c r="B23">
        <v>2019</v>
      </c>
      <c r="C23">
        <v>9</v>
      </c>
      <c r="D23" s="2" t="s">
        <v>32</v>
      </c>
      <c r="E23">
        <v>10</v>
      </c>
      <c r="F23" s="2" t="s">
        <v>55</v>
      </c>
      <c r="G23">
        <v>5</v>
      </c>
      <c r="H23" s="3" t="s">
        <v>47</v>
      </c>
      <c r="I23">
        <v>4</v>
      </c>
      <c r="J23">
        <v>4</v>
      </c>
      <c r="K23" s="3" t="s">
        <v>53</v>
      </c>
      <c r="L23">
        <v>132.19</v>
      </c>
      <c r="M23">
        <v>42.36</v>
      </c>
      <c r="N23">
        <v>0</v>
      </c>
      <c r="O23">
        <v>0</v>
      </c>
      <c r="P23">
        <v>0</v>
      </c>
      <c r="Q23">
        <v>163.92</v>
      </c>
      <c r="R23">
        <v>338.47</v>
      </c>
      <c r="U23">
        <v>2</v>
      </c>
      <c r="V23" s="4" t="s">
        <v>44</v>
      </c>
      <c r="W23">
        <v>54</v>
      </c>
      <c r="X23">
        <v>9</v>
      </c>
      <c r="Y23" t="s">
        <v>48</v>
      </c>
      <c r="Z23">
        <v>2</v>
      </c>
      <c r="AA23" s="2" t="s">
        <v>38</v>
      </c>
      <c r="AB23">
        <v>2</v>
      </c>
      <c r="AC23" s="2" t="s">
        <v>43</v>
      </c>
      <c r="AD23">
        <v>3</v>
      </c>
      <c r="AE23" s="2" t="s">
        <v>45</v>
      </c>
      <c r="AF23" s="5">
        <v>1218.6215898291384</v>
      </c>
    </row>
    <row r="24" spans="1:32">
      <c r="A24" t="s">
        <v>31</v>
      </c>
      <c r="B24">
        <v>2019</v>
      </c>
      <c r="C24">
        <v>9</v>
      </c>
      <c r="D24" s="2" t="s">
        <v>32</v>
      </c>
      <c r="E24">
        <v>15</v>
      </c>
      <c r="F24" s="2" t="s">
        <v>55</v>
      </c>
      <c r="G24">
        <v>10</v>
      </c>
      <c r="H24" s="3" t="s">
        <v>52</v>
      </c>
      <c r="I24">
        <v>5</v>
      </c>
      <c r="J24">
        <v>11</v>
      </c>
      <c r="K24" s="3" t="s">
        <v>42</v>
      </c>
      <c r="L24">
        <v>0</v>
      </c>
      <c r="M24">
        <v>105.27</v>
      </c>
      <c r="N24">
        <v>0</v>
      </c>
      <c r="O24">
        <v>0</v>
      </c>
      <c r="P24">
        <v>0</v>
      </c>
      <c r="Q24">
        <v>0</v>
      </c>
      <c r="R24">
        <v>105.27</v>
      </c>
      <c r="U24">
        <v>2</v>
      </c>
      <c r="V24" s="4" t="s">
        <v>44</v>
      </c>
      <c r="W24">
        <v>77</v>
      </c>
      <c r="X24">
        <v>9</v>
      </c>
      <c r="Y24" t="s">
        <v>48</v>
      </c>
      <c r="Z24">
        <v>3</v>
      </c>
      <c r="AA24" s="2" t="s">
        <v>56</v>
      </c>
      <c r="AB24">
        <v>2</v>
      </c>
      <c r="AC24" s="2" t="s">
        <v>43</v>
      </c>
      <c r="AD24">
        <v>1</v>
      </c>
      <c r="AE24" s="2" t="s">
        <v>54</v>
      </c>
      <c r="AF24" s="5">
        <v>2209.4380672871043</v>
      </c>
    </row>
    <row r="25" spans="1:32">
      <c r="A25" t="s">
        <v>31</v>
      </c>
      <c r="B25">
        <v>2019</v>
      </c>
      <c r="C25">
        <v>9</v>
      </c>
      <c r="D25" s="2" t="s">
        <v>32</v>
      </c>
      <c r="E25">
        <v>8</v>
      </c>
      <c r="F25" s="2" t="s">
        <v>50</v>
      </c>
      <c r="G25">
        <v>2</v>
      </c>
      <c r="H25" s="3" t="s">
        <v>41</v>
      </c>
      <c r="I25">
        <v>2</v>
      </c>
      <c r="J25">
        <v>11</v>
      </c>
      <c r="K25" s="3" t="s">
        <v>42</v>
      </c>
      <c r="L25">
        <v>0</v>
      </c>
      <c r="M25">
        <v>90.1</v>
      </c>
      <c r="N25">
        <v>40.799999999999997</v>
      </c>
      <c r="O25">
        <v>0</v>
      </c>
      <c r="P25">
        <v>0</v>
      </c>
      <c r="Q25">
        <v>0</v>
      </c>
      <c r="R25">
        <v>130.9</v>
      </c>
      <c r="U25">
        <v>1</v>
      </c>
      <c r="V25" s="4" t="s">
        <v>36</v>
      </c>
      <c r="W25">
        <v>34</v>
      </c>
      <c r="X25">
        <v>7</v>
      </c>
      <c r="Y25" t="s">
        <v>37</v>
      </c>
      <c r="Z25">
        <v>1</v>
      </c>
      <c r="AA25" s="2" t="s">
        <v>51</v>
      </c>
      <c r="AB25">
        <v>2</v>
      </c>
      <c r="AC25" s="2" t="s">
        <v>43</v>
      </c>
      <c r="AD25">
        <v>1</v>
      </c>
      <c r="AE25" s="2" t="s">
        <v>54</v>
      </c>
      <c r="AF25" s="5">
        <v>1189.7074926237203</v>
      </c>
    </row>
    <row r="26" spans="1:32">
      <c r="A26" t="s">
        <v>31</v>
      </c>
      <c r="B26">
        <v>2019</v>
      </c>
      <c r="C26">
        <v>9</v>
      </c>
      <c r="D26" s="2" t="s">
        <v>32</v>
      </c>
      <c r="E26">
        <v>7</v>
      </c>
      <c r="F26" s="2" t="s">
        <v>33</v>
      </c>
      <c r="G26">
        <v>8</v>
      </c>
      <c r="H26" s="3" t="s">
        <v>34</v>
      </c>
      <c r="I26">
        <v>7</v>
      </c>
      <c r="J26">
        <v>11</v>
      </c>
      <c r="K26" s="3" t="s">
        <v>42</v>
      </c>
      <c r="L26">
        <v>0</v>
      </c>
      <c r="M26">
        <v>35.42</v>
      </c>
      <c r="N26">
        <v>72.599999999999994</v>
      </c>
      <c r="O26">
        <v>0</v>
      </c>
      <c r="P26">
        <v>0</v>
      </c>
      <c r="Q26">
        <v>74.099999999999994</v>
      </c>
      <c r="R26">
        <v>182.12</v>
      </c>
      <c r="S26">
        <v>10</v>
      </c>
      <c r="T26">
        <v>1</v>
      </c>
      <c r="U26">
        <v>1</v>
      </c>
      <c r="V26" s="4" t="s">
        <v>36</v>
      </c>
      <c r="W26">
        <v>35</v>
      </c>
      <c r="X26">
        <v>9</v>
      </c>
      <c r="Y26" t="s">
        <v>48</v>
      </c>
      <c r="Z26">
        <v>1</v>
      </c>
      <c r="AA26" s="2" t="s">
        <v>51</v>
      </c>
      <c r="AB26">
        <v>4</v>
      </c>
      <c r="AC26" s="2" t="s">
        <v>39</v>
      </c>
      <c r="AD26">
        <v>5</v>
      </c>
      <c r="AE26" s="2" t="s">
        <v>57</v>
      </c>
      <c r="AF26" s="5">
        <v>4300.7950629517654</v>
      </c>
    </row>
    <row r="27" spans="1:32">
      <c r="A27" t="s">
        <v>31</v>
      </c>
      <c r="B27">
        <v>2019</v>
      </c>
      <c r="C27">
        <v>9</v>
      </c>
      <c r="D27" s="2" t="s">
        <v>32</v>
      </c>
      <c r="E27">
        <v>8</v>
      </c>
      <c r="F27" s="2" t="s">
        <v>50</v>
      </c>
      <c r="G27">
        <v>8</v>
      </c>
      <c r="H27" s="3" t="s">
        <v>34</v>
      </c>
      <c r="I27">
        <v>1</v>
      </c>
      <c r="J27">
        <v>11</v>
      </c>
      <c r="K27" s="3" t="s">
        <v>42</v>
      </c>
      <c r="L27">
        <v>0</v>
      </c>
      <c r="M27">
        <v>12.66</v>
      </c>
      <c r="N27">
        <v>0</v>
      </c>
      <c r="O27">
        <v>0</v>
      </c>
      <c r="P27">
        <v>0</v>
      </c>
      <c r="Q27">
        <v>24.39</v>
      </c>
      <c r="R27">
        <v>37.049999999999997</v>
      </c>
      <c r="U27">
        <v>1</v>
      </c>
      <c r="V27" s="4" t="s">
        <v>36</v>
      </c>
      <c r="W27">
        <v>48</v>
      </c>
      <c r="X27">
        <v>9</v>
      </c>
      <c r="Y27" t="s">
        <v>48</v>
      </c>
      <c r="Z27">
        <v>2</v>
      </c>
      <c r="AA27" s="2" t="s">
        <v>38</v>
      </c>
      <c r="AB27">
        <v>4</v>
      </c>
      <c r="AC27" s="2" t="s">
        <v>39</v>
      </c>
      <c r="AD27">
        <v>4</v>
      </c>
      <c r="AE27" s="2" t="s">
        <v>40</v>
      </c>
      <c r="AF27" s="5">
        <v>4298.7607948374962</v>
      </c>
    </row>
    <row r="28" spans="1:32">
      <c r="A28" t="s">
        <v>31</v>
      </c>
      <c r="B28">
        <v>2019</v>
      </c>
      <c r="C28">
        <v>9</v>
      </c>
      <c r="D28" s="2" t="s">
        <v>32</v>
      </c>
      <c r="E28">
        <v>8</v>
      </c>
      <c r="F28" s="2" t="s">
        <v>50</v>
      </c>
      <c r="G28">
        <v>2</v>
      </c>
      <c r="H28" s="3" t="s">
        <v>41</v>
      </c>
      <c r="I28">
        <v>2</v>
      </c>
      <c r="J28">
        <v>11</v>
      </c>
      <c r="K28" s="3" t="s">
        <v>42</v>
      </c>
      <c r="L28">
        <v>0</v>
      </c>
      <c r="M28">
        <v>28.21</v>
      </c>
      <c r="N28">
        <v>44.88</v>
      </c>
      <c r="O28">
        <v>0</v>
      </c>
      <c r="P28">
        <v>0</v>
      </c>
      <c r="Q28">
        <v>0</v>
      </c>
      <c r="R28">
        <v>73.09</v>
      </c>
      <c r="U28">
        <v>1</v>
      </c>
      <c r="V28" s="4" t="s">
        <v>36</v>
      </c>
      <c r="W28">
        <v>69</v>
      </c>
      <c r="X28">
        <v>9</v>
      </c>
      <c r="Y28" t="s">
        <v>48</v>
      </c>
      <c r="Z28">
        <v>2</v>
      </c>
      <c r="AA28" s="2" t="s">
        <v>38</v>
      </c>
      <c r="AB28">
        <v>4</v>
      </c>
      <c r="AC28" s="2" t="s">
        <v>39</v>
      </c>
      <c r="AD28">
        <v>5</v>
      </c>
      <c r="AE28" s="2" t="s">
        <v>57</v>
      </c>
      <c r="AF28" s="5">
        <v>2128.4584435969573</v>
      </c>
    </row>
    <row r="29" spans="1:32">
      <c r="A29" t="s">
        <v>31</v>
      </c>
      <c r="B29">
        <v>2019</v>
      </c>
      <c r="C29">
        <v>9</v>
      </c>
      <c r="D29" s="2" t="s">
        <v>32</v>
      </c>
      <c r="E29">
        <v>8</v>
      </c>
      <c r="F29" s="2" t="s">
        <v>50</v>
      </c>
      <c r="G29">
        <v>2</v>
      </c>
      <c r="H29" s="3" t="s">
        <v>41</v>
      </c>
      <c r="I29">
        <v>1</v>
      </c>
      <c r="J29">
        <v>11</v>
      </c>
      <c r="K29" s="3" t="s">
        <v>42</v>
      </c>
      <c r="L29">
        <v>0</v>
      </c>
      <c r="M29">
        <v>24.27</v>
      </c>
      <c r="N29">
        <v>0</v>
      </c>
      <c r="O29">
        <v>0</v>
      </c>
      <c r="P29">
        <v>0</v>
      </c>
      <c r="Q29">
        <v>0</v>
      </c>
      <c r="R29">
        <v>24.27</v>
      </c>
      <c r="U29">
        <v>1</v>
      </c>
      <c r="V29" s="4" t="s">
        <v>36</v>
      </c>
      <c r="W29">
        <v>39</v>
      </c>
      <c r="X29">
        <v>9</v>
      </c>
      <c r="Y29" t="s">
        <v>48</v>
      </c>
      <c r="Z29">
        <v>2</v>
      </c>
      <c r="AA29" s="2" t="s">
        <v>38</v>
      </c>
      <c r="AB29">
        <v>4</v>
      </c>
      <c r="AC29" s="2" t="s">
        <v>39</v>
      </c>
      <c r="AD29">
        <v>5</v>
      </c>
      <c r="AE29" s="2" t="s">
        <v>57</v>
      </c>
      <c r="AF29" s="5">
        <v>2956.4003648950629</v>
      </c>
    </row>
    <row r="30" spans="1:32">
      <c r="A30" t="s">
        <v>31</v>
      </c>
      <c r="B30">
        <v>2019</v>
      </c>
      <c r="C30">
        <v>9</v>
      </c>
      <c r="D30" s="2" t="s">
        <v>32</v>
      </c>
      <c r="E30">
        <v>8</v>
      </c>
      <c r="F30" s="2" t="s">
        <v>50</v>
      </c>
      <c r="G30">
        <v>2</v>
      </c>
      <c r="H30" s="3" t="s">
        <v>41</v>
      </c>
      <c r="I30">
        <v>1</v>
      </c>
      <c r="J30">
        <v>11</v>
      </c>
      <c r="K30" s="3" t="s">
        <v>42</v>
      </c>
      <c r="L30">
        <v>0</v>
      </c>
      <c r="M30">
        <v>29.1</v>
      </c>
      <c r="N30">
        <v>35.46</v>
      </c>
      <c r="O30">
        <v>0</v>
      </c>
      <c r="P30">
        <v>0</v>
      </c>
      <c r="Q30">
        <v>0</v>
      </c>
      <c r="R30">
        <v>64.56</v>
      </c>
      <c r="U30">
        <v>1</v>
      </c>
      <c r="V30" s="4" t="s">
        <v>36</v>
      </c>
      <c r="W30">
        <v>39</v>
      </c>
      <c r="X30">
        <v>9</v>
      </c>
      <c r="Y30" t="s">
        <v>48</v>
      </c>
      <c r="Z30">
        <v>2</v>
      </c>
      <c r="AA30" s="2" t="s">
        <v>38</v>
      </c>
      <c r="AB30">
        <v>4</v>
      </c>
      <c r="AC30" s="2" t="s">
        <v>39</v>
      </c>
      <c r="AD30">
        <v>5</v>
      </c>
      <c r="AE30" s="2" t="s">
        <v>57</v>
      </c>
      <c r="AF30" s="5">
        <v>3114.1777430907382</v>
      </c>
    </row>
    <row r="31" spans="1:32">
      <c r="A31" t="s">
        <v>31</v>
      </c>
      <c r="B31">
        <v>2019</v>
      </c>
      <c r="C31">
        <v>9</v>
      </c>
      <c r="D31" s="2" t="s">
        <v>32</v>
      </c>
      <c r="E31">
        <v>8</v>
      </c>
      <c r="F31" s="2" t="s">
        <v>50</v>
      </c>
      <c r="G31">
        <v>8</v>
      </c>
      <c r="H31" s="3" t="s">
        <v>34</v>
      </c>
      <c r="I31">
        <v>2</v>
      </c>
      <c r="J31">
        <v>1</v>
      </c>
      <c r="K31" s="3" t="s">
        <v>35</v>
      </c>
      <c r="L31">
        <v>196.47</v>
      </c>
      <c r="M31">
        <v>82.06</v>
      </c>
      <c r="N31">
        <v>252.33</v>
      </c>
      <c r="O31">
        <v>20.170000000000002</v>
      </c>
      <c r="P31">
        <v>0</v>
      </c>
      <c r="Q31">
        <v>60.51</v>
      </c>
      <c r="R31">
        <v>611.54</v>
      </c>
      <c r="U31">
        <v>1</v>
      </c>
      <c r="V31" s="4" t="s">
        <v>36</v>
      </c>
      <c r="W31">
        <v>20</v>
      </c>
      <c r="X31">
        <v>4</v>
      </c>
      <c r="Y31" t="s">
        <v>37</v>
      </c>
      <c r="Z31">
        <v>1</v>
      </c>
      <c r="AA31" s="2" t="s">
        <v>51</v>
      </c>
      <c r="AB31">
        <v>3</v>
      </c>
      <c r="AC31" s="2" t="s">
        <v>43</v>
      </c>
      <c r="AD31">
        <v>1</v>
      </c>
      <c r="AE31" s="2" t="s">
        <v>54</v>
      </c>
      <c r="AF31" s="5">
        <v>4259.3733321632226</v>
      </c>
    </row>
    <row r="32" spans="1:32">
      <c r="A32" t="s">
        <v>31</v>
      </c>
      <c r="B32">
        <v>2019</v>
      </c>
      <c r="C32">
        <v>9</v>
      </c>
      <c r="D32" s="2" t="s">
        <v>32</v>
      </c>
      <c r="E32">
        <v>8</v>
      </c>
      <c r="F32" s="2" t="s">
        <v>50</v>
      </c>
      <c r="G32">
        <v>2</v>
      </c>
      <c r="H32" s="3" t="s">
        <v>41</v>
      </c>
      <c r="I32">
        <v>2</v>
      </c>
      <c r="J32">
        <v>1</v>
      </c>
      <c r="K32" s="3" t="s">
        <v>35</v>
      </c>
      <c r="L32">
        <v>200.87</v>
      </c>
      <c r="M32">
        <v>70.44</v>
      </c>
      <c r="N32">
        <v>0</v>
      </c>
      <c r="O32">
        <v>0</v>
      </c>
      <c r="P32">
        <v>0</v>
      </c>
      <c r="Q32">
        <v>0</v>
      </c>
      <c r="R32">
        <v>271.31</v>
      </c>
      <c r="U32">
        <v>2</v>
      </c>
      <c r="V32" s="4" t="s">
        <v>44</v>
      </c>
      <c r="W32">
        <v>49</v>
      </c>
      <c r="X32">
        <v>9</v>
      </c>
      <c r="Y32" t="s">
        <v>48</v>
      </c>
      <c r="Z32">
        <v>5</v>
      </c>
      <c r="AA32" s="2" t="s">
        <v>58</v>
      </c>
      <c r="AB32">
        <v>4</v>
      </c>
      <c r="AC32" s="2" t="s">
        <v>39</v>
      </c>
      <c r="AD32">
        <v>1</v>
      </c>
      <c r="AE32" s="2" t="s">
        <v>54</v>
      </c>
      <c r="AF32" s="5">
        <v>3134.8536005791602</v>
      </c>
    </row>
    <row r="33" spans="1:32">
      <c r="A33" t="s">
        <v>31</v>
      </c>
      <c r="B33">
        <v>2019</v>
      </c>
      <c r="C33">
        <v>9</v>
      </c>
      <c r="D33" s="2" t="s">
        <v>32</v>
      </c>
      <c r="E33">
        <v>8</v>
      </c>
      <c r="F33" s="2" t="s">
        <v>50</v>
      </c>
      <c r="G33">
        <v>2</v>
      </c>
      <c r="H33" s="3" t="s">
        <v>41</v>
      </c>
      <c r="I33">
        <v>2</v>
      </c>
      <c r="J33">
        <v>11</v>
      </c>
      <c r="K33" s="3" t="s">
        <v>42</v>
      </c>
      <c r="L33">
        <v>0</v>
      </c>
      <c r="M33">
        <v>3.2</v>
      </c>
      <c r="N33">
        <v>70.77</v>
      </c>
      <c r="O33">
        <v>0</v>
      </c>
      <c r="P33">
        <v>0</v>
      </c>
      <c r="Q33">
        <v>0</v>
      </c>
      <c r="R33">
        <v>73.97</v>
      </c>
      <c r="U33">
        <v>2</v>
      </c>
      <c r="V33" s="4" t="s">
        <v>44</v>
      </c>
      <c r="W33">
        <v>77</v>
      </c>
      <c r="X33">
        <v>9</v>
      </c>
      <c r="Y33" t="s">
        <v>48</v>
      </c>
      <c r="Z33">
        <v>3</v>
      </c>
      <c r="AA33" s="2" t="s">
        <v>56</v>
      </c>
      <c r="AB33">
        <v>2</v>
      </c>
      <c r="AC33" s="2" t="s">
        <v>43</v>
      </c>
      <c r="AD33">
        <v>1</v>
      </c>
      <c r="AE33" s="2" t="s">
        <v>54</v>
      </c>
      <c r="AF33" s="5">
        <v>1243.8483579712813</v>
      </c>
    </row>
    <row r="34" spans="1:32">
      <c r="A34" t="s">
        <v>31</v>
      </c>
      <c r="B34">
        <v>2019</v>
      </c>
      <c r="C34">
        <v>9</v>
      </c>
      <c r="D34" s="2" t="s">
        <v>32</v>
      </c>
      <c r="E34">
        <v>8</v>
      </c>
      <c r="F34" s="2" t="s">
        <v>50</v>
      </c>
      <c r="G34">
        <v>2</v>
      </c>
      <c r="H34" s="3" t="s">
        <v>41</v>
      </c>
      <c r="I34">
        <v>2</v>
      </c>
      <c r="J34">
        <v>11</v>
      </c>
      <c r="K34" s="3" t="s">
        <v>42</v>
      </c>
      <c r="L34">
        <v>0</v>
      </c>
      <c r="M34">
        <v>3.2</v>
      </c>
      <c r="N34">
        <v>70.77</v>
      </c>
      <c r="O34">
        <v>0</v>
      </c>
      <c r="P34">
        <v>0</v>
      </c>
      <c r="Q34">
        <v>0</v>
      </c>
      <c r="R34">
        <v>73.97</v>
      </c>
      <c r="U34">
        <v>2</v>
      </c>
      <c r="V34" s="4" t="s">
        <v>44</v>
      </c>
      <c r="W34">
        <v>77</v>
      </c>
      <c r="X34">
        <v>9</v>
      </c>
      <c r="Y34" t="s">
        <v>48</v>
      </c>
      <c r="Z34">
        <v>3</v>
      </c>
      <c r="AA34" s="2" t="s">
        <v>56</v>
      </c>
      <c r="AB34">
        <v>2</v>
      </c>
      <c r="AC34" s="2" t="s">
        <v>43</v>
      </c>
      <c r="AD34">
        <v>1</v>
      </c>
      <c r="AE34" s="2" t="s">
        <v>54</v>
      </c>
      <c r="AF34" s="5">
        <v>1268.0397110894889</v>
      </c>
    </row>
    <row r="35" spans="1:32">
      <c r="A35" t="s">
        <v>31</v>
      </c>
      <c r="B35">
        <v>2019</v>
      </c>
      <c r="C35">
        <v>9</v>
      </c>
      <c r="D35" s="2" t="s">
        <v>32</v>
      </c>
      <c r="E35">
        <v>5</v>
      </c>
      <c r="F35" s="2" t="s">
        <v>33</v>
      </c>
      <c r="G35">
        <v>2</v>
      </c>
      <c r="H35" s="3" t="s">
        <v>41</v>
      </c>
      <c r="I35">
        <v>1</v>
      </c>
      <c r="J35">
        <v>6</v>
      </c>
      <c r="K35" s="3" t="s">
        <v>53</v>
      </c>
      <c r="L35">
        <v>43.4</v>
      </c>
      <c r="M35">
        <v>20.100000000000001</v>
      </c>
      <c r="N35">
        <v>32.51</v>
      </c>
      <c r="O35">
        <v>36.450000000000003</v>
      </c>
      <c r="P35">
        <v>0</v>
      </c>
      <c r="Q35">
        <v>0</v>
      </c>
      <c r="R35">
        <v>132.46</v>
      </c>
      <c r="S35">
        <v>8</v>
      </c>
      <c r="T35">
        <v>1</v>
      </c>
      <c r="U35">
        <v>2</v>
      </c>
      <c r="V35" s="4" t="s">
        <v>44</v>
      </c>
      <c r="W35">
        <v>47</v>
      </c>
      <c r="X35">
        <v>9</v>
      </c>
      <c r="Y35" t="s">
        <v>48</v>
      </c>
      <c r="Z35">
        <v>2</v>
      </c>
      <c r="AA35" s="2" t="s">
        <v>38</v>
      </c>
      <c r="AB35">
        <v>3</v>
      </c>
      <c r="AC35" s="2" t="s">
        <v>43</v>
      </c>
      <c r="AD35">
        <v>4</v>
      </c>
      <c r="AE35" s="2" t="s">
        <v>40</v>
      </c>
      <c r="AF35" s="5">
        <v>2214.1999392615908</v>
      </c>
    </row>
    <row r="36" spans="1:32">
      <c r="A36" t="s">
        <v>31</v>
      </c>
      <c r="B36">
        <v>2019</v>
      </c>
      <c r="C36">
        <v>9</v>
      </c>
      <c r="D36" s="2" t="s">
        <v>32</v>
      </c>
      <c r="E36">
        <v>8</v>
      </c>
      <c r="F36" s="2" t="s">
        <v>50</v>
      </c>
      <c r="G36">
        <v>8</v>
      </c>
      <c r="H36" s="3" t="s">
        <v>34</v>
      </c>
      <c r="I36">
        <v>9</v>
      </c>
      <c r="J36">
        <v>11</v>
      </c>
      <c r="K36" s="3" t="s">
        <v>42</v>
      </c>
      <c r="L36">
        <v>0</v>
      </c>
      <c r="M36">
        <v>97.42</v>
      </c>
      <c r="N36">
        <v>121.13</v>
      </c>
      <c r="O36">
        <v>0</v>
      </c>
      <c r="P36">
        <v>0</v>
      </c>
      <c r="Q36">
        <v>133.15</v>
      </c>
      <c r="R36">
        <v>351.7</v>
      </c>
      <c r="U36">
        <v>2</v>
      </c>
      <c r="V36" s="4" t="s">
        <v>44</v>
      </c>
      <c r="W36">
        <v>42</v>
      </c>
      <c r="X36">
        <v>10</v>
      </c>
      <c r="Y36" t="s">
        <v>37</v>
      </c>
      <c r="Z36">
        <v>2</v>
      </c>
      <c r="AA36" s="2" t="s">
        <v>38</v>
      </c>
      <c r="AB36">
        <v>2</v>
      </c>
      <c r="AC36" s="2" t="s">
        <v>43</v>
      </c>
      <c r="AD36">
        <v>3</v>
      </c>
      <c r="AE36" s="2" t="s">
        <v>45</v>
      </c>
      <c r="AF36" s="5">
        <v>1254.6545303155756</v>
      </c>
    </row>
    <row r="37" spans="1:32">
      <c r="A37" t="s">
        <v>31</v>
      </c>
      <c r="B37">
        <v>2019</v>
      </c>
      <c r="C37">
        <v>9</v>
      </c>
      <c r="D37" s="2" t="s">
        <v>32</v>
      </c>
      <c r="E37">
        <v>8</v>
      </c>
      <c r="F37" s="2" t="s">
        <v>50</v>
      </c>
      <c r="G37">
        <v>8</v>
      </c>
      <c r="H37" s="3" t="s">
        <v>34</v>
      </c>
      <c r="I37">
        <v>7</v>
      </c>
      <c r="J37">
        <v>11</v>
      </c>
      <c r="K37" s="3" t="s">
        <v>42</v>
      </c>
      <c r="L37">
        <v>0</v>
      </c>
      <c r="M37">
        <v>146.91</v>
      </c>
      <c r="N37">
        <v>0</v>
      </c>
      <c r="O37">
        <v>0</v>
      </c>
      <c r="P37">
        <v>0</v>
      </c>
      <c r="Q37">
        <v>0</v>
      </c>
      <c r="R37">
        <v>146.91</v>
      </c>
      <c r="U37">
        <v>2</v>
      </c>
      <c r="V37" s="4" t="s">
        <v>44</v>
      </c>
      <c r="W37">
        <v>42</v>
      </c>
      <c r="X37">
        <v>9</v>
      </c>
      <c r="Y37" t="s">
        <v>48</v>
      </c>
      <c r="Z37">
        <v>5</v>
      </c>
      <c r="AA37" s="2" t="s">
        <v>58</v>
      </c>
      <c r="AB37">
        <v>2</v>
      </c>
      <c r="AC37" s="2" t="s">
        <v>43</v>
      </c>
      <c r="AD37">
        <v>3</v>
      </c>
      <c r="AE37" s="2" t="s">
        <v>45</v>
      </c>
      <c r="AF37" s="5">
        <v>859.21988932620502</v>
      </c>
    </row>
    <row r="38" spans="1:32">
      <c r="A38" t="s">
        <v>31</v>
      </c>
      <c r="B38">
        <v>2019</v>
      </c>
      <c r="C38">
        <v>9</v>
      </c>
      <c r="D38" s="2" t="s">
        <v>32</v>
      </c>
      <c r="E38">
        <v>7</v>
      </c>
      <c r="F38" s="2" t="s">
        <v>33</v>
      </c>
      <c r="G38">
        <v>2</v>
      </c>
      <c r="H38" s="3" t="s">
        <v>41</v>
      </c>
      <c r="I38">
        <v>3</v>
      </c>
      <c r="J38">
        <v>1</v>
      </c>
      <c r="K38" s="3" t="s">
        <v>35</v>
      </c>
      <c r="L38">
        <v>143.49</v>
      </c>
      <c r="M38">
        <v>36.47</v>
      </c>
      <c r="N38">
        <v>129.21</v>
      </c>
      <c r="O38">
        <v>0</v>
      </c>
      <c r="P38">
        <v>0</v>
      </c>
      <c r="Q38">
        <v>0</v>
      </c>
      <c r="R38">
        <v>309.17</v>
      </c>
      <c r="S38">
        <v>9</v>
      </c>
      <c r="T38">
        <v>1</v>
      </c>
      <c r="U38">
        <v>1</v>
      </c>
      <c r="V38" s="4" t="s">
        <v>36</v>
      </c>
      <c r="W38">
        <v>50</v>
      </c>
      <c r="X38">
        <v>9</v>
      </c>
      <c r="Y38" t="s">
        <v>48</v>
      </c>
      <c r="Z38">
        <v>2</v>
      </c>
      <c r="AA38" s="2" t="s">
        <v>38</v>
      </c>
      <c r="AB38">
        <v>4</v>
      </c>
      <c r="AC38" s="2" t="s">
        <v>39</v>
      </c>
      <c r="AD38">
        <v>4</v>
      </c>
      <c r="AE38" s="2" t="s">
        <v>40</v>
      </c>
      <c r="AF38" s="5">
        <v>5146.2135702515197</v>
      </c>
    </row>
    <row r="39" spans="1:32">
      <c r="A39" t="s">
        <v>31</v>
      </c>
      <c r="B39">
        <v>2019</v>
      </c>
      <c r="C39">
        <v>9</v>
      </c>
      <c r="D39" s="2" t="s">
        <v>32</v>
      </c>
      <c r="E39">
        <v>8</v>
      </c>
      <c r="F39" s="2" t="s">
        <v>50</v>
      </c>
      <c r="G39">
        <v>8</v>
      </c>
      <c r="H39" s="3" t="s">
        <v>34</v>
      </c>
      <c r="I39">
        <v>1</v>
      </c>
      <c r="J39">
        <v>11</v>
      </c>
      <c r="K39" s="3" t="s">
        <v>42</v>
      </c>
      <c r="L39">
        <v>0</v>
      </c>
      <c r="M39">
        <v>42.64</v>
      </c>
      <c r="N39">
        <v>0</v>
      </c>
      <c r="O39">
        <v>0</v>
      </c>
      <c r="P39">
        <v>0</v>
      </c>
      <c r="Q39">
        <v>0</v>
      </c>
      <c r="R39">
        <v>42.64</v>
      </c>
      <c r="U39">
        <v>1</v>
      </c>
      <c r="V39" s="4" t="s">
        <v>36</v>
      </c>
      <c r="W39">
        <v>45</v>
      </c>
      <c r="X39">
        <v>9</v>
      </c>
      <c r="Y39" t="s">
        <v>48</v>
      </c>
      <c r="Z39">
        <v>2</v>
      </c>
      <c r="AA39" s="2" t="s">
        <v>38</v>
      </c>
      <c r="AB39">
        <v>2</v>
      </c>
      <c r="AC39" s="2" t="s">
        <v>43</v>
      </c>
      <c r="AD39">
        <v>4</v>
      </c>
      <c r="AE39" s="2" t="s">
        <v>40</v>
      </c>
      <c r="AF39" s="5">
        <v>1191.808431244672</v>
      </c>
    </row>
    <row r="40" spans="1:32">
      <c r="A40" t="s">
        <v>31</v>
      </c>
      <c r="B40">
        <v>2019</v>
      </c>
      <c r="C40">
        <v>9</v>
      </c>
      <c r="D40" s="2" t="s">
        <v>32</v>
      </c>
      <c r="E40">
        <v>8</v>
      </c>
      <c r="F40" s="2" t="s">
        <v>50</v>
      </c>
      <c r="G40">
        <v>2</v>
      </c>
      <c r="H40" s="3" t="s">
        <v>41</v>
      </c>
      <c r="I40">
        <v>1</v>
      </c>
      <c r="J40">
        <v>11</v>
      </c>
      <c r="K40" s="3" t="s">
        <v>42</v>
      </c>
      <c r="L40">
        <v>0</v>
      </c>
      <c r="M40">
        <v>42.64</v>
      </c>
      <c r="N40">
        <v>0</v>
      </c>
      <c r="O40">
        <v>0</v>
      </c>
      <c r="P40">
        <v>0</v>
      </c>
      <c r="Q40">
        <v>0</v>
      </c>
      <c r="R40">
        <v>42.64</v>
      </c>
      <c r="U40">
        <v>1</v>
      </c>
      <c r="V40" s="4" t="s">
        <v>36</v>
      </c>
      <c r="W40">
        <v>45</v>
      </c>
      <c r="X40">
        <v>9</v>
      </c>
      <c r="Y40" t="s">
        <v>48</v>
      </c>
      <c r="Z40">
        <v>2</v>
      </c>
      <c r="AA40" s="2" t="s">
        <v>38</v>
      </c>
      <c r="AB40">
        <v>2</v>
      </c>
      <c r="AC40" s="2" t="s">
        <v>43</v>
      </c>
      <c r="AD40">
        <v>4</v>
      </c>
      <c r="AE40" s="2" t="s">
        <v>40</v>
      </c>
      <c r="AF40" s="5">
        <v>1386.7501458583336</v>
      </c>
    </row>
    <row r="41" spans="1:32">
      <c r="A41" t="s">
        <v>31</v>
      </c>
      <c r="B41">
        <v>2019</v>
      </c>
      <c r="C41">
        <v>9</v>
      </c>
      <c r="D41" s="2" t="s">
        <v>32</v>
      </c>
      <c r="E41">
        <v>8</v>
      </c>
      <c r="F41" s="2" t="s">
        <v>50</v>
      </c>
      <c r="G41">
        <v>8</v>
      </c>
      <c r="H41" s="3" t="s">
        <v>34</v>
      </c>
      <c r="I41">
        <v>1</v>
      </c>
      <c r="J41">
        <v>11</v>
      </c>
      <c r="K41" s="3" t="s">
        <v>42</v>
      </c>
      <c r="L41">
        <v>0</v>
      </c>
      <c r="M41">
        <v>7.15</v>
      </c>
      <c r="N41">
        <v>12.37</v>
      </c>
      <c r="O41">
        <v>0</v>
      </c>
      <c r="P41">
        <v>0</v>
      </c>
      <c r="Q41">
        <v>43.58</v>
      </c>
      <c r="R41">
        <v>63.1</v>
      </c>
      <c r="U41">
        <v>2</v>
      </c>
      <c r="V41" s="4" t="s">
        <v>44</v>
      </c>
      <c r="W41">
        <v>33</v>
      </c>
      <c r="X41">
        <v>9</v>
      </c>
      <c r="Y41" t="s">
        <v>48</v>
      </c>
      <c r="Z41">
        <v>2</v>
      </c>
      <c r="AA41" s="2" t="s">
        <v>38</v>
      </c>
      <c r="AB41">
        <v>3</v>
      </c>
      <c r="AC41" s="2" t="s">
        <v>43</v>
      </c>
      <c r="AD41">
        <v>4</v>
      </c>
      <c r="AE41" s="2" t="s">
        <v>40</v>
      </c>
      <c r="AF41" s="5">
        <v>1951.3809199447983</v>
      </c>
    </row>
    <row r="42" spans="1:32">
      <c r="A42" t="s">
        <v>31</v>
      </c>
      <c r="B42">
        <v>2019</v>
      </c>
      <c r="C42">
        <v>9</v>
      </c>
      <c r="D42" s="2" t="s">
        <v>32</v>
      </c>
      <c r="E42">
        <v>7</v>
      </c>
      <c r="F42" s="2" t="s">
        <v>33</v>
      </c>
      <c r="G42">
        <v>2</v>
      </c>
      <c r="H42" s="3" t="s">
        <v>41</v>
      </c>
      <c r="I42">
        <v>2</v>
      </c>
      <c r="J42">
        <v>10</v>
      </c>
      <c r="K42" s="3" t="s">
        <v>42</v>
      </c>
      <c r="L42">
        <v>0</v>
      </c>
      <c r="M42">
        <v>19.010000000000002</v>
      </c>
      <c r="N42">
        <v>46.04</v>
      </c>
      <c r="O42">
        <v>0</v>
      </c>
      <c r="P42">
        <v>0</v>
      </c>
      <c r="Q42">
        <v>0</v>
      </c>
      <c r="R42">
        <v>65.05</v>
      </c>
      <c r="S42">
        <v>10</v>
      </c>
      <c r="T42">
        <v>1</v>
      </c>
      <c r="U42">
        <v>1</v>
      </c>
      <c r="V42" s="4" t="s">
        <v>36</v>
      </c>
      <c r="W42">
        <v>74</v>
      </c>
      <c r="X42">
        <v>9</v>
      </c>
      <c r="Y42" t="s">
        <v>48</v>
      </c>
      <c r="Z42">
        <v>2</v>
      </c>
      <c r="AA42" s="2" t="s">
        <v>38</v>
      </c>
      <c r="AB42">
        <v>2</v>
      </c>
      <c r="AC42" s="2" t="s">
        <v>43</v>
      </c>
      <c r="AD42">
        <v>3</v>
      </c>
      <c r="AE42" s="2" t="s">
        <v>45</v>
      </c>
      <c r="AF42" s="5">
        <v>2085.8427789603297</v>
      </c>
    </row>
    <row r="43" spans="1:32">
      <c r="A43" t="s">
        <v>31</v>
      </c>
      <c r="B43">
        <v>2019</v>
      </c>
      <c r="C43">
        <v>9</v>
      </c>
      <c r="D43" s="2" t="s">
        <v>32</v>
      </c>
      <c r="E43">
        <v>7</v>
      </c>
      <c r="F43" s="2" t="s">
        <v>33</v>
      </c>
      <c r="G43">
        <v>10</v>
      </c>
      <c r="H43" s="3" t="s">
        <v>52</v>
      </c>
      <c r="I43">
        <v>3</v>
      </c>
      <c r="J43">
        <v>10</v>
      </c>
      <c r="K43" s="3" t="s">
        <v>42</v>
      </c>
      <c r="L43">
        <v>0</v>
      </c>
      <c r="M43">
        <v>58.59</v>
      </c>
      <c r="N43">
        <v>76.989999999999995</v>
      </c>
      <c r="O43">
        <v>0</v>
      </c>
      <c r="P43">
        <v>0</v>
      </c>
      <c r="Q43">
        <v>67.38</v>
      </c>
      <c r="R43">
        <v>202.96</v>
      </c>
      <c r="S43">
        <v>8</v>
      </c>
      <c r="T43">
        <v>1</v>
      </c>
      <c r="U43">
        <v>1</v>
      </c>
      <c r="V43" s="4" t="s">
        <v>36</v>
      </c>
      <c r="W43">
        <v>21</v>
      </c>
      <c r="X43">
        <v>4</v>
      </c>
      <c r="Y43" t="s">
        <v>37</v>
      </c>
      <c r="Z43">
        <v>1</v>
      </c>
      <c r="AA43" s="2" t="s">
        <v>51</v>
      </c>
      <c r="AB43">
        <v>3</v>
      </c>
      <c r="AC43" s="2" t="s">
        <v>43</v>
      </c>
      <c r="AD43">
        <v>4</v>
      </c>
      <c r="AE43" s="2" t="s">
        <v>40</v>
      </c>
      <c r="AF43" s="5">
        <v>2830.4399788585856</v>
      </c>
    </row>
    <row r="44" spans="1:32">
      <c r="A44" t="s">
        <v>31</v>
      </c>
      <c r="B44">
        <v>2019</v>
      </c>
      <c r="C44">
        <v>9</v>
      </c>
      <c r="D44" s="2" t="s">
        <v>32</v>
      </c>
      <c r="E44">
        <v>8</v>
      </c>
      <c r="F44" s="2" t="s">
        <v>50</v>
      </c>
      <c r="G44">
        <v>8</v>
      </c>
      <c r="H44" s="3" t="s">
        <v>34</v>
      </c>
      <c r="I44">
        <v>7</v>
      </c>
      <c r="J44">
        <v>11</v>
      </c>
      <c r="K44" s="3" t="s">
        <v>42</v>
      </c>
      <c r="L44">
        <v>0</v>
      </c>
      <c r="M44">
        <v>101.49</v>
      </c>
      <c r="N44">
        <v>117.3</v>
      </c>
      <c r="O44">
        <v>33.380000000000003</v>
      </c>
      <c r="P44">
        <v>0</v>
      </c>
      <c r="Q44">
        <v>66.52</v>
      </c>
      <c r="R44">
        <v>318.69</v>
      </c>
      <c r="U44">
        <v>1</v>
      </c>
      <c r="V44" s="4" t="s">
        <v>36</v>
      </c>
      <c r="W44">
        <v>47</v>
      </c>
      <c r="X44">
        <v>4</v>
      </c>
      <c r="Y44" t="s">
        <v>37</v>
      </c>
      <c r="Z44">
        <v>2</v>
      </c>
      <c r="AA44" s="2" t="s">
        <v>38</v>
      </c>
      <c r="AB44">
        <v>4</v>
      </c>
      <c r="AC44" s="2" t="s">
        <v>39</v>
      </c>
      <c r="AD44">
        <v>4</v>
      </c>
      <c r="AE44" s="2" t="s">
        <v>40</v>
      </c>
      <c r="AF44" s="5">
        <v>3099.5336899134213</v>
      </c>
    </row>
    <row r="45" spans="1:32">
      <c r="A45" t="s">
        <v>31</v>
      </c>
      <c r="B45">
        <v>2019</v>
      </c>
      <c r="C45">
        <v>9</v>
      </c>
      <c r="D45" s="2" t="s">
        <v>32</v>
      </c>
      <c r="E45">
        <v>4</v>
      </c>
      <c r="F45" s="2" t="s">
        <v>33</v>
      </c>
      <c r="G45">
        <v>2</v>
      </c>
      <c r="H45" s="3" t="s">
        <v>41</v>
      </c>
      <c r="I45">
        <v>2</v>
      </c>
      <c r="J45">
        <v>2</v>
      </c>
      <c r="K45" s="3" t="s">
        <v>53</v>
      </c>
      <c r="L45">
        <v>75.430000000000007</v>
      </c>
      <c r="M45">
        <v>19.98</v>
      </c>
      <c r="N45">
        <v>68.430000000000007</v>
      </c>
      <c r="O45">
        <v>0</v>
      </c>
      <c r="P45">
        <v>0</v>
      </c>
      <c r="Q45">
        <v>0</v>
      </c>
      <c r="R45">
        <v>163.84</v>
      </c>
      <c r="S45">
        <v>7</v>
      </c>
      <c r="T45">
        <v>1</v>
      </c>
      <c r="U45">
        <v>1</v>
      </c>
      <c r="V45" s="4" t="s">
        <v>36</v>
      </c>
      <c r="W45">
        <v>58</v>
      </c>
      <c r="X45">
        <v>9</v>
      </c>
      <c r="Y45" t="s">
        <v>48</v>
      </c>
      <c r="Z45">
        <v>2</v>
      </c>
      <c r="AA45" s="2" t="s">
        <v>38</v>
      </c>
      <c r="AB45">
        <v>2</v>
      </c>
      <c r="AC45" s="2" t="s">
        <v>43</v>
      </c>
      <c r="AD45">
        <v>4</v>
      </c>
      <c r="AE45" s="2" t="s">
        <v>40</v>
      </c>
      <c r="AF45" s="5">
        <v>2236.2504928829076</v>
      </c>
    </row>
    <row r="46" spans="1:32">
      <c r="A46" t="s">
        <v>31</v>
      </c>
      <c r="B46">
        <v>2019</v>
      </c>
      <c r="C46">
        <v>9</v>
      </c>
      <c r="D46" s="2" t="s">
        <v>32</v>
      </c>
      <c r="E46">
        <v>2</v>
      </c>
      <c r="F46" s="2" t="s">
        <v>33</v>
      </c>
      <c r="G46">
        <v>2</v>
      </c>
      <c r="H46" s="3" t="s">
        <v>41</v>
      </c>
      <c r="I46">
        <v>2</v>
      </c>
      <c r="J46">
        <v>1</v>
      </c>
      <c r="K46" s="3" t="s">
        <v>35</v>
      </c>
      <c r="L46">
        <v>70.3</v>
      </c>
      <c r="M46">
        <v>13.07</v>
      </c>
      <c r="N46">
        <v>40.909999999999997</v>
      </c>
      <c r="O46">
        <v>33.96</v>
      </c>
      <c r="P46">
        <v>0</v>
      </c>
      <c r="Q46">
        <v>0</v>
      </c>
      <c r="R46">
        <v>235.43</v>
      </c>
      <c r="S46">
        <v>8</v>
      </c>
      <c r="T46">
        <v>6</v>
      </c>
      <c r="U46">
        <v>1</v>
      </c>
      <c r="V46" s="4" t="s">
        <v>36</v>
      </c>
      <c r="W46">
        <v>58</v>
      </c>
      <c r="X46">
        <v>9</v>
      </c>
      <c r="Y46" t="s">
        <v>48</v>
      </c>
      <c r="Z46">
        <v>2</v>
      </c>
      <c r="AA46" s="2" t="s">
        <v>38</v>
      </c>
      <c r="AB46">
        <v>2</v>
      </c>
      <c r="AC46" s="2" t="s">
        <v>43</v>
      </c>
      <c r="AD46">
        <v>4</v>
      </c>
      <c r="AE46" s="2" t="s">
        <v>40</v>
      </c>
      <c r="AF46" s="5">
        <v>1973.4178075899181</v>
      </c>
    </row>
    <row r="47" spans="1:32">
      <c r="A47" t="s">
        <v>31</v>
      </c>
      <c r="B47">
        <v>2019</v>
      </c>
      <c r="C47">
        <v>9</v>
      </c>
      <c r="D47" s="2" t="s">
        <v>32</v>
      </c>
      <c r="E47">
        <v>5</v>
      </c>
      <c r="F47" s="2" t="s">
        <v>33</v>
      </c>
      <c r="G47">
        <v>8</v>
      </c>
      <c r="H47" s="3" t="s">
        <v>34</v>
      </c>
      <c r="I47">
        <v>2</v>
      </c>
      <c r="J47">
        <v>3</v>
      </c>
      <c r="K47" s="3" t="s">
        <v>53</v>
      </c>
      <c r="L47">
        <v>55.99</v>
      </c>
      <c r="M47">
        <v>19.36</v>
      </c>
      <c r="N47">
        <v>50.67</v>
      </c>
      <c r="O47">
        <v>36.71</v>
      </c>
      <c r="P47">
        <v>0</v>
      </c>
      <c r="Q47">
        <v>24.47</v>
      </c>
      <c r="R47">
        <v>187.2</v>
      </c>
      <c r="S47">
        <v>10</v>
      </c>
      <c r="T47">
        <v>1</v>
      </c>
      <c r="U47">
        <v>2</v>
      </c>
      <c r="V47" s="4" t="s">
        <v>44</v>
      </c>
      <c r="W47">
        <v>42</v>
      </c>
      <c r="X47">
        <v>9</v>
      </c>
      <c r="Y47" t="s">
        <v>48</v>
      </c>
      <c r="Z47">
        <v>2</v>
      </c>
      <c r="AA47" s="2" t="s">
        <v>38</v>
      </c>
      <c r="AB47">
        <v>4</v>
      </c>
      <c r="AC47" s="2" t="s">
        <v>39</v>
      </c>
      <c r="AD47">
        <v>4</v>
      </c>
      <c r="AE47" s="2" t="s">
        <v>40</v>
      </c>
      <c r="AF47" s="5">
        <v>3053.0671429395129</v>
      </c>
    </row>
    <row r="48" spans="1:32">
      <c r="A48" t="s">
        <v>31</v>
      </c>
      <c r="B48">
        <v>2019</v>
      </c>
      <c r="C48">
        <v>9</v>
      </c>
      <c r="D48" s="2" t="s">
        <v>32</v>
      </c>
      <c r="E48">
        <v>5</v>
      </c>
      <c r="F48" s="2" t="s">
        <v>33</v>
      </c>
      <c r="G48">
        <v>2</v>
      </c>
      <c r="H48" s="3" t="s">
        <v>41</v>
      </c>
      <c r="I48">
        <v>2</v>
      </c>
      <c r="J48">
        <v>3</v>
      </c>
      <c r="K48" s="3" t="s">
        <v>53</v>
      </c>
      <c r="L48">
        <v>55.99</v>
      </c>
      <c r="M48">
        <v>19.36</v>
      </c>
      <c r="N48">
        <v>50.67</v>
      </c>
      <c r="O48">
        <v>36.71</v>
      </c>
      <c r="P48">
        <v>0</v>
      </c>
      <c r="Q48">
        <v>24.47</v>
      </c>
      <c r="R48">
        <v>187.2</v>
      </c>
      <c r="S48">
        <v>10</v>
      </c>
      <c r="T48">
        <v>1</v>
      </c>
      <c r="U48">
        <v>2</v>
      </c>
      <c r="V48" s="4" t="s">
        <v>44</v>
      </c>
      <c r="W48">
        <v>42</v>
      </c>
      <c r="X48">
        <v>9</v>
      </c>
      <c r="Y48" t="s">
        <v>48</v>
      </c>
      <c r="Z48">
        <v>2</v>
      </c>
      <c r="AA48" s="2" t="s">
        <v>38</v>
      </c>
      <c r="AB48">
        <v>4</v>
      </c>
      <c r="AC48" s="2" t="s">
        <v>39</v>
      </c>
      <c r="AD48">
        <v>4</v>
      </c>
      <c r="AE48" s="2" t="s">
        <v>40</v>
      </c>
      <c r="AF48" s="5">
        <v>2979.1129817230317</v>
      </c>
    </row>
    <row r="49" spans="1:32">
      <c r="A49" t="s">
        <v>31</v>
      </c>
      <c r="B49">
        <v>2019</v>
      </c>
      <c r="C49">
        <v>9</v>
      </c>
      <c r="D49" s="2" t="s">
        <v>32</v>
      </c>
      <c r="E49">
        <v>5</v>
      </c>
      <c r="F49" s="2" t="s">
        <v>33</v>
      </c>
      <c r="G49">
        <v>2</v>
      </c>
      <c r="H49" s="3" t="s">
        <v>41</v>
      </c>
      <c r="I49">
        <v>2</v>
      </c>
      <c r="J49">
        <v>3</v>
      </c>
      <c r="K49" s="3" t="s">
        <v>53</v>
      </c>
      <c r="L49">
        <v>55.99</v>
      </c>
      <c r="M49">
        <v>19.36</v>
      </c>
      <c r="N49">
        <v>50.67</v>
      </c>
      <c r="O49">
        <v>36.71</v>
      </c>
      <c r="P49">
        <v>0</v>
      </c>
      <c r="Q49">
        <v>24.47</v>
      </c>
      <c r="R49">
        <v>187.2</v>
      </c>
      <c r="S49">
        <v>10</v>
      </c>
      <c r="T49">
        <v>1</v>
      </c>
      <c r="U49">
        <v>2</v>
      </c>
      <c r="V49" s="4" t="s">
        <v>44</v>
      </c>
      <c r="W49">
        <v>42</v>
      </c>
      <c r="X49">
        <v>9</v>
      </c>
      <c r="Y49" t="s">
        <v>48</v>
      </c>
      <c r="Z49">
        <v>2</v>
      </c>
      <c r="AA49" s="2" t="s">
        <v>38</v>
      </c>
      <c r="AB49">
        <v>4</v>
      </c>
      <c r="AC49" s="2" t="s">
        <v>39</v>
      </c>
      <c r="AD49">
        <v>4</v>
      </c>
      <c r="AE49" s="2" t="s">
        <v>40</v>
      </c>
      <c r="AF49" s="5">
        <v>3209.9453993059101</v>
      </c>
    </row>
    <row r="50" spans="1:32">
      <c r="A50" t="s">
        <v>31</v>
      </c>
      <c r="B50">
        <v>2019</v>
      </c>
      <c r="C50">
        <v>9</v>
      </c>
      <c r="D50" s="2" t="s">
        <v>32</v>
      </c>
      <c r="E50">
        <v>8</v>
      </c>
      <c r="F50" s="2" t="s">
        <v>50</v>
      </c>
      <c r="G50">
        <v>8</v>
      </c>
      <c r="H50" s="3" t="s">
        <v>34</v>
      </c>
      <c r="I50">
        <v>1</v>
      </c>
      <c r="J50">
        <v>11</v>
      </c>
      <c r="K50" s="3" t="s">
        <v>42</v>
      </c>
      <c r="L50">
        <v>0</v>
      </c>
      <c r="M50">
        <v>47.82</v>
      </c>
      <c r="N50">
        <v>0</v>
      </c>
      <c r="O50">
        <v>0</v>
      </c>
      <c r="P50">
        <v>0</v>
      </c>
      <c r="Q50">
        <v>0</v>
      </c>
      <c r="R50">
        <v>47.82</v>
      </c>
      <c r="U50">
        <v>2</v>
      </c>
      <c r="V50" s="4" t="s">
        <v>44</v>
      </c>
      <c r="W50">
        <v>39</v>
      </c>
      <c r="X50">
        <v>9</v>
      </c>
      <c r="Y50" t="s">
        <v>48</v>
      </c>
      <c r="Z50">
        <v>2</v>
      </c>
      <c r="AA50" s="2" t="s">
        <v>38</v>
      </c>
      <c r="AB50">
        <v>4</v>
      </c>
      <c r="AC50" s="2" t="s">
        <v>39</v>
      </c>
      <c r="AD50">
        <v>4</v>
      </c>
      <c r="AE50" s="2" t="s">
        <v>40</v>
      </c>
      <c r="AF50" s="5">
        <v>3031.0517706024261</v>
      </c>
    </row>
    <row r="51" spans="1:32">
      <c r="A51" t="s">
        <v>31</v>
      </c>
      <c r="B51">
        <v>2019</v>
      </c>
      <c r="C51">
        <v>9</v>
      </c>
      <c r="D51" s="2" t="s">
        <v>32</v>
      </c>
      <c r="E51">
        <v>7</v>
      </c>
      <c r="F51" s="2" t="s">
        <v>33</v>
      </c>
      <c r="G51">
        <v>8</v>
      </c>
      <c r="H51" s="3" t="s">
        <v>34</v>
      </c>
      <c r="I51">
        <v>1</v>
      </c>
      <c r="J51">
        <v>1</v>
      </c>
      <c r="K51" s="3" t="s">
        <v>35</v>
      </c>
      <c r="L51">
        <v>120.23</v>
      </c>
      <c r="M51">
        <v>10.5</v>
      </c>
      <c r="N51">
        <v>36.93</v>
      </c>
      <c r="O51">
        <v>0</v>
      </c>
      <c r="P51">
        <v>0</v>
      </c>
      <c r="Q51">
        <v>0</v>
      </c>
      <c r="R51">
        <v>167.66</v>
      </c>
      <c r="S51">
        <v>9</v>
      </c>
      <c r="T51">
        <v>1</v>
      </c>
      <c r="U51">
        <v>2</v>
      </c>
      <c r="V51" s="4" t="s">
        <v>44</v>
      </c>
      <c r="W51">
        <v>47</v>
      </c>
      <c r="X51">
        <v>9</v>
      </c>
      <c r="Y51" t="s">
        <v>48</v>
      </c>
      <c r="Z51">
        <v>5</v>
      </c>
      <c r="AA51" s="2" t="s">
        <v>58</v>
      </c>
      <c r="AB51">
        <v>4</v>
      </c>
      <c r="AC51" s="2" t="s">
        <v>39</v>
      </c>
      <c r="AD51">
        <v>2</v>
      </c>
      <c r="AE51" s="2" t="s">
        <v>59</v>
      </c>
      <c r="AF51" s="5">
        <v>2026.6384290503618</v>
      </c>
    </row>
    <row r="52" spans="1:32">
      <c r="A52" t="s">
        <v>31</v>
      </c>
      <c r="B52">
        <v>2019</v>
      </c>
      <c r="C52">
        <v>9</v>
      </c>
      <c r="D52" s="2" t="s">
        <v>32</v>
      </c>
      <c r="E52">
        <v>7</v>
      </c>
      <c r="F52" s="2" t="s">
        <v>33</v>
      </c>
      <c r="G52">
        <v>8</v>
      </c>
      <c r="H52" s="3" t="s">
        <v>34</v>
      </c>
      <c r="I52">
        <v>1</v>
      </c>
      <c r="J52">
        <v>1</v>
      </c>
      <c r="K52" s="3" t="s">
        <v>35</v>
      </c>
      <c r="L52">
        <v>42.1</v>
      </c>
      <c r="M52">
        <v>22.49</v>
      </c>
      <c r="N52">
        <v>37.950000000000003</v>
      </c>
      <c r="O52">
        <v>0</v>
      </c>
      <c r="P52">
        <v>0</v>
      </c>
      <c r="Q52">
        <v>28.68</v>
      </c>
      <c r="R52">
        <v>131.22</v>
      </c>
      <c r="S52">
        <v>8</v>
      </c>
      <c r="T52">
        <v>1</v>
      </c>
      <c r="U52">
        <v>1</v>
      </c>
      <c r="V52" s="4" t="s">
        <v>36</v>
      </c>
      <c r="W52">
        <v>41</v>
      </c>
      <c r="X52">
        <v>9</v>
      </c>
      <c r="Y52" t="s">
        <v>48</v>
      </c>
      <c r="Z52">
        <v>2</v>
      </c>
      <c r="AA52" s="2" t="s">
        <v>38</v>
      </c>
      <c r="AB52">
        <v>4</v>
      </c>
      <c r="AC52" s="2" t="s">
        <v>39</v>
      </c>
      <c r="AD52">
        <v>4</v>
      </c>
      <c r="AE52" s="2" t="s">
        <v>40</v>
      </c>
      <c r="AF52" s="5">
        <v>2003.9970237439127</v>
      </c>
    </row>
    <row r="53" spans="1:32">
      <c r="A53" t="s">
        <v>31</v>
      </c>
      <c r="B53">
        <v>2019</v>
      </c>
      <c r="C53">
        <v>9</v>
      </c>
      <c r="D53" s="2" t="s">
        <v>32</v>
      </c>
      <c r="E53">
        <v>8</v>
      </c>
      <c r="F53" s="2" t="s">
        <v>50</v>
      </c>
      <c r="G53">
        <v>8</v>
      </c>
      <c r="H53" s="3" t="s">
        <v>34</v>
      </c>
      <c r="I53">
        <v>7</v>
      </c>
      <c r="J53">
        <v>11</v>
      </c>
      <c r="K53" s="3" t="s">
        <v>42</v>
      </c>
      <c r="L53">
        <v>0</v>
      </c>
      <c r="M53">
        <v>68.209999999999994</v>
      </c>
      <c r="N53">
        <v>87.31</v>
      </c>
      <c r="O53">
        <v>69</v>
      </c>
      <c r="P53">
        <v>0</v>
      </c>
      <c r="Q53">
        <v>0</v>
      </c>
      <c r="R53">
        <v>224.52</v>
      </c>
      <c r="U53">
        <v>1</v>
      </c>
      <c r="V53" s="4" t="s">
        <v>36</v>
      </c>
      <c r="W53">
        <v>68</v>
      </c>
      <c r="X53">
        <v>15</v>
      </c>
      <c r="Y53" t="s">
        <v>37</v>
      </c>
      <c r="Z53">
        <v>2</v>
      </c>
      <c r="AA53" s="2" t="s">
        <v>38</v>
      </c>
      <c r="AB53">
        <v>2</v>
      </c>
      <c r="AC53" s="2" t="s">
        <v>43</v>
      </c>
      <c r="AD53">
        <v>3</v>
      </c>
      <c r="AE53" s="2" t="s">
        <v>45</v>
      </c>
      <c r="AF53" s="5">
        <v>2191.2331277124058</v>
      </c>
    </row>
    <row r="54" spans="1:32">
      <c r="A54" t="s">
        <v>31</v>
      </c>
      <c r="B54">
        <v>2019</v>
      </c>
      <c r="C54">
        <v>9</v>
      </c>
      <c r="D54" s="2" t="s">
        <v>32</v>
      </c>
      <c r="E54">
        <v>2</v>
      </c>
      <c r="F54" s="2" t="s">
        <v>33</v>
      </c>
      <c r="G54">
        <v>8</v>
      </c>
      <c r="H54" s="3" t="s">
        <v>34</v>
      </c>
      <c r="I54">
        <v>2</v>
      </c>
      <c r="J54">
        <v>1</v>
      </c>
      <c r="K54" s="3" t="s">
        <v>35</v>
      </c>
      <c r="L54">
        <v>42.84</v>
      </c>
      <c r="M54">
        <v>24.47</v>
      </c>
      <c r="N54">
        <v>55.26</v>
      </c>
      <c r="O54">
        <v>23.62</v>
      </c>
      <c r="P54">
        <v>0</v>
      </c>
      <c r="Q54">
        <v>24.25</v>
      </c>
      <c r="R54">
        <v>273.58</v>
      </c>
      <c r="S54">
        <v>8</v>
      </c>
      <c r="T54">
        <v>6</v>
      </c>
      <c r="U54">
        <v>2</v>
      </c>
      <c r="V54" s="4" t="s">
        <v>44</v>
      </c>
      <c r="W54">
        <v>39</v>
      </c>
      <c r="X54">
        <v>10</v>
      </c>
      <c r="Y54" t="s">
        <v>37</v>
      </c>
      <c r="Z54">
        <v>2</v>
      </c>
      <c r="AA54" s="2" t="s">
        <v>38</v>
      </c>
      <c r="AB54">
        <v>4</v>
      </c>
      <c r="AC54" s="2" t="s">
        <v>39</v>
      </c>
      <c r="AD54">
        <v>4</v>
      </c>
      <c r="AE54" s="2" t="s">
        <v>40</v>
      </c>
      <c r="AF54" s="5">
        <v>1322.384104065869</v>
      </c>
    </row>
    <row r="55" spans="1:32">
      <c r="A55" t="s">
        <v>31</v>
      </c>
      <c r="B55">
        <v>2019</v>
      </c>
      <c r="C55">
        <v>9</v>
      </c>
      <c r="D55" s="2" t="s">
        <v>32</v>
      </c>
      <c r="E55">
        <v>7</v>
      </c>
      <c r="F55" s="2" t="s">
        <v>33</v>
      </c>
      <c r="G55">
        <v>8</v>
      </c>
      <c r="H55" s="3" t="s">
        <v>34</v>
      </c>
      <c r="I55">
        <v>15</v>
      </c>
      <c r="J55">
        <v>10</v>
      </c>
      <c r="K55" s="3" t="s">
        <v>42</v>
      </c>
      <c r="L55">
        <v>0</v>
      </c>
      <c r="M55">
        <v>10.26</v>
      </c>
      <c r="N55">
        <v>77.88</v>
      </c>
      <c r="O55">
        <v>46.44</v>
      </c>
      <c r="P55">
        <v>0</v>
      </c>
      <c r="Q55">
        <v>52.24</v>
      </c>
      <c r="R55">
        <v>186.82</v>
      </c>
      <c r="S55">
        <v>9</v>
      </c>
      <c r="T55">
        <v>1</v>
      </c>
      <c r="U55">
        <v>2</v>
      </c>
      <c r="V55" s="4" t="s">
        <v>44</v>
      </c>
      <c r="W55">
        <v>49</v>
      </c>
      <c r="X55">
        <v>9</v>
      </c>
      <c r="Y55" t="s">
        <v>48</v>
      </c>
      <c r="Z55">
        <v>2</v>
      </c>
      <c r="AA55" s="2" t="s">
        <v>38</v>
      </c>
      <c r="AB55">
        <v>4</v>
      </c>
      <c r="AC55" s="2" t="s">
        <v>39</v>
      </c>
      <c r="AD55">
        <v>4</v>
      </c>
      <c r="AE55" s="2" t="s">
        <v>40</v>
      </c>
      <c r="AF55" s="5">
        <v>4309.2277315957808</v>
      </c>
    </row>
    <row r="56" spans="1:32">
      <c r="A56" t="s">
        <v>31</v>
      </c>
      <c r="B56">
        <v>2019</v>
      </c>
      <c r="C56">
        <v>9</v>
      </c>
      <c r="D56" s="2" t="s">
        <v>32</v>
      </c>
      <c r="E56">
        <v>7</v>
      </c>
      <c r="F56" s="2" t="s">
        <v>33</v>
      </c>
      <c r="G56">
        <v>2</v>
      </c>
      <c r="H56" s="3" t="s">
        <v>41</v>
      </c>
      <c r="I56">
        <v>1</v>
      </c>
      <c r="J56">
        <v>10</v>
      </c>
      <c r="K56" s="3" t="s">
        <v>42</v>
      </c>
      <c r="L56">
        <v>0</v>
      </c>
      <c r="M56">
        <v>10.53</v>
      </c>
      <c r="N56">
        <v>18.72</v>
      </c>
      <c r="O56">
        <v>0</v>
      </c>
      <c r="P56">
        <v>0</v>
      </c>
      <c r="Q56">
        <v>18.579999999999998</v>
      </c>
      <c r="R56">
        <v>47.83</v>
      </c>
      <c r="S56">
        <v>7</v>
      </c>
      <c r="T56">
        <v>1</v>
      </c>
      <c r="U56">
        <v>2</v>
      </c>
      <c r="V56" s="4" t="s">
        <v>44</v>
      </c>
      <c r="W56">
        <v>49</v>
      </c>
      <c r="X56">
        <v>9</v>
      </c>
      <c r="Y56" t="s">
        <v>48</v>
      </c>
      <c r="Z56">
        <v>2</v>
      </c>
      <c r="AA56" s="2" t="s">
        <v>38</v>
      </c>
      <c r="AB56">
        <v>4</v>
      </c>
      <c r="AC56" s="2" t="s">
        <v>39</v>
      </c>
      <c r="AD56">
        <v>4</v>
      </c>
      <c r="AE56" s="2" t="s">
        <v>40</v>
      </c>
      <c r="AF56" s="5">
        <v>4331.0998189252768</v>
      </c>
    </row>
    <row r="57" spans="1:32">
      <c r="A57" t="s">
        <v>31</v>
      </c>
      <c r="B57">
        <v>2019</v>
      </c>
      <c r="C57">
        <v>9</v>
      </c>
      <c r="D57" s="2" t="s">
        <v>32</v>
      </c>
      <c r="E57">
        <v>7</v>
      </c>
      <c r="F57" s="2" t="s">
        <v>33</v>
      </c>
      <c r="G57">
        <v>2</v>
      </c>
      <c r="H57" s="3" t="s">
        <v>41</v>
      </c>
      <c r="I57">
        <v>1</v>
      </c>
      <c r="J57">
        <v>10</v>
      </c>
      <c r="K57" s="3" t="s">
        <v>42</v>
      </c>
      <c r="L57">
        <v>0</v>
      </c>
      <c r="M57">
        <v>10.53</v>
      </c>
      <c r="N57">
        <v>18.72</v>
      </c>
      <c r="O57">
        <v>0</v>
      </c>
      <c r="P57">
        <v>0</v>
      </c>
      <c r="Q57">
        <v>18.579999999999998</v>
      </c>
      <c r="R57">
        <v>47.83</v>
      </c>
      <c r="S57">
        <v>7</v>
      </c>
      <c r="T57">
        <v>1</v>
      </c>
      <c r="U57">
        <v>2</v>
      </c>
      <c r="V57" s="4" t="s">
        <v>44</v>
      </c>
      <c r="W57">
        <v>49</v>
      </c>
      <c r="X57">
        <v>9</v>
      </c>
      <c r="Y57" t="s">
        <v>48</v>
      </c>
      <c r="Z57">
        <v>2</v>
      </c>
      <c r="AA57" s="2" t="s">
        <v>38</v>
      </c>
      <c r="AB57">
        <v>4</v>
      </c>
      <c r="AC57" s="2" t="s">
        <v>39</v>
      </c>
      <c r="AD57">
        <v>4</v>
      </c>
      <c r="AE57" s="2" t="s">
        <v>40</v>
      </c>
      <c r="AF57" s="5">
        <v>4147.8681771370966</v>
      </c>
    </row>
    <row r="58" spans="1:32">
      <c r="A58" t="s">
        <v>31</v>
      </c>
      <c r="B58">
        <v>2019</v>
      </c>
      <c r="C58">
        <v>9</v>
      </c>
      <c r="D58" s="2" t="s">
        <v>32</v>
      </c>
      <c r="E58">
        <v>6</v>
      </c>
      <c r="F58" s="2" t="s">
        <v>33</v>
      </c>
      <c r="G58">
        <v>8</v>
      </c>
      <c r="H58" s="3" t="s">
        <v>34</v>
      </c>
      <c r="I58">
        <v>3</v>
      </c>
      <c r="J58">
        <v>11</v>
      </c>
      <c r="K58" s="3" t="s">
        <v>42</v>
      </c>
      <c r="L58">
        <v>0</v>
      </c>
      <c r="M58">
        <v>14.56</v>
      </c>
      <c r="N58">
        <v>104.69</v>
      </c>
      <c r="O58">
        <v>0</v>
      </c>
      <c r="P58">
        <v>0</v>
      </c>
      <c r="Q58">
        <v>0</v>
      </c>
      <c r="R58">
        <v>119.25</v>
      </c>
      <c r="S58">
        <v>8</v>
      </c>
      <c r="T58">
        <v>1</v>
      </c>
      <c r="U58">
        <v>2</v>
      </c>
      <c r="V58" s="4" t="s">
        <v>44</v>
      </c>
      <c r="W58">
        <v>60</v>
      </c>
      <c r="X58">
        <v>9</v>
      </c>
      <c r="Y58" t="s">
        <v>48</v>
      </c>
      <c r="Z58">
        <v>3</v>
      </c>
      <c r="AA58" s="2" t="s">
        <v>56</v>
      </c>
      <c r="AB58">
        <v>3</v>
      </c>
      <c r="AC58" s="2" t="s">
        <v>43</v>
      </c>
      <c r="AD58">
        <v>1</v>
      </c>
      <c r="AE58" s="2" t="s">
        <v>54</v>
      </c>
      <c r="AF58" s="5">
        <v>1095.0853616611003</v>
      </c>
    </row>
    <row r="59" spans="1:32">
      <c r="A59" t="s">
        <v>31</v>
      </c>
      <c r="B59">
        <v>2019</v>
      </c>
      <c r="C59">
        <v>9</v>
      </c>
      <c r="D59" s="2" t="s">
        <v>32</v>
      </c>
      <c r="E59">
        <v>7</v>
      </c>
      <c r="F59" s="2" t="s">
        <v>33</v>
      </c>
      <c r="G59">
        <v>8</v>
      </c>
      <c r="H59" s="3" t="s">
        <v>34</v>
      </c>
      <c r="I59">
        <v>2</v>
      </c>
      <c r="J59">
        <v>11</v>
      </c>
      <c r="K59" s="3" t="s">
        <v>42</v>
      </c>
      <c r="L59">
        <v>0</v>
      </c>
      <c r="M59">
        <v>33.270000000000003</v>
      </c>
      <c r="N59">
        <v>62.6</v>
      </c>
      <c r="O59">
        <v>0</v>
      </c>
      <c r="P59">
        <v>0</v>
      </c>
      <c r="Q59">
        <v>30.43</v>
      </c>
      <c r="R59">
        <v>126.3</v>
      </c>
      <c r="S59">
        <v>7</v>
      </c>
      <c r="T59">
        <v>1</v>
      </c>
      <c r="U59">
        <v>2</v>
      </c>
      <c r="V59" s="4" t="s">
        <v>44</v>
      </c>
      <c r="W59">
        <v>68</v>
      </c>
      <c r="X59">
        <v>9</v>
      </c>
      <c r="Y59" t="s">
        <v>48</v>
      </c>
      <c r="Z59">
        <v>3</v>
      </c>
      <c r="AA59" s="2" t="s">
        <v>56</v>
      </c>
      <c r="AB59">
        <v>4</v>
      </c>
      <c r="AC59" s="2" t="s">
        <v>39</v>
      </c>
      <c r="AD59">
        <v>1</v>
      </c>
      <c r="AE59" s="2" t="s">
        <v>54</v>
      </c>
      <c r="AF59" s="5">
        <v>1909.6940401876204</v>
      </c>
    </row>
    <row r="60" spans="1:32">
      <c r="A60" t="s">
        <v>31</v>
      </c>
      <c r="B60">
        <v>2019</v>
      </c>
      <c r="C60">
        <v>9</v>
      </c>
      <c r="D60" s="2" t="s">
        <v>32</v>
      </c>
      <c r="E60">
        <v>7</v>
      </c>
      <c r="F60" s="2" t="s">
        <v>33</v>
      </c>
      <c r="G60">
        <v>8</v>
      </c>
      <c r="H60" s="3" t="s">
        <v>34</v>
      </c>
      <c r="I60">
        <v>1</v>
      </c>
      <c r="J60">
        <v>11</v>
      </c>
      <c r="K60" s="3" t="s">
        <v>42</v>
      </c>
      <c r="L60">
        <v>0</v>
      </c>
      <c r="M60">
        <v>44.52</v>
      </c>
      <c r="N60">
        <v>0</v>
      </c>
      <c r="O60">
        <v>0</v>
      </c>
      <c r="P60">
        <v>0</v>
      </c>
      <c r="Q60">
        <v>0</v>
      </c>
      <c r="R60">
        <v>44.52</v>
      </c>
      <c r="S60">
        <v>10</v>
      </c>
      <c r="T60">
        <v>1</v>
      </c>
      <c r="U60">
        <v>2</v>
      </c>
      <c r="V60" s="4" t="s">
        <v>44</v>
      </c>
      <c r="W60">
        <v>62</v>
      </c>
      <c r="X60">
        <v>9</v>
      </c>
      <c r="Y60" t="s">
        <v>48</v>
      </c>
      <c r="Z60">
        <v>5</v>
      </c>
      <c r="AA60" s="2" t="s">
        <v>58</v>
      </c>
      <c r="AB60">
        <v>4</v>
      </c>
      <c r="AC60" s="2" t="s">
        <v>39</v>
      </c>
      <c r="AD60">
        <v>3</v>
      </c>
      <c r="AE60" s="2" t="s">
        <v>45</v>
      </c>
      <c r="AF60" s="5">
        <v>1794.7934350852283</v>
      </c>
    </row>
    <row r="61" spans="1:32">
      <c r="A61" t="s">
        <v>31</v>
      </c>
      <c r="B61">
        <v>2019</v>
      </c>
      <c r="C61">
        <v>9</v>
      </c>
      <c r="D61" s="2" t="s">
        <v>32</v>
      </c>
      <c r="E61">
        <v>15</v>
      </c>
      <c r="F61" s="2" t="s">
        <v>55</v>
      </c>
      <c r="G61">
        <v>8</v>
      </c>
      <c r="H61" s="3" t="s">
        <v>34</v>
      </c>
      <c r="I61">
        <v>3</v>
      </c>
      <c r="J61">
        <v>11</v>
      </c>
      <c r="K61" s="3" t="s">
        <v>42</v>
      </c>
      <c r="L61">
        <v>0</v>
      </c>
      <c r="M61">
        <v>54.3</v>
      </c>
      <c r="N61">
        <v>0</v>
      </c>
      <c r="O61">
        <v>0</v>
      </c>
      <c r="P61">
        <v>0</v>
      </c>
      <c r="Q61">
        <v>0</v>
      </c>
      <c r="R61">
        <v>54.3</v>
      </c>
      <c r="U61">
        <v>1</v>
      </c>
      <c r="V61" s="4" t="s">
        <v>36</v>
      </c>
      <c r="W61">
        <v>53</v>
      </c>
      <c r="X61">
        <v>9</v>
      </c>
      <c r="Y61" t="s">
        <v>48</v>
      </c>
      <c r="Z61">
        <v>5</v>
      </c>
      <c r="AA61" s="2" t="s">
        <v>58</v>
      </c>
      <c r="AB61">
        <v>3</v>
      </c>
      <c r="AC61" s="2" t="s">
        <v>43</v>
      </c>
      <c r="AD61">
        <v>2</v>
      </c>
      <c r="AE61" s="2" t="s">
        <v>59</v>
      </c>
      <c r="AF61" s="5">
        <v>1415.0375678664152</v>
      </c>
    </row>
    <row r="62" spans="1:32">
      <c r="A62" t="s">
        <v>31</v>
      </c>
      <c r="B62">
        <v>2019</v>
      </c>
      <c r="C62">
        <v>9</v>
      </c>
      <c r="D62" s="2" t="s">
        <v>32</v>
      </c>
      <c r="E62">
        <v>15</v>
      </c>
      <c r="F62" s="2" t="s">
        <v>55</v>
      </c>
      <c r="G62">
        <v>10</v>
      </c>
      <c r="H62" s="3" t="s">
        <v>52</v>
      </c>
      <c r="I62">
        <v>3</v>
      </c>
      <c r="J62">
        <v>11</v>
      </c>
      <c r="K62" s="3" t="s">
        <v>42</v>
      </c>
      <c r="L62">
        <v>0</v>
      </c>
      <c r="M62">
        <v>54.3</v>
      </c>
      <c r="N62">
        <v>0</v>
      </c>
      <c r="O62">
        <v>0</v>
      </c>
      <c r="P62">
        <v>0</v>
      </c>
      <c r="Q62">
        <v>0</v>
      </c>
      <c r="R62">
        <v>54.3</v>
      </c>
      <c r="U62">
        <v>1</v>
      </c>
      <c r="V62" s="4" t="s">
        <v>36</v>
      </c>
      <c r="W62">
        <v>53</v>
      </c>
      <c r="X62">
        <v>9</v>
      </c>
      <c r="Y62" t="s">
        <v>48</v>
      </c>
      <c r="Z62">
        <v>5</v>
      </c>
      <c r="AA62" s="2" t="s">
        <v>58</v>
      </c>
      <c r="AB62">
        <v>3</v>
      </c>
      <c r="AC62" s="2" t="s">
        <v>43</v>
      </c>
      <c r="AD62">
        <v>2</v>
      </c>
      <c r="AE62" s="2" t="s">
        <v>59</v>
      </c>
      <c r="AF62" s="5">
        <v>1403.1908836803705</v>
      </c>
    </row>
    <row r="63" spans="1:32">
      <c r="A63" t="s">
        <v>31</v>
      </c>
      <c r="B63">
        <v>2019</v>
      </c>
      <c r="C63">
        <v>9</v>
      </c>
      <c r="D63" s="2" t="s">
        <v>32</v>
      </c>
      <c r="E63">
        <v>12</v>
      </c>
      <c r="F63" s="2" t="s">
        <v>55</v>
      </c>
      <c r="G63">
        <v>10</v>
      </c>
      <c r="H63" s="3" t="s">
        <v>52</v>
      </c>
      <c r="I63">
        <v>3</v>
      </c>
      <c r="J63">
        <v>1</v>
      </c>
      <c r="K63" s="3" t="s">
        <v>35</v>
      </c>
      <c r="L63">
        <v>137.68</v>
      </c>
      <c r="M63">
        <v>81.760000000000005</v>
      </c>
      <c r="N63">
        <v>117.57</v>
      </c>
      <c r="O63">
        <v>101.85</v>
      </c>
      <c r="P63">
        <v>0</v>
      </c>
      <c r="Q63">
        <v>0</v>
      </c>
      <c r="R63">
        <v>438.86</v>
      </c>
      <c r="U63">
        <v>2</v>
      </c>
      <c r="V63" s="4" t="s">
        <v>44</v>
      </c>
      <c r="W63">
        <v>45</v>
      </c>
      <c r="X63">
        <v>6</v>
      </c>
      <c r="Y63" t="s">
        <v>37</v>
      </c>
      <c r="Z63">
        <v>1</v>
      </c>
      <c r="AA63" s="2" t="s">
        <v>51</v>
      </c>
      <c r="AB63">
        <v>4</v>
      </c>
      <c r="AC63" s="2" t="s">
        <v>39</v>
      </c>
      <c r="AD63">
        <v>1</v>
      </c>
      <c r="AE63" s="2" t="s">
        <v>54</v>
      </c>
      <c r="AF63" s="5">
        <v>2092.3634457003191</v>
      </c>
    </row>
    <row r="64" spans="1:32">
      <c r="A64" t="s">
        <v>31</v>
      </c>
      <c r="B64">
        <v>2019</v>
      </c>
      <c r="C64">
        <v>9</v>
      </c>
      <c r="D64" s="2" t="s">
        <v>32</v>
      </c>
      <c r="E64">
        <v>7</v>
      </c>
      <c r="F64" s="2" t="s">
        <v>33</v>
      </c>
      <c r="G64">
        <v>8</v>
      </c>
      <c r="H64" s="3" t="s">
        <v>34</v>
      </c>
      <c r="I64">
        <v>2</v>
      </c>
      <c r="J64">
        <v>10</v>
      </c>
      <c r="K64" s="3" t="s">
        <v>42</v>
      </c>
      <c r="L64">
        <v>0</v>
      </c>
      <c r="M64">
        <v>1.72</v>
      </c>
      <c r="N64">
        <v>17.600000000000001</v>
      </c>
      <c r="O64">
        <v>0</v>
      </c>
      <c r="P64">
        <v>0</v>
      </c>
      <c r="Q64">
        <v>24.04</v>
      </c>
      <c r="R64">
        <v>43.36</v>
      </c>
      <c r="S64">
        <v>10</v>
      </c>
      <c r="T64">
        <v>1</v>
      </c>
      <c r="U64">
        <v>1</v>
      </c>
      <c r="V64" s="4" t="s">
        <v>36</v>
      </c>
      <c r="W64">
        <v>26</v>
      </c>
      <c r="X64">
        <v>9</v>
      </c>
      <c r="Y64" t="s">
        <v>48</v>
      </c>
      <c r="Z64">
        <v>1</v>
      </c>
      <c r="AA64" s="2" t="s">
        <v>51</v>
      </c>
      <c r="AB64">
        <v>3</v>
      </c>
      <c r="AC64" s="2" t="s">
        <v>43</v>
      </c>
      <c r="AD64">
        <v>4</v>
      </c>
      <c r="AE64" s="2" t="s">
        <v>40</v>
      </c>
      <c r="AF64" s="5">
        <v>1881.8595078026976</v>
      </c>
    </row>
    <row r="65" spans="1:32">
      <c r="A65" t="s">
        <v>31</v>
      </c>
      <c r="B65">
        <v>2019</v>
      </c>
      <c r="C65">
        <v>9</v>
      </c>
      <c r="D65" s="2" t="s">
        <v>32</v>
      </c>
      <c r="E65">
        <v>7</v>
      </c>
      <c r="F65" s="2" t="s">
        <v>33</v>
      </c>
      <c r="G65">
        <v>2</v>
      </c>
      <c r="H65" s="3" t="s">
        <v>41</v>
      </c>
      <c r="I65">
        <v>2</v>
      </c>
      <c r="J65">
        <v>10</v>
      </c>
      <c r="K65" s="3" t="s">
        <v>42</v>
      </c>
      <c r="L65">
        <v>0</v>
      </c>
      <c r="M65">
        <v>1.72</v>
      </c>
      <c r="N65">
        <v>17.600000000000001</v>
      </c>
      <c r="O65">
        <v>0</v>
      </c>
      <c r="P65">
        <v>0</v>
      </c>
      <c r="Q65">
        <v>24.04</v>
      </c>
      <c r="R65">
        <v>43.36</v>
      </c>
      <c r="S65">
        <v>10</v>
      </c>
      <c r="T65">
        <v>1</v>
      </c>
      <c r="U65">
        <v>1</v>
      </c>
      <c r="V65" s="4" t="s">
        <v>36</v>
      </c>
      <c r="W65">
        <v>26</v>
      </c>
      <c r="X65">
        <v>9</v>
      </c>
      <c r="Y65" t="s">
        <v>48</v>
      </c>
      <c r="Z65">
        <v>1</v>
      </c>
      <c r="AA65" s="2" t="s">
        <v>51</v>
      </c>
      <c r="AB65">
        <v>3</v>
      </c>
      <c r="AC65" s="2" t="s">
        <v>43</v>
      </c>
      <c r="AD65">
        <v>4</v>
      </c>
      <c r="AE65" s="2" t="s">
        <v>40</v>
      </c>
      <c r="AF65" s="5">
        <v>1802.2985351945315</v>
      </c>
    </row>
    <row r="66" spans="1:32">
      <c r="A66" t="s">
        <v>31</v>
      </c>
      <c r="B66">
        <v>2019</v>
      </c>
      <c r="C66">
        <v>9</v>
      </c>
      <c r="D66" s="2" t="s">
        <v>32</v>
      </c>
      <c r="E66">
        <v>7</v>
      </c>
      <c r="F66" s="2" t="s">
        <v>33</v>
      </c>
      <c r="G66">
        <v>2</v>
      </c>
      <c r="H66" s="3" t="s">
        <v>41</v>
      </c>
      <c r="I66">
        <v>2</v>
      </c>
      <c r="J66">
        <v>10</v>
      </c>
      <c r="K66" s="3" t="s">
        <v>42</v>
      </c>
      <c r="L66">
        <v>0</v>
      </c>
      <c r="M66">
        <v>1.72</v>
      </c>
      <c r="N66">
        <v>17.600000000000001</v>
      </c>
      <c r="O66">
        <v>0</v>
      </c>
      <c r="P66">
        <v>0</v>
      </c>
      <c r="Q66">
        <v>24.04</v>
      </c>
      <c r="R66">
        <v>43.36</v>
      </c>
      <c r="S66">
        <v>10</v>
      </c>
      <c r="T66">
        <v>1</v>
      </c>
      <c r="U66">
        <v>1</v>
      </c>
      <c r="V66" s="4" t="s">
        <v>36</v>
      </c>
      <c r="W66">
        <v>26</v>
      </c>
      <c r="X66">
        <v>9</v>
      </c>
      <c r="Y66" t="s">
        <v>48</v>
      </c>
      <c r="Z66">
        <v>1</v>
      </c>
      <c r="AA66" s="2" t="s">
        <v>51</v>
      </c>
      <c r="AB66">
        <v>3</v>
      </c>
      <c r="AC66" s="2" t="s">
        <v>43</v>
      </c>
      <c r="AD66">
        <v>4</v>
      </c>
      <c r="AE66" s="2" t="s">
        <v>40</v>
      </c>
      <c r="AF66" s="5">
        <v>2036.4571276142324</v>
      </c>
    </row>
    <row r="67" spans="1:32">
      <c r="A67" t="s">
        <v>31</v>
      </c>
      <c r="B67">
        <v>2019</v>
      </c>
      <c r="C67">
        <v>9</v>
      </c>
      <c r="D67" s="2" t="s">
        <v>32</v>
      </c>
      <c r="E67">
        <v>7</v>
      </c>
      <c r="F67" s="2" t="s">
        <v>33</v>
      </c>
      <c r="G67">
        <v>2</v>
      </c>
      <c r="H67" s="3" t="s">
        <v>41</v>
      </c>
      <c r="I67">
        <v>2</v>
      </c>
      <c r="J67">
        <v>10</v>
      </c>
      <c r="K67" s="3" t="s">
        <v>42</v>
      </c>
      <c r="L67">
        <v>0</v>
      </c>
      <c r="M67">
        <v>1.72</v>
      </c>
      <c r="N67">
        <v>17.600000000000001</v>
      </c>
      <c r="O67">
        <v>0</v>
      </c>
      <c r="P67">
        <v>0</v>
      </c>
      <c r="Q67">
        <v>24.04</v>
      </c>
      <c r="R67">
        <v>43.36</v>
      </c>
      <c r="S67">
        <v>10</v>
      </c>
      <c r="T67">
        <v>1</v>
      </c>
      <c r="U67">
        <v>1</v>
      </c>
      <c r="V67" s="4" t="s">
        <v>36</v>
      </c>
      <c r="W67">
        <v>26</v>
      </c>
      <c r="X67">
        <v>9</v>
      </c>
      <c r="Y67" t="s">
        <v>48</v>
      </c>
      <c r="Z67">
        <v>1</v>
      </c>
      <c r="AA67" s="2" t="s">
        <v>51</v>
      </c>
      <c r="AB67">
        <v>3</v>
      </c>
      <c r="AC67" s="2" t="s">
        <v>43</v>
      </c>
      <c r="AD67">
        <v>4</v>
      </c>
      <c r="AE67" s="2" t="s">
        <v>40</v>
      </c>
      <c r="AF67" s="5">
        <v>1893.3919831980159</v>
      </c>
    </row>
    <row r="68" spans="1:32">
      <c r="A68" t="s">
        <v>31</v>
      </c>
      <c r="B68">
        <v>2019</v>
      </c>
      <c r="C68">
        <v>9</v>
      </c>
      <c r="D68" s="2" t="s">
        <v>32</v>
      </c>
      <c r="E68">
        <v>12</v>
      </c>
      <c r="F68" s="2" t="s">
        <v>55</v>
      </c>
      <c r="G68">
        <v>10</v>
      </c>
      <c r="H68" s="3" t="s">
        <v>52</v>
      </c>
      <c r="I68">
        <v>1</v>
      </c>
      <c r="J68">
        <v>9</v>
      </c>
      <c r="K68" s="3" t="s">
        <v>53</v>
      </c>
      <c r="L68">
        <v>26.18</v>
      </c>
      <c r="M68">
        <v>6.69</v>
      </c>
      <c r="N68">
        <v>18.760000000000002</v>
      </c>
      <c r="O68">
        <v>0</v>
      </c>
      <c r="P68">
        <v>0</v>
      </c>
      <c r="Q68">
        <v>14.72</v>
      </c>
      <c r="R68">
        <v>66.349999999999994</v>
      </c>
      <c r="U68">
        <v>1</v>
      </c>
      <c r="V68" s="4" t="s">
        <v>36</v>
      </c>
      <c r="W68">
        <v>79</v>
      </c>
      <c r="X68">
        <v>9</v>
      </c>
      <c r="Y68" t="s">
        <v>48</v>
      </c>
      <c r="Z68">
        <v>2</v>
      </c>
      <c r="AA68" s="2" t="s">
        <v>38</v>
      </c>
      <c r="AB68">
        <v>1</v>
      </c>
      <c r="AC68" s="2" t="s">
        <v>49</v>
      </c>
      <c r="AD68">
        <v>3</v>
      </c>
      <c r="AE68" s="2" t="s">
        <v>45</v>
      </c>
      <c r="AF68" s="5">
        <v>804.35056830405063</v>
      </c>
    </row>
    <row r="69" spans="1:32">
      <c r="A69" t="s">
        <v>31</v>
      </c>
      <c r="B69">
        <v>2019</v>
      </c>
      <c r="C69">
        <v>9</v>
      </c>
      <c r="D69" s="2" t="s">
        <v>32</v>
      </c>
      <c r="E69">
        <v>18</v>
      </c>
      <c r="F69" s="2" t="s">
        <v>46</v>
      </c>
      <c r="G69">
        <v>3</v>
      </c>
      <c r="H69" s="3" t="s">
        <v>47</v>
      </c>
      <c r="I69">
        <v>1</v>
      </c>
      <c r="J69">
        <v>1</v>
      </c>
      <c r="K69" s="3" t="s">
        <v>35</v>
      </c>
      <c r="L69">
        <v>122.01</v>
      </c>
      <c r="M69">
        <v>181.56</v>
      </c>
      <c r="N69">
        <v>53.25</v>
      </c>
      <c r="O69">
        <v>0</v>
      </c>
      <c r="P69">
        <v>0</v>
      </c>
      <c r="Q69">
        <v>0</v>
      </c>
      <c r="R69">
        <v>356.82</v>
      </c>
      <c r="S69">
        <v>8</v>
      </c>
      <c r="T69">
        <v>1</v>
      </c>
      <c r="U69">
        <v>1</v>
      </c>
      <c r="V69" s="4" t="s">
        <v>36</v>
      </c>
      <c r="W69">
        <v>50</v>
      </c>
      <c r="X69">
        <v>8</v>
      </c>
      <c r="Y69" t="s">
        <v>37</v>
      </c>
      <c r="Z69">
        <v>2</v>
      </c>
      <c r="AA69" s="2" t="s">
        <v>38</v>
      </c>
      <c r="AB69">
        <v>4</v>
      </c>
      <c r="AC69" s="2" t="s">
        <v>39</v>
      </c>
      <c r="AD69">
        <v>4</v>
      </c>
      <c r="AE69" s="2" t="s">
        <v>40</v>
      </c>
      <c r="AF69" s="5">
        <v>5036.5961065711845</v>
      </c>
    </row>
    <row r="70" spans="1:32">
      <c r="A70" t="s">
        <v>31</v>
      </c>
      <c r="B70">
        <v>2019</v>
      </c>
      <c r="C70">
        <v>9</v>
      </c>
      <c r="D70" s="2" t="s">
        <v>32</v>
      </c>
      <c r="E70">
        <v>8</v>
      </c>
      <c r="F70" s="2" t="s">
        <v>50</v>
      </c>
      <c r="G70">
        <v>2</v>
      </c>
      <c r="H70" s="3" t="s">
        <v>41</v>
      </c>
      <c r="I70">
        <v>2</v>
      </c>
      <c r="J70">
        <v>11</v>
      </c>
      <c r="K70" s="3" t="s">
        <v>42</v>
      </c>
      <c r="L70">
        <v>0</v>
      </c>
      <c r="M70">
        <v>19.190000000000001</v>
      </c>
      <c r="N70">
        <v>39.99</v>
      </c>
      <c r="O70">
        <v>0</v>
      </c>
      <c r="P70">
        <v>0</v>
      </c>
      <c r="Q70">
        <v>0</v>
      </c>
      <c r="R70">
        <v>59.18</v>
      </c>
      <c r="U70">
        <v>1</v>
      </c>
      <c r="V70" s="4" t="s">
        <v>36</v>
      </c>
      <c r="W70">
        <v>63</v>
      </c>
      <c r="X70">
        <v>9</v>
      </c>
      <c r="Y70" t="s">
        <v>48</v>
      </c>
      <c r="Z70">
        <v>5</v>
      </c>
      <c r="AA70" s="2" t="s">
        <v>58</v>
      </c>
      <c r="AB70">
        <v>2</v>
      </c>
      <c r="AC70" s="2" t="s">
        <v>43</v>
      </c>
      <c r="AD70">
        <v>1</v>
      </c>
      <c r="AE70" s="2" t="s">
        <v>54</v>
      </c>
      <c r="AF70" s="5">
        <v>2897.6873374144757</v>
      </c>
    </row>
    <row r="71" spans="1:32">
      <c r="A71" t="s">
        <v>31</v>
      </c>
      <c r="B71">
        <v>2019</v>
      </c>
      <c r="C71">
        <v>9</v>
      </c>
      <c r="D71" s="2" t="s">
        <v>32</v>
      </c>
      <c r="E71">
        <v>8</v>
      </c>
      <c r="F71" s="2" t="s">
        <v>50</v>
      </c>
      <c r="G71">
        <v>2</v>
      </c>
      <c r="H71" s="3" t="s">
        <v>41</v>
      </c>
      <c r="I71">
        <v>2</v>
      </c>
      <c r="J71">
        <v>11</v>
      </c>
      <c r="K71" s="3" t="s">
        <v>42</v>
      </c>
      <c r="L71">
        <v>0</v>
      </c>
      <c r="M71">
        <v>19.190000000000001</v>
      </c>
      <c r="N71">
        <v>39.99</v>
      </c>
      <c r="O71">
        <v>0</v>
      </c>
      <c r="P71">
        <v>0</v>
      </c>
      <c r="Q71">
        <v>0</v>
      </c>
      <c r="R71">
        <v>59.18</v>
      </c>
      <c r="U71">
        <v>1</v>
      </c>
      <c r="V71" s="4" t="s">
        <v>36</v>
      </c>
      <c r="W71">
        <v>63</v>
      </c>
      <c r="X71">
        <v>9</v>
      </c>
      <c r="Y71" t="s">
        <v>48</v>
      </c>
      <c r="Z71">
        <v>5</v>
      </c>
      <c r="AA71" s="2" t="s">
        <v>58</v>
      </c>
      <c r="AB71">
        <v>2</v>
      </c>
      <c r="AC71" s="2" t="s">
        <v>43</v>
      </c>
      <c r="AD71">
        <v>1</v>
      </c>
      <c r="AE71" s="2" t="s">
        <v>54</v>
      </c>
      <c r="AF71" s="5">
        <v>3124.1984497169674</v>
      </c>
    </row>
    <row r="72" spans="1:32">
      <c r="A72" t="s">
        <v>31</v>
      </c>
      <c r="B72">
        <v>2019</v>
      </c>
      <c r="C72">
        <v>9</v>
      </c>
      <c r="D72" s="2" t="s">
        <v>32</v>
      </c>
      <c r="E72">
        <v>8</v>
      </c>
      <c r="F72" s="2" t="s">
        <v>50</v>
      </c>
      <c r="G72">
        <v>2</v>
      </c>
      <c r="H72" s="3" t="s">
        <v>41</v>
      </c>
      <c r="I72">
        <v>2</v>
      </c>
      <c r="J72">
        <v>11</v>
      </c>
      <c r="K72" s="3" t="s">
        <v>42</v>
      </c>
      <c r="L72">
        <v>0</v>
      </c>
      <c r="M72">
        <v>19.190000000000001</v>
      </c>
      <c r="N72">
        <v>39.99</v>
      </c>
      <c r="O72">
        <v>0</v>
      </c>
      <c r="P72">
        <v>0</v>
      </c>
      <c r="Q72">
        <v>0</v>
      </c>
      <c r="R72">
        <v>59.18</v>
      </c>
      <c r="U72">
        <v>1</v>
      </c>
      <c r="V72" s="4" t="s">
        <v>36</v>
      </c>
      <c r="W72">
        <v>63</v>
      </c>
      <c r="X72">
        <v>9</v>
      </c>
      <c r="Y72" t="s">
        <v>48</v>
      </c>
      <c r="Z72">
        <v>5</v>
      </c>
      <c r="AA72" s="2" t="s">
        <v>58</v>
      </c>
      <c r="AB72">
        <v>2</v>
      </c>
      <c r="AC72" s="2" t="s">
        <v>43</v>
      </c>
      <c r="AD72">
        <v>1</v>
      </c>
      <c r="AE72" s="2" t="s">
        <v>54</v>
      </c>
      <c r="AF72" s="5">
        <v>2814.1564494831514</v>
      </c>
    </row>
    <row r="73" spans="1:32">
      <c r="A73" t="s">
        <v>31</v>
      </c>
      <c r="B73">
        <v>2019</v>
      </c>
      <c r="C73">
        <v>9</v>
      </c>
      <c r="D73" s="2" t="s">
        <v>32</v>
      </c>
      <c r="E73">
        <v>7</v>
      </c>
      <c r="F73" s="2" t="s">
        <v>33</v>
      </c>
      <c r="G73">
        <v>8</v>
      </c>
      <c r="H73" s="3" t="s">
        <v>34</v>
      </c>
      <c r="I73">
        <v>5</v>
      </c>
      <c r="J73">
        <v>7</v>
      </c>
      <c r="K73" s="3" t="s">
        <v>53</v>
      </c>
      <c r="L73">
        <v>19.63</v>
      </c>
      <c r="M73">
        <v>46.82</v>
      </c>
      <c r="N73">
        <v>41.76</v>
      </c>
      <c r="O73">
        <v>59.99</v>
      </c>
      <c r="P73">
        <v>0</v>
      </c>
      <c r="Q73">
        <v>9.3699999999999992</v>
      </c>
      <c r="R73">
        <v>405.26</v>
      </c>
      <c r="S73">
        <v>8</v>
      </c>
      <c r="T73">
        <v>6</v>
      </c>
      <c r="U73">
        <v>1</v>
      </c>
      <c r="V73" s="4" t="s">
        <v>36</v>
      </c>
      <c r="W73">
        <v>50</v>
      </c>
      <c r="X73">
        <v>16</v>
      </c>
      <c r="Y73" t="s">
        <v>37</v>
      </c>
      <c r="Z73">
        <v>2</v>
      </c>
      <c r="AA73" s="2" t="s">
        <v>38</v>
      </c>
      <c r="AB73">
        <v>2</v>
      </c>
      <c r="AC73" s="2" t="s">
        <v>43</v>
      </c>
      <c r="AD73">
        <v>4</v>
      </c>
      <c r="AE73" s="2" t="s">
        <v>40</v>
      </c>
      <c r="AF73" s="5">
        <v>1965.4569561384956</v>
      </c>
    </row>
    <row r="74" spans="1:32">
      <c r="A74" t="s">
        <v>31</v>
      </c>
      <c r="B74">
        <v>2019</v>
      </c>
      <c r="C74">
        <v>9</v>
      </c>
      <c r="D74" s="2" t="s">
        <v>32</v>
      </c>
      <c r="E74">
        <v>2</v>
      </c>
      <c r="F74" s="2" t="s">
        <v>33</v>
      </c>
      <c r="G74">
        <v>8</v>
      </c>
      <c r="H74" s="3" t="s">
        <v>34</v>
      </c>
      <c r="I74">
        <v>3</v>
      </c>
      <c r="J74">
        <v>3</v>
      </c>
      <c r="K74" s="3" t="s">
        <v>53</v>
      </c>
      <c r="L74">
        <v>91.33</v>
      </c>
      <c r="M74">
        <v>55.65</v>
      </c>
      <c r="N74">
        <v>87.03</v>
      </c>
      <c r="O74">
        <v>57.03</v>
      </c>
      <c r="P74">
        <v>0</v>
      </c>
      <c r="Q74">
        <v>0</v>
      </c>
      <c r="R74">
        <v>291.04000000000002</v>
      </c>
      <c r="S74">
        <v>10</v>
      </c>
      <c r="T74">
        <v>1</v>
      </c>
      <c r="U74">
        <v>1</v>
      </c>
      <c r="V74" s="4" t="s">
        <v>36</v>
      </c>
      <c r="W74">
        <v>49</v>
      </c>
      <c r="X74">
        <v>10</v>
      </c>
      <c r="Y74" t="s">
        <v>37</v>
      </c>
      <c r="Z74">
        <v>2</v>
      </c>
      <c r="AA74" s="2" t="s">
        <v>38</v>
      </c>
      <c r="AB74">
        <v>4</v>
      </c>
      <c r="AC74" s="2" t="s">
        <v>39</v>
      </c>
      <c r="AD74">
        <v>4</v>
      </c>
      <c r="AE74" s="2" t="s">
        <v>40</v>
      </c>
      <c r="AF74" s="5">
        <v>3972.6986515292347</v>
      </c>
    </row>
    <row r="75" spans="1:32">
      <c r="A75" t="s">
        <v>31</v>
      </c>
      <c r="B75">
        <v>2019</v>
      </c>
      <c r="C75">
        <v>9</v>
      </c>
      <c r="D75" s="2" t="s">
        <v>32</v>
      </c>
      <c r="E75">
        <v>8</v>
      </c>
      <c r="F75" s="2" t="s">
        <v>50</v>
      </c>
      <c r="G75">
        <v>8</v>
      </c>
      <c r="H75" s="3" t="s">
        <v>34</v>
      </c>
      <c r="I75">
        <v>2</v>
      </c>
      <c r="J75">
        <v>11</v>
      </c>
      <c r="K75" s="3" t="s">
        <v>42</v>
      </c>
      <c r="L75">
        <v>0</v>
      </c>
      <c r="M75">
        <v>28.61</v>
      </c>
      <c r="N75">
        <v>0</v>
      </c>
      <c r="O75">
        <v>0</v>
      </c>
      <c r="P75">
        <v>0</v>
      </c>
      <c r="Q75">
        <v>70.31</v>
      </c>
      <c r="R75">
        <v>98.92</v>
      </c>
      <c r="U75">
        <v>1</v>
      </c>
      <c r="V75" s="4" t="s">
        <v>36</v>
      </c>
      <c r="W75">
        <v>45</v>
      </c>
      <c r="X75">
        <v>9</v>
      </c>
      <c r="Y75" t="s">
        <v>48</v>
      </c>
      <c r="Z75">
        <v>1</v>
      </c>
      <c r="AA75" s="2" t="s">
        <v>51</v>
      </c>
      <c r="AB75">
        <v>4</v>
      </c>
      <c r="AC75" s="2" t="s">
        <v>39</v>
      </c>
      <c r="AD75">
        <v>4</v>
      </c>
      <c r="AE75" s="2" t="s">
        <v>40</v>
      </c>
      <c r="AF75" s="5">
        <v>2978.4259399127277</v>
      </c>
    </row>
    <row r="76" spans="1:32">
      <c r="A76" t="s">
        <v>31</v>
      </c>
      <c r="B76">
        <v>2019</v>
      </c>
      <c r="C76">
        <v>9</v>
      </c>
      <c r="D76" s="2" t="s">
        <v>32</v>
      </c>
      <c r="E76">
        <v>8</v>
      </c>
      <c r="F76" s="2" t="s">
        <v>50</v>
      </c>
      <c r="G76">
        <v>8</v>
      </c>
      <c r="H76" s="3" t="s">
        <v>34</v>
      </c>
      <c r="I76">
        <v>2</v>
      </c>
      <c r="J76">
        <v>11</v>
      </c>
      <c r="K76" s="3" t="s">
        <v>42</v>
      </c>
      <c r="L76">
        <v>0</v>
      </c>
      <c r="M76">
        <v>28.61</v>
      </c>
      <c r="N76">
        <v>0</v>
      </c>
      <c r="O76">
        <v>0</v>
      </c>
      <c r="P76">
        <v>0</v>
      </c>
      <c r="Q76">
        <v>70.31</v>
      </c>
      <c r="R76">
        <v>98.92</v>
      </c>
      <c r="U76">
        <v>1</v>
      </c>
      <c r="V76" s="4" t="s">
        <v>36</v>
      </c>
      <c r="W76">
        <v>45</v>
      </c>
      <c r="X76">
        <v>9</v>
      </c>
      <c r="Y76" t="s">
        <v>48</v>
      </c>
      <c r="Z76">
        <v>1</v>
      </c>
      <c r="AA76" s="2" t="s">
        <v>51</v>
      </c>
      <c r="AB76">
        <v>4</v>
      </c>
      <c r="AC76" s="2" t="s">
        <v>39</v>
      </c>
      <c r="AD76">
        <v>4</v>
      </c>
      <c r="AE76" s="2" t="s">
        <v>40</v>
      </c>
      <c r="AF76" s="5">
        <v>2935.9597795850045</v>
      </c>
    </row>
    <row r="77" spans="1:32">
      <c r="A77" t="s">
        <v>31</v>
      </c>
      <c r="B77">
        <v>2019</v>
      </c>
      <c r="C77">
        <v>9</v>
      </c>
      <c r="D77" s="2" t="s">
        <v>32</v>
      </c>
      <c r="E77">
        <v>8</v>
      </c>
      <c r="F77" s="2" t="s">
        <v>50</v>
      </c>
      <c r="G77">
        <v>8</v>
      </c>
      <c r="H77" s="3" t="s">
        <v>34</v>
      </c>
      <c r="I77">
        <v>5</v>
      </c>
      <c r="J77">
        <v>11</v>
      </c>
      <c r="K77" s="3" t="s">
        <v>42</v>
      </c>
      <c r="L77">
        <v>0</v>
      </c>
      <c r="M77">
        <v>84</v>
      </c>
      <c r="N77">
        <v>83.26</v>
      </c>
      <c r="O77">
        <v>0</v>
      </c>
      <c r="P77">
        <v>0</v>
      </c>
      <c r="Q77">
        <v>0</v>
      </c>
      <c r="R77">
        <v>167.26</v>
      </c>
      <c r="U77">
        <v>1</v>
      </c>
      <c r="V77" s="4" t="s">
        <v>36</v>
      </c>
      <c r="W77">
        <v>63</v>
      </c>
      <c r="X77">
        <v>2</v>
      </c>
      <c r="Y77" t="s">
        <v>37</v>
      </c>
      <c r="Z77">
        <v>2</v>
      </c>
      <c r="AA77" s="2" t="s">
        <v>38</v>
      </c>
      <c r="AB77">
        <v>2</v>
      </c>
      <c r="AC77" s="2" t="s">
        <v>43</v>
      </c>
      <c r="AD77">
        <v>3</v>
      </c>
      <c r="AE77" s="2" t="s">
        <v>45</v>
      </c>
      <c r="AF77" s="5">
        <v>1237.73821550399</v>
      </c>
    </row>
    <row r="78" spans="1:32">
      <c r="A78" t="s">
        <v>31</v>
      </c>
      <c r="B78">
        <v>2019</v>
      </c>
      <c r="C78">
        <v>9</v>
      </c>
      <c r="D78" s="2" t="s">
        <v>32</v>
      </c>
      <c r="E78">
        <v>8</v>
      </c>
      <c r="F78" s="2" t="s">
        <v>50</v>
      </c>
      <c r="G78">
        <v>8</v>
      </c>
      <c r="H78" s="3" t="s">
        <v>34</v>
      </c>
      <c r="I78">
        <v>1</v>
      </c>
      <c r="J78">
        <v>11</v>
      </c>
      <c r="K78" s="3" t="s">
        <v>42</v>
      </c>
      <c r="L78">
        <v>0</v>
      </c>
      <c r="M78">
        <v>1.41</v>
      </c>
      <c r="N78">
        <v>9.24</v>
      </c>
      <c r="O78">
        <v>14.97</v>
      </c>
      <c r="P78">
        <v>0</v>
      </c>
      <c r="Q78">
        <v>0</v>
      </c>
      <c r="R78">
        <v>25.62</v>
      </c>
      <c r="U78">
        <v>1</v>
      </c>
      <c r="V78" s="4" t="s">
        <v>36</v>
      </c>
      <c r="W78">
        <v>18</v>
      </c>
      <c r="X78">
        <v>9</v>
      </c>
      <c r="Y78" t="s">
        <v>48</v>
      </c>
      <c r="Z78">
        <v>1</v>
      </c>
      <c r="AA78" s="2" t="s">
        <v>51</v>
      </c>
      <c r="AB78">
        <v>3</v>
      </c>
      <c r="AC78" s="2" t="s">
        <v>43</v>
      </c>
      <c r="AD78">
        <v>2</v>
      </c>
      <c r="AE78" s="2" t="s">
        <v>59</v>
      </c>
      <c r="AF78" s="5">
        <v>3165.5010516482116</v>
      </c>
    </row>
    <row r="79" spans="1:32">
      <c r="A79" t="s">
        <v>31</v>
      </c>
      <c r="B79">
        <v>2019</v>
      </c>
      <c r="C79">
        <v>9</v>
      </c>
      <c r="D79" s="2" t="s">
        <v>32</v>
      </c>
      <c r="E79">
        <v>7</v>
      </c>
      <c r="F79" s="2" t="s">
        <v>33</v>
      </c>
      <c r="G79">
        <v>2</v>
      </c>
      <c r="H79" s="3" t="s">
        <v>41</v>
      </c>
      <c r="I79">
        <v>2</v>
      </c>
      <c r="J79">
        <v>5</v>
      </c>
      <c r="K79" s="3" t="s">
        <v>53</v>
      </c>
      <c r="L79">
        <v>87.74</v>
      </c>
      <c r="M79">
        <v>10.33</v>
      </c>
      <c r="N79">
        <v>33.200000000000003</v>
      </c>
      <c r="O79">
        <v>0</v>
      </c>
      <c r="P79">
        <v>0</v>
      </c>
      <c r="Q79">
        <v>31.95</v>
      </c>
      <c r="R79">
        <v>163.22</v>
      </c>
      <c r="S79">
        <v>9</v>
      </c>
      <c r="T79">
        <v>6</v>
      </c>
      <c r="U79">
        <v>1</v>
      </c>
      <c r="V79" s="4" t="s">
        <v>36</v>
      </c>
      <c r="W79">
        <v>49</v>
      </c>
      <c r="X79">
        <v>9</v>
      </c>
      <c r="Y79" t="s">
        <v>48</v>
      </c>
      <c r="Z79">
        <v>2</v>
      </c>
      <c r="AA79" s="2" t="s">
        <v>38</v>
      </c>
      <c r="AB79">
        <v>3</v>
      </c>
      <c r="AC79" s="2" t="s">
        <v>43</v>
      </c>
      <c r="AD79">
        <v>4</v>
      </c>
      <c r="AE79" s="2" t="s">
        <v>40</v>
      </c>
      <c r="AF79" s="5">
        <v>2954.5577637890692</v>
      </c>
    </row>
    <row r="80" spans="1:32">
      <c r="A80" t="s">
        <v>31</v>
      </c>
      <c r="B80">
        <v>2019</v>
      </c>
      <c r="C80">
        <v>9</v>
      </c>
      <c r="D80" s="2" t="s">
        <v>32</v>
      </c>
      <c r="E80">
        <v>18</v>
      </c>
      <c r="F80" s="2" t="s">
        <v>46</v>
      </c>
      <c r="G80">
        <v>3</v>
      </c>
      <c r="H80" s="3" t="s">
        <v>47</v>
      </c>
      <c r="I80">
        <v>1</v>
      </c>
      <c r="J80">
        <v>1</v>
      </c>
      <c r="K80" s="3" t="s">
        <v>35</v>
      </c>
      <c r="L80">
        <v>104.9</v>
      </c>
      <c r="M80">
        <v>191.47</v>
      </c>
      <c r="N80">
        <v>0</v>
      </c>
      <c r="O80">
        <v>0</v>
      </c>
      <c r="P80">
        <v>0</v>
      </c>
      <c r="Q80">
        <v>0</v>
      </c>
      <c r="R80">
        <v>296.37</v>
      </c>
      <c r="S80">
        <v>10</v>
      </c>
      <c r="T80">
        <v>1</v>
      </c>
      <c r="U80">
        <v>2</v>
      </c>
      <c r="V80" s="4" t="s">
        <v>44</v>
      </c>
      <c r="W80">
        <v>39</v>
      </c>
      <c r="X80">
        <v>13</v>
      </c>
      <c r="Y80" t="s">
        <v>37</v>
      </c>
      <c r="Z80">
        <v>1</v>
      </c>
      <c r="AA80" s="2" t="s">
        <v>51</v>
      </c>
      <c r="AB80">
        <v>2</v>
      </c>
      <c r="AC80" s="2" t="s">
        <v>43</v>
      </c>
      <c r="AD80">
        <v>4</v>
      </c>
      <c r="AE80" s="2" t="s">
        <v>40</v>
      </c>
      <c r="AF80" s="5">
        <v>1289.9486602072348</v>
      </c>
    </row>
    <row r="81" spans="1:32">
      <c r="A81" t="s">
        <v>31</v>
      </c>
      <c r="B81">
        <v>2019</v>
      </c>
      <c r="C81">
        <v>9</v>
      </c>
      <c r="D81" s="2" t="s">
        <v>32</v>
      </c>
      <c r="E81">
        <v>7</v>
      </c>
      <c r="F81" s="2" t="s">
        <v>33</v>
      </c>
      <c r="G81">
        <v>8</v>
      </c>
      <c r="H81" s="3" t="s">
        <v>34</v>
      </c>
      <c r="I81">
        <v>9</v>
      </c>
      <c r="J81">
        <v>10</v>
      </c>
      <c r="K81" s="3" t="s">
        <v>42</v>
      </c>
      <c r="L81">
        <v>0</v>
      </c>
      <c r="M81">
        <v>23.69</v>
      </c>
      <c r="N81">
        <v>0</v>
      </c>
      <c r="O81">
        <v>12.52</v>
      </c>
      <c r="P81">
        <v>100</v>
      </c>
      <c r="Q81">
        <v>143.12</v>
      </c>
      <c r="R81">
        <v>279.33</v>
      </c>
      <c r="S81">
        <v>9</v>
      </c>
      <c r="T81">
        <v>1</v>
      </c>
      <c r="U81">
        <v>1</v>
      </c>
      <c r="V81" s="4" t="s">
        <v>36</v>
      </c>
      <c r="W81">
        <v>48</v>
      </c>
      <c r="X81">
        <v>9</v>
      </c>
      <c r="Y81" t="s">
        <v>48</v>
      </c>
      <c r="Z81">
        <v>2</v>
      </c>
      <c r="AA81" s="2" t="s">
        <v>38</v>
      </c>
      <c r="AB81">
        <v>4</v>
      </c>
      <c r="AC81" s="2" t="s">
        <v>39</v>
      </c>
      <c r="AD81">
        <v>4</v>
      </c>
      <c r="AE81" s="2" t="s">
        <v>40</v>
      </c>
      <c r="AF81" s="5">
        <v>2912.3702670429666</v>
      </c>
    </row>
    <row r="82" spans="1:32">
      <c r="A82" t="s">
        <v>31</v>
      </c>
      <c r="B82">
        <v>2019</v>
      </c>
      <c r="C82">
        <v>9</v>
      </c>
      <c r="D82" s="2" t="s">
        <v>32</v>
      </c>
      <c r="E82">
        <v>7</v>
      </c>
      <c r="F82" s="2" t="s">
        <v>33</v>
      </c>
      <c r="G82">
        <v>2</v>
      </c>
      <c r="H82" s="3" t="s">
        <v>41</v>
      </c>
      <c r="I82">
        <v>1</v>
      </c>
      <c r="J82">
        <v>10</v>
      </c>
      <c r="K82" s="3" t="s">
        <v>42</v>
      </c>
      <c r="L82">
        <v>0</v>
      </c>
      <c r="M82">
        <v>18.850000000000001</v>
      </c>
      <c r="N82">
        <v>0</v>
      </c>
      <c r="O82">
        <v>0</v>
      </c>
      <c r="P82">
        <v>0</v>
      </c>
      <c r="Q82">
        <v>25.66</v>
      </c>
      <c r="R82">
        <v>44.51</v>
      </c>
      <c r="S82">
        <v>8</v>
      </c>
      <c r="T82">
        <v>1</v>
      </c>
      <c r="U82">
        <v>1</v>
      </c>
      <c r="V82" s="4" t="s">
        <v>36</v>
      </c>
      <c r="W82">
        <v>48</v>
      </c>
      <c r="X82">
        <v>9</v>
      </c>
      <c r="Y82" t="s">
        <v>48</v>
      </c>
      <c r="Z82">
        <v>2</v>
      </c>
      <c r="AA82" s="2" t="s">
        <v>38</v>
      </c>
      <c r="AB82">
        <v>4</v>
      </c>
      <c r="AC82" s="2" t="s">
        <v>39</v>
      </c>
      <c r="AD82">
        <v>4</v>
      </c>
      <c r="AE82" s="2" t="s">
        <v>40</v>
      </c>
      <c r="AF82" s="5">
        <v>2879.7367151539893</v>
      </c>
    </row>
    <row r="83" spans="1:32">
      <c r="A83" t="s">
        <v>31</v>
      </c>
      <c r="B83">
        <v>2019</v>
      </c>
      <c r="C83">
        <v>9</v>
      </c>
      <c r="D83" s="2" t="s">
        <v>32</v>
      </c>
      <c r="E83">
        <v>7</v>
      </c>
      <c r="F83" s="2" t="s">
        <v>33</v>
      </c>
      <c r="G83">
        <v>2</v>
      </c>
      <c r="H83" s="3" t="s">
        <v>41</v>
      </c>
      <c r="I83">
        <v>1</v>
      </c>
      <c r="J83">
        <v>10</v>
      </c>
      <c r="K83" s="3" t="s">
        <v>42</v>
      </c>
      <c r="L83">
        <v>0</v>
      </c>
      <c r="M83">
        <v>18.850000000000001</v>
      </c>
      <c r="N83">
        <v>0</v>
      </c>
      <c r="O83">
        <v>0</v>
      </c>
      <c r="P83">
        <v>0</v>
      </c>
      <c r="Q83">
        <v>25.66</v>
      </c>
      <c r="R83">
        <v>44.51</v>
      </c>
      <c r="S83">
        <v>8</v>
      </c>
      <c r="T83">
        <v>1</v>
      </c>
      <c r="U83">
        <v>1</v>
      </c>
      <c r="V83" s="4" t="s">
        <v>36</v>
      </c>
      <c r="W83">
        <v>48</v>
      </c>
      <c r="X83">
        <v>9</v>
      </c>
      <c r="Y83" t="s">
        <v>48</v>
      </c>
      <c r="Z83">
        <v>2</v>
      </c>
      <c r="AA83" s="2" t="s">
        <v>38</v>
      </c>
      <c r="AB83">
        <v>4</v>
      </c>
      <c r="AC83" s="2" t="s">
        <v>39</v>
      </c>
      <c r="AD83">
        <v>4</v>
      </c>
      <c r="AE83" s="2" t="s">
        <v>40</v>
      </c>
      <c r="AF83" s="5">
        <v>2966.2163139530021</v>
      </c>
    </row>
    <row r="84" spans="1:32">
      <c r="A84" t="s">
        <v>31</v>
      </c>
      <c r="B84">
        <v>2019</v>
      </c>
      <c r="C84">
        <v>9</v>
      </c>
      <c r="D84" s="2" t="s">
        <v>32</v>
      </c>
      <c r="E84">
        <v>18</v>
      </c>
      <c r="F84" s="2" t="s">
        <v>46</v>
      </c>
      <c r="G84">
        <v>3</v>
      </c>
      <c r="H84" s="3" t="s">
        <v>47</v>
      </c>
      <c r="I84">
        <v>4</v>
      </c>
      <c r="J84">
        <v>2</v>
      </c>
      <c r="K84" s="3" t="s">
        <v>53</v>
      </c>
      <c r="L84">
        <v>293.04000000000002</v>
      </c>
      <c r="M84">
        <v>159.57</v>
      </c>
      <c r="N84">
        <v>128.11000000000001</v>
      </c>
      <c r="O84">
        <v>99.59</v>
      </c>
      <c r="P84">
        <v>0</v>
      </c>
      <c r="Q84">
        <v>0</v>
      </c>
      <c r="R84">
        <v>680.31</v>
      </c>
      <c r="S84">
        <v>7</v>
      </c>
      <c r="T84">
        <v>1</v>
      </c>
      <c r="U84">
        <v>2</v>
      </c>
      <c r="V84" s="4" t="s">
        <v>44</v>
      </c>
      <c r="W84">
        <v>52</v>
      </c>
      <c r="X84">
        <v>16</v>
      </c>
      <c r="Y84" t="s">
        <v>37</v>
      </c>
      <c r="Z84">
        <v>1</v>
      </c>
      <c r="AA84" s="2" t="s">
        <v>51</v>
      </c>
      <c r="AB84">
        <v>4</v>
      </c>
      <c r="AC84" s="2" t="s">
        <v>39</v>
      </c>
      <c r="AD84">
        <v>1</v>
      </c>
      <c r="AE84" s="2" t="s">
        <v>54</v>
      </c>
      <c r="AF84" s="5">
        <v>3210.0869534373937</v>
      </c>
    </row>
    <row r="85" spans="1:32">
      <c r="A85" t="s">
        <v>31</v>
      </c>
      <c r="B85">
        <v>2019</v>
      </c>
      <c r="C85">
        <v>9</v>
      </c>
      <c r="D85" s="2" t="s">
        <v>32</v>
      </c>
      <c r="E85">
        <v>8</v>
      </c>
      <c r="F85" s="2" t="s">
        <v>50</v>
      </c>
      <c r="G85">
        <v>8</v>
      </c>
      <c r="H85" s="3" t="s">
        <v>34</v>
      </c>
      <c r="I85">
        <v>6</v>
      </c>
      <c r="J85">
        <v>11</v>
      </c>
      <c r="K85" s="3" t="s">
        <v>42</v>
      </c>
      <c r="L85">
        <v>0</v>
      </c>
      <c r="M85">
        <v>73.11</v>
      </c>
      <c r="N85">
        <v>87.4</v>
      </c>
      <c r="O85">
        <v>38.43</v>
      </c>
      <c r="P85">
        <v>0</v>
      </c>
      <c r="Q85">
        <v>48.04</v>
      </c>
      <c r="R85">
        <v>246.98</v>
      </c>
      <c r="U85">
        <v>2</v>
      </c>
      <c r="V85" s="4" t="s">
        <v>44</v>
      </c>
      <c r="W85">
        <v>51</v>
      </c>
      <c r="X85">
        <v>16</v>
      </c>
      <c r="Y85" t="s">
        <v>37</v>
      </c>
      <c r="Z85">
        <v>2</v>
      </c>
      <c r="AA85" s="2" t="s">
        <v>38</v>
      </c>
      <c r="AB85">
        <v>4</v>
      </c>
      <c r="AC85" s="2" t="s">
        <v>39</v>
      </c>
      <c r="AD85">
        <v>4</v>
      </c>
      <c r="AE85" s="2" t="s">
        <v>40</v>
      </c>
      <c r="AF85" s="5">
        <v>1939.2352856200057</v>
      </c>
    </row>
    <row r="86" spans="1:32">
      <c r="A86" t="s">
        <v>31</v>
      </c>
      <c r="B86">
        <v>2019</v>
      </c>
      <c r="C86">
        <v>9</v>
      </c>
      <c r="D86" s="2" t="s">
        <v>32</v>
      </c>
      <c r="E86">
        <v>9</v>
      </c>
      <c r="F86" s="2" t="s">
        <v>55</v>
      </c>
      <c r="G86">
        <v>10</v>
      </c>
      <c r="H86" s="3" t="s">
        <v>52</v>
      </c>
      <c r="I86">
        <v>1</v>
      </c>
      <c r="J86">
        <v>1</v>
      </c>
      <c r="K86" s="3" t="s">
        <v>35</v>
      </c>
      <c r="L86">
        <v>52.09</v>
      </c>
      <c r="M86">
        <v>112.34</v>
      </c>
      <c r="N86">
        <v>41.4</v>
      </c>
      <c r="O86">
        <v>0</v>
      </c>
      <c r="P86">
        <v>0</v>
      </c>
      <c r="Q86">
        <v>32.68</v>
      </c>
      <c r="R86">
        <v>238.51</v>
      </c>
      <c r="S86">
        <v>9</v>
      </c>
      <c r="T86">
        <v>6</v>
      </c>
      <c r="U86">
        <v>2</v>
      </c>
      <c r="V86" s="4" t="s">
        <v>44</v>
      </c>
      <c r="W86">
        <v>49</v>
      </c>
      <c r="X86">
        <v>11</v>
      </c>
      <c r="Y86" t="s">
        <v>37</v>
      </c>
      <c r="Z86">
        <v>2</v>
      </c>
      <c r="AA86" s="2" t="s">
        <v>38</v>
      </c>
      <c r="AB86">
        <v>1</v>
      </c>
      <c r="AC86" s="2" t="s">
        <v>49</v>
      </c>
      <c r="AD86">
        <v>4</v>
      </c>
      <c r="AE86" s="2" t="s">
        <v>40</v>
      </c>
      <c r="AF86" s="5">
        <v>689.21561965562159</v>
      </c>
    </row>
    <row r="87" spans="1:32">
      <c r="A87" t="s">
        <v>31</v>
      </c>
      <c r="B87">
        <v>2019</v>
      </c>
      <c r="C87">
        <v>9</v>
      </c>
      <c r="D87" s="2" t="s">
        <v>32</v>
      </c>
      <c r="E87">
        <v>7</v>
      </c>
      <c r="F87" s="2" t="s">
        <v>33</v>
      </c>
      <c r="G87">
        <v>8</v>
      </c>
      <c r="H87" s="3" t="s">
        <v>34</v>
      </c>
      <c r="I87">
        <v>3</v>
      </c>
      <c r="J87">
        <v>1</v>
      </c>
      <c r="K87" s="3" t="s">
        <v>35</v>
      </c>
      <c r="L87">
        <v>122.92</v>
      </c>
      <c r="M87">
        <v>39.36</v>
      </c>
      <c r="N87">
        <v>67.069999999999993</v>
      </c>
      <c r="O87">
        <v>52.4</v>
      </c>
      <c r="P87">
        <v>0</v>
      </c>
      <c r="Q87">
        <v>32.75</v>
      </c>
      <c r="R87">
        <v>314.5</v>
      </c>
      <c r="S87">
        <v>9</v>
      </c>
      <c r="T87">
        <v>6</v>
      </c>
      <c r="U87">
        <v>2</v>
      </c>
      <c r="V87" s="4" t="s">
        <v>44</v>
      </c>
      <c r="W87">
        <v>21</v>
      </c>
      <c r="X87">
        <v>10</v>
      </c>
      <c r="Y87" t="s">
        <v>37</v>
      </c>
      <c r="Z87">
        <v>1</v>
      </c>
      <c r="AA87" s="2" t="s">
        <v>51</v>
      </c>
      <c r="AB87">
        <v>4</v>
      </c>
      <c r="AC87" s="2" t="s">
        <v>39</v>
      </c>
      <c r="AD87">
        <v>4</v>
      </c>
      <c r="AE87" s="2" t="s">
        <v>40</v>
      </c>
      <c r="AF87" s="5">
        <v>1248.1265439553076</v>
      </c>
    </row>
    <row r="88" spans="1:32">
      <c r="A88" t="s">
        <v>31</v>
      </c>
      <c r="B88">
        <v>2019</v>
      </c>
      <c r="C88">
        <v>9</v>
      </c>
      <c r="D88" s="2" t="s">
        <v>32</v>
      </c>
      <c r="E88">
        <v>18</v>
      </c>
      <c r="F88" s="2" t="s">
        <v>46</v>
      </c>
      <c r="G88">
        <v>3</v>
      </c>
      <c r="H88" s="3" t="s">
        <v>47</v>
      </c>
      <c r="I88">
        <v>4</v>
      </c>
      <c r="J88">
        <v>9</v>
      </c>
      <c r="K88" s="3" t="s">
        <v>53</v>
      </c>
      <c r="L88">
        <v>0</v>
      </c>
      <c r="M88">
        <v>7.08</v>
      </c>
      <c r="N88">
        <v>0</v>
      </c>
      <c r="O88">
        <v>0</v>
      </c>
      <c r="P88">
        <v>0</v>
      </c>
      <c r="Q88">
        <v>0</v>
      </c>
      <c r="R88">
        <v>226.91</v>
      </c>
      <c r="S88">
        <v>10</v>
      </c>
      <c r="T88">
        <v>1</v>
      </c>
      <c r="U88">
        <v>2</v>
      </c>
      <c r="V88" s="4" t="s">
        <v>44</v>
      </c>
      <c r="W88">
        <v>61</v>
      </c>
      <c r="X88">
        <v>9</v>
      </c>
      <c r="Y88" t="s">
        <v>48</v>
      </c>
      <c r="Z88">
        <v>1</v>
      </c>
      <c r="AA88" s="2" t="s">
        <v>51</v>
      </c>
      <c r="AB88">
        <v>4</v>
      </c>
      <c r="AC88" s="2" t="s">
        <v>39</v>
      </c>
      <c r="AD88">
        <v>1</v>
      </c>
      <c r="AE88" s="2" t="s">
        <v>54</v>
      </c>
      <c r="AF88" s="5">
        <v>2111.1081198342054</v>
      </c>
    </row>
    <row r="89" spans="1:32">
      <c r="A89" t="s">
        <v>31</v>
      </c>
      <c r="B89">
        <v>2019</v>
      </c>
      <c r="C89">
        <v>9</v>
      </c>
      <c r="D89" s="2" t="s">
        <v>32</v>
      </c>
      <c r="E89">
        <v>8</v>
      </c>
      <c r="F89" s="2" t="s">
        <v>50</v>
      </c>
      <c r="G89">
        <v>10</v>
      </c>
      <c r="H89" s="3" t="s">
        <v>52</v>
      </c>
      <c r="I89">
        <v>18</v>
      </c>
      <c r="J89">
        <v>11</v>
      </c>
      <c r="K89" s="3" t="s">
        <v>42</v>
      </c>
      <c r="L89">
        <v>0</v>
      </c>
      <c r="M89">
        <v>34.69</v>
      </c>
      <c r="N89">
        <v>166.9</v>
      </c>
      <c r="O89">
        <v>0</v>
      </c>
      <c r="P89">
        <v>0</v>
      </c>
      <c r="Q89">
        <v>0</v>
      </c>
      <c r="R89">
        <v>201.59</v>
      </c>
      <c r="U89">
        <v>1</v>
      </c>
      <c r="V89" s="4" t="s">
        <v>36</v>
      </c>
      <c r="W89">
        <v>66</v>
      </c>
      <c r="X89">
        <v>9</v>
      </c>
      <c r="Y89" t="s">
        <v>48</v>
      </c>
      <c r="Z89">
        <v>1</v>
      </c>
      <c r="AA89" s="2" t="s">
        <v>51</v>
      </c>
      <c r="AB89">
        <v>3</v>
      </c>
      <c r="AC89" s="2" t="s">
        <v>43</v>
      </c>
      <c r="AD89">
        <v>1</v>
      </c>
      <c r="AE89" s="2" t="s">
        <v>54</v>
      </c>
      <c r="AF89" s="5">
        <v>1034.2340512891678</v>
      </c>
    </row>
    <row r="90" spans="1:32">
      <c r="A90" t="s">
        <v>31</v>
      </c>
      <c r="B90">
        <v>2019</v>
      </c>
      <c r="C90">
        <v>9</v>
      </c>
      <c r="D90" s="2" t="s">
        <v>32</v>
      </c>
      <c r="E90">
        <v>8</v>
      </c>
      <c r="F90" s="2" t="s">
        <v>50</v>
      </c>
      <c r="G90">
        <v>8</v>
      </c>
      <c r="H90" s="3" t="s">
        <v>34</v>
      </c>
      <c r="I90">
        <v>8</v>
      </c>
      <c r="J90">
        <v>11</v>
      </c>
      <c r="K90" s="3" t="s">
        <v>42</v>
      </c>
      <c r="L90">
        <v>0</v>
      </c>
      <c r="M90">
        <v>94.11</v>
      </c>
      <c r="N90">
        <v>120.5</v>
      </c>
      <c r="O90">
        <v>0</v>
      </c>
      <c r="P90">
        <v>0</v>
      </c>
      <c r="Q90">
        <v>102.62</v>
      </c>
      <c r="R90">
        <v>317.23</v>
      </c>
      <c r="U90">
        <v>1</v>
      </c>
      <c r="V90" s="4" t="s">
        <v>36</v>
      </c>
      <c r="W90">
        <v>64</v>
      </c>
      <c r="X90">
        <v>4</v>
      </c>
      <c r="Y90" t="s">
        <v>37</v>
      </c>
      <c r="Z90">
        <v>2</v>
      </c>
      <c r="AA90" s="2" t="s">
        <v>38</v>
      </c>
      <c r="AB90">
        <v>4</v>
      </c>
      <c r="AC90" s="2" t="s">
        <v>39</v>
      </c>
      <c r="AD90">
        <v>3</v>
      </c>
      <c r="AE90" s="2" t="s">
        <v>45</v>
      </c>
      <c r="AF90" s="5">
        <v>5065.3347409770131</v>
      </c>
    </row>
    <row r="91" spans="1:32">
      <c r="A91" t="s">
        <v>31</v>
      </c>
      <c r="B91">
        <v>2019</v>
      </c>
      <c r="C91">
        <v>9</v>
      </c>
      <c r="D91" s="2" t="s">
        <v>32</v>
      </c>
      <c r="E91">
        <v>12</v>
      </c>
      <c r="F91" s="2" t="s">
        <v>55</v>
      </c>
      <c r="G91">
        <v>10</v>
      </c>
      <c r="H91" s="3" t="s">
        <v>52</v>
      </c>
      <c r="I91">
        <v>1</v>
      </c>
      <c r="J91">
        <v>11</v>
      </c>
      <c r="K91" s="3" t="s">
        <v>42</v>
      </c>
      <c r="L91">
        <v>0</v>
      </c>
      <c r="M91">
        <v>80.66</v>
      </c>
      <c r="N91">
        <v>35.520000000000003</v>
      </c>
      <c r="O91">
        <v>0</v>
      </c>
      <c r="P91">
        <v>0</v>
      </c>
      <c r="Q91">
        <v>30.8</v>
      </c>
      <c r="R91">
        <v>146.97999999999999</v>
      </c>
      <c r="U91">
        <v>1</v>
      </c>
      <c r="V91" s="4" t="s">
        <v>36</v>
      </c>
      <c r="W91">
        <v>64</v>
      </c>
      <c r="X91">
        <v>4</v>
      </c>
      <c r="Y91" t="s">
        <v>37</v>
      </c>
      <c r="Z91">
        <v>2</v>
      </c>
      <c r="AA91" s="2" t="s">
        <v>38</v>
      </c>
      <c r="AB91">
        <v>4</v>
      </c>
      <c r="AC91" s="2" t="s">
        <v>39</v>
      </c>
      <c r="AD91">
        <v>3</v>
      </c>
      <c r="AE91" s="2" t="s">
        <v>45</v>
      </c>
      <c r="AF91" s="5">
        <v>5150.7568889019276</v>
      </c>
    </row>
    <row r="92" spans="1:32">
      <c r="A92" t="s">
        <v>31</v>
      </c>
      <c r="B92">
        <v>2019</v>
      </c>
      <c r="C92">
        <v>9</v>
      </c>
      <c r="D92" s="2" t="s">
        <v>32</v>
      </c>
      <c r="E92">
        <v>7</v>
      </c>
      <c r="F92" s="2" t="s">
        <v>33</v>
      </c>
      <c r="G92">
        <v>8</v>
      </c>
      <c r="H92" s="3" t="s">
        <v>34</v>
      </c>
      <c r="I92">
        <v>14</v>
      </c>
      <c r="J92">
        <v>10</v>
      </c>
      <c r="K92" s="3" t="s">
        <v>42</v>
      </c>
      <c r="L92">
        <v>0</v>
      </c>
      <c r="M92">
        <v>21.91</v>
      </c>
      <c r="N92">
        <v>105.22</v>
      </c>
      <c r="O92">
        <v>0</v>
      </c>
      <c r="P92">
        <v>0</v>
      </c>
      <c r="Q92">
        <v>271.69</v>
      </c>
      <c r="R92">
        <v>398.82</v>
      </c>
      <c r="S92">
        <v>9</v>
      </c>
      <c r="T92">
        <v>1</v>
      </c>
      <c r="U92">
        <v>2</v>
      </c>
      <c r="V92" s="4" t="s">
        <v>44</v>
      </c>
      <c r="W92">
        <v>75</v>
      </c>
      <c r="X92">
        <v>9</v>
      </c>
      <c r="Y92" t="s">
        <v>48</v>
      </c>
      <c r="Z92">
        <v>2</v>
      </c>
      <c r="AA92" s="2" t="s">
        <v>38</v>
      </c>
      <c r="AB92">
        <v>3</v>
      </c>
      <c r="AC92" s="2" t="s">
        <v>43</v>
      </c>
      <c r="AD92">
        <v>3</v>
      </c>
      <c r="AE92" s="2" t="s">
        <v>45</v>
      </c>
      <c r="AF92" s="5">
        <v>2902.0950510451612</v>
      </c>
    </row>
    <row r="93" spans="1:32">
      <c r="A93" t="s">
        <v>31</v>
      </c>
      <c r="B93">
        <v>2019</v>
      </c>
      <c r="C93">
        <v>9</v>
      </c>
      <c r="D93" s="2" t="s">
        <v>32</v>
      </c>
      <c r="E93">
        <v>7</v>
      </c>
      <c r="F93" s="2" t="s">
        <v>33</v>
      </c>
      <c r="G93">
        <v>2</v>
      </c>
      <c r="H93" s="3" t="s">
        <v>41</v>
      </c>
      <c r="I93">
        <v>1</v>
      </c>
      <c r="J93">
        <v>11</v>
      </c>
      <c r="K93" s="3" t="s">
        <v>42</v>
      </c>
      <c r="L93">
        <v>0</v>
      </c>
      <c r="M93">
        <v>3.64</v>
      </c>
      <c r="N93">
        <v>0</v>
      </c>
      <c r="O93">
        <v>0</v>
      </c>
      <c r="P93">
        <v>0</v>
      </c>
      <c r="Q93">
        <v>15.83</v>
      </c>
      <c r="R93">
        <v>19.47</v>
      </c>
      <c r="S93">
        <v>9</v>
      </c>
      <c r="T93">
        <v>1</v>
      </c>
      <c r="U93">
        <v>2</v>
      </c>
      <c r="V93" s="4" t="s">
        <v>44</v>
      </c>
      <c r="W93">
        <v>16</v>
      </c>
      <c r="X93">
        <v>9</v>
      </c>
      <c r="Y93" t="s">
        <v>48</v>
      </c>
      <c r="Z93">
        <v>1</v>
      </c>
      <c r="AA93" s="2" t="s">
        <v>51</v>
      </c>
      <c r="AB93">
        <v>2</v>
      </c>
      <c r="AC93" s="2" t="s">
        <v>43</v>
      </c>
      <c r="AD93">
        <v>4</v>
      </c>
      <c r="AE93" s="2" t="s">
        <v>40</v>
      </c>
      <c r="AF93" s="5">
        <v>2765.1406372924039</v>
      </c>
    </row>
    <row r="94" spans="1:32">
      <c r="A94" t="s">
        <v>31</v>
      </c>
      <c r="B94">
        <v>2019</v>
      </c>
      <c r="C94">
        <v>9</v>
      </c>
      <c r="D94" s="2" t="s">
        <v>32</v>
      </c>
      <c r="E94">
        <v>3</v>
      </c>
      <c r="F94" s="2" t="s">
        <v>33</v>
      </c>
      <c r="G94">
        <v>2</v>
      </c>
      <c r="H94" s="3" t="s">
        <v>41</v>
      </c>
      <c r="I94">
        <v>2</v>
      </c>
      <c r="J94">
        <v>3</v>
      </c>
      <c r="K94" s="3" t="s">
        <v>53</v>
      </c>
      <c r="L94">
        <v>57.44</v>
      </c>
      <c r="M94">
        <v>17.04</v>
      </c>
      <c r="N94">
        <v>44.26</v>
      </c>
      <c r="O94">
        <v>0</v>
      </c>
      <c r="P94">
        <v>0</v>
      </c>
      <c r="Q94">
        <v>32.31</v>
      </c>
      <c r="R94">
        <v>151.05000000000001</v>
      </c>
      <c r="S94">
        <v>9</v>
      </c>
      <c r="T94">
        <v>1</v>
      </c>
      <c r="U94">
        <v>1</v>
      </c>
      <c r="V94" s="4" t="s">
        <v>36</v>
      </c>
      <c r="W94">
        <v>45</v>
      </c>
      <c r="X94">
        <v>9</v>
      </c>
      <c r="Y94" t="s">
        <v>48</v>
      </c>
      <c r="Z94">
        <v>2</v>
      </c>
      <c r="AA94" s="2" t="s">
        <v>38</v>
      </c>
      <c r="AB94">
        <v>4</v>
      </c>
      <c r="AC94" s="2" t="s">
        <v>39</v>
      </c>
      <c r="AD94">
        <v>4</v>
      </c>
      <c r="AE94" s="2" t="s">
        <v>40</v>
      </c>
      <c r="AF94" s="5">
        <v>2702.6878484786625</v>
      </c>
    </row>
    <row r="95" spans="1:32">
      <c r="A95" t="s">
        <v>31</v>
      </c>
      <c r="B95">
        <v>2019</v>
      </c>
      <c r="C95">
        <v>9</v>
      </c>
      <c r="D95" s="2" t="s">
        <v>32</v>
      </c>
      <c r="E95">
        <v>4</v>
      </c>
      <c r="F95" s="2" t="s">
        <v>33</v>
      </c>
      <c r="G95">
        <v>10</v>
      </c>
      <c r="H95" s="3" t="s">
        <v>52</v>
      </c>
      <c r="I95">
        <v>6</v>
      </c>
      <c r="J95">
        <v>2</v>
      </c>
      <c r="K95" s="3" t="s">
        <v>53</v>
      </c>
      <c r="L95">
        <v>208.84</v>
      </c>
      <c r="M95">
        <v>30.52</v>
      </c>
      <c r="N95">
        <v>120.88</v>
      </c>
      <c r="O95">
        <v>24.34</v>
      </c>
      <c r="P95">
        <v>0</v>
      </c>
      <c r="Q95">
        <v>40.56</v>
      </c>
      <c r="R95">
        <v>425.14</v>
      </c>
      <c r="S95">
        <v>9</v>
      </c>
      <c r="T95">
        <v>1</v>
      </c>
      <c r="U95">
        <v>1</v>
      </c>
      <c r="V95" s="4" t="s">
        <v>36</v>
      </c>
      <c r="W95">
        <v>46</v>
      </c>
      <c r="X95">
        <v>9</v>
      </c>
      <c r="Y95" t="s">
        <v>48</v>
      </c>
      <c r="Z95">
        <v>5</v>
      </c>
      <c r="AA95" s="2" t="s">
        <v>58</v>
      </c>
      <c r="AB95">
        <v>4</v>
      </c>
      <c r="AC95" s="2" t="s">
        <v>39</v>
      </c>
      <c r="AD95">
        <v>3</v>
      </c>
      <c r="AE95" s="2" t="s">
        <v>45</v>
      </c>
      <c r="AF95" s="5">
        <v>1346.4093387065236</v>
      </c>
    </row>
    <row r="96" spans="1:32">
      <c r="A96" t="s">
        <v>31</v>
      </c>
      <c r="B96">
        <v>2019</v>
      </c>
      <c r="C96">
        <v>9</v>
      </c>
      <c r="D96" s="2" t="s">
        <v>32</v>
      </c>
      <c r="E96">
        <v>8</v>
      </c>
      <c r="F96" s="2" t="s">
        <v>50</v>
      </c>
      <c r="G96">
        <v>2</v>
      </c>
      <c r="H96" s="3" t="s">
        <v>41</v>
      </c>
      <c r="I96">
        <v>2</v>
      </c>
      <c r="J96">
        <v>11</v>
      </c>
      <c r="K96" s="3" t="s">
        <v>42</v>
      </c>
      <c r="L96">
        <v>0</v>
      </c>
      <c r="M96">
        <v>14.37</v>
      </c>
      <c r="N96">
        <v>54.02</v>
      </c>
      <c r="O96">
        <v>0</v>
      </c>
      <c r="P96">
        <v>0</v>
      </c>
      <c r="Q96">
        <v>0</v>
      </c>
      <c r="R96">
        <v>68.39</v>
      </c>
      <c r="U96">
        <v>1</v>
      </c>
      <c r="V96" s="4" t="s">
        <v>36</v>
      </c>
      <c r="W96">
        <v>26</v>
      </c>
      <c r="X96">
        <v>9</v>
      </c>
      <c r="Y96" t="s">
        <v>48</v>
      </c>
      <c r="Z96">
        <v>1</v>
      </c>
      <c r="AA96" s="2" t="s">
        <v>51</v>
      </c>
      <c r="AB96">
        <v>4</v>
      </c>
      <c r="AC96" s="2" t="s">
        <v>39</v>
      </c>
      <c r="AD96">
        <v>5</v>
      </c>
      <c r="AE96" s="2" t="s">
        <v>57</v>
      </c>
      <c r="AF96" s="5">
        <v>3158.0991907247703</v>
      </c>
    </row>
    <row r="97" spans="1:32">
      <c r="A97" t="s">
        <v>31</v>
      </c>
      <c r="B97">
        <v>2019</v>
      </c>
      <c r="C97">
        <v>9</v>
      </c>
      <c r="D97" s="2" t="s">
        <v>32</v>
      </c>
      <c r="E97">
        <v>8</v>
      </c>
      <c r="F97" s="2" t="s">
        <v>50</v>
      </c>
      <c r="G97">
        <v>8</v>
      </c>
      <c r="H97" s="3" t="s">
        <v>34</v>
      </c>
      <c r="I97">
        <v>3</v>
      </c>
      <c r="J97">
        <v>11</v>
      </c>
      <c r="K97" s="3" t="s">
        <v>42</v>
      </c>
      <c r="L97">
        <v>0</v>
      </c>
      <c r="M97">
        <v>7.45</v>
      </c>
      <c r="N97">
        <v>39.01</v>
      </c>
      <c r="O97">
        <v>0</v>
      </c>
      <c r="P97">
        <v>0</v>
      </c>
      <c r="Q97">
        <v>92.73</v>
      </c>
      <c r="R97">
        <v>139.19</v>
      </c>
      <c r="U97">
        <v>1</v>
      </c>
      <c r="V97" s="4" t="s">
        <v>36</v>
      </c>
      <c r="W97">
        <v>26</v>
      </c>
      <c r="X97">
        <v>9</v>
      </c>
      <c r="Y97" t="s">
        <v>48</v>
      </c>
      <c r="Z97">
        <v>1</v>
      </c>
      <c r="AA97" s="2" t="s">
        <v>51</v>
      </c>
      <c r="AB97">
        <v>4</v>
      </c>
      <c r="AC97" s="2" t="s">
        <v>39</v>
      </c>
      <c r="AD97">
        <v>5</v>
      </c>
      <c r="AE97" s="2" t="s">
        <v>57</v>
      </c>
      <c r="AF97" s="5">
        <v>2948.9597752245791</v>
      </c>
    </row>
    <row r="98" spans="1:32">
      <c r="A98" t="s">
        <v>31</v>
      </c>
      <c r="B98">
        <v>2019</v>
      </c>
      <c r="C98">
        <v>9</v>
      </c>
      <c r="D98" s="2" t="s">
        <v>32</v>
      </c>
      <c r="E98">
        <v>8</v>
      </c>
      <c r="F98" s="2" t="s">
        <v>50</v>
      </c>
      <c r="G98">
        <v>8</v>
      </c>
      <c r="H98" s="3" t="s">
        <v>34</v>
      </c>
      <c r="I98">
        <v>5</v>
      </c>
      <c r="J98">
        <v>11</v>
      </c>
      <c r="K98" s="3" t="s">
        <v>42</v>
      </c>
      <c r="L98">
        <v>0</v>
      </c>
      <c r="M98">
        <v>29.42</v>
      </c>
      <c r="N98">
        <v>99.55</v>
      </c>
      <c r="O98">
        <v>0</v>
      </c>
      <c r="P98">
        <v>0</v>
      </c>
      <c r="Q98">
        <v>0</v>
      </c>
      <c r="R98">
        <v>128.97</v>
      </c>
      <c r="U98">
        <v>1</v>
      </c>
      <c r="V98" s="4" t="s">
        <v>36</v>
      </c>
      <c r="W98">
        <v>26</v>
      </c>
      <c r="X98">
        <v>9</v>
      </c>
      <c r="Y98" t="s">
        <v>48</v>
      </c>
      <c r="Z98">
        <v>1</v>
      </c>
      <c r="AA98" s="2" t="s">
        <v>51</v>
      </c>
      <c r="AB98">
        <v>4</v>
      </c>
      <c r="AC98" s="2" t="s">
        <v>39</v>
      </c>
      <c r="AD98">
        <v>5</v>
      </c>
      <c r="AE98" s="2" t="s">
        <v>57</v>
      </c>
      <c r="AF98" s="5">
        <v>2978.8426284428206</v>
      </c>
    </row>
    <row r="99" spans="1:32">
      <c r="A99" t="s">
        <v>31</v>
      </c>
      <c r="B99">
        <v>2019</v>
      </c>
      <c r="C99">
        <v>9</v>
      </c>
      <c r="D99" s="2" t="s">
        <v>32</v>
      </c>
      <c r="E99">
        <v>15</v>
      </c>
      <c r="F99" s="2" t="s">
        <v>55</v>
      </c>
      <c r="G99">
        <v>8</v>
      </c>
      <c r="H99" s="3" t="s">
        <v>34</v>
      </c>
      <c r="I99">
        <v>3</v>
      </c>
      <c r="J99">
        <v>10</v>
      </c>
      <c r="K99" s="3" t="s">
        <v>42</v>
      </c>
      <c r="L99">
        <v>0</v>
      </c>
      <c r="M99">
        <v>28.28</v>
      </c>
      <c r="N99">
        <v>52.12</v>
      </c>
      <c r="O99">
        <v>0</v>
      </c>
      <c r="P99">
        <v>0</v>
      </c>
      <c r="Q99">
        <v>0</v>
      </c>
      <c r="R99">
        <v>80.400000000000006</v>
      </c>
      <c r="U99">
        <v>1</v>
      </c>
      <c r="V99" s="4" t="s">
        <v>36</v>
      </c>
      <c r="W99">
        <v>75</v>
      </c>
      <c r="X99">
        <v>9</v>
      </c>
      <c r="Y99" t="s">
        <v>48</v>
      </c>
      <c r="Z99">
        <v>2</v>
      </c>
      <c r="AA99" s="2" t="s">
        <v>38</v>
      </c>
      <c r="AB99">
        <v>2</v>
      </c>
      <c r="AC99" s="2" t="s">
        <v>43</v>
      </c>
      <c r="AD99">
        <v>3</v>
      </c>
      <c r="AE99" s="2" t="s">
        <v>45</v>
      </c>
      <c r="AF99" s="5">
        <v>1286.8678702919415</v>
      </c>
    </row>
    <row r="100" spans="1:32">
      <c r="A100" t="s">
        <v>31</v>
      </c>
      <c r="B100">
        <v>2019</v>
      </c>
      <c r="C100">
        <v>9</v>
      </c>
      <c r="D100" s="2" t="s">
        <v>32</v>
      </c>
      <c r="E100">
        <v>15</v>
      </c>
      <c r="F100" s="2" t="s">
        <v>55</v>
      </c>
      <c r="G100">
        <v>2</v>
      </c>
      <c r="H100" s="3" t="s">
        <v>41</v>
      </c>
      <c r="I100">
        <v>3</v>
      </c>
      <c r="J100">
        <v>10</v>
      </c>
      <c r="K100" s="3" t="s">
        <v>42</v>
      </c>
      <c r="L100">
        <v>0</v>
      </c>
      <c r="M100">
        <v>28.28</v>
      </c>
      <c r="N100">
        <v>52.12</v>
      </c>
      <c r="O100">
        <v>0</v>
      </c>
      <c r="P100">
        <v>0</v>
      </c>
      <c r="Q100">
        <v>0</v>
      </c>
      <c r="R100">
        <v>80.400000000000006</v>
      </c>
      <c r="U100">
        <v>1</v>
      </c>
      <c r="V100" s="4" t="s">
        <v>36</v>
      </c>
      <c r="W100">
        <v>75</v>
      </c>
      <c r="X100">
        <v>9</v>
      </c>
      <c r="Y100" t="s">
        <v>48</v>
      </c>
      <c r="Z100">
        <v>2</v>
      </c>
      <c r="AA100" s="2" t="s">
        <v>38</v>
      </c>
      <c r="AB100">
        <v>2</v>
      </c>
      <c r="AC100" s="2" t="s">
        <v>43</v>
      </c>
      <c r="AD100">
        <v>3</v>
      </c>
      <c r="AE100" s="2" t="s">
        <v>45</v>
      </c>
      <c r="AF100" s="5">
        <v>1208.3514916565057</v>
      </c>
    </row>
    <row r="101" spans="1:32">
      <c r="A101" t="s">
        <v>31</v>
      </c>
      <c r="B101">
        <v>2019</v>
      </c>
      <c r="C101">
        <v>9</v>
      </c>
      <c r="D101" s="2" t="s">
        <v>32</v>
      </c>
      <c r="E101">
        <v>15</v>
      </c>
      <c r="F101" s="2" t="s">
        <v>55</v>
      </c>
      <c r="G101">
        <v>2</v>
      </c>
      <c r="H101" s="3" t="s">
        <v>41</v>
      </c>
      <c r="I101">
        <v>3</v>
      </c>
      <c r="J101">
        <v>10</v>
      </c>
      <c r="K101" s="3" t="s">
        <v>42</v>
      </c>
      <c r="L101">
        <v>0</v>
      </c>
      <c r="M101">
        <v>28.28</v>
      </c>
      <c r="N101">
        <v>52.12</v>
      </c>
      <c r="O101">
        <v>0</v>
      </c>
      <c r="P101">
        <v>0</v>
      </c>
      <c r="Q101">
        <v>0</v>
      </c>
      <c r="R101">
        <v>80.400000000000006</v>
      </c>
      <c r="U101">
        <v>1</v>
      </c>
      <c r="V101" s="4" t="s">
        <v>36</v>
      </c>
      <c r="W101">
        <v>75</v>
      </c>
      <c r="X101">
        <v>9</v>
      </c>
      <c r="Y101" t="s">
        <v>48</v>
      </c>
      <c r="Z101">
        <v>2</v>
      </c>
      <c r="AA101" s="2" t="s">
        <v>38</v>
      </c>
      <c r="AB101">
        <v>2</v>
      </c>
      <c r="AC101" s="2" t="s">
        <v>43</v>
      </c>
      <c r="AD101">
        <v>3</v>
      </c>
      <c r="AE101" s="2" t="s">
        <v>45</v>
      </c>
      <c r="AF101" s="5">
        <v>1167.5971835802707</v>
      </c>
    </row>
    <row r="102" spans="1:32">
      <c r="A102" t="s">
        <v>31</v>
      </c>
      <c r="B102">
        <v>2019</v>
      </c>
      <c r="C102">
        <v>9</v>
      </c>
      <c r="D102" s="2" t="s">
        <v>32</v>
      </c>
      <c r="E102">
        <v>7</v>
      </c>
      <c r="F102" s="2" t="s">
        <v>33</v>
      </c>
      <c r="G102">
        <v>8</v>
      </c>
      <c r="H102" s="3" t="s">
        <v>34</v>
      </c>
      <c r="I102">
        <v>1</v>
      </c>
      <c r="J102">
        <v>11</v>
      </c>
      <c r="K102" s="3" t="s">
        <v>42</v>
      </c>
      <c r="L102">
        <v>0</v>
      </c>
      <c r="M102">
        <v>26.75</v>
      </c>
      <c r="N102">
        <v>0</v>
      </c>
      <c r="O102">
        <v>0</v>
      </c>
      <c r="P102">
        <v>0</v>
      </c>
      <c r="Q102">
        <v>33.42</v>
      </c>
      <c r="R102">
        <v>60.17</v>
      </c>
      <c r="S102">
        <v>8</v>
      </c>
      <c r="T102">
        <v>1</v>
      </c>
      <c r="U102">
        <v>2</v>
      </c>
      <c r="V102" s="4" t="s">
        <v>44</v>
      </c>
      <c r="W102">
        <v>39</v>
      </c>
      <c r="X102">
        <v>9</v>
      </c>
      <c r="Y102" t="s">
        <v>48</v>
      </c>
      <c r="Z102">
        <v>1</v>
      </c>
      <c r="AA102" s="2" t="s">
        <v>51</v>
      </c>
      <c r="AB102">
        <v>4</v>
      </c>
      <c r="AC102" s="2" t="s">
        <v>39</v>
      </c>
      <c r="AD102">
        <v>3</v>
      </c>
      <c r="AE102" s="2" t="s">
        <v>45</v>
      </c>
      <c r="AF102" s="5">
        <v>4316.9799947920183</v>
      </c>
    </row>
    <row r="103" spans="1:32">
      <c r="A103" t="s">
        <v>31</v>
      </c>
      <c r="B103">
        <v>2019</v>
      </c>
      <c r="C103">
        <v>9</v>
      </c>
      <c r="D103" s="2" t="s">
        <v>32</v>
      </c>
      <c r="E103">
        <v>7</v>
      </c>
      <c r="F103" s="2" t="s">
        <v>33</v>
      </c>
      <c r="G103">
        <v>8</v>
      </c>
      <c r="H103" s="3" t="s">
        <v>34</v>
      </c>
      <c r="I103">
        <v>9</v>
      </c>
      <c r="J103">
        <v>10</v>
      </c>
      <c r="K103" s="3" t="s">
        <v>42</v>
      </c>
      <c r="L103">
        <v>0</v>
      </c>
      <c r="M103">
        <v>49.57</v>
      </c>
      <c r="N103">
        <v>0</v>
      </c>
      <c r="O103">
        <v>0</v>
      </c>
      <c r="P103">
        <v>0</v>
      </c>
      <c r="Q103">
        <v>131.66999999999999</v>
      </c>
      <c r="R103">
        <v>181.24</v>
      </c>
      <c r="S103">
        <v>10</v>
      </c>
      <c r="T103">
        <v>1</v>
      </c>
      <c r="U103">
        <v>2</v>
      </c>
      <c r="V103" s="4" t="s">
        <v>44</v>
      </c>
      <c r="W103">
        <v>57</v>
      </c>
      <c r="X103">
        <v>9</v>
      </c>
      <c r="Y103" t="s">
        <v>48</v>
      </c>
      <c r="Z103">
        <v>4</v>
      </c>
      <c r="AA103" s="2" t="s">
        <v>60</v>
      </c>
      <c r="AB103">
        <v>4</v>
      </c>
      <c r="AC103" s="2" t="s">
        <v>39</v>
      </c>
      <c r="AD103">
        <v>2</v>
      </c>
      <c r="AE103" s="2" t="s">
        <v>59</v>
      </c>
      <c r="AF103" s="5">
        <v>2887.2016761329814</v>
      </c>
    </row>
    <row r="104" spans="1:32">
      <c r="A104" t="s">
        <v>31</v>
      </c>
      <c r="B104">
        <v>2019</v>
      </c>
      <c r="C104">
        <v>9</v>
      </c>
      <c r="D104" s="2" t="s">
        <v>32</v>
      </c>
      <c r="E104">
        <v>7</v>
      </c>
      <c r="F104" s="2" t="s">
        <v>33</v>
      </c>
      <c r="G104">
        <v>2</v>
      </c>
      <c r="H104" s="3" t="s">
        <v>41</v>
      </c>
      <c r="I104">
        <v>1</v>
      </c>
      <c r="J104">
        <v>10</v>
      </c>
      <c r="K104" s="3" t="s">
        <v>42</v>
      </c>
      <c r="L104">
        <v>0</v>
      </c>
      <c r="M104">
        <v>69.34</v>
      </c>
      <c r="N104">
        <v>0</v>
      </c>
      <c r="O104">
        <v>0</v>
      </c>
      <c r="P104">
        <v>0</v>
      </c>
      <c r="Q104">
        <v>0</v>
      </c>
      <c r="R104">
        <v>69.34</v>
      </c>
      <c r="S104">
        <v>10</v>
      </c>
      <c r="T104">
        <v>1</v>
      </c>
      <c r="U104">
        <v>2</v>
      </c>
      <c r="V104" s="4" t="s">
        <v>44</v>
      </c>
      <c r="W104">
        <v>57</v>
      </c>
      <c r="X104">
        <v>9</v>
      </c>
      <c r="Y104" t="s">
        <v>48</v>
      </c>
      <c r="Z104">
        <v>4</v>
      </c>
      <c r="AA104" s="2" t="s">
        <v>60</v>
      </c>
      <c r="AB104">
        <v>4</v>
      </c>
      <c r="AC104" s="2" t="s">
        <v>39</v>
      </c>
      <c r="AD104">
        <v>2</v>
      </c>
      <c r="AE104" s="2" t="s">
        <v>59</v>
      </c>
      <c r="AF104" s="5">
        <v>2783.3314024786509</v>
      </c>
    </row>
    <row r="105" spans="1:32">
      <c r="A105" t="s">
        <v>31</v>
      </c>
      <c r="B105">
        <v>2019</v>
      </c>
      <c r="C105">
        <v>9</v>
      </c>
      <c r="D105" s="2" t="s">
        <v>32</v>
      </c>
      <c r="E105">
        <v>8</v>
      </c>
      <c r="F105" s="2" t="s">
        <v>50</v>
      </c>
      <c r="G105">
        <v>2</v>
      </c>
      <c r="H105" s="3" t="s">
        <v>41</v>
      </c>
      <c r="I105">
        <v>1</v>
      </c>
      <c r="J105">
        <v>11</v>
      </c>
      <c r="K105" s="3" t="s">
        <v>42</v>
      </c>
      <c r="L105">
        <v>0</v>
      </c>
      <c r="M105">
        <v>42.35</v>
      </c>
      <c r="N105">
        <v>0</v>
      </c>
      <c r="O105">
        <v>0</v>
      </c>
      <c r="P105">
        <v>0</v>
      </c>
      <c r="Q105">
        <v>32.29</v>
      </c>
      <c r="R105">
        <v>74.64</v>
      </c>
      <c r="U105">
        <v>2</v>
      </c>
      <c r="V105" s="4" t="s">
        <v>44</v>
      </c>
      <c r="W105">
        <v>38</v>
      </c>
      <c r="X105">
        <v>9</v>
      </c>
      <c r="Y105" t="s">
        <v>48</v>
      </c>
      <c r="Z105">
        <v>1</v>
      </c>
      <c r="AA105" s="2" t="s">
        <v>51</v>
      </c>
      <c r="AB105">
        <v>4</v>
      </c>
      <c r="AC105" s="2" t="s">
        <v>39</v>
      </c>
      <c r="AD105">
        <v>1</v>
      </c>
      <c r="AE105" s="2" t="s">
        <v>54</v>
      </c>
      <c r="AF105" s="5">
        <v>950.70069987904969</v>
      </c>
    </row>
    <row r="106" spans="1:32">
      <c r="A106" t="s">
        <v>31</v>
      </c>
      <c r="B106">
        <v>2019</v>
      </c>
      <c r="C106">
        <v>9</v>
      </c>
      <c r="D106" s="2" t="s">
        <v>32</v>
      </c>
      <c r="E106">
        <v>8</v>
      </c>
      <c r="F106" s="2" t="s">
        <v>50</v>
      </c>
      <c r="G106">
        <v>10</v>
      </c>
      <c r="H106" s="3" t="s">
        <v>52</v>
      </c>
      <c r="I106">
        <v>9</v>
      </c>
      <c r="J106">
        <v>11</v>
      </c>
      <c r="K106" s="3" t="s">
        <v>42</v>
      </c>
      <c r="L106">
        <v>0</v>
      </c>
      <c r="M106">
        <v>97.56</v>
      </c>
      <c r="N106">
        <v>117.7</v>
      </c>
      <c r="O106">
        <v>0</v>
      </c>
      <c r="P106">
        <v>0</v>
      </c>
      <c r="Q106">
        <v>144.65</v>
      </c>
      <c r="R106">
        <v>359.91</v>
      </c>
      <c r="U106">
        <v>2</v>
      </c>
      <c r="V106" s="4" t="s">
        <v>44</v>
      </c>
      <c r="W106">
        <v>68</v>
      </c>
      <c r="X106">
        <v>6</v>
      </c>
      <c r="Y106" t="s">
        <v>37</v>
      </c>
      <c r="Z106">
        <v>3</v>
      </c>
      <c r="AA106" s="2" t="s">
        <v>56</v>
      </c>
      <c r="AB106">
        <v>2</v>
      </c>
      <c r="AC106" s="2" t="s">
        <v>43</v>
      </c>
      <c r="AD106">
        <v>1</v>
      </c>
      <c r="AE106" s="2" t="s">
        <v>54</v>
      </c>
      <c r="AF106" s="5">
        <v>1288.0506694287437</v>
      </c>
    </row>
    <row r="107" spans="1:32">
      <c r="A107" t="s">
        <v>31</v>
      </c>
      <c r="B107">
        <v>2019</v>
      </c>
      <c r="C107">
        <v>9</v>
      </c>
      <c r="D107" s="2" t="s">
        <v>32</v>
      </c>
      <c r="E107">
        <v>8</v>
      </c>
      <c r="F107" s="2" t="s">
        <v>50</v>
      </c>
      <c r="G107">
        <v>8</v>
      </c>
      <c r="H107" s="3" t="s">
        <v>34</v>
      </c>
      <c r="I107">
        <v>9</v>
      </c>
      <c r="J107">
        <v>11</v>
      </c>
      <c r="K107" s="3" t="s">
        <v>42</v>
      </c>
      <c r="L107">
        <v>0</v>
      </c>
      <c r="M107">
        <v>90.21</v>
      </c>
      <c r="N107">
        <v>0</v>
      </c>
      <c r="O107">
        <v>0</v>
      </c>
      <c r="P107">
        <v>0</v>
      </c>
      <c r="Q107">
        <v>285.66000000000003</v>
      </c>
      <c r="R107">
        <v>375.87</v>
      </c>
      <c r="U107">
        <v>1</v>
      </c>
      <c r="V107" s="4" t="s">
        <v>36</v>
      </c>
      <c r="W107">
        <v>66</v>
      </c>
      <c r="X107">
        <v>2</v>
      </c>
      <c r="Y107" t="s">
        <v>37</v>
      </c>
      <c r="Z107">
        <v>1</v>
      </c>
      <c r="AA107" s="2" t="s">
        <v>51</v>
      </c>
      <c r="AB107">
        <v>4</v>
      </c>
      <c r="AC107" s="2" t="s">
        <v>39</v>
      </c>
      <c r="AD107">
        <v>1</v>
      </c>
      <c r="AE107" s="2" t="s">
        <v>54</v>
      </c>
      <c r="AF107" s="5">
        <v>2003.909662946515</v>
      </c>
    </row>
    <row r="108" spans="1:32">
      <c r="A108" t="s">
        <v>31</v>
      </c>
      <c r="B108">
        <v>2019</v>
      </c>
      <c r="C108">
        <v>9</v>
      </c>
      <c r="D108" s="2" t="s">
        <v>32</v>
      </c>
      <c r="E108">
        <v>5</v>
      </c>
      <c r="F108" s="2" t="s">
        <v>33</v>
      </c>
      <c r="G108">
        <v>8</v>
      </c>
      <c r="H108" s="3" t="s">
        <v>34</v>
      </c>
      <c r="I108">
        <v>6</v>
      </c>
      <c r="J108">
        <v>1</v>
      </c>
      <c r="K108" s="3" t="s">
        <v>35</v>
      </c>
      <c r="L108">
        <v>253.07</v>
      </c>
      <c r="M108">
        <v>63.16</v>
      </c>
      <c r="N108">
        <v>128.85</v>
      </c>
      <c r="O108">
        <v>38.450000000000003</v>
      </c>
      <c r="P108">
        <v>0</v>
      </c>
      <c r="Q108">
        <v>39.47</v>
      </c>
      <c r="R108">
        <v>523</v>
      </c>
      <c r="S108">
        <v>10</v>
      </c>
      <c r="T108">
        <v>1</v>
      </c>
      <c r="U108">
        <v>2</v>
      </c>
      <c r="V108" s="4" t="s">
        <v>44</v>
      </c>
      <c r="W108">
        <v>67</v>
      </c>
      <c r="X108">
        <v>10</v>
      </c>
      <c r="Y108" t="s">
        <v>37</v>
      </c>
      <c r="Z108">
        <v>2</v>
      </c>
      <c r="AA108" s="2" t="s">
        <v>38</v>
      </c>
      <c r="AB108">
        <v>4</v>
      </c>
      <c r="AC108" s="2" t="s">
        <v>39</v>
      </c>
      <c r="AD108">
        <v>3</v>
      </c>
      <c r="AE108" s="2" t="s">
        <v>45</v>
      </c>
      <c r="AF108" s="5">
        <v>4159.986977273953</v>
      </c>
    </row>
    <row r="109" spans="1:32">
      <c r="A109" t="s">
        <v>31</v>
      </c>
      <c r="B109">
        <v>2019</v>
      </c>
      <c r="C109">
        <v>9</v>
      </c>
      <c r="D109" s="2" t="s">
        <v>32</v>
      </c>
      <c r="E109">
        <v>7</v>
      </c>
      <c r="F109" s="2" t="s">
        <v>33</v>
      </c>
      <c r="G109">
        <v>8</v>
      </c>
      <c r="H109" s="3" t="s">
        <v>34</v>
      </c>
      <c r="I109">
        <v>4</v>
      </c>
      <c r="J109">
        <v>3</v>
      </c>
      <c r="K109" s="3" t="s">
        <v>53</v>
      </c>
      <c r="L109">
        <v>207.69</v>
      </c>
      <c r="M109">
        <v>59.97</v>
      </c>
      <c r="N109">
        <v>59.61</v>
      </c>
      <c r="O109">
        <v>97.22</v>
      </c>
      <c r="P109">
        <v>0</v>
      </c>
      <c r="Q109">
        <v>0</v>
      </c>
      <c r="R109">
        <v>424.49</v>
      </c>
      <c r="S109">
        <v>9</v>
      </c>
      <c r="T109">
        <v>1</v>
      </c>
      <c r="U109">
        <v>1</v>
      </c>
      <c r="V109" s="4" t="s">
        <v>36</v>
      </c>
      <c r="W109">
        <v>44</v>
      </c>
      <c r="X109">
        <v>10</v>
      </c>
      <c r="Y109" t="s">
        <v>37</v>
      </c>
      <c r="Z109">
        <v>2</v>
      </c>
      <c r="AA109" s="2" t="s">
        <v>38</v>
      </c>
      <c r="AB109">
        <v>4</v>
      </c>
      <c r="AC109" s="2" t="s">
        <v>39</v>
      </c>
      <c r="AD109">
        <v>4</v>
      </c>
      <c r="AE109" s="2" t="s">
        <v>40</v>
      </c>
      <c r="AF109" s="5">
        <v>4477.7263924338931</v>
      </c>
    </row>
    <row r="110" spans="1:32">
      <c r="A110" t="s">
        <v>31</v>
      </c>
      <c r="B110">
        <v>2019</v>
      </c>
      <c r="C110">
        <v>9</v>
      </c>
      <c r="D110" s="2" t="s">
        <v>32</v>
      </c>
      <c r="E110">
        <v>7</v>
      </c>
      <c r="F110" s="2" t="s">
        <v>33</v>
      </c>
      <c r="G110">
        <v>2</v>
      </c>
      <c r="H110" s="3" t="s">
        <v>41</v>
      </c>
      <c r="I110">
        <v>2</v>
      </c>
      <c r="J110">
        <v>3</v>
      </c>
      <c r="K110" s="3" t="s">
        <v>53</v>
      </c>
      <c r="L110">
        <v>84.12</v>
      </c>
      <c r="M110">
        <v>14.64</v>
      </c>
      <c r="N110">
        <v>39.61</v>
      </c>
      <c r="O110">
        <v>20.81</v>
      </c>
      <c r="P110">
        <v>0</v>
      </c>
      <c r="Q110">
        <v>17.34</v>
      </c>
      <c r="R110">
        <v>176.52</v>
      </c>
      <c r="S110">
        <v>8</v>
      </c>
      <c r="T110">
        <v>1</v>
      </c>
      <c r="U110">
        <v>1</v>
      </c>
      <c r="V110" s="4" t="s">
        <v>36</v>
      </c>
      <c r="W110">
        <v>43</v>
      </c>
      <c r="X110">
        <v>9</v>
      </c>
      <c r="Y110" t="s">
        <v>48</v>
      </c>
      <c r="Z110">
        <v>2</v>
      </c>
      <c r="AA110" s="2" t="s">
        <v>38</v>
      </c>
      <c r="AB110">
        <v>4</v>
      </c>
      <c r="AC110" s="2" t="s">
        <v>39</v>
      </c>
      <c r="AD110">
        <v>4</v>
      </c>
      <c r="AE110" s="2" t="s">
        <v>40</v>
      </c>
      <c r="AF110" s="5">
        <v>3146.4342025159895</v>
      </c>
    </row>
    <row r="111" spans="1:32">
      <c r="A111" t="s">
        <v>31</v>
      </c>
      <c r="B111">
        <v>2019</v>
      </c>
      <c r="C111">
        <v>9</v>
      </c>
      <c r="D111" s="2" t="s">
        <v>32</v>
      </c>
      <c r="E111">
        <v>8</v>
      </c>
      <c r="F111" s="2" t="s">
        <v>50</v>
      </c>
      <c r="G111">
        <v>8</v>
      </c>
      <c r="H111" s="3" t="s">
        <v>34</v>
      </c>
      <c r="I111">
        <v>1</v>
      </c>
      <c r="J111">
        <v>11</v>
      </c>
      <c r="K111" s="3" t="s">
        <v>42</v>
      </c>
      <c r="L111">
        <v>0</v>
      </c>
      <c r="M111">
        <v>36.130000000000003</v>
      </c>
      <c r="N111">
        <v>0</v>
      </c>
      <c r="O111">
        <v>0</v>
      </c>
      <c r="P111">
        <v>0</v>
      </c>
      <c r="Q111">
        <v>0</v>
      </c>
      <c r="R111">
        <v>36.130000000000003</v>
      </c>
      <c r="U111">
        <v>1</v>
      </c>
      <c r="V111" s="4" t="s">
        <v>36</v>
      </c>
      <c r="W111">
        <v>18</v>
      </c>
      <c r="X111">
        <v>9</v>
      </c>
      <c r="Y111" t="s">
        <v>48</v>
      </c>
      <c r="Z111">
        <v>1</v>
      </c>
      <c r="AA111" s="2" t="s">
        <v>51</v>
      </c>
      <c r="AB111">
        <v>2</v>
      </c>
      <c r="AC111" s="2" t="s">
        <v>43</v>
      </c>
      <c r="AD111">
        <v>2</v>
      </c>
      <c r="AE111" s="2" t="s">
        <v>59</v>
      </c>
      <c r="AF111" s="5">
        <v>858.09897849281379</v>
      </c>
    </row>
    <row r="112" spans="1:32">
      <c r="A112" t="s">
        <v>31</v>
      </c>
      <c r="B112">
        <v>2019</v>
      </c>
      <c r="C112">
        <v>9</v>
      </c>
      <c r="D112" s="2" t="s">
        <v>32</v>
      </c>
      <c r="E112">
        <v>8</v>
      </c>
      <c r="F112" s="2" t="s">
        <v>50</v>
      </c>
      <c r="G112">
        <v>10</v>
      </c>
      <c r="H112" s="3" t="s">
        <v>52</v>
      </c>
      <c r="I112">
        <v>17</v>
      </c>
      <c r="J112">
        <v>11</v>
      </c>
      <c r="K112" s="3" t="s">
        <v>42</v>
      </c>
      <c r="L112">
        <v>0</v>
      </c>
      <c r="M112">
        <v>26.1</v>
      </c>
      <c r="N112">
        <v>0</v>
      </c>
      <c r="O112">
        <v>0</v>
      </c>
      <c r="P112">
        <v>0</v>
      </c>
      <c r="Q112">
        <v>223.32</v>
      </c>
      <c r="R112">
        <v>249.42</v>
      </c>
      <c r="U112">
        <v>2</v>
      </c>
      <c r="V112" s="4" t="s">
        <v>44</v>
      </c>
      <c r="W112">
        <v>75</v>
      </c>
      <c r="X112">
        <v>9</v>
      </c>
      <c r="Y112" t="s">
        <v>48</v>
      </c>
      <c r="Z112">
        <v>3</v>
      </c>
      <c r="AA112" s="2" t="s">
        <v>56</v>
      </c>
      <c r="AB112">
        <v>2</v>
      </c>
      <c r="AC112" s="2" t="s">
        <v>43</v>
      </c>
      <c r="AD112">
        <v>1</v>
      </c>
      <c r="AE112" s="2" t="s">
        <v>54</v>
      </c>
      <c r="AF112" s="5">
        <v>1192.0477305968245</v>
      </c>
    </row>
    <row r="113" spans="1:32">
      <c r="A113" t="s">
        <v>31</v>
      </c>
      <c r="B113">
        <v>2019</v>
      </c>
      <c r="C113">
        <v>9</v>
      </c>
      <c r="D113" s="2" t="s">
        <v>32</v>
      </c>
      <c r="E113">
        <v>15</v>
      </c>
      <c r="F113" s="2" t="s">
        <v>55</v>
      </c>
      <c r="G113">
        <v>2</v>
      </c>
      <c r="H113" s="3" t="s">
        <v>41</v>
      </c>
      <c r="I113">
        <v>2</v>
      </c>
      <c r="J113">
        <v>11</v>
      </c>
      <c r="K113" s="3" t="s">
        <v>42</v>
      </c>
      <c r="L113">
        <v>0</v>
      </c>
      <c r="M113">
        <v>26.98</v>
      </c>
      <c r="N113">
        <v>43.43</v>
      </c>
      <c r="O113">
        <v>0</v>
      </c>
      <c r="P113">
        <v>0</v>
      </c>
      <c r="Q113">
        <v>0</v>
      </c>
      <c r="R113">
        <v>70.41</v>
      </c>
      <c r="U113">
        <v>1</v>
      </c>
      <c r="V113" s="4" t="s">
        <v>36</v>
      </c>
      <c r="W113">
        <v>23</v>
      </c>
      <c r="X113">
        <v>9</v>
      </c>
      <c r="Y113" t="s">
        <v>48</v>
      </c>
      <c r="Z113">
        <v>1</v>
      </c>
      <c r="AA113" s="2" t="s">
        <v>51</v>
      </c>
      <c r="AB113">
        <v>3</v>
      </c>
      <c r="AC113" s="2" t="s">
        <v>43</v>
      </c>
      <c r="AD113">
        <v>4</v>
      </c>
      <c r="AE113" s="2" t="s">
        <v>40</v>
      </c>
      <c r="AF113" s="5">
        <v>4275.8039009537997</v>
      </c>
    </row>
    <row r="114" spans="1:32">
      <c r="A114" t="s">
        <v>31</v>
      </c>
      <c r="B114">
        <v>2019</v>
      </c>
      <c r="C114">
        <v>9</v>
      </c>
      <c r="D114" s="2" t="s">
        <v>32</v>
      </c>
      <c r="E114">
        <v>18</v>
      </c>
      <c r="F114" s="2" t="s">
        <v>46</v>
      </c>
      <c r="G114">
        <v>3</v>
      </c>
      <c r="H114" s="3" t="s">
        <v>47</v>
      </c>
      <c r="I114">
        <v>1</v>
      </c>
      <c r="J114">
        <v>1</v>
      </c>
      <c r="K114" s="3" t="s">
        <v>35</v>
      </c>
      <c r="L114">
        <v>69.510000000000005</v>
      </c>
      <c r="M114">
        <v>15.77</v>
      </c>
      <c r="N114">
        <v>42.38</v>
      </c>
      <c r="O114">
        <v>0</v>
      </c>
      <c r="P114">
        <v>0</v>
      </c>
      <c r="Q114">
        <v>0</v>
      </c>
      <c r="R114">
        <v>127.66</v>
      </c>
      <c r="S114">
        <v>8</v>
      </c>
      <c r="T114">
        <v>1</v>
      </c>
      <c r="U114">
        <v>2</v>
      </c>
      <c r="V114" s="4" t="s">
        <v>44</v>
      </c>
      <c r="W114">
        <v>61</v>
      </c>
      <c r="X114">
        <v>9</v>
      </c>
      <c r="Y114" t="s">
        <v>48</v>
      </c>
      <c r="Z114">
        <v>5</v>
      </c>
      <c r="AA114" s="2" t="s">
        <v>58</v>
      </c>
      <c r="AB114">
        <v>3</v>
      </c>
      <c r="AC114" s="2" t="s">
        <v>43</v>
      </c>
      <c r="AD114">
        <v>1</v>
      </c>
      <c r="AE114" s="2" t="s">
        <v>54</v>
      </c>
      <c r="AF114" s="5">
        <v>1104.7458163662072</v>
      </c>
    </row>
    <row r="115" spans="1:32">
      <c r="A115" t="s">
        <v>31</v>
      </c>
      <c r="B115">
        <v>2019</v>
      </c>
      <c r="C115">
        <v>9</v>
      </c>
      <c r="D115" s="2" t="s">
        <v>32</v>
      </c>
      <c r="E115">
        <v>8</v>
      </c>
      <c r="F115" s="2" t="s">
        <v>50</v>
      </c>
      <c r="G115">
        <v>8</v>
      </c>
      <c r="H115" s="3" t="s">
        <v>34</v>
      </c>
      <c r="I115">
        <v>3</v>
      </c>
      <c r="J115">
        <v>3</v>
      </c>
      <c r="K115" s="3" t="s">
        <v>53</v>
      </c>
      <c r="L115">
        <v>93.09</v>
      </c>
      <c r="M115">
        <v>10.84</v>
      </c>
      <c r="N115">
        <v>0</v>
      </c>
      <c r="O115">
        <v>0</v>
      </c>
      <c r="P115">
        <v>0</v>
      </c>
      <c r="Q115">
        <v>66.25</v>
      </c>
      <c r="R115">
        <v>170.18</v>
      </c>
      <c r="U115">
        <v>1</v>
      </c>
      <c r="V115" s="4" t="s">
        <v>36</v>
      </c>
      <c r="W115">
        <v>73</v>
      </c>
      <c r="X115">
        <v>9</v>
      </c>
      <c r="Y115" t="s">
        <v>48</v>
      </c>
      <c r="Z115">
        <v>2</v>
      </c>
      <c r="AA115" s="2" t="s">
        <v>38</v>
      </c>
      <c r="AB115">
        <v>2</v>
      </c>
      <c r="AC115" s="2" t="s">
        <v>43</v>
      </c>
      <c r="AD115">
        <v>3</v>
      </c>
      <c r="AE115" s="2" t="s">
        <v>45</v>
      </c>
      <c r="AF115" s="5">
        <v>3052.3281626581984</v>
      </c>
    </row>
    <row r="116" spans="1:32">
      <c r="A116" t="s">
        <v>31</v>
      </c>
      <c r="B116">
        <v>2019</v>
      </c>
      <c r="C116">
        <v>9</v>
      </c>
      <c r="D116" s="2" t="s">
        <v>32</v>
      </c>
      <c r="E116">
        <v>8</v>
      </c>
      <c r="F116" s="2" t="s">
        <v>50</v>
      </c>
      <c r="G116">
        <v>2</v>
      </c>
      <c r="H116" s="3" t="s">
        <v>41</v>
      </c>
      <c r="I116">
        <v>3</v>
      </c>
      <c r="J116">
        <v>3</v>
      </c>
      <c r="K116" s="3" t="s">
        <v>53</v>
      </c>
      <c r="L116">
        <v>93.09</v>
      </c>
      <c r="M116">
        <v>10.84</v>
      </c>
      <c r="N116">
        <v>0</v>
      </c>
      <c r="O116">
        <v>0</v>
      </c>
      <c r="P116">
        <v>0</v>
      </c>
      <c r="Q116">
        <v>66.25</v>
      </c>
      <c r="R116">
        <v>170.18</v>
      </c>
      <c r="U116">
        <v>1</v>
      </c>
      <c r="V116" s="4" t="s">
        <v>36</v>
      </c>
      <c r="W116">
        <v>73</v>
      </c>
      <c r="X116">
        <v>9</v>
      </c>
      <c r="Y116" t="s">
        <v>48</v>
      </c>
      <c r="Z116">
        <v>2</v>
      </c>
      <c r="AA116" s="2" t="s">
        <v>38</v>
      </c>
      <c r="AB116">
        <v>2</v>
      </c>
      <c r="AC116" s="2" t="s">
        <v>43</v>
      </c>
      <c r="AD116">
        <v>3</v>
      </c>
      <c r="AE116" s="2" t="s">
        <v>45</v>
      </c>
      <c r="AF116" s="5">
        <v>2832.5948170586839</v>
      </c>
    </row>
    <row r="117" spans="1:32">
      <c r="A117" t="s">
        <v>31</v>
      </c>
      <c r="B117">
        <v>2019</v>
      </c>
      <c r="C117">
        <v>9</v>
      </c>
      <c r="D117" s="2" t="s">
        <v>32</v>
      </c>
      <c r="E117">
        <v>8</v>
      </c>
      <c r="F117" s="2" t="s">
        <v>50</v>
      </c>
      <c r="G117">
        <v>2</v>
      </c>
      <c r="H117" s="3" t="s">
        <v>41</v>
      </c>
      <c r="I117">
        <v>3</v>
      </c>
      <c r="J117">
        <v>3</v>
      </c>
      <c r="K117" s="3" t="s">
        <v>53</v>
      </c>
      <c r="L117">
        <v>93.09</v>
      </c>
      <c r="M117">
        <v>10.84</v>
      </c>
      <c r="N117">
        <v>0</v>
      </c>
      <c r="O117">
        <v>0</v>
      </c>
      <c r="P117">
        <v>0</v>
      </c>
      <c r="Q117">
        <v>66.25</v>
      </c>
      <c r="R117">
        <v>170.18</v>
      </c>
      <c r="U117">
        <v>1</v>
      </c>
      <c r="V117" s="4" t="s">
        <v>36</v>
      </c>
      <c r="W117">
        <v>73</v>
      </c>
      <c r="X117">
        <v>9</v>
      </c>
      <c r="Y117" t="s">
        <v>48</v>
      </c>
      <c r="Z117">
        <v>2</v>
      </c>
      <c r="AA117" s="2" t="s">
        <v>38</v>
      </c>
      <c r="AB117">
        <v>2</v>
      </c>
      <c r="AC117" s="2" t="s">
        <v>43</v>
      </c>
      <c r="AD117">
        <v>3</v>
      </c>
      <c r="AE117" s="2" t="s">
        <v>45</v>
      </c>
      <c r="AF117" s="5">
        <v>2976.3820707061964</v>
      </c>
    </row>
    <row r="118" spans="1:32">
      <c r="A118" t="s">
        <v>31</v>
      </c>
      <c r="B118">
        <v>2019</v>
      </c>
      <c r="C118">
        <v>9</v>
      </c>
      <c r="D118" s="2" t="s">
        <v>32</v>
      </c>
      <c r="E118">
        <v>8</v>
      </c>
      <c r="F118" s="2" t="s">
        <v>50</v>
      </c>
      <c r="G118">
        <v>2</v>
      </c>
      <c r="H118" s="3" t="s">
        <v>41</v>
      </c>
      <c r="I118">
        <v>3</v>
      </c>
      <c r="J118">
        <v>3</v>
      </c>
      <c r="K118" s="3" t="s">
        <v>53</v>
      </c>
      <c r="L118">
        <v>93.09</v>
      </c>
      <c r="M118">
        <v>10.84</v>
      </c>
      <c r="N118">
        <v>0</v>
      </c>
      <c r="O118">
        <v>0</v>
      </c>
      <c r="P118">
        <v>0</v>
      </c>
      <c r="Q118">
        <v>66.25</v>
      </c>
      <c r="R118">
        <v>170.18</v>
      </c>
      <c r="U118">
        <v>1</v>
      </c>
      <c r="V118" s="4" t="s">
        <v>36</v>
      </c>
      <c r="W118">
        <v>73</v>
      </c>
      <c r="X118">
        <v>9</v>
      </c>
      <c r="Y118" t="s">
        <v>48</v>
      </c>
      <c r="Z118">
        <v>2</v>
      </c>
      <c r="AA118" s="2" t="s">
        <v>38</v>
      </c>
      <c r="AB118">
        <v>2</v>
      </c>
      <c r="AC118" s="2" t="s">
        <v>43</v>
      </c>
      <c r="AD118">
        <v>3</v>
      </c>
      <c r="AE118" s="2" t="s">
        <v>45</v>
      </c>
      <c r="AF118" s="5">
        <v>2900.6609020281785</v>
      </c>
    </row>
    <row r="119" spans="1:32">
      <c r="A119" t="s">
        <v>31</v>
      </c>
      <c r="B119">
        <v>2019</v>
      </c>
      <c r="C119">
        <v>9</v>
      </c>
      <c r="D119" s="2" t="s">
        <v>32</v>
      </c>
      <c r="E119">
        <v>7</v>
      </c>
      <c r="F119" s="2" t="s">
        <v>33</v>
      </c>
      <c r="G119">
        <v>10</v>
      </c>
      <c r="H119" s="3" t="s">
        <v>52</v>
      </c>
      <c r="I119">
        <v>2</v>
      </c>
      <c r="J119">
        <v>10</v>
      </c>
      <c r="K119" s="3" t="s">
        <v>42</v>
      </c>
      <c r="L119">
        <v>0</v>
      </c>
      <c r="M119">
        <v>24.85</v>
      </c>
      <c r="N119">
        <v>33.99</v>
      </c>
      <c r="O119">
        <v>0</v>
      </c>
      <c r="P119">
        <v>0</v>
      </c>
      <c r="Q119">
        <v>35.92</v>
      </c>
      <c r="R119">
        <v>94.76</v>
      </c>
      <c r="S119">
        <v>7</v>
      </c>
      <c r="T119">
        <v>1</v>
      </c>
      <c r="U119">
        <v>2</v>
      </c>
      <c r="V119" s="4" t="s">
        <v>44</v>
      </c>
      <c r="W119">
        <v>60</v>
      </c>
      <c r="X119">
        <v>2</v>
      </c>
      <c r="Y119" t="s">
        <v>37</v>
      </c>
      <c r="Z119">
        <v>2</v>
      </c>
      <c r="AA119" s="2" t="s">
        <v>38</v>
      </c>
      <c r="AB119">
        <v>2</v>
      </c>
      <c r="AC119" s="2" t="s">
        <v>43</v>
      </c>
      <c r="AD119">
        <v>3</v>
      </c>
      <c r="AE119" s="2" t="s">
        <v>45</v>
      </c>
      <c r="AF119" s="5">
        <v>2178.0482442765624</v>
      </c>
    </row>
    <row r="120" spans="1:32">
      <c r="A120" t="s">
        <v>31</v>
      </c>
      <c r="B120">
        <v>2019</v>
      </c>
      <c r="C120">
        <v>9</v>
      </c>
      <c r="D120" s="2" t="s">
        <v>32</v>
      </c>
      <c r="E120">
        <v>3</v>
      </c>
      <c r="F120" s="2" t="s">
        <v>33</v>
      </c>
      <c r="G120">
        <v>8</v>
      </c>
      <c r="H120" s="3" t="s">
        <v>34</v>
      </c>
      <c r="I120">
        <v>1</v>
      </c>
      <c r="J120">
        <v>1</v>
      </c>
      <c r="K120" s="3" t="s">
        <v>35</v>
      </c>
      <c r="L120">
        <v>57.35</v>
      </c>
      <c r="M120">
        <v>18.579999999999998</v>
      </c>
      <c r="N120">
        <v>37.06</v>
      </c>
      <c r="O120">
        <v>0</v>
      </c>
      <c r="P120">
        <v>0</v>
      </c>
      <c r="Q120">
        <v>0</v>
      </c>
      <c r="R120">
        <v>112.99</v>
      </c>
      <c r="S120">
        <v>8</v>
      </c>
      <c r="T120">
        <v>1</v>
      </c>
      <c r="U120">
        <v>2</v>
      </c>
      <c r="V120" s="4" t="s">
        <v>44</v>
      </c>
      <c r="W120">
        <v>57</v>
      </c>
      <c r="X120">
        <v>9</v>
      </c>
      <c r="Y120" t="s">
        <v>48</v>
      </c>
      <c r="Z120">
        <v>2</v>
      </c>
      <c r="AA120" s="2" t="s">
        <v>38</v>
      </c>
      <c r="AB120">
        <v>2</v>
      </c>
      <c r="AC120" s="2" t="s">
        <v>43</v>
      </c>
      <c r="AD120">
        <v>4</v>
      </c>
      <c r="AE120" s="2" t="s">
        <v>40</v>
      </c>
      <c r="AF120" s="5">
        <v>2140.4789244887802</v>
      </c>
    </row>
    <row r="121" spans="1:32">
      <c r="A121" t="s">
        <v>31</v>
      </c>
      <c r="B121">
        <v>2019</v>
      </c>
      <c r="C121">
        <v>9</v>
      </c>
      <c r="D121" s="2" t="s">
        <v>32</v>
      </c>
      <c r="E121">
        <v>8</v>
      </c>
      <c r="F121" s="2" t="s">
        <v>50</v>
      </c>
      <c r="G121">
        <v>2</v>
      </c>
      <c r="H121" s="3" t="s">
        <v>41</v>
      </c>
      <c r="I121">
        <v>2</v>
      </c>
      <c r="J121">
        <v>11</v>
      </c>
      <c r="K121" s="3" t="s">
        <v>42</v>
      </c>
      <c r="L121">
        <v>0</v>
      </c>
      <c r="M121">
        <v>66.459999999999994</v>
      </c>
      <c r="N121">
        <v>51.16</v>
      </c>
      <c r="O121">
        <v>0</v>
      </c>
      <c r="P121">
        <v>0</v>
      </c>
      <c r="Q121">
        <v>59.46</v>
      </c>
      <c r="R121">
        <v>177.08</v>
      </c>
      <c r="U121">
        <v>2</v>
      </c>
      <c r="V121" s="4" t="s">
        <v>44</v>
      </c>
      <c r="W121">
        <v>43</v>
      </c>
      <c r="X121">
        <v>15</v>
      </c>
      <c r="Y121" t="s">
        <v>37</v>
      </c>
      <c r="Z121">
        <v>1</v>
      </c>
      <c r="AA121" s="2" t="s">
        <v>51</v>
      </c>
      <c r="AB121">
        <v>4</v>
      </c>
      <c r="AC121" s="2" t="s">
        <v>39</v>
      </c>
      <c r="AD121">
        <v>1</v>
      </c>
      <c r="AE121" s="2" t="s">
        <v>54</v>
      </c>
      <c r="AF121" s="5">
        <v>796.07286250137258</v>
      </c>
    </row>
    <row r="122" spans="1:32">
      <c r="A122" t="s">
        <v>31</v>
      </c>
      <c r="B122">
        <v>2019</v>
      </c>
      <c r="C122">
        <v>9</v>
      </c>
      <c r="D122" s="2" t="s">
        <v>32</v>
      </c>
      <c r="E122">
        <v>8</v>
      </c>
      <c r="F122" s="2" t="s">
        <v>50</v>
      </c>
      <c r="G122">
        <v>8</v>
      </c>
      <c r="H122" s="3" t="s">
        <v>34</v>
      </c>
      <c r="I122">
        <v>1</v>
      </c>
      <c r="J122">
        <v>11</v>
      </c>
      <c r="K122" s="3" t="s">
        <v>42</v>
      </c>
      <c r="L122">
        <v>0</v>
      </c>
      <c r="M122">
        <v>20.73</v>
      </c>
      <c r="N122">
        <v>24.16</v>
      </c>
      <c r="O122">
        <v>0</v>
      </c>
      <c r="P122">
        <v>0</v>
      </c>
      <c r="Q122">
        <v>0</v>
      </c>
      <c r="R122">
        <v>44.89</v>
      </c>
      <c r="U122">
        <v>2</v>
      </c>
      <c r="V122" s="4" t="s">
        <v>44</v>
      </c>
      <c r="W122">
        <v>28</v>
      </c>
      <c r="X122">
        <v>9</v>
      </c>
      <c r="Y122" t="s">
        <v>48</v>
      </c>
      <c r="Z122">
        <v>1</v>
      </c>
      <c r="AA122" s="2" t="s">
        <v>51</v>
      </c>
      <c r="AB122">
        <v>2</v>
      </c>
      <c r="AC122" s="2" t="s">
        <v>43</v>
      </c>
      <c r="AD122">
        <v>4</v>
      </c>
      <c r="AE122" s="2" t="s">
        <v>40</v>
      </c>
      <c r="AF122" s="5">
        <v>3101.4238431489339</v>
      </c>
    </row>
    <row r="123" spans="1:32">
      <c r="A123" t="s">
        <v>31</v>
      </c>
      <c r="B123">
        <v>2019</v>
      </c>
      <c r="C123">
        <v>9</v>
      </c>
      <c r="D123" s="2" t="s">
        <v>32</v>
      </c>
      <c r="E123">
        <v>8</v>
      </c>
      <c r="F123" s="2" t="s">
        <v>50</v>
      </c>
      <c r="G123">
        <v>2</v>
      </c>
      <c r="H123" s="3" t="s">
        <v>41</v>
      </c>
      <c r="I123">
        <v>1</v>
      </c>
      <c r="J123">
        <v>11</v>
      </c>
      <c r="K123" s="3" t="s">
        <v>42</v>
      </c>
      <c r="L123">
        <v>0</v>
      </c>
      <c r="M123">
        <v>20.73</v>
      </c>
      <c r="N123">
        <v>24.16</v>
      </c>
      <c r="O123">
        <v>0</v>
      </c>
      <c r="P123">
        <v>0</v>
      </c>
      <c r="Q123">
        <v>0</v>
      </c>
      <c r="R123">
        <v>44.89</v>
      </c>
      <c r="U123">
        <v>2</v>
      </c>
      <c r="V123" s="4" t="s">
        <v>44</v>
      </c>
      <c r="W123">
        <v>28</v>
      </c>
      <c r="X123">
        <v>9</v>
      </c>
      <c r="Y123" t="s">
        <v>48</v>
      </c>
      <c r="Z123">
        <v>1</v>
      </c>
      <c r="AA123" s="2" t="s">
        <v>51</v>
      </c>
      <c r="AB123">
        <v>2</v>
      </c>
      <c r="AC123" s="2" t="s">
        <v>43</v>
      </c>
      <c r="AD123">
        <v>4</v>
      </c>
      <c r="AE123" s="2" t="s">
        <v>40</v>
      </c>
      <c r="AF123" s="5">
        <v>3051.6831022587157</v>
      </c>
    </row>
    <row r="124" spans="1:32">
      <c r="A124" t="s">
        <v>31</v>
      </c>
      <c r="B124">
        <v>2019</v>
      </c>
      <c r="C124">
        <v>9</v>
      </c>
      <c r="D124" s="2" t="s">
        <v>32</v>
      </c>
      <c r="E124">
        <v>8</v>
      </c>
      <c r="F124" s="2" t="s">
        <v>50</v>
      </c>
      <c r="G124">
        <v>2</v>
      </c>
      <c r="H124" s="3" t="s">
        <v>41</v>
      </c>
      <c r="I124">
        <v>1</v>
      </c>
      <c r="J124">
        <v>11</v>
      </c>
      <c r="K124" s="3" t="s">
        <v>42</v>
      </c>
      <c r="L124">
        <v>0</v>
      </c>
      <c r="M124">
        <v>20.73</v>
      </c>
      <c r="N124">
        <v>24.16</v>
      </c>
      <c r="O124">
        <v>0</v>
      </c>
      <c r="P124">
        <v>0</v>
      </c>
      <c r="Q124">
        <v>0</v>
      </c>
      <c r="R124">
        <v>44.89</v>
      </c>
      <c r="U124">
        <v>2</v>
      </c>
      <c r="V124" s="4" t="s">
        <v>44</v>
      </c>
      <c r="W124">
        <v>28</v>
      </c>
      <c r="X124">
        <v>9</v>
      </c>
      <c r="Y124" t="s">
        <v>48</v>
      </c>
      <c r="Z124">
        <v>1</v>
      </c>
      <c r="AA124" s="2" t="s">
        <v>51</v>
      </c>
      <c r="AB124">
        <v>2</v>
      </c>
      <c r="AC124" s="2" t="s">
        <v>43</v>
      </c>
      <c r="AD124">
        <v>4</v>
      </c>
      <c r="AE124" s="2" t="s">
        <v>40</v>
      </c>
      <c r="AF124" s="5">
        <v>3161.0006673263542</v>
      </c>
    </row>
    <row r="125" spans="1:32">
      <c r="A125" t="s">
        <v>31</v>
      </c>
      <c r="B125">
        <v>2019</v>
      </c>
      <c r="C125">
        <v>9</v>
      </c>
      <c r="D125" s="2" t="s">
        <v>32</v>
      </c>
      <c r="E125">
        <v>8</v>
      </c>
      <c r="F125" s="2" t="s">
        <v>50</v>
      </c>
      <c r="G125">
        <v>2</v>
      </c>
      <c r="H125" s="3" t="s">
        <v>41</v>
      </c>
      <c r="I125">
        <v>1</v>
      </c>
      <c r="J125">
        <v>11</v>
      </c>
      <c r="K125" s="3" t="s">
        <v>42</v>
      </c>
      <c r="L125">
        <v>0</v>
      </c>
      <c r="M125">
        <v>20.73</v>
      </c>
      <c r="N125">
        <v>24.16</v>
      </c>
      <c r="O125">
        <v>0</v>
      </c>
      <c r="P125">
        <v>0</v>
      </c>
      <c r="Q125">
        <v>0</v>
      </c>
      <c r="R125">
        <v>44.89</v>
      </c>
      <c r="U125">
        <v>2</v>
      </c>
      <c r="V125" s="4" t="s">
        <v>44</v>
      </c>
      <c r="W125">
        <v>28</v>
      </c>
      <c r="X125">
        <v>9</v>
      </c>
      <c r="Y125" t="s">
        <v>48</v>
      </c>
      <c r="Z125">
        <v>1</v>
      </c>
      <c r="AA125" s="2" t="s">
        <v>51</v>
      </c>
      <c r="AB125">
        <v>2</v>
      </c>
      <c r="AC125" s="2" t="s">
        <v>43</v>
      </c>
      <c r="AD125">
        <v>4</v>
      </c>
      <c r="AE125" s="2" t="s">
        <v>40</v>
      </c>
      <c r="AF125" s="5">
        <v>2853.4084980275429</v>
      </c>
    </row>
    <row r="126" spans="1:32">
      <c r="A126" t="s">
        <v>31</v>
      </c>
      <c r="B126">
        <v>2019</v>
      </c>
      <c r="C126">
        <v>9</v>
      </c>
      <c r="D126" s="2" t="s">
        <v>32</v>
      </c>
      <c r="E126">
        <v>8</v>
      </c>
      <c r="F126" s="2" t="s">
        <v>50</v>
      </c>
      <c r="G126">
        <v>8</v>
      </c>
      <c r="H126" s="3" t="s">
        <v>34</v>
      </c>
      <c r="I126">
        <v>2</v>
      </c>
      <c r="J126">
        <v>11</v>
      </c>
      <c r="K126" s="3" t="s">
        <v>42</v>
      </c>
      <c r="L126">
        <v>0</v>
      </c>
      <c r="M126">
        <v>70.97</v>
      </c>
      <c r="N126">
        <v>0</v>
      </c>
      <c r="O126">
        <v>0</v>
      </c>
      <c r="P126">
        <v>0</v>
      </c>
      <c r="Q126">
        <v>0</v>
      </c>
      <c r="R126">
        <v>70.97</v>
      </c>
      <c r="U126">
        <v>2</v>
      </c>
      <c r="V126" s="4" t="s">
        <v>44</v>
      </c>
      <c r="W126">
        <v>59</v>
      </c>
      <c r="X126">
        <v>9</v>
      </c>
      <c r="Y126" t="s">
        <v>48</v>
      </c>
      <c r="Z126">
        <v>5</v>
      </c>
      <c r="AA126" s="2" t="s">
        <v>58</v>
      </c>
      <c r="AB126">
        <v>2</v>
      </c>
      <c r="AC126" s="2" t="s">
        <v>43</v>
      </c>
      <c r="AD126">
        <v>1</v>
      </c>
      <c r="AE126" s="2" t="s">
        <v>54</v>
      </c>
      <c r="AF126" s="5">
        <v>786.56336815167333</v>
      </c>
    </row>
    <row r="127" spans="1:32">
      <c r="A127" t="s">
        <v>31</v>
      </c>
      <c r="B127">
        <v>2019</v>
      </c>
      <c r="C127">
        <v>9</v>
      </c>
      <c r="D127" s="2" t="s">
        <v>32</v>
      </c>
      <c r="E127">
        <v>8</v>
      </c>
      <c r="F127" s="2" t="s">
        <v>50</v>
      </c>
      <c r="G127">
        <v>8</v>
      </c>
      <c r="H127" s="3" t="s">
        <v>34</v>
      </c>
      <c r="I127">
        <v>2</v>
      </c>
      <c r="J127">
        <v>11</v>
      </c>
      <c r="K127" s="3" t="s">
        <v>42</v>
      </c>
      <c r="L127">
        <v>0</v>
      </c>
      <c r="M127">
        <v>70.97</v>
      </c>
      <c r="N127">
        <v>0</v>
      </c>
      <c r="O127">
        <v>0</v>
      </c>
      <c r="P127">
        <v>0</v>
      </c>
      <c r="Q127">
        <v>0</v>
      </c>
      <c r="R127">
        <v>70.97</v>
      </c>
      <c r="U127">
        <v>2</v>
      </c>
      <c r="V127" s="4" t="s">
        <v>44</v>
      </c>
      <c r="W127">
        <v>59</v>
      </c>
      <c r="X127">
        <v>9</v>
      </c>
      <c r="Y127" t="s">
        <v>48</v>
      </c>
      <c r="Z127">
        <v>5</v>
      </c>
      <c r="AA127" s="2" t="s">
        <v>58</v>
      </c>
      <c r="AB127">
        <v>2</v>
      </c>
      <c r="AC127" s="2" t="s">
        <v>43</v>
      </c>
      <c r="AD127">
        <v>1</v>
      </c>
      <c r="AE127" s="2" t="s">
        <v>54</v>
      </c>
      <c r="AF127" s="5">
        <v>894.64428970793085</v>
      </c>
    </row>
    <row r="128" spans="1:32">
      <c r="A128" t="s">
        <v>31</v>
      </c>
      <c r="B128">
        <v>2019</v>
      </c>
      <c r="C128">
        <v>9</v>
      </c>
      <c r="D128" s="2" t="s">
        <v>32</v>
      </c>
      <c r="E128">
        <v>8</v>
      </c>
      <c r="F128" s="2" t="s">
        <v>50</v>
      </c>
      <c r="G128">
        <v>8</v>
      </c>
      <c r="H128" s="3" t="s">
        <v>34</v>
      </c>
      <c r="I128">
        <v>1</v>
      </c>
      <c r="J128">
        <v>11</v>
      </c>
      <c r="K128" s="3" t="s">
        <v>42</v>
      </c>
      <c r="L128">
        <v>0</v>
      </c>
      <c r="M128">
        <v>31.53</v>
      </c>
      <c r="N128">
        <v>25.88</v>
      </c>
      <c r="O128">
        <v>0</v>
      </c>
      <c r="P128">
        <v>0</v>
      </c>
      <c r="Q128">
        <v>0</v>
      </c>
      <c r="R128">
        <v>57.41</v>
      </c>
      <c r="U128">
        <v>1</v>
      </c>
      <c r="V128" s="4" t="s">
        <v>36</v>
      </c>
      <c r="W128">
        <v>35</v>
      </c>
      <c r="X128">
        <v>9</v>
      </c>
      <c r="Y128" t="s">
        <v>48</v>
      </c>
      <c r="Z128">
        <v>1</v>
      </c>
      <c r="AA128" s="2" t="s">
        <v>51</v>
      </c>
      <c r="AB128">
        <v>4</v>
      </c>
      <c r="AC128" s="2" t="s">
        <v>39</v>
      </c>
      <c r="AD128">
        <v>4</v>
      </c>
      <c r="AE128" s="2" t="s">
        <v>40</v>
      </c>
      <c r="AF128" s="5">
        <v>5155.9171421291421</v>
      </c>
    </row>
    <row r="129" spans="1:32">
      <c r="A129" t="s">
        <v>31</v>
      </c>
      <c r="B129">
        <v>2019</v>
      </c>
      <c r="C129">
        <v>9</v>
      </c>
      <c r="D129" s="2" t="s">
        <v>32</v>
      </c>
      <c r="E129">
        <v>8</v>
      </c>
      <c r="F129" s="2" t="s">
        <v>50</v>
      </c>
      <c r="G129">
        <v>8</v>
      </c>
      <c r="H129" s="3" t="s">
        <v>34</v>
      </c>
      <c r="I129">
        <v>3</v>
      </c>
      <c r="J129">
        <v>11</v>
      </c>
      <c r="K129" s="3" t="s">
        <v>42</v>
      </c>
      <c r="L129">
        <v>0</v>
      </c>
      <c r="M129">
        <v>23.22</v>
      </c>
      <c r="N129">
        <v>44.87</v>
      </c>
      <c r="O129">
        <v>0</v>
      </c>
      <c r="P129">
        <v>0</v>
      </c>
      <c r="Q129">
        <v>39.83</v>
      </c>
      <c r="R129">
        <v>107.92</v>
      </c>
      <c r="U129">
        <v>1</v>
      </c>
      <c r="V129" s="4" t="s">
        <v>36</v>
      </c>
      <c r="W129">
        <v>35</v>
      </c>
      <c r="X129">
        <v>9</v>
      </c>
      <c r="Y129" t="s">
        <v>48</v>
      </c>
      <c r="Z129">
        <v>1</v>
      </c>
      <c r="AA129" s="2" t="s">
        <v>51</v>
      </c>
      <c r="AB129">
        <v>4</v>
      </c>
      <c r="AC129" s="2" t="s">
        <v>39</v>
      </c>
      <c r="AD129">
        <v>4</v>
      </c>
      <c r="AE129" s="2" t="s">
        <v>40</v>
      </c>
      <c r="AF129" s="5">
        <v>5070.1229114099788</v>
      </c>
    </row>
    <row r="130" spans="1:32">
      <c r="A130" t="s">
        <v>31</v>
      </c>
      <c r="B130">
        <v>2019</v>
      </c>
      <c r="C130">
        <v>9</v>
      </c>
      <c r="D130" s="2" t="s">
        <v>32</v>
      </c>
      <c r="E130">
        <v>5</v>
      </c>
      <c r="F130" s="2" t="s">
        <v>33</v>
      </c>
      <c r="G130">
        <v>10</v>
      </c>
      <c r="H130" s="3" t="s">
        <v>52</v>
      </c>
      <c r="I130">
        <v>8</v>
      </c>
      <c r="J130">
        <v>1</v>
      </c>
      <c r="K130" s="3" t="s">
        <v>35</v>
      </c>
      <c r="L130">
        <v>0</v>
      </c>
      <c r="M130">
        <v>73.02</v>
      </c>
      <c r="N130">
        <v>147.43</v>
      </c>
      <c r="O130">
        <v>108.12</v>
      </c>
      <c r="P130">
        <v>120</v>
      </c>
      <c r="Q130">
        <v>0</v>
      </c>
      <c r="R130">
        <v>1049.07</v>
      </c>
      <c r="S130">
        <v>10</v>
      </c>
      <c r="T130">
        <v>1</v>
      </c>
      <c r="U130">
        <v>2</v>
      </c>
      <c r="V130" s="4" t="s">
        <v>44</v>
      </c>
      <c r="W130">
        <v>41</v>
      </c>
      <c r="X130">
        <v>6</v>
      </c>
      <c r="Y130" t="s">
        <v>37</v>
      </c>
      <c r="Z130">
        <v>2</v>
      </c>
      <c r="AA130" s="2" t="s">
        <v>38</v>
      </c>
      <c r="AB130">
        <v>4</v>
      </c>
      <c r="AC130" s="2" t="s">
        <v>39</v>
      </c>
      <c r="AD130">
        <v>4</v>
      </c>
      <c r="AE130" s="2" t="s">
        <v>40</v>
      </c>
      <c r="AF130" s="5">
        <v>4380.6308044394727</v>
      </c>
    </row>
    <row r="131" spans="1:32">
      <c r="A131" t="s">
        <v>31</v>
      </c>
      <c r="B131">
        <v>2019</v>
      </c>
      <c r="C131">
        <v>9</v>
      </c>
      <c r="D131" s="2" t="s">
        <v>32</v>
      </c>
      <c r="E131">
        <v>18</v>
      </c>
      <c r="F131" s="2" t="s">
        <v>46</v>
      </c>
      <c r="G131">
        <v>3</v>
      </c>
      <c r="H131" s="3" t="s">
        <v>47</v>
      </c>
      <c r="I131">
        <v>2</v>
      </c>
      <c r="J131">
        <v>1</v>
      </c>
      <c r="K131" s="3" t="s">
        <v>35</v>
      </c>
      <c r="L131">
        <v>147.86000000000001</v>
      </c>
      <c r="M131">
        <v>111.1</v>
      </c>
      <c r="N131">
        <v>90.88</v>
      </c>
      <c r="O131">
        <v>0</v>
      </c>
      <c r="P131">
        <v>0</v>
      </c>
      <c r="Q131">
        <v>0</v>
      </c>
      <c r="R131">
        <v>349.84</v>
      </c>
      <c r="S131">
        <v>5</v>
      </c>
      <c r="T131">
        <v>1</v>
      </c>
      <c r="U131">
        <v>1</v>
      </c>
      <c r="V131" s="4" t="s">
        <v>36</v>
      </c>
      <c r="W131">
        <v>23</v>
      </c>
      <c r="X131">
        <v>10</v>
      </c>
      <c r="Y131" t="s">
        <v>37</v>
      </c>
      <c r="Z131">
        <v>1</v>
      </c>
      <c r="AA131" s="2" t="s">
        <v>51</v>
      </c>
      <c r="AB131">
        <v>4</v>
      </c>
      <c r="AC131" s="2" t="s">
        <v>39</v>
      </c>
      <c r="AD131">
        <v>4</v>
      </c>
      <c r="AE131" s="2" t="s">
        <v>40</v>
      </c>
      <c r="AF131" s="5">
        <v>5065.2387817528434</v>
      </c>
    </row>
    <row r="132" spans="1:32">
      <c r="A132" t="s">
        <v>31</v>
      </c>
      <c r="B132">
        <v>2019</v>
      </c>
      <c r="C132">
        <v>9</v>
      </c>
      <c r="D132" s="2" t="s">
        <v>32</v>
      </c>
      <c r="E132">
        <v>5</v>
      </c>
      <c r="F132" s="2" t="s">
        <v>33</v>
      </c>
      <c r="G132">
        <v>10</v>
      </c>
      <c r="H132" s="3" t="s">
        <v>52</v>
      </c>
      <c r="I132">
        <v>4</v>
      </c>
      <c r="J132">
        <v>1</v>
      </c>
      <c r="K132" s="3" t="s">
        <v>35</v>
      </c>
      <c r="L132">
        <v>220.98</v>
      </c>
      <c r="M132">
        <v>78.349999999999994</v>
      </c>
      <c r="N132">
        <v>128.66999999999999</v>
      </c>
      <c r="O132">
        <v>99.07</v>
      </c>
      <c r="P132">
        <v>0</v>
      </c>
      <c r="Q132">
        <v>42.46</v>
      </c>
      <c r="R132">
        <v>569.53</v>
      </c>
      <c r="S132">
        <v>9</v>
      </c>
      <c r="T132">
        <v>1</v>
      </c>
      <c r="U132">
        <v>2</v>
      </c>
      <c r="V132" s="4" t="s">
        <v>44</v>
      </c>
      <c r="W132">
        <v>46</v>
      </c>
      <c r="X132">
        <v>16</v>
      </c>
      <c r="Y132" t="s">
        <v>37</v>
      </c>
      <c r="Z132">
        <v>5</v>
      </c>
      <c r="AA132" s="2" t="s">
        <v>58</v>
      </c>
      <c r="AB132">
        <v>4</v>
      </c>
      <c r="AC132" s="2" t="s">
        <v>39</v>
      </c>
      <c r="AD132">
        <v>2</v>
      </c>
      <c r="AE132" s="2" t="s">
        <v>59</v>
      </c>
      <c r="AF132" s="5">
        <v>4258.1079454876372</v>
      </c>
    </row>
    <row r="133" spans="1:32">
      <c r="A133" t="s">
        <v>31</v>
      </c>
      <c r="B133">
        <v>2019</v>
      </c>
      <c r="C133">
        <v>9</v>
      </c>
      <c r="D133" s="2" t="s">
        <v>32</v>
      </c>
      <c r="E133">
        <v>2</v>
      </c>
      <c r="F133" s="2" t="s">
        <v>33</v>
      </c>
      <c r="G133">
        <v>8</v>
      </c>
      <c r="H133" s="3" t="s">
        <v>34</v>
      </c>
      <c r="I133">
        <v>1</v>
      </c>
      <c r="J133">
        <v>1</v>
      </c>
      <c r="K133" s="3" t="s">
        <v>35</v>
      </c>
      <c r="L133">
        <v>65.95</v>
      </c>
      <c r="M133">
        <v>49.26</v>
      </c>
      <c r="N133">
        <v>54.85</v>
      </c>
      <c r="O133">
        <v>0</v>
      </c>
      <c r="P133">
        <v>0</v>
      </c>
      <c r="Q133">
        <v>0</v>
      </c>
      <c r="R133">
        <v>170.06</v>
      </c>
      <c r="S133">
        <v>7</v>
      </c>
      <c r="T133">
        <v>6</v>
      </c>
      <c r="U133">
        <v>2</v>
      </c>
      <c r="V133" s="4" t="s">
        <v>44</v>
      </c>
      <c r="W133">
        <v>67</v>
      </c>
      <c r="X133">
        <v>2</v>
      </c>
      <c r="Y133" t="s">
        <v>37</v>
      </c>
      <c r="Z133">
        <v>2</v>
      </c>
      <c r="AA133" s="2" t="s">
        <v>38</v>
      </c>
      <c r="AB133">
        <v>2</v>
      </c>
      <c r="AC133" s="2" t="s">
        <v>43</v>
      </c>
      <c r="AD133">
        <v>4</v>
      </c>
      <c r="AE133" s="2" t="s">
        <v>40</v>
      </c>
      <c r="AF133" s="5">
        <v>3020.3288066443438</v>
      </c>
    </row>
    <row r="134" spans="1:32">
      <c r="A134" t="s">
        <v>31</v>
      </c>
      <c r="B134">
        <v>2019</v>
      </c>
      <c r="C134">
        <v>9</v>
      </c>
      <c r="D134" s="2" t="s">
        <v>32</v>
      </c>
      <c r="E134">
        <v>8</v>
      </c>
      <c r="F134" s="2" t="s">
        <v>50</v>
      </c>
      <c r="G134">
        <v>2</v>
      </c>
      <c r="H134" s="3" t="s">
        <v>41</v>
      </c>
      <c r="I134">
        <v>2</v>
      </c>
      <c r="J134">
        <v>11</v>
      </c>
      <c r="K134" s="3" t="s">
        <v>42</v>
      </c>
      <c r="L134">
        <v>0</v>
      </c>
      <c r="M134">
        <v>26.67</v>
      </c>
      <c r="N134">
        <v>29.54</v>
      </c>
      <c r="O134">
        <v>19.04</v>
      </c>
      <c r="P134">
        <v>0</v>
      </c>
      <c r="Q134">
        <v>10.47</v>
      </c>
      <c r="R134">
        <v>85.72</v>
      </c>
      <c r="U134">
        <v>1</v>
      </c>
      <c r="V134" s="4" t="s">
        <v>36</v>
      </c>
      <c r="W134">
        <v>41</v>
      </c>
      <c r="X134">
        <v>2</v>
      </c>
      <c r="Y134" t="s">
        <v>37</v>
      </c>
      <c r="Z134">
        <v>2</v>
      </c>
      <c r="AA134" s="2" t="s">
        <v>38</v>
      </c>
      <c r="AB134">
        <v>4</v>
      </c>
      <c r="AC134" s="2" t="s">
        <v>39</v>
      </c>
      <c r="AD134">
        <v>4</v>
      </c>
      <c r="AE134" s="2" t="s">
        <v>40</v>
      </c>
      <c r="AF134" s="5">
        <v>2074.1563398405092</v>
      </c>
    </row>
    <row r="135" spans="1:32">
      <c r="A135" t="s">
        <v>31</v>
      </c>
      <c r="B135">
        <v>2019</v>
      </c>
      <c r="C135">
        <v>9</v>
      </c>
      <c r="D135" s="2" t="s">
        <v>32</v>
      </c>
      <c r="E135">
        <v>5</v>
      </c>
      <c r="F135" s="2" t="s">
        <v>33</v>
      </c>
      <c r="G135">
        <v>8</v>
      </c>
      <c r="H135" s="3" t="s">
        <v>34</v>
      </c>
      <c r="I135">
        <v>3</v>
      </c>
      <c r="J135">
        <v>3</v>
      </c>
      <c r="K135" s="3" t="s">
        <v>53</v>
      </c>
      <c r="L135">
        <v>126.63</v>
      </c>
      <c r="M135">
        <v>61.47</v>
      </c>
      <c r="N135">
        <v>70.349999999999994</v>
      </c>
      <c r="O135">
        <v>132.57</v>
      </c>
      <c r="P135">
        <v>0</v>
      </c>
      <c r="Q135">
        <v>33.14</v>
      </c>
      <c r="R135">
        <v>424.16</v>
      </c>
      <c r="S135">
        <v>8</v>
      </c>
      <c r="T135">
        <v>1</v>
      </c>
      <c r="U135">
        <v>1</v>
      </c>
      <c r="V135" s="4" t="s">
        <v>36</v>
      </c>
      <c r="W135">
        <v>39</v>
      </c>
      <c r="X135">
        <v>8</v>
      </c>
      <c r="Y135" t="s">
        <v>37</v>
      </c>
      <c r="Z135">
        <v>2</v>
      </c>
      <c r="AA135" s="2" t="s">
        <v>38</v>
      </c>
      <c r="AB135">
        <v>2</v>
      </c>
      <c r="AC135" s="2" t="s">
        <v>43</v>
      </c>
      <c r="AD135">
        <v>4</v>
      </c>
      <c r="AE135" s="2" t="s">
        <v>40</v>
      </c>
      <c r="AF135" s="5">
        <v>1981.3176898356162</v>
      </c>
    </row>
    <row r="136" spans="1:32">
      <c r="A136" t="s">
        <v>31</v>
      </c>
      <c r="B136">
        <v>2019</v>
      </c>
      <c r="C136">
        <v>9</v>
      </c>
      <c r="D136" s="2" t="s">
        <v>32</v>
      </c>
      <c r="E136">
        <v>7</v>
      </c>
      <c r="F136" s="2" t="s">
        <v>33</v>
      </c>
      <c r="G136">
        <v>2</v>
      </c>
      <c r="H136" s="3" t="s">
        <v>41</v>
      </c>
      <c r="I136">
        <v>3</v>
      </c>
      <c r="J136">
        <v>11</v>
      </c>
      <c r="K136" s="3" t="s">
        <v>42</v>
      </c>
      <c r="L136">
        <v>0</v>
      </c>
      <c r="M136">
        <v>35.24</v>
      </c>
      <c r="N136">
        <v>50.2</v>
      </c>
      <c r="O136">
        <v>0</v>
      </c>
      <c r="P136">
        <v>0</v>
      </c>
      <c r="Q136">
        <v>53.06</v>
      </c>
      <c r="R136">
        <v>138.5</v>
      </c>
      <c r="S136">
        <v>10</v>
      </c>
      <c r="T136">
        <v>1</v>
      </c>
      <c r="U136">
        <v>2</v>
      </c>
      <c r="V136" s="4" t="s">
        <v>44</v>
      </c>
      <c r="W136">
        <v>55</v>
      </c>
      <c r="X136">
        <v>2</v>
      </c>
      <c r="Y136" t="s">
        <v>37</v>
      </c>
      <c r="Z136">
        <v>2</v>
      </c>
      <c r="AA136" s="2" t="s">
        <v>38</v>
      </c>
      <c r="AB136">
        <v>3</v>
      </c>
      <c r="AC136" s="2" t="s">
        <v>43</v>
      </c>
      <c r="AD136">
        <v>2</v>
      </c>
      <c r="AE136" s="2" t="s">
        <v>59</v>
      </c>
      <c r="AF136" s="5">
        <v>4230.3880566394973</v>
      </c>
    </row>
    <row r="137" spans="1:32">
      <c r="A137" t="s">
        <v>31</v>
      </c>
      <c r="B137">
        <v>2019</v>
      </c>
      <c r="C137">
        <v>9</v>
      </c>
      <c r="D137" s="2" t="s">
        <v>32</v>
      </c>
      <c r="E137">
        <v>7</v>
      </c>
      <c r="F137" s="2" t="s">
        <v>33</v>
      </c>
      <c r="G137">
        <v>8</v>
      </c>
      <c r="H137" s="3" t="s">
        <v>34</v>
      </c>
      <c r="I137">
        <v>3</v>
      </c>
      <c r="J137">
        <v>10</v>
      </c>
      <c r="K137" s="3" t="s">
        <v>42</v>
      </c>
      <c r="L137">
        <v>0</v>
      </c>
      <c r="M137">
        <v>40.11</v>
      </c>
      <c r="N137">
        <v>0</v>
      </c>
      <c r="O137">
        <v>74.84</v>
      </c>
      <c r="P137">
        <v>0</v>
      </c>
      <c r="Q137">
        <v>24.95</v>
      </c>
      <c r="R137">
        <v>139.9</v>
      </c>
      <c r="S137">
        <v>7</v>
      </c>
      <c r="T137">
        <v>1</v>
      </c>
      <c r="U137">
        <v>1</v>
      </c>
      <c r="V137" s="4" t="s">
        <v>36</v>
      </c>
      <c r="W137">
        <v>54</v>
      </c>
      <c r="X137">
        <v>9</v>
      </c>
      <c r="Y137" t="s">
        <v>48</v>
      </c>
      <c r="Z137">
        <v>2</v>
      </c>
      <c r="AA137" s="2" t="s">
        <v>38</v>
      </c>
      <c r="AB137">
        <v>4</v>
      </c>
      <c r="AC137" s="2" t="s">
        <v>39</v>
      </c>
      <c r="AD137">
        <v>4</v>
      </c>
      <c r="AE137" s="2" t="s">
        <v>40</v>
      </c>
      <c r="AF137" s="5">
        <v>4990.0511474053674</v>
      </c>
    </row>
    <row r="138" spans="1:32">
      <c r="A138" t="s">
        <v>31</v>
      </c>
      <c r="B138">
        <v>2019</v>
      </c>
      <c r="C138">
        <v>9</v>
      </c>
      <c r="D138" s="2" t="s">
        <v>32</v>
      </c>
      <c r="E138">
        <v>8</v>
      </c>
      <c r="F138" s="2" t="s">
        <v>50</v>
      </c>
      <c r="G138">
        <v>8</v>
      </c>
      <c r="H138" s="3" t="s">
        <v>34</v>
      </c>
      <c r="I138">
        <v>5</v>
      </c>
      <c r="J138">
        <v>11</v>
      </c>
      <c r="K138" s="3" t="s">
        <v>42</v>
      </c>
      <c r="L138">
        <v>0</v>
      </c>
      <c r="M138">
        <v>237.05</v>
      </c>
      <c r="N138">
        <v>0</v>
      </c>
      <c r="O138">
        <v>0</v>
      </c>
      <c r="P138">
        <v>0</v>
      </c>
      <c r="Q138">
        <v>0</v>
      </c>
      <c r="R138">
        <v>237.05</v>
      </c>
      <c r="U138">
        <v>1</v>
      </c>
      <c r="V138" s="4" t="s">
        <v>36</v>
      </c>
      <c r="W138">
        <v>45</v>
      </c>
      <c r="X138">
        <v>11</v>
      </c>
      <c r="Y138" t="s">
        <v>37</v>
      </c>
      <c r="Z138">
        <v>1</v>
      </c>
      <c r="AA138" s="2" t="s">
        <v>51</v>
      </c>
      <c r="AB138">
        <v>2</v>
      </c>
      <c r="AC138" s="2" t="s">
        <v>43</v>
      </c>
      <c r="AD138">
        <v>1</v>
      </c>
      <c r="AE138" s="2" t="s">
        <v>54</v>
      </c>
      <c r="AF138" s="5">
        <v>576.65782591915922</v>
      </c>
    </row>
    <row r="139" spans="1:32">
      <c r="A139" t="s">
        <v>31</v>
      </c>
      <c r="B139">
        <v>2019</v>
      </c>
      <c r="C139">
        <v>9</v>
      </c>
      <c r="D139" s="2" t="s">
        <v>32</v>
      </c>
      <c r="E139">
        <v>5</v>
      </c>
      <c r="F139" s="2" t="s">
        <v>33</v>
      </c>
      <c r="G139">
        <v>10</v>
      </c>
      <c r="H139" s="3" t="s">
        <v>52</v>
      </c>
      <c r="I139">
        <v>3</v>
      </c>
      <c r="J139">
        <v>3</v>
      </c>
      <c r="K139" s="3" t="s">
        <v>53</v>
      </c>
      <c r="L139">
        <v>101.48</v>
      </c>
      <c r="M139">
        <v>45</v>
      </c>
      <c r="N139">
        <v>0</v>
      </c>
      <c r="O139">
        <v>76.03</v>
      </c>
      <c r="P139">
        <v>0</v>
      </c>
      <c r="Q139">
        <v>0</v>
      </c>
      <c r="R139">
        <v>222.51</v>
      </c>
      <c r="S139">
        <v>9</v>
      </c>
      <c r="T139">
        <v>1</v>
      </c>
      <c r="U139">
        <v>1</v>
      </c>
      <c r="V139" s="4" t="s">
        <v>36</v>
      </c>
      <c r="W139">
        <v>61</v>
      </c>
      <c r="X139">
        <v>16</v>
      </c>
      <c r="Y139" t="s">
        <v>37</v>
      </c>
      <c r="Z139">
        <v>5</v>
      </c>
      <c r="AA139" s="2" t="s">
        <v>58</v>
      </c>
      <c r="AB139">
        <v>4</v>
      </c>
      <c r="AC139" s="2" t="s">
        <v>39</v>
      </c>
      <c r="AD139">
        <v>3</v>
      </c>
      <c r="AE139" s="2" t="s">
        <v>45</v>
      </c>
      <c r="AF139" s="5">
        <v>4228.3873471014558</v>
      </c>
    </row>
    <row r="140" spans="1:32">
      <c r="A140" t="s">
        <v>31</v>
      </c>
      <c r="B140">
        <v>2019</v>
      </c>
      <c r="C140">
        <v>9</v>
      </c>
      <c r="D140" s="2" t="s">
        <v>32</v>
      </c>
      <c r="E140">
        <v>8</v>
      </c>
      <c r="F140" s="2" t="s">
        <v>50</v>
      </c>
      <c r="G140">
        <v>8</v>
      </c>
      <c r="H140" s="3" t="s">
        <v>34</v>
      </c>
      <c r="I140">
        <v>2</v>
      </c>
      <c r="J140">
        <v>11</v>
      </c>
      <c r="K140" s="3" t="s">
        <v>42</v>
      </c>
      <c r="L140">
        <v>0</v>
      </c>
      <c r="M140">
        <v>60.23</v>
      </c>
      <c r="N140">
        <v>0</v>
      </c>
      <c r="O140">
        <v>0</v>
      </c>
      <c r="P140">
        <v>0</v>
      </c>
      <c r="Q140">
        <v>0</v>
      </c>
      <c r="R140">
        <v>60.23</v>
      </c>
      <c r="U140">
        <v>2</v>
      </c>
      <c r="V140" s="4" t="s">
        <v>44</v>
      </c>
      <c r="W140">
        <v>62</v>
      </c>
      <c r="X140">
        <v>9</v>
      </c>
      <c r="Y140" t="s">
        <v>48</v>
      </c>
      <c r="Z140">
        <v>3</v>
      </c>
      <c r="AA140" s="2" t="s">
        <v>56</v>
      </c>
      <c r="AB140">
        <v>2</v>
      </c>
      <c r="AC140" s="2" t="s">
        <v>43</v>
      </c>
      <c r="AD140">
        <v>1</v>
      </c>
      <c r="AE140" s="2" t="s">
        <v>54</v>
      </c>
      <c r="AF140" s="5">
        <v>723.08410695433065</v>
      </c>
    </row>
    <row r="141" spans="1:32">
      <c r="A141" t="s">
        <v>31</v>
      </c>
      <c r="B141">
        <v>2019</v>
      </c>
      <c r="C141">
        <v>9</v>
      </c>
      <c r="D141" s="2" t="s">
        <v>32</v>
      </c>
      <c r="E141">
        <v>7</v>
      </c>
      <c r="F141" s="2" t="s">
        <v>33</v>
      </c>
      <c r="G141">
        <v>2</v>
      </c>
      <c r="H141" s="3" t="s">
        <v>41</v>
      </c>
      <c r="I141">
        <v>2</v>
      </c>
      <c r="J141">
        <v>1</v>
      </c>
      <c r="K141" s="3" t="s">
        <v>35</v>
      </c>
      <c r="L141">
        <v>0</v>
      </c>
      <c r="M141">
        <v>36.979999999999997</v>
      </c>
      <c r="N141">
        <v>0</v>
      </c>
      <c r="O141">
        <v>0</v>
      </c>
      <c r="P141">
        <v>0</v>
      </c>
      <c r="Q141">
        <v>0</v>
      </c>
      <c r="R141">
        <v>282.3</v>
      </c>
      <c r="S141">
        <v>4</v>
      </c>
      <c r="T141">
        <v>6</v>
      </c>
      <c r="U141">
        <v>2</v>
      </c>
      <c r="V141" s="4" t="s">
        <v>44</v>
      </c>
      <c r="W141">
        <v>52</v>
      </c>
      <c r="X141">
        <v>9</v>
      </c>
      <c r="Y141" t="s">
        <v>48</v>
      </c>
      <c r="Z141">
        <v>5</v>
      </c>
      <c r="AA141" s="2" t="s">
        <v>58</v>
      </c>
      <c r="AB141">
        <v>4</v>
      </c>
      <c r="AC141" s="2" t="s">
        <v>39</v>
      </c>
      <c r="AD141">
        <v>2</v>
      </c>
      <c r="AE141" s="2" t="s">
        <v>59</v>
      </c>
      <c r="AF141" s="5">
        <v>1217.1566068048453</v>
      </c>
    </row>
    <row r="142" spans="1:32">
      <c r="A142" t="s">
        <v>31</v>
      </c>
      <c r="B142">
        <v>2019</v>
      </c>
      <c r="C142">
        <v>9</v>
      </c>
      <c r="D142" s="2" t="s">
        <v>32</v>
      </c>
      <c r="E142">
        <v>17</v>
      </c>
      <c r="F142" s="2" t="s">
        <v>46</v>
      </c>
      <c r="G142">
        <v>6</v>
      </c>
      <c r="H142" s="3" t="s">
        <v>47</v>
      </c>
      <c r="I142">
        <v>2</v>
      </c>
      <c r="J142">
        <v>1</v>
      </c>
      <c r="K142" s="3" t="s">
        <v>35</v>
      </c>
      <c r="L142">
        <v>133.29</v>
      </c>
      <c r="M142">
        <v>117.54</v>
      </c>
      <c r="N142">
        <v>96.73</v>
      </c>
      <c r="O142">
        <v>0</v>
      </c>
      <c r="P142">
        <v>0</v>
      </c>
      <c r="Q142">
        <v>0</v>
      </c>
      <c r="R142">
        <v>347.56</v>
      </c>
      <c r="U142">
        <v>1</v>
      </c>
      <c r="V142" s="4" t="s">
        <v>36</v>
      </c>
      <c r="W142">
        <v>36</v>
      </c>
      <c r="X142">
        <v>17</v>
      </c>
      <c r="Y142" t="s">
        <v>37</v>
      </c>
      <c r="Z142">
        <v>1</v>
      </c>
      <c r="AA142" s="2" t="s">
        <v>51</v>
      </c>
      <c r="AB142">
        <v>4</v>
      </c>
      <c r="AC142" s="2" t="s">
        <v>39</v>
      </c>
      <c r="AD142">
        <v>1</v>
      </c>
      <c r="AE142" s="2" t="s">
        <v>54</v>
      </c>
      <c r="AF142" s="5">
        <v>2880.9379337878327</v>
      </c>
    </row>
    <row r="143" spans="1:32">
      <c r="A143" t="s">
        <v>31</v>
      </c>
      <c r="B143">
        <v>2019</v>
      </c>
      <c r="C143">
        <v>9</v>
      </c>
      <c r="D143" s="2" t="s">
        <v>32</v>
      </c>
      <c r="E143">
        <v>8</v>
      </c>
      <c r="F143" s="2" t="s">
        <v>50</v>
      </c>
      <c r="G143">
        <v>2</v>
      </c>
      <c r="H143" s="3" t="s">
        <v>41</v>
      </c>
      <c r="I143">
        <v>2</v>
      </c>
      <c r="J143">
        <v>11</v>
      </c>
      <c r="K143" s="3" t="s">
        <v>42</v>
      </c>
      <c r="L143">
        <v>0</v>
      </c>
      <c r="M143">
        <v>114.29</v>
      </c>
      <c r="N143">
        <v>0</v>
      </c>
      <c r="O143">
        <v>0</v>
      </c>
      <c r="P143">
        <v>0</v>
      </c>
      <c r="Q143">
        <v>0</v>
      </c>
      <c r="R143">
        <v>114.29</v>
      </c>
      <c r="U143">
        <v>2</v>
      </c>
      <c r="V143" s="4" t="s">
        <v>44</v>
      </c>
      <c r="W143">
        <v>49</v>
      </c>
      <c r="X143">
        <v>7</v>
      </c>
      <c r="Y143" t="s">
        <v>37</v>
      </c>
      <c r="Z143">
        <v>5</v>
      </c>
      <c r="AA143" s="2" t="s">
        <v>58</v>
      </c>
      <c r="AB143">
        <v>4</v>
      </c>
      <c r="AC143" s="2" t="s">
        <v>39</v>
      </c>
      <c r="AD143">
        <v>3</v>
      </c>
      <c r="AE143" s="2" t="s">
        <v>45</v>
      </c>
      <c r="AF143" s="5">
        <v>3202.355349652667</v>
      </c>
    </row>
    <row r="144" spans="1:32">
      <c r="A144" t="s">
        <v>31</v>
      </c>
      <c r="B144">
        <v>2019</v>
      </c>
      <c r="C144">
        <v>9</v>
      </c>
      <c r="D144" s="2" t="s">
        <v>32</v>
      </c>
      <c r="E144">
        <v>7</v>
      </c>
      <c r="F144" s="2" t="s">
        <v>33</v>
      </c>
      <c r="G144">
        <v>10</v>
      </c>
      <c r="H144" s="3" t="s">
        <v>52</v>
      </c>
      <c r="I144">
        <v>3</v>
      </c>
      <c r="J144">
        <v>11</v>
      </c>
      <c r="K144" s="3" t="s">
        <v>42</v>
      </c>
      <c r="L144">
        <v>0</v>
      </c>
      <c r="M144">
        <v>24.42</v>
      </c>
      <c r="N144">
        <v>0</v>
      </c>
      <c r="O144">
        <v>9.18</v>
      </c>
      <c r="P144">
        <v>0</v>
      </c>
      <c r="Q144">
        <v>68.88</v>
      </c>
      <c r="R144">
        <v>102.48</v>
      </c>
      <c r="S144">
        <v>10</v>
      </c>
      <c r="T144">
        <v>1</v>
      </c>
      <c r="U144">
        <v>2</v>
      </c>
      <c r="V144" s="4" t="s">
        <v>44</v>
      </c>
      <c r="W144">
        <v>52</v>
      </c>
      <c r="X144">
        <v>9</v>
      </c>
      <c r="Y144" t="s">
        <v>48</v>
      </c>
      <c r="Z144">
        <v>2</v>
      </c>
      <c r="AA144" s="2" t="s">
        <v>38</v>
      </c>
      <c r="AB144">
        <v>4</v>
      </c>
      <c r="AC144" s="2" t="s">
        <v>39</v>
      </c>
      <c r="AD144">
        <v>4</v>
      </c>
      <c r="AE144" s="2" t="s">
        <v>40</v>
      </c>
      <c r="AF144" s="5">
        <v>3210.689132710736</v>
      </c>
    </row>
    <row r="145" spans="1:32">
      <c r="A145" t="s">
        <v>31</v>
      </c>
      <c r="B145">
        <v>2019</v>
      </c>
      <c r="C145">
        <v>9</v>
      </c>
      <c r="D145" s="2" t="s">
        <v>32</v>
      </c>
      <c r="E145">
        <v>7</v>
      </c>
      <c r="F145" s="2" t="s">
        <v>33</v>
      </c>
      <c r="G145">
        <v>10</v>
      </c>
      <c r="H145" s="3" t="s">
        <v>52</v>
      </c>
      <c r="I145">
        <v>3</v>
      </c>
      <c r="J145">
        <v>11</v>
      </c>
      <c r="K145" s="3" t="s">
        <v>42</v>
      </c>
      <c r="L145">
        <v>0</v>
      </c>
      <c r="M145">
        <v>24.42</v>
      </c>
      <c r="N145">
        <v>0</v>
      </c>
      <c r="O145">
        <v>9.18</v>
      </c>
      <c r="P145">
        <v>0</v>
      </c>
      <c r="Q145">
        <v>68.88</v>
      </c>
      <c r="R145">
        <v>102.48</v>
      </c>
      <c r="S145">
        <v>10</v>
      </c>
      <c r="T145">
        <v>1</v>
      </c>
      <c r="U145">
        <v>2</v>
      </c>
      <c r="V145" s="4" t="s">
        <v>44</v>
      </c>
      <c r="W145">
        <v>52</v>
      </c>
      <c r="X145">
        <v>9</v>
      </c>
      <c r="Y145" t="s">
        <v>48</v>
      </c>
      <c r="Z145">
        <v>2</v>
      </c>
      <c r="AA145" s="2" t="s">
        <v>38</v>
      </c>
      <c r="AB145">
        <v>4</v>
      </c>
      <c r="AC145" s="2" t="s">
        <v>39</v>
      </c>
      <c r="AD145">
        <v>4</v>
      </c>
      <c r="AE145" s="2" t="s">
        <v>40</v>
      </c>
      <c r="AF145" s="5">
        <v>3133.7253291525039</v>
      </c>
    </row>
    <row r="146" spans="1:32">
      <c r="A146" t="s">
        <v>31</v>
      </c>
      <c r="B146">
        <v>2019</v>
      </c>
      <c r="C146">
        <v>9</v>
      </c>
      <c r="D146" s="2" t="s">
        <v>32</v>
      </c>
      <c r="E146">
        <v>2</v>
      </c>
      <c r="F146" s="2" t="s">
        <v>33</v>
      </c>
      <c r="G146">
        <v>2</v>
      </c>
      <c r="H146" s="3" t="s">
        <v>41</v>
      </c>
      <c r="I146">
        <v>1</v>
      </c>
      <c r="J146">
        <v>1</v>
      </c>
      <c r="K146" s="3" t="s">
        <v>35</v>
      </c>
      <c r="L146">
        <v>74.52</v>
      </c>
      <c r="M146">
        <v>29.01</v>
      </c>
      <c r="N146">
        <v>56.07</v>
      </c>
      <c r="O146">
        <v>0</v>
      </c>
      <c r="P146">
        <v>0</v>
      </c>
      <c r="Q146">
        <v>0</v>
      </c>
      <c r="R146">
        <v>159.6</v>
      </c>
      <c r="S146">
        <v>7</v>
      </c>
      <c r="T146">
        <v>6</v>
      </c>
      <c r="U146">
        <v>2</v>
      </c>
      <c r="V146" s="4" t="s">
        <v>44</v>
      </c>
      <c r="W146">
        <v>57</v>
      </c>
      <c r="X146">
        <v>9</v>
      </c>
      <c r="Y146" t="s">
        <v>48</v>
      </c>
      <c r="Z146">
        <v>2</v>
      </c>
      <c r="AA146" s="2" t="s">
        <v>38</v>
      </c>
      <c r="AB146">
        <v>4</v>
      </c>
      <c r="AC146" s="2" t="s">
        <v>39</v>
      </c>
      <c r="AD146">
        <v>4</v>
      </c>
      <c r="AE146" s="2" t="s">
        <v>40</v>
      </c>
      <c r="AF146" s="5">
        <v>3159.4882294339077</v>
      </c>
    </row>
    <row r="147" spans="1:32">
      <c r="A147" t="s">
        <v>31</v>
      </c>
      <c r="B147">
        <v>2019</v>
      </c>
      <c r="C147">
        <v>9</v>
      </c>
      <c r="D147" s="2" t="s">
        <v>32</v>
      </c>
      <c r="E147">
        <v>7</v>
      </c>
      <c r="F147" s="2" t="s">
        <v>33</v>
      </c>
      <c r="G147">
        <v>2</v>
      </c>
      <c r="H147" s="3" t="s">
        <v>41</v>
      </c>
      <c r="I147">
        <v>1</v>
      </c>
      <c r="J147">
        <v>11</v>
      </c>
      <c r="K147" s="3" t="s">
        <v>42</v>
      </c>
      <c r="L147">
        <v>0</v>
      </c>
      <c r="M147">
        <v>19.72</v>
      </c>
      <c r="N147">
        <v>40.130000000000003</v>
      </c>
      <c r="O147">
        <v>0</v>
      </c>
      <c r="P147">
        <v>0</v>
      </c>
      <c r="Q147">
        <v>53.36</v>
      </c>
      <c r="R147">
        <v>113.21</v>
      </c>
      <c r="S147">
        <v>8</v>
      </c>
      <c r="T147">
        <v>1</v>
      </c>
      <c r="U147">
        <v>1</v>
      </c>
      <c r="V147" s="4" t="s">
        <v>36</v>
      </c>
      <c r="W147">
        <v>45</v>
      </c>
      <c r="X147">
        <v>9</v>
      </c>
      <c r="Y147" t="s">
        <v>48</v>
      </c>
      <c r="Z147">
        <v>2</v>
      </c>
      <c r="AA147" s="2" t="s">
        <v>38</v>
      </c>
      <c r="AB147">
        <v>4</v>
      </c>
      <c r="AC147" s="2" t="s">
        <v>39</v>
      </c>
      <c r="AD147">
        <v>4</v>
      </c>
      <c r="AE147" s="2" t="s">
        <v>40</v>
      </c>
      <c r="AF147" s="5">
        <v>2868.8016584351294</v>
      </c>
    </row>
    <row r="148" spans="1:32">
      <c r="A148" t="s">
        <v>31</v>
      </c>
      <c r="B148">
        <v>2019</v>
      </c>
      <c r="C148">
        <v>9</v>
      </c>
      <c r="D148" s="2" t="s">
        <v>32</v>
      </c>
      <c r="E148">
        <v>7</v>
      </c>
      <c r="F148" s="2" t="s">
        <v>33</v>
      </c>
      <c r="G148">
        <v>2</v>
      </c>
      <c r="H148" s="3" t="s">
        <v>41</v>
      </c>
      <c r="I148">
        <v>1</v>
      </c>
      <c r="J148">
        <v>1</v>
      </c>
      <c r="K148" s="3" t="s">
        <v>35</v>
      </c>
      <c r="L148">
        <v>87.09</v>
      </c>
      <c r="M148">
        <v>27.21</v>
      </c>
      <c r="N148">
        <v>42.17</v>
      </c>
      <c r="O148">
        <v>0</v>
      </c>
      <c r="P148">
        <v>0</v>
      </c>
      <c r="Q148">
        <v>0</v>
      </c>
      <c r="R148">
        <v>156.47</v>
      </c>
      <c r="S148">
        <v>9</v>
      </c>
      <c r="T148">
        <v>6</v>
      </c>
      <c r="U148">
        <v>2</v>
      </c>
      <c r="V148" s="4" t="s">
        <v>44</v>
      </c>
      <c r="W148">
        <v>36</v>
      </c>
      <c r="X148">
        <v>9</v>
      </c>
      <c r="Y148" t="s">
        <v>48</v>
      </c>
      <c r="Z148">
        <v>2</v>
      </c>
      <c r="AA148" s="2" t="s">
        <v>38</v>
      </c>
      <c r="AB148">
        <v>4</v>
      </c>
      <c r="AC148" s="2" t="s">
        <v>39</v>
      </c>
      <c r="AD148">
        <v>4</v>
      </c>
      <c r="AE148" s="2" t="s">
        <v>40</v>
      </c>
      <c r="AF148" s="5">
        <v>2917.3333501922316</v>
      </c>
    </row>
    <row r="149" spans="1:32">
      <c r="A149" t="s">
        <v>31</v>
      </c>
      <c r="B149">
        <v>2019</v>
      </c>
      <c r="C149">
        <v>9</v>
      </c>
      <c r="D149" s="2" t="s">
        <v>32</v>
      </c>
      <c r="E149">
        <v>15</v>
      </c>
      <c r="F149" s="2" t="s">
        <v>55</v>
      </c>
      <c r="G149">
        <v>2</v>
      </c>
      <c r="H149" s="3" t="s">
        <v>41</v>
      </c>
      <c r="I149">
        <v>2</v>
      </c>
      <c r="J149">
        <v>11</v>
      </c>
      <c r="K149" s="3" t="s">
        <v>42</v>
      </c>
      <c r="L149">
        <v>0</v>
      </c>
      <c r="M149">
        <v>35.08</v>
      </c>
      <c r="N149">
        <v>0</v>
      </c>
      <c r="O149">
        <v>0</v>
      </c>
      <c r="P149">
        <v>0</v>
      </c>
      <c r="Q149">
        <v>42.49</v>
      </c>
      <c r="R149">
        <v>77.569999999999993</v>
      </c>
      <c r="U149">
        <v>2</v>
      </c>
      <c r="V149" s="4" t="s">
        <v>44</v>
      </c>
      <c r="W149">
        <v>49</v>
      </c>
      <c r="X149">
        <v>2</v>
      </c>
      <c r="Y149" t="s">
        <v>37</v>
      </c>
      <c r="Z149">
        <v>4</v>
      </c>
      <c r="AA149" s="2" t="s">
        <v>60</v>
      </c>
      <c r="AB149">
        <v>4</v>
      </c>
      <c r="AC149" s="2" t="s">
        <v>39</v>
      </c>
      <c r="AD149">
        <v>1</v>
      </c>
      <c r="AE149" s="2" t="s">
        <v>54</v>
      </c>
      <c r="AF149" s="5">
        <v>2413.153529108642</v>
      </c>
    </row>
    <row r="150" spans="1:32">
      <c r="A150" t="s">
        <v>31</v>
      </c>
      <c r="B150">
        <v>2019</v>
      </c>
      <c r="C150">
        <v>9</v>
      </c>
      <c r="D150" s="2" t="s">
        <v>32</v>
      </c>
      <c r="E150">
        <v>8</v>
      </c>
      <c r="F150" s="2" t="s">
        <v>50</v>
      </c>
      <c r="G150">
        <v>8</v>
      </c>
      <c r="H150" s="3" t="s">
        <v>34</v>
      </c>
      <c r="I150">
        <v>10</v>
      </c>
      <c r="J150">
        <v>11</v>
      </c>
      <c r="K150" s="3" t="s">
        <v>42</v>
      </c>
      <c r="L150">
        <v>0</v>
      </c>
      <c r="M150">
        <v>129.5</v>
      </c>
      <c r="N150">
        <v>281.45999999999998</v>
      </c>
      <c r="O150">
        <v>0</v>
      </c>
      <c r="P150">
        <v>0</v>
      </c>
      <c r="Q150">
        <v>0</v>
      </c>
      <c r="R150">
        <v>410.96</v>
      </c>
      <c r="U150">
        <v>2</v>
      </c>
      <c r="V150" s="4" t="s">
        <v>44</v>
      </c>
      <c r="W150">
        <v>40</v>
      </c>
      <c r="X150">
        <v>16</v>
      </c>
      <c r="Y150" t="s">
        <v>37</v>
      </c>
      <c r="Z150">
        <v>2</v>
      </c>
      <c r="AA150" s="2" t="s">
        <v>38</v>
      </c>
      <c r="AB150">
        <v>4</v>
      </c>
      <c r="AC150" s="2" t="s">
        <v>39</v>
      </c>
      <c r="AD150">
        <v>4</v>
      </c>
      <c r="AE150" s="2" t="s">
        <v>40</v>
      </c>
      <c r="AF150" s="5">
        <v>2876.1454101803429</v>
      </c>
    </row>
    <row r="151" spans="1:32">
      <c r="A151" t="s">
        <v>31</v>
      </c>
      <c r="B151">
        <v>2019</v>
      </c>
      <c r="C151">
        <v>9</v>
      </c>
      <c r="D151" s="2" t="s">
        <v>32</v>
      </c>
      <c r="E151">
        <v>18</v>
      </c>
      <c r="F151" s="2" t="s">
        <v>46</v>
      </c>
      <c r="G151">
        <v>3</v>
      </c>
      <c r="H151" s="3" t="s">
        <v>47</v>
      </c>
      <c r="I151">
        <v>1</v>
      </c>
      <c r="J151">
        <v>1</v>
      </c>
      <c r="K151" s="3" t="s">
        <v>35</v>
      </c>
      <c r="L151">
        <v>125.58</v>
      </c>
      <c r="M151">
        <v>201.59</v>
      </c>
      <c r="N151">
        <v>0</v>
      </c>
      <c r="O151">
        <v>0</v>
      </c>
      <c r="P151">
        <v>0</v>
      </c>
      <c r="Q151">
        <v>62.84</v>
      </c>
      <c r="R151">
        <v>390.01</v>
      </c>
      <c r="U151">
        <v>1</v>
      </c>
      <c r="V151" s="4" t="s">
        <v>36</v>
      </c>
      <c r="W151">
        <v>46</v>
      </c>
      <c r="X151">
        <v>16</v>
      </c>
      <c r="Y151" t="s">
        <v>37</v>
      </c>
      <c r="Z151">
        <v>2</v>
      </c>
      <c r="AA151" s="2" t="s">
        <v>38</v>
      </c>
      <c r="AB151">
        <v>4</v>
      </c>
      <c r="AC151" s="2" t="s">
        <v>39</v>
      </c>
      <c r="AD151">
        <v>4</v>
      </c>
      <c r="AE151" s="2" t="s">
        <v>40</v>
      </c>
      <c r="AF151" s="5">
        <v>5127.8526104652174</v>
      </c>
    </row>
    <row r="152" spans="1:32">
      <c r="A152" t="s">
        <v>31</v>
      </c>
      <c r="B152">
        <v>2019</v>
      </c>
      <c r="C152">
        <v>9</v>
      </c>
      <c r="D152" s="2" t="s">
        <v>32</v>
      </c>
      <c r="E152">
        <v>8</v>
      </c>
      <c r="F152" s="2" t="s">
        <v>50</v>
      </c>
      <c r="G152">
        <v>2</v>
      </c>
      <c r="H152" s="3" t="s">
        <v>41</v>
      </c>
      <c r="I152">
        <v>2</v>
      </c>
      <c r="J152">
        <v>11</v>
      </c>
      <c r="K152" s="3" t="s">
        <v>42</v>
      </c>
      <c r="L152">
        <v>0</v>
      </c>
      <c r="M152">
        <v>92.44</v>
      </c>
      <c r="N152">
        <v>82.53</v>
      </c>
      <c r="O152">
        <v>0</v>
      </c>
      <c r="P152">
        <v>0</v>
      </c>
      <c r="Q152">
        <v>0</v>
      </c>
      <c r="R152">
        <v>174.97</v>
      </c>
      <c r="U152">
        <v>1</v>
      </c>
      <c r="V152" s="4" t="s">
        <v>36</v>
      </c>
      <c r="W152">
        <v>25</v>
      </c>
      <c r="X152">
        <v>16</v>
      </c>
      <c r="Y152" t="s">
        <v>37</v>
      </c>
      <c r="Z152">
        <v>1</v>
      </c>
      <c r="AA152" s="2" t="s">
        <v>51</v>
      </c>
      <c r="AB152">
        <v>4</v>
      </c>
      <c r="AC152" s="2" t="s">
        <v>39</v>
      </c>
      <c r="AD152">
        <v>4</v>
      </c>
      <c r="AE152" s="2" t="s">
        <v>40</v>
      </c>
      <c r="AF152" s="5">
        <v>5148.4703835896553</v>
      </c>
    </row>
    <row r="153" spans="1:32">
      <c r="A153" t="s">
        <v>31</v>
      </c>
      <c r="B153">
        <v>2019</v>
      </c>
      <c r="C153">
        <v>9</v>
      </c>
      <c r="D153" s="2" t="s">
        <v>32</v>
      </c>
      <c r="E153">
        <v>8</v>
      </c>
      <c r="F153" s="2" t="s">
        <v>50</v>
      </c>
      <c r="G153">
        <v>2</v>
      </c>
      <c r="H153" s="3" t="s">
        <v>41</v>
      </c>
      <c r="I153">
        <v>2</v>
      </c>
      <c r="J153">
        <v>1</v>
      </c>
      <c r="K153" s="3" t="s">
        <v>35</v>
      </c>
      <c r="L153">
        <v>115.58</v>
      </c>
      <c r="M153">
        <v>77.900000000000006</v>
      </c>
      <c r="N153">
        <v>104.88</v>
      </c>
      <c r="O153">
        <v>0</v>
      </c>
      <c r="P153">
        <v>0</v>
      </c>
      <c r="Q153">
        <v>98.08</v>
      </c>
      <c r="R153">
        <v>396.44</v>
      </c>
      <c r="U153">
        <v>2</v>
      </c>
      <c r="V153" s="4" t="s">
        <v>44</v>
      </c>
      <c r="W153">
        <v>42</v>
      </c>
      <c r="X153">
        <v>17</v>
      </c>
      <c r="Y153" t="s">
        <v>37</v>
      </c>
      <c r="Z153">
        <v>1</v>
      </c>
      <c r="AA153" s="2" t="s">
        <v>51</v>
      </c>
      <c r="AB153">
        <v>4</v>
      </c>
      <c r="AC153" s="2" t="s">
        <v>39</v>
      </c>
      <c r="AD153">
        <v>1</v>
      </c>
      <c r="AE153" s="2" t="s">
        <v>54</v>
      </c>
      <c r="AF153" s="5">
        <v>3115.0210673570673</v>
      </c>
    </row>
    <row r="154" spans="1:32">
      <c r="A154" t="s">
        <v>31</v>
      </c>
      <c r="B154">
        <v>2019</v>
      </c>
      <c r="C154">
        <v>9</v>
      </c>
      <c r="D154" s="2" t="s">
        <v>32</v>
      </c>
      <c r="E154">
        <v>8</v>
      </c>
      <c r="F154" s="2" t="s">
        <v>50</v>
      </c>
      <c r="G154">
        <v>10</v>
      </c>
      <c r="H154" s="3" t="s">
        <v>52</v>
      </c>
      <c r="I154">
        <v>1</v>
      </c>
      <c r="J154">
        <v>11</v>
      </c>
      <c r="K154" s="3" t="s">
        <v>42</v>
      </c>
      <c r="L154">
        <v>0</v>
      </c>
      <c r="M154">
        <v>14.94</v>
      </c>
      <c r="N154">
        <v>25.68</v>
      </c>
      <c r="O154">
        <v>0</v>
      </c>
      <c r="P154">
        <v>0</v>
      </c>
      <c r="Q154">
        <v>0</v>
      </c>
      <c r="R154">
        <v>40.619999999999997</v>
      </c>
      <c r="U154">
        <v>2</v>
      </c>
      <c r="V154" s="4" t="s">
        <v>44</v>
      </c>
      <c r="W154">
        <v>70</v>
      </c>
      <c r="X154">
        <v>9</v>
      </c>
      <c r="Y154" t="s">
        <v>48</v>
      </c>
      <c r="Z154">
        <v>2</v>
      </c>
      <c r="AA154" s="2" t="s">
        <v>38</v>
      </c>
      <c r="AB154">
        <v>2</v>
      </c>
      <c r="AC154" s="2" t="s">
        <v>43</v>
      </c>
      <c r="AD154">
        <v>5</v>
      </c>
      <c r="AE154" s="2" t="s">
        <v>57</v>
      </c>
      <c r="AF154" s="5">
        <v>3102.9331392479671</v>
      </c>
    </row>
    <row r="155" spans="1:32">
      <c r="A155" t="s">
        <v>31</v>
      </c>
      <c r="B155">
        <v>2019</v>
      </c>
      <c r="C155">
        <v>9</v>
      </c>
      <c r="D155" s="2" t="s">
        <v>32</v>
      </c>
      <c r="E155">
        <v>17</v>
      </c>
      <c r="F155" s="2" t="s">
        <v>46</v>
      </c>
      <c r="G155">
        <v>6</v>
      </c>
      <c r="H155" s="3" t="s">
        <v>47</v>
      </c>
      <c r="I155">
        <v>3</v>
      </c>
      <c r="J155">
        <v>4</v>
      </c>
      <c r="K155" s="3" t="s">
        <v>53</v>
      </c>
      <c r="L155">
        <v>142</v>
      </c>
      <c r="M155">
        <v>146.05000000000001</v>
      </c>
      <c r="N155">
        <v>72.34</v>
      </c>
      <c r="O155">
        <v>0</v>
      </c>
      <c r="P155">
        <v>0</v>
      </c>
      <c r="Q155">
        <v>0</v>
      </c>
      <c r="R155">
        <v>360.39</v>
      </c>
      <c r="U155">
        <v>1</v>
      </c>
      <c r="V155" s="4" t="s">
        <v>36</v>
      </c>
      <c r="W155">
        <v>55</v>
      </c>
      <c r="X155">
        <v>17</v>
      </c>
      <c r="Y155" t="s">
        <v>37</v>
      </c>
      <c r="Z155">
        <v>2</v>
      </c>
      <c r="AA155" s="2" t="s">
        <v>38</v>
      </c>
      <c r="AB155">
        <v>3</v>
      </c>
      <c r="AC155" s="2" t="s">
        <v>43</v>
      </c>
      <c r="AD155">
        <v>4</v>
      </c>
      <c r="AE155" s="2" t="s">
        <v>40</v>
      </c>
      <c r="AF155" s="5">
        <v>5092.4865911236602</v>
      </c>
    </row>
    <row r="156" spans="1:32">
      <c r="A156" t="s">
        <v>31</v>
      </c>
      <c r="B156">
        <v>2019</v>
      </c>
      <c r="C156">
        <v>9</v>
      </c>
      <c r="D156" s="2" t="s">
        <v>32</v>
      </c>
      <c r="E156">
        <v>17</v>
      </c>
      <c r="F156" s="2" t="s">
        <v>46</v>
      </c>
      <c r="G156">
        <v>6</v>
      </c>
      <c r="H156" s="3" t="s">
        <v>47</v>
      </c>
      <c r="I156">
        <v>3</v>
      </c>
      <c r="J156">
        <v>4</v>
      </c>
      <c r="K156" s="3" t="s">
        <v>53</v>
      </c>
      <c r="L156">
        <v>142</v>
      </c>
      <c r="M156">
        <v>146.05000000000001</v>
      </c>
      <c r="N156">
        <v>72.34</v>
      </c>
      <c r="O156">
        <v>0</v>
      </c>
      <c r="P156">
        <v>0</v>
      </c>
      <c r="Q156">
        <v>0</v>
      </c>
      <c r="R156">
        <v>360.39</v>
      </c>
      <c r="U156">
        <v>1</v>
      </c>
      <c r="V156" s="4" t="s">
        <v>36</v>
      </c>
      <c r="W156">
        <v>55</v>
      </c>
      <c r="X156">
        <v>17</v>
      </c>
      <c r="Y156" t="s">
        <v>37</v>
      </c>
      <c r="Z156">
        <v>2</v>
      </c>
      <c r="AA156" s="2" t="s">
        <v>38</v>
      </c>
      <c r="AB156">
        <v>3</v>
      </c>
      <c r="AC156" s="2" t="s">
        <v>43</v>
      </c>
      <c r="AD156">
        <v>4</v>
      </c>
      <c r="AE156" s="2" t="s">
        <v>40</v>
      </c>
      <c r="AF156" s="5">
        <v>5114.6358295476566</v>
      </c>
    </row>
    <row r="157" spans="1:32">
      <c r="A157" t="s">
        <v>31</v>
      </c>
      <c r="B157">
        <v>2019</v>
      </c>
      <c r="C157">
        <v>9</v>
      </c>
      <c r="D157" s="2" t="s">
        <v>32</v>
      </c>
      <c r="E157">
        <v>17</v>
      </c>
      <c r="F157" s="2" t="s">
        <v>46</v>
      </c>
      <c r="G157">
        <v>6</v>
      </c>
      <c r="H157" s="3" t="s">
        <v>47</v>
      </c>
      <c r="I157">
        <v>3</v>
      </c>
      <c r="J157">
        <v>4</v>
      </c>
      <c r="K157" s="3" t="s">
        <v>53</v>
      </c>
      <c r="L157">
        <v>142</v>
      </c>
      <c r="M157">
        <v>146.05000000000001</v>
      </c>
      <c r="N157">
        <v>72.34</v>
      </c>
      <c r="O157">
        <v>0</v>
      </c>
      <c r="P157">
        <v>0</v>
      </c>
      <c r="Q157">
        <v>0</v>
      </c>
      <c r="R157">
        <v>360.39</v>
      </c>
      <c r="U157">
        <v>1</v>
      </c>
      <c r="V157" s="4" t="s">
        <v>36</v>
      </c>
      <c r="W157">
        <v>55</v>
      </c>
      <c r="X157">
        <v>17</v>
      </c>
      <c r="Y157" t="s">
        <v>37</v>
      </c>
      <c r="Z157">
        <v>2</v>
      </c>
      <c r="AA157" s="2" t="s">
        <v>38</v>
      </c>
      <c r="AB157">
        <v>3</v>
      </c>
      <c r="AC157" s="2" t="s">
        <v>43</v>
      </c>
      <c r="AD157">
        <v>4</v>
      </c>
      <c r="AE157" s="2" t="s">
        <v>40</v>
      </c>
      <c r="AF157" s="5">
        <v>5027.8543639158461</v>
      </c>
    </row>
    <row r="158" spans="1:32">
      <c r="A158" t="s">
        <v>31</v>
      </c>
      <c r="B158">
        <v>2019</v>
      </c>
      <c r="C158">
        <v>9</v>
      </c>
      <c r="D158" s="2" t="s">
        <v>32</v>
      </c>
      <c r="E158">
        <v>17</v>
      </c>
      <c r="F158" s="2" t="s">
        <v>46</v>
      </c>
      <c r="G158">
        <v>6</v>
      </c>
      <c r="H158" s="3" t="s">
        <v>47</v>
      </c>
      <c r="I158">
        <v>3</v>
      </c>
      <c r="J158">
        <v>4</v>
      </c>
      <c r="K158" s="3" t="s">
        <v>53</v>
      </c>
      <c r="L158">
        <v>142</v>
      </c>
      <c r="M158">
        <v>146.05000000000001</v>
      </c>
      <c r="N158">
        <v>72.34</v>
      </c>
      <c r="O158">
        <v>0</v>
      </c>
      <c r="P158">
        <v>0</v>
      </c>
      <c r="Q158">
        <v>0</v>
      </c>
      <c r="R158">
        <v>360.39</v>
      </c>
      <c r="U158">
        <v>1</v>
      </c>
      <c r="V158" s="4" t="s">
        <v>36</v>
      </c>
      <c r="W158">
        <v>55</v>
      </c>
      <c r="X158">
        <v>17</v>
      </c>
      <c r="Y158" t="s">
        <v>37</v>
      </c>
      <c r="Z158">
        <v>2</v>
      </c>
      <c r="AA158" s="2" t="s">
        <v>38</v>
      </c>
      <c r="AB158">
        <v>3</v>
      </c>
      <c r="AC158" s="2" t="s">
        <v>43</v>
      </c>
      <c r="AD158">
        <v>4</v>
      </c>
      <c r="AE158" s="2" t="s">
        <v>40</v>
      </c>
      <c r="AF158" s="5">
        <v>5037.4092243329396</v>
      </c>
    </row>
    <row r="159" spans="1:32">
      <c r="A159" t="s">
        <v>31</v>
      </c>
      <c r="B159">
        <v>2019</v>
      </c>
      <c r="C159">
        <v>9</v>
      </c>
      <c r="D159" s="2" t="s">
        <v>32</v>
      </c>
      <c r="E159">
        <v>8</v>
      </c>
      <c r="F159" s="2" t="s">
        <v>50</v>
      </c>
      <c r="G159">
        <v>8</v>
      </c>
      <c r="H159" s="3" t="s">
        <v>34</v>
      </c>
      <c r="I159">
        <v>3</v>
      </c>
      <c r="J159">
        <v>11</v>
      </c>
      <c r="K159" s="3" t="s">
        <v>42</v>
      </c>
      <c r="L159">
        <v>0</v>
      </c>
      <c r="M159">
        <v>52.64</v>
      </c>
      <c r="N159">
        <v>92.56</v>
      </c>
      <c r="O159">
        <v>0</v>
      </c>
      <c r="P159">
        <v>0</v>
      </c>
      <c r="Q159">
        <v>68.28</v>
      </c>
      <c r="R159">
        <v>213.48</v>
      </c>
      <c r="U159">
        <v>2</v>
      </c>
      <c r="V159" s="4" t="s">
        <v>44</v>
      </c>
      <c r="W159">
        <v>37</v>
      </c>
      <c r="X159">
        <v>17</v>
      </c>
      <c r="Y159" t="s">
        <v>37</v>
      </c>
      <c r="Z159">
        <v>1</v>
      </c>
      <c r="AA159" s="2" t="s">
        <v>51</v>
      </c>
      <c r="AB159">
        <v>4</v>
      </c>
      <c r="AC159" s="2" t="s">
        <v>39</v>
      </c>
      <c r="AD159">
        <v>4</v>
      </c>
      <c r="AE159" s="2" t="s">
        <v>40</v>
      </c>
      <c r="AF159" s="5">
        <v>5073.580044183439</v>
      </c>
    </row>
    <row r="160" spans="1:32">
      <c r="A160" t="s">
        <v>31</v>
      </c>
      <c r="B160">
        <v>2019</v>
      </c>
      <c r="C160">
        <v>9</v>
      </c>
      <c r="D160" s="2" t="s">
        <v>32</v>
      </c>
      <c r="E160">
        <v>8</v>
      </c>
      <c r="F160" s="2" t="s">
        <v>50</v>
      </c>
      <c r="G160">
        <v>8</v>
      </c>
      <c r="H160" s="3" t="s">
        <v>34</v>
      </c>
      <c r="I160">
        <v>10</v>
      </c>
      <c r="J160">
        <v>11</v>
      </c>
      <c r="K160" s="3" t="s">
        <v>42</v>
      </c>
      <c r="L160">
        <v>0</v>
      </c>
      <c r="M160">
        <v>91.52</v>
      </c>
      <c r="N160">
        <v>112.11</v>
      </c>
      <c r="O160">
        <v>0</v>
      </c>
      <c r="P160">
        <v>0</v>
      </c>
      <c r="Q160">
        <v>120.06</v>
      </c>
      <c r="R160">
        <v>323.69</v>
      </c>
      <c r="U160">
        <v>1</v>
      </c>
      <c r="V160" s="4" t="s">
        <v>36</v>
      </c>
      <c r="W160">
        <v>40</v>
      </c>
      <c r="X160">
        <v>14</v>
      </c>
      <c r="Y160" t="s">
        <v>37</v>
      </c>
      <c r="Z160">
        <v>2</v>
      </c>
      <c r="AA160" s="2" t="s">
        <v>38</v>
      </c>
      <c r="AB160">
        <v>2</v>
      </c>
      <c r="AC160" s="2" t="s">
        <v>43</v>
      </c>
      <c r="AD160">
        <v>4</v>
      </c>
      <c r="AE160" s="2" t="s">
        <v>40</v>
      </c>
      <c r="AF160" s="5">
        <v>2033.207370513142</v>
      </c>
    </row>
    <row r="161" spans="1:32">
      <c r="A161" t="s">
        <v>31</v>
      </c>
      <c r="B161">
        <v>2019</v>
      </c>
      <c r="C161">
        <v>9</v>
      </c>
      <c r="D161" s="2" t="s">
        <v>32</v>
      </c>
      <c r="E161">
        <v>8</v>
      </c>
      <c r="F161" s="2" t="s">
        <v>50</v>
      </c>
      <c r="G161">
        <v>8</v>
      </c>
      <c r="H161" s="3" t="s">
        <v>34</v>
      </c>
      <c r="I161">
        <v>1</v>
      </c>
      <c r="J161">
        <v>11</v>
      </c>
      <c r="K161" s="3" t="s">
        <v>42</v>
      </c>
      <c r="L161">
        <v>0</v>
      </c>
      <c r="M161">
        <v>34.799999999999997</v>
      </c>
      <c r="N161">
        <v>16.3</v>
      </c>
      <c r="O161">
        <v>29.39</v>
      </c>
      <c r="P161">
        <v>0</v>
      </c>
      <c r="Q161">
        <v>0</v>
      </c>
      <c r="R161">
        <v>80.489999999999995</v>
      </c>
      <c r="U161">
        <v>1</v>
      </c>
      <c r="V161" s="4" t="s">
        <v>36</v>
      </c>
      <c r="W161">
        <v>22</v>
      </c>
      <c r="X161">
        <v>2</v>
      </c>
      <c r="Y161" t="s">
        <v>37</v>
      </c>
      <c r="Z161">
        <v>1</v>
      </c>
      <c r="AA161" s="2" t="s">
        <v>51</v>
      </c>
      <c r="AB161">
        <v>3</v>
      </c>
      <c r="AC161" s="2" t="s">
        <v>43</v>
      </c>
      <c r="AD161">
        <v>4</v>
      </c>
      <c r="AE161" s="2" t="s">
        <v>40</v>
      </c>
      <c r="AF161" s="5">
        <v>2921.6729793237159</v>
      </c>
    </row>
    <row r="162" spans="1:32">
      <c r="A162" t="s">
        <v>31</v>
      </c>
      <c r="B162">
        <v>2019</v>
      </c>
      <c r="C162">
        <v>9</v>
      </c>
      <c r="D162" s="2" t="s">
        <v>32</v>
      </c>
      <c r="E162">
        <v>7</v>
      </c>
      <c r="F162" s="2" t="s">
        <v>33</v>
      </c>
      <c r="G162">
        <v>8</v>
      </c>
      <c r="H162" s="3" t="s">
        <v>34</v>
      </c>
      <c r="I162">
        <v>2</v>
      </c>
      <c r="J162">
        <v>1</v>
      </c>
      <c r="K162" s="3" t="s">
        <v>35</v>
      </c>
      <c r="L162">
        <v>108.77</v>
      </c>
      <c r="M162">
        <v>86.22</v>
      </c>
      <c r="N162">
        <v>110.52</v>
      </c>
      <c r="O162">
        <v>0</v>
      </c>
      <c r="P162">
        <v>0</v>
      </c>
      <c r="Q162">
        <v>0</v>
      </c>
      <c r="R162">
        <v>305.51</v>
      </c>
      <c r="S162">
        <v>8</v>
      </c>
      <c r="T162">
        <v>6</v>
      </c>
      <c r="U162">
        <v>2</v>
      </c>
      <c r="V162" s="4" t="s">
        <v>44</v>
      </c>
      <c r="W162">
        <v>33</v>
      </c>
      <c r="X162">
        <v>10</v>
      </c>
      <c r="Y162" t="s">
        <v>37</v>
      </c>
      <c r="Z162">
        <v>2</v>
      </c>
      <c r="AA162" s="2" t="s">
        <v>38</v>
      </c>
      <c r="AB162">
        <v>3</v>
      </c>
      <c r="AC162" s="2" t="s">
        <v>43</v>
      </c>
      <c r="AD162">
        <v>1</v>
      </c>
      <c r="AE162" s="2" t="s">
        <v>54</v>
      </c>
      <c r="AF162" s="5">
        <v>2028.5163984702695</v>
      </c>
    </row>
    <row r="163" spans="1:32">
      <c r="A163" t="s">
        <v>31</v>
      </c>
      <c r="B163">
        <v>2019</v>
      </c>
      <c r="C163">
        <v>9</v>
      </c>
      <c r="D163" s="2" t="s">
        <v>32</v>
      </c>
      <c r="E163">
        <v>8</v>
      </c>
      <c r="F163" s="2" t="s">
        <v>50</v>
      </c>
      <c r="G163">
        <v>8</v>
      </c>
      <c r="H163" s="3" t="s">
        <v>34</v>
      </c>
      <c r="I163">
        <v>3</v>
      </c>
      <c r="J163">
        <v>11</v>
      </c>
      <c r="K163" s="3" t="s">
        <v>42</v>
      </c>
      <c r="L163">
        <v>0</v>
      </c>
      <c r="M163">
        <v>21.94</v>
      </c>
      <c r="N163">
        <v>79.150000000000006</v>
      </c>
      <c r="O163">
        <v>0</v>
      </c>
      <c r="P163">
        <v>0</v>
      </c>
      <c r="Q163">
        <v>0</v>
      </c>
      <c r="R163">
        <v>101.09</v>
      </c>
      <c r="U163">
        <v>2</v>
      </c>
      <c r="V163" s="4" t="s">
        <v>44</v>
      </c>
      <c r="W163">
        <v>30</v>
      </c>
      <c r="X163">
        <v>9</v>
      </c>
      <c r="Y163" t="s">
        <v>48</v>
      </c>
      <c r="Z163">
        <v>1</v>
      </c>
      <c r="AA163" s="2" t="s">
        <v>51</v>
      </c>
      <c r="AB163">
        <v>4</v>
      </c>
      <c r="AC163" s="2" t="s">
        <v>39</v>
      </c>
      <c r="AD163">
        <v>3</v>
      </c>
      <c r="AE163" s="2" t="s">
        <v>45</v>
      </c>
      <c r="AF163" s="5">
        <v>2912.5968424069797</v>
      </c>
    </row>
    <row r="164" spans="1:32">
      <c r="A164" t="s">
        <v>31</v>
      </c>
      <c r="B164">
        <v>2019</v>
      </c>
      <c r="C164">
        <v>9</v>
      </c>
      <c r="D164" s="2" t="s">
        <v>32</v>
      </c>
      <c r="E164">
        <v>7</v>
      </c>
      <c r="F164" s="2" t="s">
        <v>33</v>
      </c>
      <c r="G164">
        <v>2</v>
      </c>
      <c r="H164" s="3" t="s">
        <v>41</v>
      </c>
      <c r="I164">
        <v>1</v>
      </c>
      <c r="J164">
        <v>1</v>
      </c>
      <c r="K164" s="3" t="s">
        <v>35</v>
      </c>
      <c r="L164">
        <v>53.4</v>
      </c>
      <c r="M164">
        <v>138.78</v>
      </c>
      <c r="N164">
        <v>39.72</v>
      </c>
      <c r="O164">
        <v>19.48</v>
      </c>
      <c r="P164">
        <v>0</v>
      </c>
      <c r="Q164">
        <v>17.47</v>
      </c>
      <c r="R164">
        <v>268.85000000000002</v>
      </c>
      <c r="S164">
        <v>10</v>
      </c>
      <c r="T164">
        <v>1</v>
      </c>
      <c r="U164">
        <v>1</v>
      </c>
      <c r="V164" s="4" t="s">
        <v>36</v>
      </c>
      <c r="W164">
        <v>42</v>
      </c>
      <c r="X164">
        <v>5</v>
      </c>
      <c r="Y164" t="s">
        <v>37</v>
      </c>
      <c r="Z164">
        <v>2</v>
      </c>
      <c r="AA164" s="2" t="s">
        <v>38</v>
      </c>
      <c r="AB164">
        <v>2</v>
      </c>
      <c r="AC164" s="2" t="s">
        <v>43</v>
      </c>
      <c r="AD164">
        <v>4</v>
      </c>
      <c r="AE164" s="2" t="s">
        <v>40</v>
      </c>
      <c r="AF164" s="5">
        <v>1165.2834644314096</v>
      </c>
    </row>
    <row r="165" spans="1:32">
      <c r="A165" t="s">
        <v>31</v>
      </c>
      <c r="B165">
        <v>2019</v>
      </c>
      <c r="C165">
        <v>9</v>
      </c>
      <c r="D165" s="2" t="s">
        <v>32</v>
      </c>
      <c r="E165">
        <v>8</v>
      </c>
      <c r="F165" s="2" t="s">
        <v>50</v>
      </c>
      <c r="G165">
        <v>8</v>
      </c>
      <c r="H165" s="3" t="s">
        <v>34</v>
      </c>
      <c r="I165">
        <v>2</v>
      </c>
      <c r="J165">
        <v>11</v>
      </c>
      <c r="K165" s="3" t="s">
        <v>42</v>
      </c>
      <c r="L165">
        <v>0</v>
      </c>
      <c r="M165">
        <v>41.84</v>
      </c>
      <c r="N165">
        <v>42.98</v>
      </c>
      <c r="O165">
        <v>0</v>
      </c>
      <c r="P165">
        <v>0</v>
      </c>
      <c r="Q165">
        <v>0</v>
      </c>
      <c r="R165">
        <v>84.82</v>
      </c>
      <c r="U165">
        <v>1</v>
      </c>
      <c r="V165" s="4" t="s">
        <v>36</v>
      </c>
      <c r="W165">
        <v>45</v>
      </c>
      <c r="X165">
        <v>10</v>
      </c>
      <c r="Y165" t="s">
        <v>37</v>
      </c>
      <c r="Z165">
        <v>2</v>
      </c>
      <c r="AA165" s="2" t="s">
        <v>38</v>
      </c>
      <c r="AB165">
        <v>4</v>
      </c>
      <c r="AC165" s="2" t="s">
        <v>39</v>
      </c>
      <c r="AD165">
        <v>4</v>
      </c>
      <c r="AE165" s="2" t="s">
        <v>40</v>
      </c>
      <c r="AF165" s="5">
        <v>2866.0774167369373</v>
      </c>
    </row>
    <row r="166" spans="1:32">
      <c r="A166" t="s">
        <v>31</v>
      </c>
      <c r="B166">
        <v>2019</v>
      </c>
      <c r="C166">
        <v>9</v>
      </c>
      <c r="D166" s="2" t="s">
        <v>32</v>
      </c>
      <c r="E166">
        <v>8</v>
      </c>
      <c r="F166" s="2" t="s">
        <v>50</v>
      </c>
      <c r="G166">
        <v>8</v>
      </c>
      <c r="H166" s="3" t="s">
        <v>34</v>
      </c>
      <c r="I166">
        <v>10</v>
      </c>
      <c r="J166">
        <v>11</v>
      </c>
      <c r="K166" s="3" t="s">
        <v>42</v>
      </c>
      <c r="L166">
        <v>0</v>
      </c>
      <c r="M166">
        <v>94.73</v>
      </c>
      <c r="N166">
        <v>152.34</v>
      </c>
      <c r="O166">
        <v>0</v>
      </c>
      <c r="P166">
        <v>0</v>
      </c>
      <c r="Q166">
        <v>0</v>
      </c>
      <c r="R166">
        <v>247.07</v>
      </c>
      <c r="U166">
        <v>1</v>
      </c>
      <c r="V166" s="4" t="s">
        <v>36</v>
      </c>
      <c r="W166">
        <v>35</v>
      </c>
      <c r="X166">
        <v>15</v>
      </c>
      <c r="Y166" t="s">
        <v>37</v>
      </c>
      <c r="Z166">
        <v>2</v>
      </c>
      <c r="AA166" s="2" t="s">
        <v>38</v>
      </c>
      <c r="AB166">
        <v>4</v>
      </c>
      <c r="AC166" s="2" t="s">
        <v>39</v>
      </c>
      <c r="AD166">
        <v>4</v>
      </c>
      <c r="AE166" s="2" t="s">
        <v>40</v>
      </c>
      <c r="AF166" s="5">
        <v>2737.2710659363652</v>
      </c>
    </row>
    <row r="167" spans="1:32">
      <c r="A167" t="s">
        <v>31</v>
      </c>
      <c r="B167">
        <v>2019</v>
      </c>
      <c r="C167">
        <v>9</v>
      </c>
      <c r="D167" s="2" t="s">
        <v>32</v>
      </c>
      <c r="E167">
        <v>17</v>
      </c>
      <c r="F167" s="2" t="s">
        <v>46</v>
      </c>
      <c r="G167">
        <v>6</v>
      </c>
      <c r="H167" s="3" t="s">
        <v>47</v>
      </c>
      <c r="I167">
        <v>6</v>
      </c>
      <c r="J167">
        <v>1</v>
      </c>
      <c r="K167" s="3" t="s">
        <v>35</v>
      </c>
      <c r="L167">
        <v>271.89999999999998</v>
      </c>
      <c r="M167">
        <v>57.97</v>
      </c>
      <c r="N167">
        <v>98.46</v>
      </c>
      <c r="O167">
        <v>0</v>
      </c>
      <c r="P167">
        <v>0</v>
      </c>
      <c r="Q167">
        <v>71.44</v>
      </c>
      <c r="R167">
        <v>499.77</v>
      </c>
      <c r="U167">
        <v>1</v>
      </c>
      <c r="V167" s="4" t="s">
        <v>36</v>
      </c>
      <c r="W167">
        <v>43</v>
      </c>
      <c r="X167">
        <v>9</v>
      </c>
      <c r="Y167" t="s">
        <v>48</v>
      </c>
      <c r="Z167">
        <v>2</v>
      </c>
      <c r="AA167" s="2" t="s">
        <v>38</v>
      </c>
      <c r="AB167">
        <v>4</v>
      </c>
      <c r="AC167" s="2" t="s">
        <v>39</v>
      </c>
      <c r="AD167">
        <v>4</v>
      </c>
      <c r="AE167" s="2" t="s">
        <v>40</v>
      </c>
      <c r="AF167" s="5">
        <v>3199.6697579192587</v>
      </c>
    </row>
    <row r="168" spans="1:32">
      <c r="A168" t="s">
        <v>31</v>
      </c>
      <c r="B168">
        <v>2019</v>
      </c>
      <c r="C168">
        <v>9</v>
      </c>
      <c r="D168" s="2" t="s">
        <v>32</v>
      </c>
      <c r="E168">
        <v>17</v>
      </c>
      <c r="F168" s="2" t="s">
        <v>46</v>
      </c>
      <c r="G168">
        <v>6</v>
      </c>
      <c r="H168" s="3" t="s">
        <v>47</v>
      </c>
      <c r="I168">
        <v>6</v>
      </c>
      <c r="J168">
        <v>1</v>
      </c>
      <c r="K168" s="3" t="s">
        <v>35</v>
      </c>
      <c r="L168">
        <v>271.89999999999998</v>
      </c>
      <c r="M168">
        <v>57.97</v>
      </c>
      <c r="N168">
        <v>98.46</v>
      </c>
      <c r="O168">
        <v>0</v>
      </c>
      <c r="P168">
        <v>0</v>
      </c>
      <c r="Q168">
        <v>71.44</v>
      </c>
      <c r="R168">
        <v>499.77</v>
      </c>
      <c r="U168">
        <v>1</v>
      </c>
      <c r="V168" s="4" t="s">
        <v>36</v>
      </c>
      <c r="W168">
        <v>43</v>
      </c>
      <c r="X168">
        <v>9</v>
      </c>
      <c r="Y168" t="s">
        <v>48</v>
      </c>
      <c r="Z168">
        <v>2</v>
      </c>
      <c r="AA168" s="2" t="s">
        <v>38</v>
      </c>
      <c r="AB168">
        <v>4</v>
      </c>
      <c r="AC168" s="2" t="s">
        <v>39</v>
      </c>
      <c r="AD168">
        <v>4</v>
      </c>
      <c r="AE168" s="2" t="s">
        <v>40</v>
      </c>
      <c r="AF168" s="5">
        <v>2923.0371240348668</v>
      </c>
    </row>
    <row r="169" spans="1:32">
      <c r="A169" t="s">
        <v>31</v>
      </c>
      <c r="B169">
        <v>2019</v>
      </c>
      <c r="C169">
        <v>9</v>
      </c>
      <c r="D169" s="2" t="s">
        <v>32</v>
      </c>
      <c r="E169">
        <v>7</v>
      </c>
      <c r="F169" s="2" t="s">
        <v>33</v>
      </c>
      <c r="G169">
        <v>2</v>
      </c>
      <c r="H169" s="3" t="s">
        <v>41</v>
      </c>
      <c r="I169">
        <v>1</v>
      </c>
      <c r="J169">
        <v>10</v>
      </c>
      <c r="K169" s="3" t="s">
        <v>42</v>
      </c>
      <c r="L169">
        <v>0</v>
      </c>
      <c r="M169">
        <v>20.66</v>
      </c>
      <c r="N169">
        <v>22.76</v>
      </c>
      <c r="O169">
        <v>0</v>
      </c>
      <c r="P169">
        <v>0</v>
      </c>
      <c r="Q169">
        <v>21.32</v>
      </c>
      <c r="R169">
        <v>64.739999999999995</v>
      </c>
      <c r="S169">
        <v>8</v>
      </c>
      <c r="T169">
        <v>1</v>
      </c>
      <c r="U169">
        <v>1</v>
      </c>
      <c r="V169" s="4" t="s">
        <v>36</v>
      </c>
      <c r="W169">
        <v>40</v>
      </c>
      <c r="X169">
        <v>9</v>
      </c>
      <c r="Y169" t="s">
        <v>48</v>
      </c>
      <c r="Z169">
        <v>2</v>
      </c>
      <c r="AA169" s="2" t="s">
        <v>38</v>
      </c>
      <c r="AB169">
        <v>4</v>
      </c>
      <c r="AC169" s="2" t="s">
        <v>39</v>
      </c>
      <c r="AD169">
        <v>4</v>
      </c>
      <c r="AE169" s="2" t="s">
        <v>40</v>
      </c>
      <c r="AF169" s="5">
        <v>3160.4385192006798</v>
      </c>
    </row>
    <row r="170" spans="1:32">
      <c r="A170" t="s">
        <v>31</v>
      </c>
      <c r="B170">
        <v>2019</v>
      </c>
      <c r="C170">
        <v>9</v>
      </c>
      <c r="D170" s="2" t="s">
        <v>32</v>
      </c>
      <c r="E170">
        <v>8</v>
      </c>
      <c r="F170" s="2" t="s">
        <v>50</v>
      </c>
      <c r="G170">
        <v>10</v>
      </c>
      <c r="H170" s="3" t="s">
        <v>52</v>
      </c>
      <c r="I170">
        <v>1</v>
      </c>
      <c r="J170">
        <v>11</v>
      </c>
      <c r="K170" s="3" t="s">
        <v>42</v>
      </c>
      <c r="L170">
        <v>0</v>
      </c>
      <c r="M170">
        <v>19.920000000000002</v>
      </c>
      <c r="N170">
        <v>33.590000000000003</v>
      </c>
      <c r="O170">
        <v>0</v>
      </c>
      <c r="P170">
        <v>0</v>
      </c>
      <c r="Q170">
        <v>0</v>
      </c>
      <c r="R170">
        <v>53.51</v>
      </c>
      <c r="U170">
        <v>1</v>
      </c>
      <c r="V170" s="4" t="s">
        <v>36</v>
      </c>
      <c r="W170">
        <v>36</v>
      </c>
      <c r="X170">
        <v>9</v>
      </c>
      <c r="Y170" t="s">
        <v>48</v>
      </c>
      <c r="Z170">
        <v>1</v>
      </c>
      <c r="AA170" s="2" t="s">
        <v>51</v>
      </c>
      <c r="AB170">
        <v>4</v>
      </c>
      <c r="AC170" s="2" t="s">
        <v>39</v>
      </c>
      <c r="AD170">
        <v>1</v>
      </c>
      <c r="AE170" s="2" t="s">
        <v>54</v>
      </c>
      <c r="AF170" s="5">
        <v>1246.9615898753912</v>
      </c>
    </row>
    <row r="171" spans="1:32">
      <c r="A171" t="s">
        <v>31</v>
      </c>
      <c r="B171">
        <v>2019</v>
      </c>
      <c r="C171">
        <v>9</v>
      </c>
      <c r="D171" s="2" t="s">
        <v>32</v>
      </c>
      <c r="E171">
        <v>8</v>
      </c>
      <c r="F171" s="2" t="s">
        <v>50</v>
      </c>
      <c r="G171">
        <v>8</v>
      </c>
      <c r="H171" s="3" t="s">
        <v>34</v>
      </c>
      <c r="I171">
        <v>8</v>
      </c>
      <c r="J171">
        <v>11</v>
      </c>
      <c r="K171" s="3" t="s">
        <v>42</v>
      </c>
      <c r="L171">
        <v>0</v>
      </c>
      <c r="M171">
        <v>14.96</v>
      </c>
      <c r="N171">
        <v>135.61000000000001</v>
      </c>
      <c r="O171">
        <v>0</v>
      </c>
      <c r="P171">
        <v>0</v>
      </c>
      <c r="Q171">
        <v>0</v>
      </c>
      <c r="R171">
        <v>150.57</v>
      </c>
      <c r="U171">
        <v>1</v>
      </c>
      <c r="V171" s="4" t="s">
        <v>36</v>
      </c>
      <c r="W171">
        <v>36</v>
      </c>
      <c r="X171">
        <v>9</v>
      </c>
      <c r="Y171" t="s">
        <v>48</v>
      </c>
      <c r="Z171">
        <v>1</v>
      </c>
      <c r="AA171" s="2" t="s">
        <v>51</v>
      </c>
      <c r="AB171">
        <v>4</v>
      </c>
      <c r="AC171" s="2" t="s">
        <v>39</v>
      </c>
      <c r="AD171">
        <v>1</v>
      </c>
      <c r="AE171" s="2" t="s">
        <v>54</v>
      </c>
      <c r="AF171" s="5">
        <v>1333.3353391573171</v>
      </c>
    </row>
    <row r="172" spans="1:32">
      <c r="A172" t="s">
        <v>31</v>
      </c>
      <c r="B172">
        <v>2019</v>
      </c>
      <c r="C172">
        <v>9</v>
      </c>
      <c r="D172" s="2" t="s">
        <v>32</v>
      </c>
      <c r="E172">
        <v>8</v>
      </c>
      <c r="F172" s="2" t="s">
        <v>50</v>
      </c>
      <c r="G172">
        <v>8</v>
      </c>
      <c r="H172" s="3" t="s">
        <v>34</v>
      </c>
      <c r="I172">
        <v>15</v>
      </c>
      <c r="J172">
        <v>11</v>
      </c>
      <c r="K172" s="3" t="s">
        <v>42</v>
      </c>
      <c r="L172">
        <v>0</v>
      </c>
      <c r="M172">
        <v>385.99</v>
      </c>
      <c r="N172">
        <v>0</v>
      </c>
      <c r="O172">
        <v>0</v>
      </c>
      <c r="P172">
        <v>0</v>
      </c>
      <c r="Q172">
        <v>0</v>
      </c>
      <c r="R172">
        <v>385.99</v>
      </c>
      <c r="U172">
        <v>2</v>
      </c>
      <c r="V172" s="4" t="s">
        <v>44</v>
      </c>
      <c r="W172">
        <v>39</v>
      </c>
      <c r="X172">
        <v>13</v>
      </c>
      <c r="Y172" t="s">
        <v>37</v>
      </c>
      <c r="Z172">
        <v>1</v>
      </c>
      <c r="AA172" s="2" t="s">
        <v>51</v>
      </c>
      <c r="AB172">
        <v>4</v>
      </c>
      <c r="AC172" s="2" t="s">
        <v>39</v>
      </c>
      <c r="AD172">
        <v>1</v>
      </c>
      <c r="AE172" s="2" t="s">
        <v>54</v>
      </c>
      <c r="AF172" s="5">
        <v>1725.4508072664892</v>
      </c>
    </row>
    <row r="173" spans="1:32">
      <c r="A173" t="s">
        <v>31</v>
      </c>
      <c r="B173">
        <v>2019</v>
      </c>
      <c r="C173">
        <v>9</v>
      </c>
      <c r="D173" s="2" t="s">
        <v>32</v>
      </c>
      <c r="E173">
        <v>4</v>
      </c>
      <c r="F173" s="2" t="s">
        <v>33</v>
      </c>
      <c r="G173">
        <v>2</v>
      </c>
      <c r="H173" s="3" t="s">
        <v>41</v>
      </c>
      <c r="I173">
        <v>2</v>
      </c>
      <c r="J173">
        <v>1</v>
      </c>
      <c r="K173" s="3" t="s">
        <v>35</v>
      </c>
      <c r="L173">
        <v>90.5</v>
      </c>
      <c r="M173">
        <v>82.93</v>
      </c>
      <c r="N173">
        <v>109.56</v>
      </c>
      <c r="O173">
        <v>0</v>
      </c>
      <c r="P173">
        <v>0</v>
      </c>
      <c r="Q173">
        <v>0</v>
      </c>
      <c r="R173">
        <v>282.99</v>
      </c>
      <c r="S173">
        <v>8</v>
      </c>
      <c r="T173">
        <v>1</v>
      </c>
      <c r="U173">
        <v>2</v>
      </c>
      <c r="V173" s="4" t="s">
        <v>44</v>
      </c>
      <c r="W173">
        <v>37</v>
      </c>
      <c r="X173">
        <v>10</v>
      </c>
      <c r="Y173" t="s">
        <v>37</v>
      </c>
      <c r="Z173">
        <v>1</v>
      </c>
      <c r="AA173" s="2" t="s">
        <v>51</v>
      </c>
      <c r="AB173">
        <v>3</v>
      </c>
      <c r="AC173" s="2" t="s">
        <v>43</v>
      </c>
      <c r="AD173">
        <v>4</v>
      </c>
      <c r="AE173" s="2" t="s">
        <v>40</v>
      </c>
      <c r="AF173" s="5">
        <v>2209.1742540131831</v>
      </c>
    </row>
    <row r="174" spans="1:32">
      <c r="A174" t="s">
        <v>31</v>
      </c>
      <c r="B174">
        <v>2019</v>
      </c>
      <c r="C174">
        <v>9</v>
      </c>
      <c r="D174" s="2" t="s">
        <v>32</v>
      </c>
      <c r="E174">
        <v>8</v>
      </c>
      <c r="F174" s="2" t="s">
        <v>50</v>
      </c>
      <c r="G174">
        <v>8</v>
      </c>
      <c r="H174" s="3" t="s">
        <v>34</v>
      </c>
      <c r="I174">
        <v>4</v>
      </c>
      <c r="J174">
        <v>11</v>
      </c>
      <c r="K174" s="3" t="s">
        <v>42</v>
      </c>
      <c r="L174">
        <v>0</v>
      </c>
      <c r="M174">
        <v>35.92</v>
      </c>
      <c r="N174">
        <v>62.19</v>
      </c>
      <c r="O174">
        <v>0</v>
      </c>
      <c r="P174">
        <v>0</v>
      </c>
      <c r="Q174">
        <v>0</v>
      </c>
      <c r="R174">
        <v>98.11</v>
      </c>
      <c r="U174">
        <v>1</v>
      </c>
      <c r="V174" s="4" t="s">
        <v>36</v>
      </c>
      <c r="W174">
        <v>38</v>
      </c>
      <c r="X174">
        <v>9</v>
      </c>
      <c r="Y174" t="s">
        <v>48</v>
      </c>
      <c r="Z174">
        <v>1</v>
      </c>
      <c r="AA174" s="2" t="s">
        <v>51</v>
      </c>
      <c r="AB174">
        <v>4</v>
      </c>
      <c r="AC174" s="2" t="s">
        <v>39</v>
      </c>
      <c r="AD174">
        <v>4</v>
      </c>
      <c r="AE174" s="2" t="s">
        <v>40</v>
      </c>
      <c r="AF174" s="5">
        <v>3013.1029059468101</v>
      </c>
    </row>
    <row r="175" spans="1:32">
      <c r="A175" t="s">
        <v>31</v>
      </c>
      <c r="B175">
        <v>2019</v>
      </c>
      <c r="C175">
        <v>9</v>
      </c>
      <c r="D175" s="2" t="s">
        <v>32</v>
      </c>
      <c r="E175">
        <v>8</v>
      </c>
      <c r="F175" s="2" t="s">
        <v>50</v>
      </c>
      <c r="G175">
        <v>2</v>
      </c>
      <c r="H175" s="3" t="s">
        <v>41</v>
      </c>
      <c r="I175">
        <v>2</v>
      </c>
      <c r="J175">
        <v>11</v>
      </c>
      <c r="K175" s="3" t="s">
        <v>42</v>
      </c>
      <c r="L175">
        <v>0</v>
      </c>
      <c r="M175">
        <v>28.93</v>
      </c>
      <c r="N175">
        <v>44.95</v>
      </c>
      <c r="O175">
        <v>0</v>
      </c>
      <c r="P175">
        <v>0</v>
      </c>
      <c r="Q175">
        <v>0</v>
      </c>
      <c r="R175">
        <v>73.88</v>
      </c>
      <c r="U175">
        <v>1</v>
      </c>
      <c r="V175" s="4" t="s">
        <v>36</v>
      </c>
      <c r="W175">
        <v>38</v>
      </c>
      <c r="X175">
        <v>9</v>
      </c>
      <c r="Y175" t="s">
        <v>48</v>
      </c>
      <c r="Z175">
        <v>1</v>
      </c>
      <c r="AA175" s="2" t="s">
        <v>51</v>
      </c>
      <c r="AB175">
        <v>4</v>
      </c>
      <c r="AC175" s="2" t="s">
        <v>39</v>
      </c>
      <c r="AD175">
        <v>4</v>
      </c>
      <c r="AE175" s="2" t="s">
        <v>40</v>
      </c>
      <c r="AF175" s="5">
        <v>3251.9440225795124</v>
      </c>
    </row>
    <row r="176" spans="1:32">
      <c r="A176" t="s">
        <v>31</v>
      </c>
      <c r="B176">
        <v>2019</v>
      </c>
      <c r="C176">
        <v>9</v>
      </c>
      <c r="D176" s="2" t="s">
        <v>32</v>
      </c>
      <c r="E176">
        <v>2</v>
      </c>
      <c r="F176" s="2" t="s">
        <v>33</v>
      </c>
      <c r="G176">
        <v>2</v>
      </c>
      <c r="H176" s="3" t="s">
        <v>41</v>
      </c>
      <c r="I176">
        <v>1</v>
      </c>
      <c r="J176">
        <v>11</v>
      </c>
      <c r="K176" s="3" t="s">
        <v>42</v>
      </c>
      <c r="L176">
        <v>0</v>
      </c>
      <c r="M176">
        <v>63.82</v>
      </c>
      <c r="N176">
        <v>43.37</v>
      </c>
      <c r="O176">
        <v>32.26</v>
      </c>
      <c r="P176">
        <v>0</v>
      </c>
      <c r="Q176">
        <v>0</v>
      </c>
      <c r="R176">
        <v>139.44999999999999</v>
      </c>
      <c r="S176">
        <v>8</v>
      </c>
      <c r="T176">
        <v>1</v>
      </c>
      <c r="U176">
        <v>2</v>
      </c>
      <c r="V176" s="4" t="s">
        <v>44</v>
      </c>
      <c r="W176">
        <v>27</v>
      </c>
      <c r="X176">
        <v>4</v>
      </c>
      <c r="Y176" t="s">
        <v>37</v>
      </c>
      <c r="Z176">
        <v>1</v>
      </c>
      <c r="AA176" s="2" t="s">
        <v>51</v>
      </c>
      <c r="AB176">
        <v>4</v>
      </c>
      <c r="AC176" s="2" t="s">
        <v>39</v>
      </c>
      <c r="AD176">
        <v>3</v>
      </c>
      <c r="AE176" s="2" t="s">
        <v>45</v>
      </c>
      <c r="AF176" s="5">
        <v>3152.8250563334154</v>
      </c>
    </row>
    <row r="177" spans="1:32">
      <c r="A177" t="s">
        <v>31</v>
      </c>
      <c r="B177">
        <v>2019</v>
      </c>
      <c r="C177">
        <v>9</v>
      </c>
      <c r="D177" s="2" t="s">
        <v>32</v>
      </c>
      <c r="E177">
        <v>8</v>
      </c>
      <c r="F177" s="2" t="s">
        <v>50</v>
      </c>
      <c r="G177">
        <v>8</v>
      </c>
      <c r="H177" s="3" t="s">
        <v>34</v>
      </c>
      <c r="I177">
        <v>2</v>
      </c>
      <c r="J177">
        <v>11</v>
      </c>
      <c r="K177" s="3" t="s">
        <v>42</v>
      </c>
      <c r="L177">
        <v>0</v>
      </c>
      <c r="M177">
        <v>22.38</v>
      </c>
      <c r="N177">
        <v>0</v>
      </c>
      <c r="O177">
        <v>18.79</v>
      </c>
      <c r="P177">
        <v>0</v>
      </c>
      <c r="Q177">
        <v>32.799999999999997</v>
      </c>
      <c r="R177">
        <v>73.97</v>
      </c>
      <c r="U177">
        <v>1</v>
      </c>
      <c r="V177" s="4" t="s">
        <v>36</v>
      </c>
      <c r="W177">
        <v>81</v>
      </c>
      <c r="X177">
        <v>9</v>
      </c>
      <c r="Y177" t="s">
        <v>48</v>
      </c>
      <c r="Z177">
        <v>2</v>
      </c>
      <c r="AA177" s="2" t="s">
        <v>38</v>
      </c>
      <c r="AB177">
        <v>2</v>
      </c>
      <c r="AC177" s="2" t="s">
        <v>43</v>
      </c>
      <c r="AD177">
        <v>1</v>
      </c>
      <c r="AE177" s="2" t="s">
        <v>54</v>
      </c>
      <c r="AF177" s="5">
        <v>809.07537997392285</v>
      </c>
    </row>
    <row r="178" spans="1:32">
      <c r="A178" t="s">
        <v>31</v>
      </c>
      <c r="B178">
        <v>2019</v>
      </c>
      <c r="C178">
        <v>9</v>
      </c>
      <c r="D178" s="2" t="s">
        <v>32</v>
      </c>
      <c r="E178">
        <v>5</v>
      </c>
      <c r="F178" s="2" t="s">
        <v>33</v>
      </c>
      <c r="G178">
        <v>8</v>
      </c>
      <c r="H178" s="3" t="s">
        <v>34</v>
      </c>
      <c r="I178">
        <v>4</v>
      </c>
      <c r="J178">
        <v>1</v>
      </c>
      <c r="K178" s="3" t="s">
        <v>35</v>
      </c>
      <c r="L178">
        <v>158.72</v>
      </c>
      <c r="M178">
        <v>98.64</v>
      </c>
      <c r="N178">
        <v>86.79</v>
      </c>
      <c r="O178">
        <v>49.51</v>
      </c>
      <c r="P178">
        <v>0</v>
      </c>
      <c r="Q178">
        <v>39.61</v>
      </c>
      <c r="R178">
        <v>433.27</v>
      </c>
      <c r="S178">
        <v>10</v>
      </c>
      <c r="T178">
        <v>1</v>
      </c>
      <c r="U178">
        <v>1</v>
      </c>
      <c r="V178" s="4" t="s">
        <v>36</v>
      </c>
      <c r="W178">
        <v>56</v>
      </c>
      <c r="X178">
        <v>4</v>
      </c>
      <c r="Y178" t="s">
        <v>37</v>
      </c>
      <c r="Z178">
        <v>2</v>
      </c>
      <c r="AA178" s="2" t="s">
        <v>38</v>
      </c>
      <c r="AB178">
        <v>2</v>
      </c>
      <c r="AC178" s="2" t="s">
        <v>43</v>
      </c>
      <c r="AD178">
        <v>4</v>
      </c>
      <c r="AE178" s="2" t="s">
        <v>40</v>
      </c>
      <c r="AF178" s="5">
        <v>4146.9134730141168</v>
      </c>
    </row>
    <row r="179" spans="1:32">
      <c r="A179" t="s">
        <v>31</v>
      </c>
      <c r="B179">
        <v>2019</v>
      </c>
      <c r="C179">
        <v>9</v>
      </c>
      <c r="D179" s="2" t="s">
        <v>32</v>
      </c>
      <c r="E179">
        <v>2</v>
      </c>
      <c r="F179" s="2" t="s">
        <v>33</v>
      </c>
      <c r="G179">
        <v>8</v>
      </c>
      <c r="H179" s="3" t="s">
        <v>34</v>
      </c>
      <c r="I179">
        <v>5</v>
      </c>
      <c r="J179">
        <v>11</v>
      </c>
      <c r="K179" s="3" t="s">
        <v>42</v>
      </c>
      <c r="L179">
        <v>0</v>
      </c>
      <c r="M179">
        <v>170.36</v>
      </c>
      <c r="N179">
        <v>134.25</v>
      </c>
      <c r="O179">
        <v>0</v>
      </c>
      <c r="P179">
        <v>0</v>
      </c>
      <c r="Q179">
        <v>0</v>
      </c>
      <c r="R179">
        <v>304.61</v>
      </c>
      <c r="S179">
        <v>10</v>
      </c>
      <c r="T179">
        <v>1</v>
      </c>
      <c r="U179">
        <v>2</v>
      </c>
      <c r="V179" s="4" t="s">
        <v>44</v>
      </c>
      <c r="W179">
        <v>27</v>
      </c>
      <c r="X179">
        <v>1</v>
      </c>
      <c r="Y179" t="s">
        <v>37</v>
      </c>
      <c r="Z179">
        <v>1</v>
      </c>
      <c r="AA179" s="2" t="s">
        <v>51</v>
      </c>
      <c r="AB179">
        <v>4</v>
      </c>
      <c r="AC179" s="2" t="s">
        <v>39</v>
      </c>
      <c r="AD179">
        <v>3</v>
      </c>
      <c r="AE179" s="2" t="s">
        <v>45</v>
      </c>
      <c r="AF179" s="5">
        <v>1888.7444049016433</v>
      </c>
    </row>
    <row r="180" spans="1:32">
      <c r="A180" t="s">
        <v>31</v>
      </c>
      <c r="B180">
        <v>2019</v>
      </c>
      <c r="C180">
        <v>9</v>
      </c>
      <c r="D180" s="2" t="s">
        <v>32</v>
      </c>
      <c r="E180">
        <v>8</v>
      </c>
      <c r="F180" s="2" t="s">
        <v>50</v>
      </c>
      <c r="G180">
        <v>2</v>
      </c>
      <c r="H180" s="3" t="s">
        <v>41</v>
      </c>
      <c r="I180">
        <v>3</v>
      </c>
      <c r="J180">
        <v>11</v>
      </c>
      <c r="K180" s="3" t="s">
        <v>42</v>
      </c>
      <c r="L180">
        <v>0</v>
      </c>
      <c r="M180">
        <v>102.1</v>
      </c>
      <c r="N180">
        <v>117.92</v>
      </c>
      <c r="O180">
        <v>53.43</v>
      </c>
      <c r="P180">
        <v>0</v>
      </c>
      <c r="Q180">
        <v>0</v>
      </c>
      <c r="R180">
        <v>273.45</v>
      </c>
      <c r="U180">
        <v>2</v>
      </c>
      <c r="V180" s="4" t="s">
        <v>44</v>
      </c>
      <c r="W180">
        <v>33</v>
      </c>
      <c r="X180">
        <v>13</v>
      </c>
      <c r="Y180" t="s">
        <v>37</v>
      </c>
      <c r="Z180">
        <v>2</v>
      </c>
      <c r="AA180" s="2" t="s">
        <v>38</v>
      </c>
      <c r="AB180">
        <v>4</v>
      </c>
      <c r="AC180" s="2" t="s">
        <v>39</v>
      </c>
      <c r="AD180">
        <v>3</v>
      </c>
      <c r="AE180" s="2" t="s">
        <v>45</v>
      </c>
      <c r="AF180" s="5">
        <v>1859.5581019223519</v>
      </c>
    </row>
    <row r="181" spans="1:32">
      <c r="A181" t="s">
        <v>31</v>
      </c>
      <c r="B181">
        <v>2019</v>
      </c>
      <c r="C181">
        <v>9</v>
      </c>
      <c r="D181" s="2" t="s">
        <v>32</v>
      </c>
      <c r="E181">
        <v>7</v>
      </c>
      <c r="F181" s="2" t="s">
        <v>33</v>
      </c>
      <c r="G181">
        <v>2</v>
      </c>
      <c r="H181" s="3" t="s">
        <v>41</v>
      </c>
      <c r="I181">
        <v>2</v>
      </c>
      <c r="J181">
        <v>11</v>
      </c>
      <c r="K181" s="3" t="s">
        <v>42</v>
      </c>
      <c r="L181">
        <v>0</v>
      </c>
      <c r="M181">
        <v>7.54</v>
      </c>
      <c r="N181">
        <v>26.01</v>
      </c>
      <c r="O181">
        <v>0</v>
      </c>
      <c r="P181">
        <v>0</v>
      </c>
      <c r="Q181">
        <v>34.799999999999997</v>
      </c>
      <c r="R181">
        <v>68.349999999999994</v>
      </c>
      <c r="S181">
        <v>9</v>
      </c>
      <c r="T181">
        <v>1</v>
      </c>
      <c r="U181">
        <v>2</v>
      </c>
      <c r="V181" s="4" t="s">
        <v>44</v>
      </c>
      <c r="W181">
        <v>47</v>
      </c>
      <c r="X181">
        <v>9</v>
      </c>
      <c r="Y181" t="s">
        <v>48</v>
      </c>
      <c r="Z181">
        <v>4</v>
      </c>
      <c r="AA181" s="2" t="s">
        <v>60</v>
      </c>
      <c r="AB181">
        <v>3</v>
      </c>
      <c r="AC181" s="2" t="s">
        <v>43</v>
      </c>
      <c r="AD181">
        <v>2</v>
      </c>
      <c r="AE181" s="2" t="s">
        <v>59</v>
      </c>
      <c r="AF181" s="5">
        <v>1302.9191168411758</v>
      </c>
    </row>
    <row r="182" spans="1:32">
      <c r="A182" t="s">
        <v>31</v>
      </c>
      <c r="B182">
        <v>2019</v>
      </c>
      <c r="C182">
        <v>9</v>
      </c>
      <c r="D182" s="2" t="s">
        <v>32</v>
      </c>
      <c r="E182">
        <v>7</v>
      </c>
      <c r="F182" s="2" t="s">
        <v>33</v>
      </c>
      <c r="G182">
        <v>2</v>
      </c>
      <c r="H182" s="3" t="s">
        <v>41</v>
      </c>
      <c r="I182">
        <v>2</v>
      </c>
      <c r="J182">
        <v>11</v>
      </c>
      <c r="K182" s="3" t="s">
        <v>42</v>
      </c>
      <c r="L182">
        <v>0</v>
      </c>
      <c r="M182">
        <v>7.54</v>
      </c>
      <c r="N182">
        <v>26.01</v>
      </c>
      <c r="O182">
        <v>0</v>
      </c>
      <c r="P182">
        <v>0</v>
      </c>
      <c r="Q182">
        <v>34.799999999999997</v>
      </c>
      <c r="R182">
        <v>68.349999999999994</v>
      </c>
      <c r="S182">
        <v>9</v>
      </c>
      <c r="T182">
        <v>1</v>
      </c>
      <c r="U182">
        <v>2</v>
      </c>
      <c r="V182" s="4" t="s">
        <v>44</v>
      </c>
      <c r="W182">
        <v>47</v>
      </c>
      <c r="X182">
        <v>9</v>
      </c>
      <c r="Y182" t="s">
        <v>48</v>
      </c>
      <c r="Z182">
        <v>4</v>
      </c>
      <c r="AA182" s="2" t="s">
        <v>60</v>
      </c>
      <c r="AB182">
        <v>3</v>
      </c>
      <c r="AC182" s="2" t="s">
        <v>43</v>
      </c>
      <c r="AD182">
        <v>2</v>
      </c>
      <c r="AE182" s="2" t="s">
        <v>59</v>
      </c>
      <c r="AF182" s="5">
        <v>1226.9042300029487</v>
      </c>
    </row>
    <row r="183" spans="1:32">
      <c r="A183" t="s">
        <v>31</v>
      </c>
      <c r="B183">
        <v>2019</v>
      </c>
      <c r="C183">
        <v>9</v>
      </c>
      <c r="D183" s="2" t="s">
        <v>32</v>
      </c>
      <c r="E183">
        <v>8</v>
      </c>
      <c r="F183" s="2" t="s">
        <v>50</v>
      </c>
      <c r="G183">
        <v>8</v>
      </c>
      <c r="H183" s="3" t="s">
        <v>34</v>
      </c>
      <c r="I183">
        <v>10</v>
      </c>
      <c r="J183">
        <v>11</v>
      </c>
      <c r="K183" s="3" t="s">
        <v>42</v>
      </c>
      <c r="L183">
        <v>0</v>
      </c>
      <c r="M183">
        <v>152.24</v>
      </c>
      <c r="N183">
        <v>0</v>
      </c>
      <c r="O183">
        <v>0</v>
      </c>
      <c r="P183">
        <v>0</v>
      </c>
      <c r="Q183">
        <v>144.5</v>
      </c>
      <c r="R183">
        <v>296.74</v>
      </c>
      <c r="U183">
        <v>2</v>
      </c>
      <c r="V183" s="4" t="s">
        <v>44</v>
      </c>
      <c r="W183">
        <v>51</v>
      </c>
      <c r="X183">
        <v>1</v>
      </c>
      <c r="Y183" t="s">
        <v>37</v>
      </c>
      <c r="Z183">
        <v>5</v>
      </c>
      <c r="AA183" s="2" t="s">
        <v>58</v>
      </c>
      <c r="AB183">
        <v>3</v>
      </c>
      <c r="AC183" s="2" t="s">
        <v>43</v>
      </c>
      <c r="AD183">
        <v>1</v>
      </c>
      <c r="AE183" s="2" t="s">
        <v>54</v>
      </c>
      <c r="AF183" s="5">
        <v>1386.5491755114333</v>
      </c>
    </row>
    <row r="184" spans="1:32">
      <c r="A184" t="s">
        <v>31</v>
      </c>
      <c r="B184">
        <v>2019</v>
      </c>
      <c r="C184">
        <v>9</v>
      </c>
      <c r="D184" s="2" t="s">
        <v>32</v>
      </c>
      <c r="E184">
        <v>18</v>
      </c>
      <c r="F184" s="2" t="s">
        <v>46</v>
      </c>
      <c r="G184">
        <v>3</v>
      </c>
      <c r="H184" s="3" t="s">
        <v>47</v>
      </c>
      <c r="I184">
        <v>3</v>
      </c>
      <c r="J184">
        <v>1</v>
      </c>
      <c r="K184" s="3" t="s">
        <v>35</v>
      </c>
      <c r="L184">
        <v>213.52</v>
      </c>
      <c r="M184">
        <v>183.71</v>
      </c>
      <c r="N184">
        <v>0</v>
      </c>
      <c r="O184">
        <v>0</v>
      </c>
      <c r="P184">
        <v>0</v>
      </c>
      <c r="Q184">
        <v>156.18</v>
      </c>
      <c r="R184">
        <v>553.41</v>
      </c>
      <c r="S184">
        <v>10</v>
      </c>
      <c r="T184">
        <v>1</v>
      </c>
      <c r="U184">
        <v>1</v>
      </c>
      <c r="V184" s="4" t="s">
        <v>36</v>
      </c>
      <c r="W184">
        <v>42</v>
      </c>
      <c r="X184">
        <v>13</v>
      </c>
      <c r="Y184" t="s">
        <v>37</v>
      </c>
      <c r="Z184">
        <v>2</v>
      </c>
      <c r="AA184" s="2" t="s">
        <v>38</v>
      </c>
      <c r="AB184">
        <v>3</v>
      </c>
      <c r="AC184" s="2" t="s">
        <v>43</v>
      </c>
      <c r="AD184">
        <v>4</v>
      </c>
      <c r="AE184" s="2" t="s">
        <v>40</v>
      </c>
      <c r="AF184" s="5">
        <v>3073.2330725529137</v>
      </c>
    </row>
    <row r="185" spans="1:32">
      <c r="A185" t="s">
        <v>31</v>
      </c>
      <c r="B185">
        <v>2019</v>
      </c>
      <c r="C185">
        <v>9</v>
      </c>
      <c r="D185" s="2" t="s">
        <v>32</v>
      </c>
      <c r="E185">
        <v>8</v>
      </c>
      <c r="F185" s="2" t="s">
        <v>50</v>
      </c>
      <c r="G185">
        <v>8</v>
      </c>
      <c r="H185" s="3" t="s">
        <v>34</v>
      </c>
      <c r="I185">
        <v>16</v>
      </c>
      <c r="J185">
        <v>11</v>
      </c>
      <c r="K185" s="3" t="s">
        <v>42</v>
      </c>
      <c r="L185">
        <v>89.25</v>
      </c>
      <c r="M185">
        <v>145.32</v>
      </c>
      <c r="N185">
        <v>164.27</v>
      </c>
      <c r="O185">
        <v>131.66</v>
      </c>
      <c r="P185">
        <v>0</v>
      </c>
      <c r="Q185">
        <v>0</v>
      </c>
      <c r="R185">
        <v>530.5</v>
      </c>
      <c r="U185">
        <v>1</v>
      </c>
      <c r="V185" s="4" t="s">
        <v>36</v>
      </c>
      <c r="W185">
        <v>50</v>
      </c>
      <c r="X185">
        <v>4</v>
      </c>
      <c r="Y185" t="s">
        <v>37</v>
      </c>
      <c r="Z185">
        <v>2</v>
      </c>
      <c r="AA185" s="2" t="s">
        <v>38</v>
      </c>
      <c r="AB185">
        <v>4</v>
      </c>
      <c r="AC185" s="2" t="s">
        <v>39</v>
      </c>
      <c r="AD185">
        <v>4</v>
      </c>
      <c r="AE185" s="2" t="s">
        <v>40</v>
      </c>
      <c r="AF185" s="5">
        <v>2134.989770855299</v>
      </c>
    </row>
    <row r="186" spans="1:32">
      <c r="A186" t="s">
        <v>31</v>
      </c>
      <c r="B186">
        <v>2019</v>
      </c>
      <c r="C186">
        <v>9</v>
      </c>
      <c r="D186" s="2" t="s">
        <v>32</v>
      </c>
      <c r="E186">
        <v>7</v>
      </c>
      <c r="F186" s="2" t="s">
        <v>33</v>
      </c>
      <c r="G186">
        <v>8</v>
      </c>
      <c r="H186" s="3" t="s">
        <v>34</v>
      </c>
      <c r="I186">
        <v>10</v>
      </c>
      <c r="J186">
        <v>10</v>
      </c>
      <c r="K186" s="3" t="s">
        <v>42</v>
      </c>
      <c r="L186">
        <v>0</v>
      </c>
      <c r="M186">
        <v>28.95</v>
      </c>
      <c r="N186">
        <v>126.78</v>
      </c>
      <c r="O186">
        <v>0</v>
      </c>
      <c r="P186">
        <v>0</v>
      </c>
      <c r="Q186">
        <v>95.16</v>
      </c>
      <c r="R186">
        <v>250.89</v>
      </c>
      <c r="S186">
        <v>10</v>
      </c>
      <c r="T186">
        <v>1</v>
      </c>
      <c r="U186">
        <v>2</v>
      </c>
      <c r="V186" s="4" t="s">
        <v>44</v>
      </c>
      <c r="W186">
        <v>41</v>
      </c>
      <c r="X186">
        <v>9</v>
      </c>
      <c r="Y186" t="s">
        <v>48</v>
      </c>
      <c r="Z186">
        <v>2</v>
      </c>
      <c r="AA186" s="2" t="s">
        <v>38</v>
      </c>
      <c r="AB186">
        <v>4</v>
      </c>
      <c r="AC186" s="2" t="s">
        <v>39</v>
      </c>
      <c r="AD186">
        <v>4</v>
      </c>
      <c r="AE186" s="2" t="s">
        <v>40</v>
      </c>
      <c r="AF186" s="5">
        <v>4232.1485222900355</v>
      </c>
    </row>
    <row r="187" spans="1:32">
      <c r="A187" t="s">
        <v>31</v>
      </c>
      <c r="B187">
        <v>2019</v>
      </c>
      <c r="C187">
        <v>9</v>
      </c>
      <c r="D187" s="2" t="s">
        <v>32</v>
      </c>
      <c r="E187">
        <v>7</v>
      </c>
      <c r="F187" s="2" t="s">
        <v>33</v>
      </c>
      <c r="G187">
        <v>2</v>
      </c>
      <c r="H187" s="3" t="s">
        <v>41</v>
      </c>
      <c r="I187">
        <v>2</v>
      </c>
      <c r="J187">
        <v>10</v>
      </c>
      <c r="K187" s="3" t="s">
        <v>42</v>
      </c>
      <c r="L187">
        <v>0</v>
      </c>
      <c r="M187">
        <v>26.35</v>
      </c>
      <c r="N187">
        <v>41.28</v>
      </c>
      <c r="O187">
        <v>0</v>
      </c>
      <c r="P187">
        <v>0</v>
      </c>
      <c r="Q187">
        <v>41.12</v>
      </c>
      <c r="R187">
        <v>108.75</v>
      </c>
      <c r="S187">
        <v>10</v>
      </c>
      <c r="T187">
        <v>1</v>
      </c>
      <c r="U187">
        <v>2</v>
      </c>
      <c r="V187" s="4" t="s">
        <v>44</v>
      </c>
      <c r="W187">
        <v>41</v>
      </c>
      <c r="X187">
        <v>9</v>
      </c>
      <c r="Y187" t="s">
        <v>48</v>
      </c>
      <c r="Z187">
        <v>2</v>
      </c>
      <c r="AA187" s="2" t="s">
        <v>38</v>
      </c>
      <c r="AB187">
        <v>4</v>
      </c>
      <c r="AC187" s="2" t="s">
        <v>39</v>
      </c>
      <c r="AD187">
        <v>4</v>
      </c>
      <c r="AE187" s="2" t="s">
        <v>40</v>
      </c>
      <c r="AF187" s="5">
        <v>4262.7105262637269</v>
      </c>
    </row>
    <row r="188" spans="1:32">
      <c r="A188" t="s">
        <v>31</v>
      </c>
      <c r="B188">
        <v>2019</v>
      </c>
      <c r="C188">
        <v>9</v>
      </c>
      <c r="D188" s="2" t="s">
        <v>32</v>
      </c>
      <c r="E188">
        <v>7</v>
      </c>
      <c r="F188" s="2" t="s">
        <v>33</v>
      </c>
      <c r="G188">
        <v>2</v>
      </c>
      <c r="H188" s="3" t="s">
        <v>41</v>
      </c>
      <c r="I188">
        <v>2</v>
      </c>
      <c r="J188">
        <v>10</v>
      </c>
      <c r="K188" s="3" t="s">
        <v>42</v>
      </c>
      <c r="L188">
        <v>0</v>
      </c>
      <c r="M188">
        <v>26.35</v>
      </c>
      <c r="N188">
        <v>41.28</v>
      </c>
      <c r="O188">
        <v>0</v>
      </c>
      <c r="P188">
        <v>0</v>
      </c>
      <c r="Q188">
        <v>41.12</v>
      </c>
      <c r="R188">
        <v>108.75</v>
      </c>
      <c r="S188">
        <v>10</v>
      </c>
      <c r="T188">
        <v>1</v>
      </c>
      <c r="U188">
        <v>2</v>
      </c>
      <c r="V188" s="4" t="s">
        <v>44</v>
      </c>
      <c r="W188">
        <v>41</v>
      </c>
      <c r="X188">
        <v>9</v>
      </c>
      <c r="Y188" t="s">
        <v>48</v>
      </c>
      <c r="Z188">
        <v>2</v>
      </c>
      <c r="AA188" s="2" t="s">
        <v>38</v>
      </c>
      <c r="AB188">
        <v>4</v>
      </c>
      <c r="AC188" s="2" t="s">
        <v>39</v>
      </c>
      <c r="AD188">
        <v>4</v>
      </c>
      <c r="AE188" s="2" t="s">
        <v>40</v>
      </c>
      <c r="AF188" s="5">
        <v>4190.4816372360192</v>
      </c>
    </row>
    <row r="189" spans="1:32">
      <c r="A189" t="s">
        <v>31</v>
      </c>
      <c r="B189">
        <v>2019</v>
      </c>
      <c r="C189">
        <v>9</v>
      </c>
      <c r="D189" s="2" t="s">
        <v>32</v>
      </c>
      <c r="E189">
        <v>8</v>
      </c>
      <c r="F189" s="2" t="s">
        <v>50</v>
      </c>
      <c r="G189">
        <v>2</v>
      </c>
      <c r="H189" s="3" t="s">
        <v>41</v>
      </c>
      <c r="I189">
        <v>2</v>
      </c>
      <c r="J189">
        <v>11</v>
      </c>
      <c r="K189" s="3" t="s">
        <v>42</v>
      </c>
      <c r="L189">
        <v>0</v>
      </c>
      <c r="M189">
        <v>130.99</v>
      </c>
      <c r="N189">
        <v>0</v>
      </c>
      <c r="O189">
        <v>0</v>
      </c>
      <c r="P189">
        <v>0</v>
      </c>
      <c r="Q189">
        <v>0</v>
      </c>
      <c r="R189">
        <v>130.99</v>
      </c>
      <c r="U189">
        <v>2</v>
      </c>
      <c r="V189" s="4" t="s">
        <v>44</v>
      </c>
      <c r="W189">
        <v>39</v>
      </c>
      <c r="X189">
        <v>10</v>
      </c>
      <c r="Y189" t="s">
        <v>37</v>
      </c>
      <c r="Z189">
        <v>2</v>
      </c>
      <c r="AA189" s="2" t="s">
        <v>38</v>
      </c>
      <c r="AB189">
        <v>4</v>
      </c>
      <c r="AC189" s="2" t="s">
        <v>39</v>
      </c>
      <c r="AD189">
        <v>4</v>
      </c>
      <c r="AE189" s="2" t="s">
        <v>40</v>
      </c>
      <c r="AF189" s="5">
        <v>2856.9544448403549</v>
      </c>
    </row>
    <row r="190" spans="1:32">
      <c r="A190" t="s">
        <v>31</v>
      </c>
      <c r="B190">
        <v>2019</v>
      </c>
      <c r="C190">
        <v>9</v>
      </c>
      <c r="D190" s="2" t="s">
        <v>32</v>
      </c>
      <c r="E190">
        <v>8</v>
      </c>
      <c r="F190" s="2" t="s">
        <v>50</v>
      </c>
      <c r="G190">
        <v>10</v>
      </c>
      <c r="H190" s="3" t="s">
        <v>52</v>
      </c>
      <c r="I190">
        <v>4</v>
      </c>
      <c r="J190">
        <v>3</v>
      </c>
      <c r="K190" s="3" t="s">
        <v>53</v>
      </c>
      <c r="L190">
        <v>191.65</v>
      </c>
      <c r="M190">
        <v>105.68</v>
      </c>
      <c r="N190">
        <v>78.39</v>
      </c>
      <c r="O190">
        <v>0</v>
      </c>
      <c r="P190">
        <v>0</v>
      </c>
      <c r="Q190">
        <v>91.5</v>
      </c>
      <c r="R190">
        <v>467.22</v>
      </c>
      <c r="U190">
        <v>1</v>
      </c>
      <c r="V190" s="4" t="s">
        <v>36</v>
      </c>
      <c r="W190">
        <v>72</v>
      </c>
      <c r="X190">
        <v>8</v>
      </c>
      <c r="Y190" t="s">
        <v>37</v>
      </c>
      <c r="Z190">
        <v>5</v>
      </c>
      <c r="AA190" s="2" t="s">
        <v>58</v>
      </c>
      <c r="AB190">
        <v>4</v>
      </c>
      <c r="AC190" s="2" t="s">
        <v>39</v>
      </c>
      <c r="AD190">
        <v>1</v>
      </c>
      <c r="AE190" s="2" t="s">
        <v>54</v>
      </c>
      <c r="AF190" s="5">
        <v>1930.3595826543417</v>
      </c>
    </row>
    <row r="191" spans="1:32">
      <c r="A191" t="s">
        <v>31</v>
      </c>
      <c r="B191">
        <v>2019</v>
      </c>
      <c r="C191">
        <v>9</v>
      </c>
      <c r="D191" s="2" t="s">
        <v>32</v>
      </c>
      <c r="E191">
        <v>8</v>
      </c>
      <c r="F191" s="2" t="s">
        <v>50</v>
      </c>
      <c r="G191">
        <v>8</v>
      </c>
      <c r="H191" s="3" t="s">
        <v>34</v>
      </c>
      <c r="I191">
        <v>3</v>
      </c>
      <c r="J191">
        <v>5</v>
      </c>
      <c r="K191" s="3" t="s">
        <v>53</v>
      </c>
      <c r="L191">
        <v>181.69</v>
      </c>
      <c r="M191">
        <v>16.82</v>
      </c>
      <c r="N191">
        <v>0</v>
      </c>
      <c r="O191">
        <v>0</v>
      </c>
      <c r="P191">
        <v>0</v>
      </c>
      <c r="Q191">
        <v>115.37</v>
      </c>
      <c r="R191">
        <v>313.88</v>
      </c>
      <c r="U191">
        <v>2</v>
      </c>
      <c r="V191" s="4" t="s">
        <v>44</v>
      </c>
      <c r="W191">
        <v>52</v>
      </c>
      <c r="X191">
        <v>9</v>
      </c>
      <c r="Y191" t="s">
        <v>48</v>
      </c>
      <c r="Z191">
        <v>5</v>
      </c>
      <c r="AA191" s="2" t="s">
        <v>58</v>
      </c>
      <c r="AB191">
        <v>4</v>
      </c>
      <c r="AC191" s="2" t="s">
        <v>39</v>
      </c>
      <c r="AD191">
        <v>1</v>
      </c>
      <c r="AE191" s="2" t="s">
        <v>54</v>
      </c>
      <c r="AF191" s="5">
        <v>1890.1762840124995</v>
      </c>
    </row>
    <row r="192" spans="1:32">
      <c r="A192" t="s">
        <v>31</v>
      </c>
      <c r="B192">
        <v>2019</v>
      </c>
      <c r="C192">
        <v>9</v>
      </c>
      <c r="D192" s="2" t="s">
        <v>32</v>
      </c>
      <c r="E192">
        <v>8</v>
      </c>
      <c r="F192" s="2" t="s">
        <v>50</v>
      </c>
      <c r="G192">
        <v>8</v>
      </c>
      <c r="H192" s="3" t="s">
        <v>34</v>
      </c>
      <c r="I192">
        <v>1</v>
      </c>
      <c r="J192">
        <v>11</v>
      </c>
      <c r="K192" s="3" t="s">
        <v>42</v>
      </c>
      <c r="L192">
        <v>0</v>
      </c>
      <c r="M192">
        <v>15.8</v>
      </c>
      <c r="N192">
        <v>0</v>
      </c>
      <c r="O192">
        <v>0</v>
      </c>
      <c r="P192">
        <v>0</v>
      </c>
      <c r="Q192">
        <v>118.16</v>
      </c>
      <c r="R192">
        <v>133.96</v>
      </c>
      <c r="U192">
        <v>2</v>
      </c>
      <c r="V192" s="4" t="s">
        <v>44</v>
      </c>
      <c r="W192">
        <v>52</v>
      </c>
      <c r="X192">
        <v>9</v>
      </c>
      <c r="Y192" t="s">
        <v>48</v>
      </c>
      <c r="Z192">
        <v>5</v>
      </c>
      <c r="AA192" s="2" t="s">
        <v>58</v>
      </c>
      <c r="AB192">
        <v>4</v>
      </c>
      <c r="AC192" s="2" t="s">
        <v>39</v>
      </c>
      <c r="AD192">
        <v>1</v>
      </c>
      <c r="AE192" s="2" t="s">
        <v>54</v>
      </c>
      <c r="AF192" s="5">
        <v>1908.0273616859372</v>
      </c>
    </row>
    <row r="193" spans="1:32">
      <c r="A193" t="s">
        <v>31</v>
      </c>
      <c r="B193">
        <v>2019</v>
      </c>
      <c r="C193">
        <v>9</v>
      </c>
      <c r="D193" s="2" t="s">
        <v>32</v>
      </c>
      <c r="E193">
        <v>6</v>
      </c>
      <c r="F193" s="2" t="s">
        <v>33</v>
      </c>
      <c r="G193">
        <v>8</v>
      </c>
      <c r="H193" s="3" t="s">
        <v>34</v>
      </c>
      <c r="I193">
        <v>6</v>
      </c>
      <c r="J193">
        <v>6</v>
      </c>
      <c r="K193" s="3" t="s">
        <v>53</v>
      </c>
      <c r="L193">
        <v>0</v>
      </c>
      <c r="M193">
        <v>6.23</v>
      </c>
      <c r="N193">
        <v>0</v>
      </c>
      <c r="O193">
        <v>0</v>
      </c>
      <c r="P193">
        <v>0</v>
      </c>
      <c r="Q193">
        <v>0</v>
      </c>
      <c r="R193">
        <v>313.25</v>
      </c>
      <c r="S193">
        <v>9</v>
      </c>
      <c r="T193">
        <v>6</v>
      </c>
      <c r="U193">
        <v>2</v>
      </c>
      <c r="V193" s="4" t="s">
        <v>44</v>
      </c>
      <c r="W193">
        <v>52</v>
      </c>
      <c r="X193">
        <v>9</v>
      </c>
      <c r="Y193" t="s">
        <v>48</v>
      </c>
      <c r="Z193">
        <v>5</v>
      </c>
      <c r="AA193" s="2" t="s">
        <v>58</v>
      </c>
      <c r="AB193">
        <v>4</v>
      </c>
      <c r="AC193" s="2" t="s">
        <v>39</v>
      </c>
      <c r="AD193">
        <v>2</v>
      </c>
      <c r="AE193" s="2" t="s">
        <v>59</v>
      </c>
      <c r="AF193" s="5">
        <v>1768.2907418074692</v>
      </c>
    </row>
    <row r="194" spans="1:32">
      <c r="A194" t="s">
        <v>31</v>
      </c>
      <c r="B194">
        <v>2019</v>
      </c>
      <c r="C194">
        <v>9</v>
      </c>
      <c r="D194" s="2" t="s">
        <v>32</v>
      </c>
      <c r="E194">
        <v>8</v>
      </c>
      <c r="F194" s="2" t="s">
        <v>50</v>
      </c>
      <c r="G194">
        <v>2</v>
      </c>
      <c r="H194" s="3" t="s">
        <v>41</v>
      </c>
      <c r="I194">
        <v>1</v>
      </c>
      <c r="J194">
        <v>11</v>
      </c>
      <c r="K194" s="3" t="s">
        <v>42</v>
      </c>
      <c r="L194">
        <v>0</v>
      </c>
      <c r="M194">
        <v>14.7</v>
      </c>
      <c r="N194">
        <v>19.149999999999999</v>
      </c>
      <c r="O194">
        <v>19.05</v>
      </c>
      <c r="P194">
        <v>0</v>
      </c>
      <c r="Q194">
        <v>0</v>
      </c>
      <c r="R194">
        <v>52.9</v>
      </c>
      <c r="U194">
        <v>2</v>
      </c>
      <c r="V194" s="4" t="s">
        <v>44</v>
      </c>
      <c r="W194">
        <v>52</v>
      </c>
      <c r="X194">
        <v>9</v>
      </c>
      <c r="Y194" t="s">
        <v>48</v>
      </c>
      <c r="Z194">
        <v>5</v>
      </c>
      <c r="AA194" s="2" t="s">
        <v>58</v>
      </c>
      <c r="AB194">
        <v>4</v>
      </c>
      <c r="AC194" s="2" t="s">
        <v>39</v>
      </c>
      <c r="AD194">
        <v>2</v>
      </c>
      <c r="AE194" s="2" t="s">
        <v>59</v>
      </c>
      <c r="AF194" s="5">
        <v>2233.438385511743</v>
      </c>
    </row>
    <row r="195" spans="1:32">
      <c r="A195" t="s">
        <v>31</v>
      </c>
      <c r="B195">
        <v>2019</v>
      </c>
      <c r="C195">
        <v>9</v>
      </c>
      <c r="D195" s="2" t="s">
        <v>32</v>
      </c>
      <c r="E195">
        <v>8</v>
      </c>
      <c r="F195" s="2" t="s">
        <v>50</v>
      </c>
      <c r="G195">
        <v>2</v>
      </c>
      <c r="H195" s="3" t="s">
        <v>41</v>
      </c>
      <c r="I195">
        <v>1</v>
      </c>
      <c r="J195">
        <v>11</v>
      </c>
      <c r="K195" s="3" t="s">
        <v>42</v>
      </c>
      <c r="L195">
        <v>0</v>
      </c>
      <c r="M195">
        <v>14.7</v>
      </c>
      <c r="N195">
        <v>19.149999999999999</v>
      </c>
      <c r="O195">
        <v>19.05</v>
      </c>
      <c r="P195">
        <v>0</v>
      </c>
      <c r="Q195">
        <v>0</v>
      </c>
      <c r="R195">
        <v>52.9</v>
      </c>
      <c r="U195">
        <v>2</v>
      </c>
      <c r="V195" s="4" t="s">
        <v>44</v>
      </c>
      <c r="W195">
        <v>52</v>
      </c>
      <c r="X195">
        <v>9</v>
      </c>
      <c r="Y195" t="s">
        <v>48</v>
      </c>
      <c r="Z195">
        <v>5</v>
      </c>
      <c r="AA195" s="2" t="s">
        <v>58</v>
      </c>
      <c r="AB195">
        <v>4</v>
      </c>
      <c r="AC195" s="2" t="s">
        <v>39</v>
      </c>
      <c r="AD195">
        <v>2</v>
      </c>
      <c r="AE195" s="2" t="s">
        <v>59</v>
      </c>
      <c r="AF195" s="5">
        <v>2036.1954149791161</v>
      </c>
    </row>
    <row r="196" spans="1:32">
      <c r="A196" t="s">
        <v>31</v>
      </c>
      <c r="B196">
        <v>2019</v>
      </c>
      <c r="C196">
        <v>9</v>
      </c>
      <c r="D196" s="2" t="s">
        <v>32</v>
      </c>
      <c r="E196">
        <v>7</v>
      </c>
      <c r="F196" s="2" t="s">
        <v>33</v>
      </c>
      <c r="G196">
        <v>10</v>
      </c>
      <c r="H196" s="3" t="s">
        <v>52</v>
      </c>
      <c r="I196">
        <v>2</v>
      </c>
      <c r="J196">
        <v>10</v>
      </c>
      <c r="K196" s="3" t="s">
        <v>42</v>
      </c>
      <c r="L196">
        <v>0</v>
      </c>
      <c r="M196">
        <v>8</v>
      </c>
      <c r="N196">
        <v>22.05</v>
      </c>
      <c r="O196">
        <v>0</v>
      </c>
      <c r="P196">
        <v>0</v>
      </c>
      <c r="Q196">
        <v>20.32</v>
      </c>
      <c r="R196">
        <v>50.37</v>
      </c>
      <c r="S196">
        <v>10</v>
      </c>
      <c r="T196">
        <v>1</v>
      </c>
      <c r="U196">
        <v>1</v>
      </c>
      <c r="V196" s="4" t="s">
        <v>36</v>
      </c>
      <c r="W196">
        <v>71</v>
      </c>
      <c r="X196">
        <v>9</v>
      </c>
      <c r="Y196" t="s">
        <v>48</v>
      </c>
      <c r="Z196">
        <v>2</v>
      </c>
      <c r="AA196" s="2" t="s">
        <v>38</v>
      </c>
      <c r="AB196">
        <v>4</v>
      </c>
      <c r="AC196" s="2" t="s">
        <v>39</v>
      </c>
      <c r="AD196">
        <v>4</v>
      </c>
      <c r="AE196" s="2" t="s">
        <v>40</v>
      </c>
      <c r="AF196" s="5">
        <v>4284.1915196367827</v>
      </c>
    </row>
    <row r="197" spans="1:32">
      <c r="A197" t="s">
        <v>31</v>
      </c>
      <c r="B197">
        <v>2019</v>
      </c>
      <c r="C197">
        <v>9</v>
      </c>
      <c r="D197" s="2" t="s">
        <v>32</v>
      </c>
      <c r="E197">
        <v>7</v>
      </c>
      <c r="F197" s="2" t="s">
        <v>33</v>
      </c>
      <c r="G197">
        <v>10</v>
      </c>
      <c r="H197" s="3" t="s">
        <v>52</v>
      </c>
      <c r="I197">
        <v>2</v>
      </c>
      <c r="J197">
        <v>10</v>
      </c>
      <c r="K197" s="3" t="s">
        <v>42</v>
      </c>
      <c r="L197">
        <v>0</v>
      </c>
      <c r="M197">
        <v>8</v>
      </c>
      <c r="N197">
        <v>22.05</v>
      </c>
      <c r="O197">
        <v>0</v>
      </c>
      <c r="P197">
        <v>0</v>
      </c>
      <c r="Q197">
        <v>20.32</v>
      </c>
      <c r="R197">
        <v>50.37</v>
      </c>
      <c r="S197">
        <v>10</v>
      </c>
      <c r="T197">
        <v>1</v>
      </c>
      <c r="U197">
        <v>1</v>
      </c>
      <c r="V197" s="4" t="s">
        <v>36</v>
      </c>
      <c r="W197">
        <v>71</v>
      </c>
      <c r="X197">
        <v>9</v>
      </c>
      <c r="Y197" t="s">
        <v>48</v>
      </c>
      <c r="Z197">
        <v>2</v>
      </c>
      <c r="AA197" s="2" t="s">
        <v>38</v>
      </c>
      <c r="AB197">
        <v>4</v>
      </c>
      <c r="AC197" s="2" t="s">
        <v>39</v>
      </c>
      <c r="AD197">
        <v>4</v>
      </c>
      <c r="AE197" s="2" t="s">
        <v>40</v>
      </c>
      <c r="AF197" s="5">
        <v>4364.3348923477242</v>
      </c>
    </row>
    <row r="198" spans="1:32">
      <c r="A198" t="s">
        <v>31</v>
      </c>
      <c r="B198">
        <v>2019</v>
      </c>
      <c r="C198">
        <v>9</v>
      </c>
      <c r="D198" s="2" t="s">
        <v>32</v>
      </c>
      <c r="E198">
        <v>7</v>
      </c>
      <c r="F198" s="2" t="s">
        <v>33</v>
      </c>
      <c r="G198">
        <v>10</v>
      </c>
      <c r="H198" s="3" t="s">
        <v>52</v>
      </c>
      <c r="I198">
        <v>2</v>
      </c>
      <c r="J198">
        <v>10</v>
      </c>
      <c r="K198" s="3" t="s">
        <v>42</v>
      </c>
      <c r="L198">
        <v>0</v>
      </c>
      <c r="M198">
        <v>8</v>
      </c>
      <c r="N198">
        <v>22.05</v>
      </c>
      <c r="O198">
        <v>0</v>
      </c>
      <c r="P198">
        <v>0</v>
      </c>
      <c r="Q198">
        <v>20.32</v>
      </c>
      <c r="R198">
        <v>50.37</v>
      </c>
      <c r="S198">
        <v>10</v>
      </c>
      <c r="T198">
        <v>1</v>
      </c>
      <c r="U198">
        <v>1</v>
      </c>
      <c r="V198" s="4" t="s">
        <v>36</v>
      </c>
      <c r="W198">
        <v>71</v>
      </c>
      <c r="X198">
        <v>9</v>
      </c>
      <c r="Y198" t="s">
        <v>48</v>
      </c>
      <c r="Z198">
        <v>2</v>
      </c>
      <c r="AA198" s="2" t="s">
        <v>38</v>
      </c>
      <c r="AB198">
        <v>4</v>
      </c>
      <c r="AC198" s="2" t="s">
        <v>39</v>
      </c>
      <c r="AD198">
        <v>4</v>
      </c>
      <c r="AE198" s="2" t="s">
        <v>40</v>
      </c>
      <c r="AF198" s="5">
        <v>4226.50939181986</v>
      </c>
    </row>
    <row r="199" spans="1:32">
      <c r="A199" t="s">
        <v>31</v>
      </c>
      <c r="B199">
        <v>2019</v>
      </c>
      <c r="C199">
        <v>9</v>
      </c>
      <c r="D199" s="2" t="s">
        <v>32</v>
      </c>
      <c r="E199">
        <v>5</v>
      </c>
      <c r="F199" s="2" t="s">
        <v>33</v>
      </c>
      <c r="G199">
        <v>8</v>
      </c>
      <c r="H199" s="3" t="s">
        <v>34</v>
      </c>
      <c r="I199">
        <v>7</v>
      </c>
      <c r="J199">
        <v>11</v>
      </c>
      <c r="K199" s="3" t="s">
        <v>42</v>
      </c>
      <c r="L199">
        <v>0</v>
      </c>
      <c r="M199">
        <v>34.78</v>
      </c>
      <c r="N199">
        <v>84.12</v>
      </c>
      <c r="O199">
        <v>71.39</v>
      </c>
      <c r="P199">
        <v>0</v>
      </c>
      <c r="Q199">
        <v>44.62</v>
      </c>
      <c r="R199">
        <v>234.91</v>
      </c>
      <c r="S199">
        <v>10</v>
      </c>
      <c r="T199">
        <v>1</v>
      </c>
      <c r="U199">
        <v>1</v>
      </c>
      <c r="V199" s="4" t="s">
        <v>36</v>
      </c>
      <c r="W199">
        <v>44</v>
      </c>
      <c r="X199">
        <v>9</v>
      </c>
      <c r="Y199" t="s">
        <v>48</v>
      </c>
      <c r="Z199">
        <v>2</v>
      </c>
      <c r="AA199" s="2" t="s">
        <v>38</v>
      </c>
      <c r="AB199">
        <v>4</v>
      </c>
      <c r="AC199" s="2" t="s">
        <v>39</v>
      </c>
      <c r="AD199">
        <v>4</v>
      </c>
      <c r="AE199" s="2" t="s">
        <v>40</v>
      </c>
      <c r="AF199" s="5">
        <v>4117.1935749005206</v>
      </c>
    </row>
    <row r="200" spans="1:32">
      <c r="A200" t="s">
        <v>31</v>
      </c>
      <c r="B200">
        <v>2019</v>
      </c>
      <c r="C200">
        <v>9</v>
      </c>
      <c r="D200" s="2" t="s">
        <v>32</v>
      </c>
      <c r="E200">
        <v>5</v>
      </c>
      <c r="F200" s="2" t="s">
        <v>33</v>
      </c>
      <c r="G200">
        <v>2</v>
      </c>
      <c r="H200" s="3" t="s">
        <v>41</v>
      </c>
      <c r="I200">
        <v>2</v>
      </c>
      <c r="J200">
        <v>11</v>
      </c>
      <c r="K200" s="3" t="s">
        <v>42</v>
      </c>
      <c r="L200">
        <v>0</v>
      </c>
      <c r="M200">
        <v>29.77</v>
      </c>
      <c r="N200">
        <v>32.4</v>
      </c>
      <c r="O200">
        <v>40.68</v>
      </c>
      <c r="P200">
        <v>0</v>
      </c>
      <c r="Q200">
        <v>20.34</v>
      </c>
      <c r="R200">
        <v>123.19</v>
      </c>
      <c r="S200">
        <v>10</v>
      </c>
      <c r="T200">
        <v>1</v>
      </c>
      <c r="U200">
        <v>1</v>
      </c>
      <c r="V200" s="4" t="s">
        <v>36</v>
      </c>
      <c r="W200">
        <v>44</v>
      </c>
      <c r="X200">
        <v>9</v>
      </c>
      <c r="Y200" t="s">
        <v>48</v>
      </c>
      <c r="Z200">
        <v>2</v>
      </c>
      <c r="AA200" s="2" t="s">
        <v>38</v>
      </c>
      <c r="AB200">
        <v>4</v>
      </c>
      <c r="AC200" s="2" t="s">
        <v>39</v>
      </c>
      <c r="AD200">
        <v>4</v>
      </c>
      <c r="AE200" s="2" t="s">
        <v>40</v>
      </c>
      <c r="AF200" s="5">
        <v>4354.9769093583127</v>
      </c>
    </row>
    <row r="201" spans="1:32">
      <c r="A201" t="s">
        <v>31</v>
      </c>
      <c r="B201">
        <v>2019</v>
      </c>
      <c r="C201">
        <v>9</v>
      </c>
      <c r="D201" s="2" t="s">
        <v>32</v>
      </c>
      <c r="E201">
        <v>5</v>
      </c>
      <c r="F201" s="2" t="s">
        <v>33</v>
      </c>
      <c r="G201">
        <v>2</v>
      </c>
      <c r="H201" s="3" t="s">
        <v>41</v>
      </c>
      <c r="I201">
        <v>2</v>
      </c>
      <c r="J201">
        <v>11</v>
      </c>
      <c r="K201" s="3" t="s">
        <v>42</v>
      </c>
      <c r="L201">
        <v>0</v>
      </c>
      <c r="M201">
        <v>29.77</v>
      </c>
      <c r="N201">
        <v>32.4</v>
      </c>
      <c r="O201">
        <v>40.68</v>
      </c>
      <c r="P201">
        <v>0</v>
      </c>
      <c r="Q201">
        <v>20.34</v>
      </c>
      <c r="R201">
        <v>123.19</v>
      </c>
      <c r="S201">
        <v>10</v>
      </c>
      <c r="T201">
        <v>1</v>
      </c>
      <c r="U201">
        <v>1</v>
      </c>
      <c r="V201" s="4" t="s">
        <v>36</v>
      </c>
      <c r="W201">
        <v>44</v>
      </c>
      <c r="X201">
        <v>9</v>
      </c>
      <c r="Y201" t="s">
        <v>48</v>
      </c>
      <c r="Z201">
        <v>2</v>
      </c>
      <c r="AA201" s="2" t="s">
        <v>38</v>
      </c>
      <c r="AB201">
        <v>4</v>
      </c>
      <c r="AC201" s="2" t="s">
        <v>39</v>
      </c>
      <c r="AD201">
        <v>4</v>
      </c>
      <c r="AE201" s="2" t="s">
        <v>40</v>
      </c>
      <c r="AF201" s="5">
        <v>4296.5838754122387</v>
      </c>
    </row>
    <row r="202" spans="1:32">
      <c r="A202" t="s">
        <v>31</v>
      </c>
      <c r="B202">
        <v>2019</v>
      </c>
      <c r="C202">
        <v>9</v>
      </c>
      <c r="D202" s="2" t="s">
        <v>32</v>
      </c>
      <c r="E202">
        <v>8</v>
      </c>
      <c r="F202" s="2" t="s">
        <v>50</v>
      </c>
      <c r="G202">
        <v>8</v>
      </c>
      <c r="H202" s="3" t="s">
        <v>34</v>
      </c>
      <c r="I202">
        <v>6</v>
      </c>
      <c r="J202">
        <v>11</v>
      </c>
      <c r="K202" s="3" t="s">
        <v>42</v>
      </c>
      <c r="L202">
        <v>0</v>
      </c>
      <c r="M202">
        <v>80.48</v>
      </c>
      <c r="N202">
        <v>94.04</v>
      </c>
      <c r="O202">
        <v>0</v>
      </c>
      <c r="P202">
        <v>0</v>
      </c>
      <c r="Q202">
        <v>0</v>
      </c>
      <c r="R202">
        <v>174.52</v>
      </c>
      <c r="U202">
        <v>1</v>
      </c>
      <c r="V202" s="4" t="s">
        <v>36</v>
      </c>
      <c r="W202">
        <v>65</v>
      </c>
      <c r="X202">
        <v>2</v>
      </c>
      <c r="Y202" t="s">
        <v>37</v>
      </c>
      <c r="Z202">
        <v>2</v>
      </c>
      <c r="AA202" s="2" t="s">
        <v>38</v>
      </c>
      <c r="AB202">
        <v>2</v>
      </c>
      <c r="AC202" s="2" t="s">
        <v>43</v>
      </c>
      <c r="AD202">
        <v>3</v>
      </c>
      <c r="AE202" s="2" t="s">
        <v>45</v>
      </c>
      <c r="AF202" s="5">
        <v>1279.6939946123953</v>
      </c>
    </row>
    <row r="203" spans="1:32">
      <c r="A203" t="s">
        <v>31</v>
      </c>
      <c r="B203">
        <v>2019</v>
      </c>
      <c r="C203">
        <v>9</v>
      </c>
      <c r="D203" s="2" t="s">
        <v>32</v>
      </c>
      <c r="E203">
        <v>8</v>
      </c>
      <c r="F203" s="2" t="s">
        <v>50</v>
      </c>
      <c r="G203">
        <v>10</v>
      </c>
      <c r="H203" s="3" t="s">
        <v>52</v>
      </c>
      <c r="I203">
        <v>6</v>
      </c>
      <c r="J203">
        <v>11</v>
      </c>
      <c r="K203" s="3" t="s">
        <v>42</v>
      </c>
      <c r="L203">
        <v>0</v>
      </c>
      <c r="M203">
        <v>80.48</v>
      </c>
      <c r="N203">
        <v>94.04</v>
      </c>
      <c r="O203">
        <v>0</v>
      </c>
      <c r="P203">
        <v>0</v>
      </c>
      <c r="Q203">
        <v>0</v>
      </c>
      <c r="R203">
        <v>174.52</v>
      </c>
      <c r="U203">
        <v>1</v>
      </c>
      <c r="V203" s="4" t="s">
        <v>36</v>
      </c>
      <c r="W203">
        <v>65</v>
      </c>
      <c r="X203">
        <v>2</v>
      </c>
      <c r="Y203" t="s">
        <v>37</v>
      </c>
      <c r="Z203">
        <v>2</v>
      </c>
      <c r="AA203" s="2" t="s">
        <v>38</v>
      </c>
      <c r="AB203">
        <v>2</v>
      </c>
      <c r="AC203" s="2" t="s">
        <v>43</v>
      </c>
      <c r="AD203">
        <v>3</v>
      </c>
      <c r="AE203" s="2" t="s">
        <v>45</v>
      </c>
      <c r="AF203" s="5">
        <v>1258.4284057559721</v>
      </c>
    </row>
    <row r="204" spans="1:32">
      <c r="A204" t="s">
        <v>31</v>
      </c>
      <c r="B204">
        <v>2019</v>
      </c>
      <c r="C204">
        <v>9</v>
      </c>
      <c r="D204" s="2" t="s">
        <v>32</v>
      </c>
      <c r="E204">
        <v>2</v>
      </c>
      <c r="F204" s="2" t="s">
        <v>33</v>
      </c>
      <c r="G204">
        <v>10</v>
      </c>
      <c r="H204" s="3" t="s">
        <v>52</v>
      </c>
      <c r="I204">
        <v>3</v>
      </c>
      <c r="J204">
        <v>11</v>
      </c>
      <c r="K204" s="3" t="s">
        <v>42</v>
      </c>
      <c r="L204">
        <v>0</v>
      </c>
      <c r="M204">
        <v>61.33</v>
      </c>
      <c r="N204">
        <v>0</v>
      </c>
      <c r="O204">
        <v>33.090000000000003</v>
      </c>
      <c r="P204">
        <v>0</v>
      </c>
      <c r="Q204">
        <v>68.94</v>
      </c>
      <c r="R204">
        <v>163.36000000000001</v>
      </c>
      <c r="S204">
        <v>10</v>
      </c>
      <c r="T204">
        <v>1</v>
      </c>
      <c r="U204">
        <v>2</v>
      </c>
      <c r="V204" s="4" t="s">
        <v>44</v>
      </c>
      <c r="W204">
        <v>68</v>
      </c>
      <c r="X204">
        <v>2</v>
      </c>
      <c r="Y204" t="s">
        <v>37</v>
      </c>
      <c r="Z204">
        <v>5</v>
      </c>
      <c r="AA204" s="2" t="s">
        <v>58</v>
      </c>
      <c r="AB204">
        <v>4</v>
      </c>
      <c r="AC204" s="2" t="s">
        <v>39</v>
      </c>
      <c r="AD204">
        <v>1</v>
      </c>
      <c r="AE204" s="2" t="s">
        <v>54</v>
      </c>
      <c r="AF204" s="5">
        <v>693.95807693159622</v>
      </c>
    </row>
    <row r="205" spans="1:32">
      <c r="A205" t="s">
        <v>31</v>
      </c>
      <c r="B205">
        <v>2019</v>
      </c>
      <c r="C205">
        <v>9</v>
      </c>
      <c r="D205" s="2" t="s">
        <v>32</v>
      </c>
      <c r="E205">
        <v>15</v>
      </c>
      <c r="F205" s="2" t="s">
        <v>55</v>
      </c>
      <c r="G205">
        <v>10</v>
      </c>
      <c r="H205" s="3" t="s">
        <v>52</v>
      </c>
      <c r="I205">
        <v>18</v>
      </c>
      <c r="J205">
        <v>10</v>
      </c>
      <c r="K205" s="3" t="s">
        <v>42</v>
      </c>
      <c r="L205">
        <v>0</v>
      </c>
      <c r="M205">
        <v>4.45</v>
      </c>
      <c r="N205">
        <v>0</v>
      </c>
      <c r="O205">
        <v>0</v>
      </c>
      <c r="P205">
        <v>0</v>
      </c>
      <c r="Q205">
        <v>131.97</v>
      </c>
      <c r="R205">
        <v>136.41999999999999</v>
      </c>
      <c r="U205">
        <v>1</v>
      </c>
      <c r="V205" s="4" t="s">
        <v>36</v>
      </c>
      <c r="W205">
        <v>55</v>
      </c>
      <c r="X205">
        <v>9</v>
      </c>
      <c r="Y205" t="s">
        <v>48</v>
      </c>
      <c r="Z205">
        <v>2</v>
      </c>
      <c r="AA205" s="2" t="s">
        <v>38</v>
      </c>
      <c r="AB205">
        <v>3</v>
      </c>
      <c r="AC205" s="2" t="s">
        <v>43</v>
      </c>
      <c r="AD205">
        <v>4</v>
      </c>
      <c r="AE205" s="2" t="s">
        <v>40</v>
      </c>
      <c r="AF205" s="5">
        <v>1116.1800548868507</v>
      </c>
    </row>
    <row r="206" spans="1:32">
      <c r="A206" t="s">
        <v>31</v>
      </c>
      <c r="B206">
        <v>2019</v>
      </c>
      <c r="C206">
        <v>9</v>
      </c>
      <c r="D206" s="2" t="s">
        <v>32</v>
      </c>
      <c r="E206">
        <v>15</v>
      </c>
      <c r="F206" s="2" t="s">
        <v>55</v>
      </c>
      <c r="G206">
        <v>2</v>
      </c>
      <c r="H206" s="3" t="s">
        <v>41</v>
      </c>
      <c r="I206">
        <v>2</v>
      </c>
      <c r="J206">
        <v>10</v>
      </c>
      <c r="K206" s="3" t="s">
        <v>42</v>
      </c>
      <c r="L206">
        <v>0</v>
      </c>
      <c r="M206">
        <v>3.96</v>
      </c>
      <c r="N206">
        <v>0</v>
      </c>
      <c r="O206">
        <v>0</v>
      </c>
      <c r="P206">
        <v>0</v>
      </c>
      <c r="Q206">
        <v>21.91</v>
      </c>
      <c r="R206">
        <v>25.87</v>
      </c>
      <c r="U206">
        <v>1</v>
      </c>
      <c r="V206" s="4" t="s">
        <v>36</v>
      </c>
      <c r="W206">
        <v>55</v>
      </c>
      <c r="X206">
        <v>9</v>
      </c>
      <c r="Y206" t="s">
        <v>48</v>
      </c>
      <c r="Z206">
        <v>2</v>
      </c>
      <c r="AA206" s="2" t="s">
        <v>38</v>
      </c>
      <c r="AB206">
        <v>3</v>
      </c>
      <c r="AC206" s="2" t="s">
        <v>43</v>
      </c>
      <c r="AD206">
        <v>4</v>
      </c>
      <c r="AE206" s="2" t="s">
        <v>40</v>
      </c>
      <c r="AF206" s="5">
        <v>1195.3792813431935</v>
      </c>
    </row>
    <row r="207" spans="1:32">
      <c r="A207" t="s">
        <v>31</v>
      </c>
      <c r="B207">
        <v>2019</v>
      </c>
      <c r="C207">
        <v>9</v>
      </c>
      <c r="D207" s="2" t="s">
        <v>32</v>
      </c>
      <c r="E207">
        <v>15</v>
      </c>
      <c r="F207" s="2" t="s">
        <v>55</v>
      </c>
      <c r="G207">
        <v>2</v>
      </c>
      <c r="H207" s="3" t="s">
        <v>41</v>
      </c>
      <c r="I207">
        <v>2</v>
      </c>
      <c r="J207">
        <v>10</v>
      </c>
      <c r="K207" s="3" t="s">
        <v>42</v>
      </c>
      <c r="L207">
        <v>0</v>
      </c>
      <c r="M207">
        <v>3.96</v>
      </c>
      <c r="N207">
        <v>0</v>
      </c>
      <c r="O207">
        <v>0</v>
      </c>
      <c r="P207">
        <v>0</v>
      </c>
      <c r="Q207">
        <v>21.91</v>
      </c>
      <c r="R207">
        <v>25.87</v>
      </c>
      <c r="U207">
        <v>1</v>
      </c>
      <c r="V207" s="4" t="s">
        <v>36</v>
      </c>
      <c r="W207">
        <v>55</v>
      </c>
      <c r="X207">
        <v>9</v>
      </c>
      <c r="Y207" t="s">
        <v>48</v>
      </c>
      <c r="Z207">
        <v>2</v>
      </c>
      <c r="AA207" s="2" t="s">
        <v>38</v>
      </c>
      <c r="AB207">
        <v>3</v>
      </c>
      <c r="AC207" s="2" t="s">
        <v>43</v>
      </c>
      <c r="AD207">
        <v>4</v>
      </c>
      <c r="AE207" s="2" t="s">
        <v>40</v>
      </c>
      <c r="AF207" s="5">
        <v>1209.4093593503719</v>
      </c>
    </row>
    <row r="208" spans="1:32">
      <c r="A208" t="s">
        <v>31</v>
      </c>
      <c r="B208">
        <v>2019</v>
      </c>
      <c r="C208">
        <v>9</v>
      </c>
      <c r="D208" s="2" t="s">
        <v>32</v>
      </c>
      <c r="E208">
        <v>15</v>
      </c>
      <c r="F208" s="2" t="s">
        <v>55</v>
      </c>
      <c r="G208">
        <v>2</v>
      </c>
      <c r="H208" s="3" t="s">
        <v>41</v>
      </c>
      <c r="I208">
        <v>2</v>
      </c>
      <c r="J208">
        <v>10</v>
      </c>
      <c r="K208" s="3" t="s">
        <v>42</v>
      </c>
      <c r="L208">
        <v>0</v>
      </c>
      <c r="M208">
        <v>3.96</v>
      </c>
      <c r="N208">
        <v>0</v>
      </c>
      <c r="O208">
        <v>0</v>
      </c>
      <c r="P208">
        <v>0</v>
      </c>
      <c r="Q208">
        <v>21.91</v>
      </c>
      <c r="R208">
        <v>25.87</v>
      </c>
      <c r="U208">
        <v>1</v>
      </c>
      <c r="V208" s="4" t="s">
        <v>36</v>
      </c>
      <c r="W208">
        <v>55</v>
      </c>
      <c r="X208">
        <v>9</v>
      </c>
      <c r="Y208" t="s">
        <v>48</v>
      </c>
      <c r="Z208">
        <v>2</v>
      </c>
      <c r="AA208" s="2" t="s">
        <v>38</v>
      </c>
      <c r="AB208">
        <v>3</v>
      </c>
      <c r="AC208" s="2" t="s">
        <v>43</v>
      </c>
      <c r="AD208">
        <v>4</v>
      </c>
      <c r="AE208" s="2" t="s">
        <v>40</v>
      </c>
      <c r="AF208" s="5">
        <v>1219.477707489498</v>
      </c>
    </row>
    <row r="209" spans="1:32">
      <c r="A209" t="s">
        <v>31</v>
      </c>
      <c r="B209">
        <v>2019</v>
      </c>
      <c r="C209">
        <v>9</v>
      </c>
      <c r="D209" s="2" t="s">
        <v>32</v>
      </c>
      <c r="E209">
        <v>8</v>
      </c>
      <c r="F209" s="2" t="s">
        <v>50</v>
      </c>
      <c r="G209">
        <v>10</v>
      </c>
      <c r="H209" s="3" t="s">
        <v>52</v>
      </c>
      <c r="I209">
        <v>32</v>
      </c>
      <c r="J209">
        <v>11</v>
      </c>
      <c r="K209" s="3" t="s">
        <v>42</v>
      </c>
      <c r="L209">
        <v>0</v>
      </c>
      <c r="M209">
        <v>56.4</v>
      </c>
      <c r="N209">
        <v>0</v>
      </c>
      <c r="O209">
        <v>0</v>
      </c>
      <c r="P209">
        <v>250</v>
      </c>
      <c r="Q209">
        <v>416.65</v>
      </c>
      <c r="R209">
        <v>723.05</v>
      </c>
      <c r="U209">
        <v>2</v>
      </c>
      <c r="V209" s="4" t="s">
        <v>44</v>
      </c>
      <c r="W209">
        <v>68</v>
      </c>
      <c r="X209">
        <v>9</v>
      </c>
      <c r="Y209" t="s">
        <v>48</v>
      </c>
      <c r="Z209">
        <v>2</v>
      </c>
      <c r="AA209" s="2" t="s">
        <v>38</v>
      </c>
      <c r="AB209">
        <v>2</v>
      </c>
      <c r="AC209" s="2" t="s">
        <v>43</v>
      </c>
      <c r="AD209">
        <v>3</v>
      </c>
      <c r="AE209" s="2" t="s">
        <v>45</v>
      </c>
      <c r="AF209" s="5">
        <v>1243.4251903650265</v>
      </c>
    </row>
    <row r="210" spans="1:32">
      <c r="A210" t="s">
        <v>31</v>
      </c>
      <c r="B210">
        <v>2019</v>
      </c>
      <c r="C210">
        <v>9</v>
      </c>
      <c r="D210" s="2" t="s">
        <v>32</v>
      </c>
      <c r="E210">
        <v>8</v>
      </c>
      <c r="F210" s="2" t="s">
        <v>50</v>
      </c>
      <c r="G210">
        <v>2</v>
      </c>
      <c r="H210" s="3" t="s">
        <v>41</v>
      </c>
      <c r="I210">
        <v>3</v>
      </c>
      <c r="J210">
        <v>11</v>
      </c>
      <c r="K210" s="3" t="s">
        <v>42</v>
      </c>
      <c r="L210">
        <v>0</v>
      </c>
      <c r="M210">
        <v>45.5</v>
      </c>
      <c r="N210">
        <v>0</v>
      </c>
      <c r="O210">
        <v>0</v>
      </c>
      <c r="P210">
        <v>0</v>
      </c>
      <c r="Q210">
        <v>81.12</v>
      </c>
      <c r="R210">
        <v>126.62</v>
      </c>
      <c r="U210">
        <v>2</v>
      </c>
      <c r="V210" s="4" t="s">
        <v>44</v>
      </c>
      <c r="W210">
        <v>68</v>
      </c>
      <c r="X210">
        <v>9</v>
      </c>
      <c r="Y210" t="s">
        <v>48</v>
      </c>
      <c r="Z210">
        <v>2</v>
      </c>
      <c r="AA210" s="2" t="s">
        <v>38</v>
      </c>
      <c r="AB210">
        <v>2</v>
      </c>
      <c r="AC210" s="2" t="s">
        <v>43</v>
      </c>
      <c r="AD210">
        <v>3</v>
      </c>
      <c r="AE210" s="2" t="s">
        <v>45</v>
      </c>
      <c r="AF210" s="5">
        <v>1270.6784961552319</v>
      </c>
    </row>
    <row r="211" spans="1:32">
      <c r="A211" t="s">
        <v>31</v>
      </c>
      <c r="B211">
        <v>2019</v>
      </c>
      <c r="C211">
        <v>9</v>
      </c>
      <c r="D211" s="2" t="s">
        <v>32</v>
      </c>
      <c r="E211">
        <v>8</v>
      </c>
      <c r="F211" s="2" t="s">
        <v>50</v>
      </c>
      <c r="G211">
        <v>8</v>
      </c>
      <c r="H211" s="3" t="s">
        <v>34</v>
      </c>
      <c r="I211">
        <v>1</v>
      </c>
      <c r="J211">
        <v>11</v>
      </c>
      <c r="K211" s="3" t="s">
        <v>42</v>
      </c>
      <c r="L211">
        <v>0</v>
      </c>
      <c r="M211">
        <v>29.28</v>
      </c>
      <c r="N211">
        <v>0</v>
      </c>
      <c r="O211">
        <v>0</v>
      </c>
      <c r="P211">
        <v>0</v>
      </c>
      <c r="Q211">
        <v>22.72</v>
      </c>
      <c r="R211">
        <v>52</v>
      </c>
      <c r="U211">
        <v>2</v>
      </c>
      <c r="V211" s="4" t="s">
        <v>44</v>
      </c>
      <c r="W211">
        <v>15</v>
      </c>
      <c r="X211">
        <v>9</v>
      </c>
      <c r="Y211" t="s">
        <v>48</v>
      </c>
      <c r="Z211">
        <v>1</v>
      </c>
      <c r="AA211" s="2" t="s">
        <v>51</v>
      </c>
      <c r="AC211" s="2" t="s">
        <v>49</v>
      </c>
      <c r="AD211">
        <v>2</v>
      </c>
      <c r="AE211" s="2" t="s">
        <v>59</v>
      </c>
      <c r="AF211" s="5">
        <v>681.35600461383353</v>
      </c>
    </row>
    <row r="212" spans="1:32">
      <c r="A212" t="s">
        <v>31</v>
      </c>
      <c r="B212">
        <v>2019</v>
      </c>
      <c r="C212">
        <v>9</v>
      </c>
      <c r="D212" s="2" t="s">
        <v>32</v>
      </c>
      <c r="E212">
        <v>7</v>
      </c>
      <c r="F212" s="2" t="s">
        <v>33</v>
      </c>
      <c r="G212">
        <v>8</v>
      </c>
      <c r="H212" s="3" t="s">
        <v>34</v>
      </c>
      <c r="I212">
        <v>2</v>
      </c>
      <c r="J212">
        <v>11</v>
      </c>
      <c r="K212" s="3" t="s">
        <v>42</v>
      </c>
      <c r="L212">
        <v>0</v>
      </c>
      <c r="M212">
        <v>3.83</v>
      </c>
      <c r="N212">
        <v>23.52</v>
      </c>
      <c r="O212">
        <v>0</v>
      </c>
      <c r="P212">
        <v>0</v>
      </c>
      <c r="Q212">
        <v>24.74</v>
      </c>
      <c r="R212">
        <v>52.09</v>
      </c>
      <c r="S212">
        <v>9</v>
      </c>
      <c r="T212">
        <v>1</v>
      </c>
      <c r="U212">
        <v>2</v>
      </c>
      <c r="V212" s="4" t="s">
        <v>44</v>
      </c>
      <c r="W212">
        <v>42</v>
      </c>
      <c r="X212">
        <v>9</v>
      </c>
      <c r="Y212" t="s">
        <v>48</v>
      </c>
      <c r="Z212">
        <v>1</v>
      </c>
      <c r="AA212" s="2" t="s">
        <v>51</v>
      </c>
      <c r="AB212">
        <v>4</v>
      </c>
      <c r="AC212" s="2" t="s">
        <v>39</v>
      </c>
      <c r="AD212">
        <v>4</v>
      </c>
      <c r="AE212" s="2" t="s">
        <v>40</v>
      </c>
      <c r="AF212" s="5">
        <v>4163.7700199322717</v>
      </c>
    </row>
    <row r="213" spans="1:32">
      <c r="A213" t="s">
        <v>31</v>
      </c>
      <c r="B213">
        <v>2019</v>
      </c>
      <c r="C213">
        <v>9</v>
      </c>
      <c r="D213" s="2" t="s">
        <v>32</v>
      </c>
      <c r="E213">
        <v>7</v>
      </c>
      <c r="F213" s="2" t="s">
        <v>33</v>
      </c>
      <c r="G213">
        <v>2</v>
      </c>
      <c r="H213" s="3" t="s">
        <v>41</v>
      </c>
      <c r="I213">
        <v>2</v>
      </c>
      <c r="J213">
        <v>11</v>
      </c>
      <c r="K213" s="3" t="s">
        <v>42</v>
      </c>
      <c r="L213">
        <v>0</v>
      </c>
      <c r="M213">
        <v>3.83</v>
      </c>
      <c r="N213">
        <v>23.52</v>
      </c>
      <c r="O213">
        <v>0</v>
      </c>
      <c r="P213">
        <v>0</v>
      </c>
      <c r="Q213">
        <v>24.74</v>
      </c>
      <c r="R213">
        <v>52.09</v>
      </c>
      <c r="S213">
        <v>9</v>
      </c>
      <c r="T213">
        <v>1</v>
      </c>
      <c r="U213">
        <v>2</v>
      </c>
      <c r="V213" s="4" t="s">
        <v>44</v>
      </c>
      <c r="W213">
        <v>42</v>
      </c>
      <c r="X213">
        <v>9</v>
      </c>
      <c r="Y213" t="s">
        <v>48</v>
      </c>
      <c r="Z213">
        <v>1</v>
      </c>
      <c r="AA213" s="2" t="s">
        <v>51</v>
      </c>
      <c r="AB213">
        <v>4</v>
      </c>
      <c r="AC213" s="2" t="s">
        <v>39</v>
      </c>
      <c r="AD213">
        <v>4</v>
      </c>
      <c r="AE213" s="2" t="s">
        <v>40</v>
      </c>
      <c r="AF213" s="5">
        <v>4341.1892365164658</v>
      </c>
    </row>
    <row r="214" spans="1:32">
      <c r="A214" t="s">
        <v>31</v>
      </c>
      <c r="B214">
        <v>2019</v>
      </c>
      <c r="C214">
        <v>9</v>
      </c>
      <c r="D214" s="2" t="s">
        <v>32</v>
      </c>
      <c r="E214">
        <v>7</v>
      </c>
      <c r="F214" s="2" t="s">
        <v>33</v>
      </c>
      <c r="G214">
        <v>2</v>
      </c>
      <c r="H214" s="3" t="s">
        <v>41</v>
      </c>
      <c r="I214">
        <v>2</v>
      </c>
      <c r="J214">
        <v>11</v>
      </c>
      <c r="K214" s="3" t="s">
        <v>42</v>
      </c>
      <c r="L214">
        <v>0</v>
      </c>
      <c r="M214">
        <v>3.83</v>
      </c>
      <c r="N214">
        <v>23.52</v>
      </c>
      <c r="O214">
        <v>0</v>
      </c>
      <c r="P214">
        <v>0</v>
      </c>
      <c r="Q214">
        <v>24.74</v>
      </c>
      <c r="R214">
        <v>52.09</v>
      </c>
      <c r="S214">
        <v>9</v>
      </c>
      <c r="T214">
        <v>1</v>
      </c>
      <c r="U214">
        <v>2</v>
      </c>
      <c r="V214" s="4" t="s">
        <v>44</v>
      </c>
      <c r="W214">
        <v>42</v>
      </c>
      <c r="X214">
        <v>9</v>
      </c>
      <c r="Y214" t="s">
        <v>48</v>
      </c>
      <c r="Z214">
        <v>1</v>
      </c>
      <c r="AA214" s="2" t="s">
        <v>51</v>
      </c>
      <c r="AB214">
        <v>4</v>
      </c>
      <c r="AC214" s="2" t="s">
        <v>39</v>
      </c>
      <c r="AD214">
        <v>4</v>
      </c>
      <c r="AE214" s="2" t="s">
        <v>40</v>
      </c>
      <c r="AF214" s="5">
        <v>4224.9962162251777</v>
      </c>
    </row>
    <row r="215" spans="1:32">
      <c r="A215" t="s">
        <v>31</v>
      </c>
      <c r="B215">
        <v>2019</v>
      </c>
      <c r="C215">
        <v>9</v>
      </c>
      <c r="D215" s="2" t="s">
        <v>32</v>
      </c>
      <c r="E215">
        <v>8</v>
      </c>
      <c r="F215" s="2" t="s">
        <v>50</v>
      </c>
      <c r="G215">
        <v>10</v>
      </c>
      <c r="H215" s="3" t="s">
        <v>52</v>
      </c>
      <c r="I215">
        <v>1</v>
      </c>
      <c r="J215">
        <v>11</v>
      </c>
      <c r="K215" s="3" t="s">
        <v>42</v>
      </c>
      <c r="L215">
        <v>0</v>
      </c>
      <c r="M215">
        <v>25.35</v>
      </c>
      <c r="N215">
        <v>32.74</v>
      </c>
      <c r="O215">
        <v>0</v>
      </c>
      <c r="P215">
        <v>0</v>
      </c>
      <c r="Q215">
        <v>0</v>
      </c>
      <c r="R215">
        <v>58.09</v>
      </c>
      <c r="U215">
        <v>2</v>
      </c>
      <c r="V215" s="4" t="s">
        <v>44</v>
      </c>
      <c r="W215">
        <v>42</v>
      </c>
      <c r="X215">
        <v>9</v>
      </c>
      <c r="Y215" t="s">
        <v>48</v>
      </c>
      <c r="Z215">
        <v>1</v>
      </c>
      <c r="AA215" s="2" t="s">
        <v>51</v>
      </c>
      <c r="AB215">
        <v>4</v>
      </c>
      <c r="AC215" s="2" t="s">
        <v>39</v>
      </c>
      <c r="AD215">
        <v>4</v>
      </c>
      <c r="AE215" s="2" t="s">
        <v>40</v>
      </c>
      <c r="AF215" s="5">
        <v>4366.3173683019404</v>
      </c>
    </row>
    <row r="216" spans="1:32">
      <c r="A216" t="s">
        <v>31</v>
      </c>
      <c r="B216">
        <v>2019</v>
      </c>
      <c r="C216">
        <v>9</v>
      </c>
      <c r="D216" s="2" t="s">
        <v>32</v>
      </c>
      <c r="E216">
        <v>7</v>
      </c>
      <c r="F216" s="2" t="s">
        <v>33</v>
      </c>
      <c r="G216">
        <v>2</v>
      </c>
      <c r="H216" s="3" t="s">
        <v>41</v>
      </c>
      <c r="I216">
        <v>2</v>
      </c>
      <c r="J216">
        <v>10</v>
      </c>
      <c r="K216" s="3" t="s">
        <v>42</v>
      </c>
      <c r="L216">
        <v>0</v>
      </c>
      <c r="M216">
        <v>46.71</v>
      </c>
      <c r="N216">
        <v>0</v>
      </c>
      <c r="O216">
        <v>0</v>
      </c>
      <c r="P216">
        <v>0</v>
      </c>
      <c r="Q216">
        <v>0</v>
      </c>
      <c r="R216">
        <v>46.71</v>
      </c>
      <c r="S216">
        <v>10</v>
      </c>
      <c r="T216">
        <v>1</v>
      </c>
      <c r="U216">
        <v>2</v>
      </c>
      <c r="V216" s="4" t="s">
        <v>44</v>
      </c>
      <c r="W216">
        <v>68</v>
      </c>
      <c r="X216">
        <v>9</v>
      </c>
      <c r="Y216" t="s">
        <v>48</v>
      </c>
      <c r="Z216">
        <v>2</v>
      </c>
      <c r="AA216" s="2" t="s">
        <v>38</v>
      </c>
      <c r="AB216">
        <v>3</v>
      </c>
      <c r="AC216" s="2" t="s">
        <v>43</v>
      </c>
      <c r="AD216">
        <v>3</v>
      </c>
      <c r="AE216" s="2" t="s">
        <v>45</v>
      </c>
      <c r="AF216" s="5">
        <v>1995.4301199761173</v>
      </c>
    </row>
    <row r="217" spans="1:32">
      <c r="A217" t="s">
        <v>31</v>
      </c>
      <c r="B217">
        <v>2019</v>
      </c>
      <c r="C217">
        <v>9</v>
      </c>
      <c r="D217" s="2" t="s">
        <v>32</v>
      </c>
      <c r="E217">
        <v>7</v>
      </c>
      <c r="F217" s="2" t="s">
        <v>33</v>
      </c>
      <c r="G217">
        <v>2</v>
      </c>
      <c r="H217" s="3" t="s">
        <v>41</v>
      </c>
      <c r="I217">
        <v>2</v>
      </c>
      <c r="J217">
        <v>10</v>
      </c>
      <c r="K217" s="3" t="s">
        <v>42</v>
      </c>
      <c r="L217">
        <v>0</v>
      </c>
      <c r="M217">
        <v>46.71</v>
      </c>
      <c r="N217">
        <v>0</v>
      </c>
      <c r="O217">
        <v>0</v>
      </c>
      <c r="P217">
        <v>0</v>
      </c>
      <c r="Q217">
        <v>0</v>
      </c>
      <c r="R217">
        <v>46.71</v>
      </c>
      <c r="S217">
        <v>10</v>
      </c>
      <c r="T217">
        <v>1</v>
      </c>
      <c r="U217">
        <v>2</v>
      </c>
      <c r="V217" s="4" t="s">
        <v>44</v>
      </c>
      <c r="W217">
        <v>68</v>
      </c>
      <c r="X217">
        <v>9</v>
      </c>
      <c r="Y217" t="s">
        <v>48</v>
      </c>
      <c r="Z217">
        <v>2</v>
      </c>
      <c r="AA217" s="2" t="s">
        <v>38</v>
      </c>
      <c r="AB217">
        <v>3</v>
      </c>
      <c r="AC217" s="2" t="s">
        <v>43</v>
      </c>
      <c r="AD217">
        <v>3</v>
      </c>
      <c r="AE217" s="2" t="s">
        <v>45</v>
      </c>
      <c r="AF217" s="5">
        <v>1647.5917878401733</v>
      </c>
    </row>
    <row r="218" spans="1:32">
      <c r="A218" t="s">
        <v>31</v>
      </c>
      <c r="B218">
        <v>2019</v>
      </c>
      <c r="C218">
        <v>9</v>
      </c>
      <c r="D218" s="2" t="s">
        <v>32</v>
      </c>
      <c r="E218">
        <v>7</v>
      </c>
      <c r="F218" s="2" t="s">
        <v>33</v>
      </c>
      <c r="G218">
        <v>2</v>
      </c>
      <c r="H218" s="3" t="s">
        <v>41</v>
      </c>
      <c r="I218">
        <v>2</v>
      </c>
      <c r="J218">
        <v>10</v>
      </c>
      <c r="K218" s="3" t="s">
        <v>42</v>
      </c>
      <c r="L218">
        <v>0</v>
      </c>
      <c r="M218">
        <v>46.71</v>
      </c>
      <c r="N218">
        <v>0</v>
      </c>
      <c r="O218">
        <v>0</v>
      </c>
      <c r="P218">
        <v>0</v>
      </c>
      <c r="Q218">
        <v>0</v>
      </c>
      <c r="R218">
        <v>46.71</v>
      </c>
      <c r="S218">
        <v>10</v>
      </c>
      <c r="T218">
        <v>1</v>
      </c>
      <c r="U218">
        <v>2</v>
      </c>
      <c r="V218" s="4" t="s">
        <v>44</v>
      </c>
      <c r="W218">
        <v>68</v>
      </c>
      <c r="X218">
        <v>9</v>
      </c>
      <c r="Y218" t="s">
        <v>48</v>
      </c>
      <c r="Z218">
        <v>2</v>
      </c>
      <c r="AA218" s="2" t="s">
        <v>38</v>
      </c>
      <c r="AB218">
        <v>3</v>
      </c>
      <c r="AC218" s="2" t="s">
        <v>43</v>
      </c>
      <c r="AD218">
        <v>3</v>
      </c>
      <c r="AE218" s="2" t="s">
        <v>45</v>
      </c>
      <c r="AF218" s="5">
        <v>1983.198105884145</v>
      </c>
    </row>
    <row r="219" spans="1:32">
      <c r="A219" t="s">
        <v>31</v>
      </c>
      <c r="B219">
        <v>2019</v>
      </c>
      <c r="C219">
        <v>9</v>
      </c>
      <c r="D219" s="2" t="s">
        <v>32</v>
      </c>
      <c r="E219">
        <v>7</v>
      </c>
      <c r="F219" s="2" t="s">
        <v>33</v>
      </c>
      <c r="G219">
        <v>8</v>
      </c>
      <c r="H219" s="3" t="s">
        <v>34</v>
      </c>
      <c r="I219">
        <v>2</v>
      </c>
      <c r="J219">
        <v>10</v>
      </c>
      <c r="K219" s="3" t="s">
        <v>42</v>
      </c>
      <c r="L219">
        <v>0</v>
      </c>
      <c r="M219">
        <v>27.05</v>
      </c>
      <c r="N219">
        <v>44.84</v>
      </c>
      <c r="O219">
        <v>0</v>
      </c>
      <c r="P219">
        <v>0</v>
      </c>
      <c r="Q219">
        <v>0</v>
      </c>
      <c r="R219">
        <v>71.89</v>
      </c>
      <c r="S219">
        <v>10</v>
      </c>
      <c r="T219">
        <v>1</v>
      </c>
      <c r="U219">
        <v>2</v>
      </c>
      <c r="V219" s="4" t="s">
        <v>44</v>
      </c>
      <c r="W219">
        <v>59</v>
      </c>
      <c r="X219">
        <v>9</v>
      </c>
      <c r="Y219" t="s">
        <v>48</v>
      </c>
      <c r="Z219">
        <v>2</v>
      </c>
      <c r="AA219" s="2" t="s">
        <v>38</v>
      </c>
      <c r="AB219">
        <v>4</v>
      </c>
      <c r="AC219" s="2" t="s">
        <v>39</v>
      </c>
      <c r="AD219">
        <v>4</v>
      </c>
      <c r="AE219" s="2" t="s">
        <v>40</v>
      </c>
      <c r="AF219" s="5">
        <v>2948.7458501397523</v>
      </c>
    </row>
    <row r="220" spans="1:32">
      <c r="A220" t="s">
        <v>31</v>
      </c>
      <c r="B220">
        <v>2019</v>
      </c>
      <c r="C220">
        <v>9</v>
      </c>
      <c r="D220" s="2" t="s">
        <v>32</v>
      </c>
      <c r="E220">
        <v>7</v>
      </c>
      <c r="F220" s="2" t="s">
        <v>33</v>
      </c>
      <c r="G220">
        <v>2</v>
      </c>
      <c r="H220" s="3" t="s">
        <v>41</v>
      </c>
      <c r="I220">
        <v>2</v>
      </c>
      <c r="J220">
        <v>10</v>
      </c>
      <c r="K220" s="3" t="s">
        <v>42</v>
      </c>
      <c r="L220">
        <v>0</v>
      </c>
      <c r="M220">
        <v>27.05</v>
      </c>
      <c r="N220">
        <v>44.84</v>
      </c>
      <c r="O220">
        <v>0</v>
      </c>
      <c r="P220">
        <v>0</v>
      </c>
      <c r="Q220">
        <v>0</v>
      </c>
      <c r="R220">
        <v>71.89</v>
      </c>
      <c r="S220">
        <v>10</v>
      </c>
      <c r="T220">
        <v>1</v>
      </c>
      <c r="U220">
        <v>2</v>
      </c>
      <c r="V220" s="4" t="s">
        <v>44</v>
      </c>
      <c r="W220">
        <v>59</v>
      </c>
      <c r="X220">
        <v>9</v>
      </c>
      <c r="Y220" t="s">
        <v>48</v>
      </c>
      <c r="Z220">
        <v>2</v>
      </c>
      <c r="AA220" s="2" t="s">
        <v>38</v>
      </c>
      <c r="AB220">
        <v>4</v>
      </c>
      <c r="AC220" s="2" t="s">
        <v>39</v>
      </c>
      <c r="AD220">
        <v>4</v>
      </c>
      <c r="AE220" s="2" t="s">
        <v>40</v>
      </c>
      <c r="AF220" s="5">
        <v>2832.5752916078072</v>
      </c>
    </row>
    <row r="221" spans="1:32">
      <c r="A221" t="s">
        <v>31</v>
      </c>
      <c r="B221">
        <v>2019</v>
      </c>
      <c r="C221">
        <v>9</v>
      </c>
      <c r="D221" s="2" t="s">
        <v>32</v>
      </c>
      <c r="E221">
        <v>7</v>
      </c>
      <c r="F221" s="2" t="s">
        <v>33</v>
      </c>
      <c r="G221">
        <v>2</v>
      </c>
      <c r="H221" s="3" t="s">
        <v>41</v>
      </c>
      <c r="I221">
        <v>2</v>
      </c>
      <c r="J221">
        <v>10</v>
      </c>
      <c r="K221" s="3" t="s">
        <v>42</v>
      </c>
      <c r="L221">
        <v>0</v>
      </c>
      <c r="M221">
        <v>27.05</v>
      </c>
      <c r="N221">
        <v>44.84</v>
      </c>
      <c r="O221">
        <v>0</v>
      </c>
      <c r="P221">
        <v>0</v>
      </c>
      <c r="Q221">
        <v>0</v>
      </c>
      <c r="R221">
        <v>71.89</v>
      </c>
      <c r="S221">
        <v>10</v>
      </c>
      <c r="T221">
        <v>1</v>
      </c>
      <c r="U221">
        <v>2</v>
      </c>
      <c r="V221" s="4" t="s">
        <v>44</v>
      </c>
      <c r="W221">
        <v>59</v>
      </c>
      <c r="X221">
        <v>9</v>
      </c>
      <c r="Y221" t="s">
        <v>48</v>
      </c>
      <c r="Z221">
        <v>2</v>
      </c>
      <c r="AA221" s="2" t="s">
        <v>38</v>
      </c>
      <c r="AB221">
        <v>4</v>
      </c>
      <c r="AC221" s="2" t="s">
        <v>39</v>
      </c>
      <c r="AD221">
        <v>4</v>
      </c>
      <c r="AE221" s="2" t="s">
        <v>40</v>
      </c>
      <c r="AF221" s="5">
        <v>3152.6414126906975</v>
      </c>
    </row>
    <row r="222" spans="1:32">
      <c r="A222" t="s">
        <v>31</v>
      </c>
      <c r="B222">
        <v>2019</v>
      </c>
      <c r="C222">
        <v>9</v>
      </c>
      <c r="D222" s="2" t="s">
        <v>32</v>
      </c>
      <c r="E222">
        <v>8</v>
      </c>
      <c r="F222" s="2" t="s">
        <v>50</v>
      </c>
      <c r="G222">
        <v>8</v>
      </c>
      <c r="H222" s="3" t="s">
        <v>34</v>
      </c>
      <c r="I222">
        <v>1</v>
      </c>
      <c r="J222">
        <v>11</v>
      </c>
      <c r="K222" s="3" t="s">
        <v>42</v>
      </c>
      <c r="L222">
        <v>0</v>
      </c>
      <c r="M222">
        <v>19.760000000000002</v>
      </c>
      <c r="N222">
        <v>0</v>
      </c>
      <c r="O222">
        <v>0</v>
      </c>
      <c r="P222">
        <v>0</v>
      </c>
      <c r="Q222">
        <v>39.200000000000003</v>
      </c>
      <c r="R222">
        <v>58.96</v>
      </c>
      <c r="U222">
        <v>2</v>
      </c>
      <c r="V222" s="4" t="s">
        <v>44</v>
      </c>
      <c r="W222">
        <v>64</v>
      </c>
      <c r="X222">
        <v>9</v>
      </c>
      <c r="Y222" t="s">
        <v>48</v>
      </c>
      <c r="Z222">
        <v>2</v>
      </c>
      <c r="AA222" s="2" t="s">
        <v>38</v>
      </c>
      <c r="AB222">
        <v>1</v>
      </c>
      <c r="AC222" s="2" t="s">
        <v>49</v>
      </c>
      <c r="AD222">
        <v>3</v>
      </c>
      <c r="AE222" s="2" t="s">
        <v>45</v>
      </c>
      <c r="AF222" s="5">
        <v>1247.0671128424503</v>
      </c>
    </row>
    <row r="223" spans="1:32">
      <c r="A223" t="s">
        <v>31</v>
      </c>
      <c r="B223">
        <v>2019</v>
      </c>
      <c r="C223">
        <v>9</v>
      </c>
      <c r="D223" s="2" t="s">
        <v>32</v>
      </c>
      <c r="E223">
        <v>8</v>
      </c>
      <c r="F223" s="2" t="s">
        <v>50</v>
      </c>
      <c r="G223">
        <v>8</v>
      </c>
      <c r="H223" s="3" t="s">
        <v>34</v>
      </c>
      <c r="I223">
        <v>2</v>
      </c>
      <c r="J223">
        <v>11</v>
      </c>
      <c r="K223" s="3" t="s">
        <v>42</v>
      </c>
      <c r="L223">
        <v>0</v>
      </c>
      <c r="M223">
        <v>31.41</v>
      </c>
      <c r="N223">
        <v>58.02</v>
      </c>
      <c r="O223">
        <v>0</v>
      </c>
      <c r="P223">
        <v>0</v>
      </c>
      <c r="Q223">
        <v>0</v>
      </c>
      <c r="R223">
        <v>89.43</v>
      </c>
      <c r="U223">
        <v>1</v>
      </c>
      <c r="V223" s="4" t="s">
        <v>36</v>
      </c>
      <c r="W223">
        <v>51</v>
      </c>
      <c r="X223">
        <v>9</v>
      </c>
      <c r="Y223" t="s">
        <v>48</v>
      </c>
      <c r="Z223">
        <v>1</v>
      </c>
      <c r="AA223" s="2" t="s">
        <v>51</v>
      </c>
      <c r="AB223">
        <v>3</v>
      </c>
      <c r="AC223" s="2" t="s">
        <v>43</v>
      </c>
      <c r="AD223">
        <v>1</v>
      </c>
      <c r="AE223" s="2" t="s">
        <v>54</v>
      </c>
      <c r="AF223" s="5">
        <v>1994.2377821258242</v>
      </c>
    </row>
    <row r="224" spans="1:32">
      <c r="A224" t="s">
        <v>31</v>
      </c>
      <c r="B224">
        <v>2019</v>
      </c>
      <c r="C224">
        <v>9</v>
      </c>
      <c r="D224" s="2" t="s">
        <v>32</v>
      </c>
      <c r="E224">
        <v>7</v>
      </c>
      <c r="F224" s="2" t="s">
        <v>33</v>
      </c>
      <c r="G224">
        <v>2</v>
      </c>
      <c r="H224" s="3" t="s">
        <v>41</v>
      </c>
      <c r="I224">
        <v>1</v>
      </c>
      <c r="J224">
        <v>10</v>
      </c>
      <c r="K224" s="3" t="s">
        <v>42</v>
      </c>
      <c r="L224">
        <v>0</v>
      </c>
      <c r="M224">
        <v>17.21</v>
      </c>
      <c r="N224">
        <v>30.61</v>
      </c>
      <c r="O224">
        <v>0</v>
      </c>
      <c r="P224">
        <v>0</v>
      </c>
      <c r="Q224">
        <v>0</v>
      </c>
      <c r="R224">
        <v>47.82</v>
      </c>
      <c r="S224">
        <v>8</v>
      </c>
      <c r="T224">
        <v>1</v>
      </c>
      <c r="U224">
        <v>2</v>
      </c>
      <c r="V224" s="4" t="s">
        <v>44</v>
      </c>
      <c r="W224">
        <v>48</v>
      </c>
      <c r="X224">
        <v>9</v>
      </c>
      <c r="Y224" t="s">
        <v>48</v>
      </c>
      <c r="Z224">
        <v>2</v>
      </c>
      <c r="AA224" s="2" t="s">
        <v>38</v>
      </c>
      <c r="AB224">
        <v>4</v>
      </c>
      <c r="AC224" s="2" t="s">
        <v>39</v>
      </c>
      <c r="AD224">
        <v>4</v>
      </c>
      <c r="AE224" s="2" t="s">
        <v>40</v>
      </c>
      <c r="AF224" s="5">
        <v>4200.3010785624929</v>
      </c>
    </row>
    <row r="225" spans="1:32">
      <c r="A225" t="s">
        <v>31</v>
      </c>
      <c r="B225">
        <v>2019</v>
      </c>
      <c r="C225">
        <v>9</v>
      </c>
      <c r="D225" s="2" t="s">
        <v>32</v>
      </c>
      <c r="E225">
        <v>5</v>
      </c>
      <c r="F225" s="2" t="s">
        <v>33</v>
      </c>
      <c r="G225">
        <v>8</v>
      </c>
      <c r="H225" s="3" t="s">
        <v>34</v>
      </c>
      <c r="I225">
        <v>2</v>
      </c>
      <c r="J225">
        <v>10</v>
      </c>
      <c r="K225" s="3" t="s">
        <v>42</v>
      </c>
      <c r="L225">
        <v>0</v>
      </c>
      <c r="M225">
        <v>14.69</v>
      </c>
      <c r="N225">
        <v>29.93</v>
      </c>
      <c r="O225">
        <v>41.76</v>
      </c>
      <c r="P225">
        <v>0</v>
      </c>
      <c r="Q225">
        <v>0</v>
      </c>
      <c r="R225">
        <v>86.38</v>
      </c>
      <c r="S225">
        <v>7</v>
      </c>
      <c r="T225">
        <v>1</v>
      </c>
      <c r="U225">
        <v>2</v>
      </c>
      <c r="V225" s="4" t="s">
        <v>44</v>
      </c>
      <c r="W225">
        <v>48</v>
      </c>
      <c r="X225">
        <v>9</v>
      </c>
      <c r="Y225" t="s">
        <v>48</v>
      </c>
      <c r="Z225">
        <v>2</v>
      </c>
      <c r="AA225" s="2" t="s">
        <v>38</v>
      </c>
      <c r="AB225">
        <v>4</v>
      </c>
      <c r="AC225" s="2" t="s">
        <v>39</v>
      </c>
      <c r="AD225">
        <v>4</v>
      </c>
      <c r="AE225" s="2" t="s">
        <v>40</v>
      </c>
      <c r="AF225" s="5">
        <v>4319.317453499435</v>
      </c>
    </row>
    <row r="226" spans="1:32">
      <c r="A226" t="s">
        <v>31</v>
      </c>
      <c r="B226">
        <v>2019</v>
      </c>
      <c r="C226">
        <v>9</v>
      </c>
      <c r="D226" s="2" t="s">
        <v>32</v>
      </c>
      <c r="E226">
        <v>8</v>
      </c>
      <c r="F226" s="2" t="s">
        <v>50</v>
      </c>
      <c r="G226">
        <v>2</v>
      </c>
      <c r="H226" s="3" t="s">
        <v>41</v>
      </c>
      <c r="I226">
        <v>2</v>
      </c>
      <c r="J226">
        <v>11</v>
      </c>
      <c r="K226" s="3" t="s">
        <v>42</v>
      </c>
      <c r="L226">
        <v>0</v>
      </c>
      <c r="M226">
        <v>18.7</v>
      </c>
      <c r="N226">
        <v>42.52</v>
      </c>
      <c r="O226">
        <v>0</v>
      </c>
      <c r="P226">
        <v>0</v>
      </c>
      <c r="Q226">
        <v>0</v>
      </c>
      <c r="R226">
        <v>61.22</v>
      </c>
      <c r="U226">
        <v>2</v>
      </c>
      <c r="V226" s="4" t="s">
        <v>44</v>
      </c>
      <c r="W226">
        <v>59</v>
      </c>
      <c r="X226">
        <v>9</v>
      </c>
      <c r="Y226" t="s">
        <v>48</v>
      </c>
      <c r="Z226">
        <v>3</v>
      </c>
      <c r="AA226" s="2" t="s">
        <v>56</v>
      </c>
      <c r="AB226">
        <v>3</v>
      </c>
      <c r="AC226" s="2" t="s">
        <v>43</v>
      </c>
      <c r="AD226">
        <v>1</v>
      </c>
      <c r="AE226" s="2" t="s">
        <v>54</v>
      </c>
      <c r="AF226" s="5">
        <v>840.73637289407304</v>
      </c>
    </row>
    <row r="227" spans="1:32">
      <c r="A227" t="s">
        <v>31</v>
      </c>
      <c r="B227">
        <v>2019</v>
      </c>
      <c r="C227">
        <v>9</v>
      </c>
      <c r="D227" s="2" t="s">
        <v>32</v>
      </c>
      <c r="E227">
        <v>16</v>
      </c>
      <c r="F227" s="2" t="s">
        <v>46</v>
      </c>
      <c r="G227">
        <v>3</v>
      </c>
      <c r="H227" s="3" t="s">
        <v>47</v>
      </c>
      <c r="I227">
        <v>3</v>
      </c>
      <c r="J227">
        <v>11</v>
      </c>
      <c r="K227" s="3" t="s">
        <v>42</v>
      </c>
      <c r="L227">
        <v>0</v>
      </c>
      <c r="M227">
        <v>27.09</v>
      </c>
      <c r="N227">
        <v>46.79</v>
      </c>
      <c r="O227">
        <v>0</v>
      </c>
      <c r="P227">
        <v>0</v>
      </c>
      <c r="Q227">
        <v>58.59</v>
      </c>
      <c r="R227">
        <v>132.47</v>
      </c>
      <c r="S227">
        <v>7</v>
      </c>
      <c r="T227">
        <v>1</v>
      </c>
      <c r="U227">
        <v>2</v>
      </c>
      <c r="V227" s="4" t="s">
        <v>44</v>
      </c>
      <c r="W227">
        <v>41</v>
      </c>
      <c r="X227">
        <v>9</v>
      </c>
      <c r="Y227" t="s">
        <v>48</v>
      </c>
      <c r="Z227">
        <v>1</v>
      </c>
      <c r="AA227" s="2" t="s">
        <v>51</v>
      </c>
      <c r="AB227">
        <v>4</v>
      </c>
      <c r="AC227" s="2" t="s">
        <v>39</v>
      </c>
      <c r="AD227">
        <v>1</v>
      </c>
      <c r="AE227" s="2" t="s">
        <v>54</v>
      </c>
      <c r="AF227" s="5">
        <v>859.64050594369962</v>
      </c>
    </row>
    <row r="228" spans="1:32">
      <c r="A228" t="s">
        <v>31</v>
      </c>
      <c r="B228">
        <v>2019</v>
      </c>
      <c r="C228">
        <v>9</v>
      </c>
      <c r="D228" s="2" t="s">
        <v>32</v>
      </c>
      <c r="E228">
        <v>8</v>
      </c>
      <c r="F228" s="2" t="s">
        <v>50</v>
      </c>
      <c r="G228">
        <v>8</v>
      </c>
      <c r="H228" s="3" t="s">
        <v>34</v>
      </c>
      <c r="I228">
        <v>1</v>
      </c>
      <c r="J228">
        <v>11</v>
      </c>
      <c r="K228" s="3" t="s">
        <v>42</v>
      </c>
      <c r="L228">
        <v>0</v>
      </c>
      <c r="M228">
        <v>27.68</v>
      </c>
      <c r="N228">
        <v>0</v>
      </c>
      <c r="O228">
        <v>0</v>
      </c>
      <c r="P228">
        <v>0</v>
      </c>
      <c r="Q228">
        <v>0</v>
      </c>
      <c r="R228">
        <v>27.68</v>
      </c>
      <c r="U228">
        <v>1</v>
      </c>
      <c r="V228" s="4" t="s">
        <v>36</v>
      </c>
      <c r="W228">
        <v>69</v>
      </c>
      <c r="X228">
        <v>9</v>
      </c>
      <c r="Y228" t="s">
        <v>48</v>
      </c>
      <c r="Z228">
        <v>3</v>
      </c>
      <c r="AA228" s="2" t="s">
        <v>56</v>
      </c>
      <c r="AB228">
        <v>4</v>
      </c>
      <c r="AC228" s="2" t="s">
        <v>39</v>
      </c>
      <c r="AD228">
        <v>1</v>
      </c>
      <c r="AE228" s="2" t="s">
        <v>54</v>
      </c>
      <c r="AF228" s="5">
        <v>1139.4910488500814</v>
      </c>
    </row>
    <row r="229" spans="1:32">
      <c r="A229" t="s">
        <v>31</v>
      </c>
      <c r="B229">
        <v>2019</v>
      </c>
      <c r="C229">
        <v>9</v>
      </c>
      <c r="D229" s="2" t="s">
        <v>32</v>
      </c>
      <c r="E229">
        <v>8</v>
      </c>
      <c r="F229" s="2" t="s">
        <v>50</v>
      </c>
      <c r="G229">
        <v>10</v>
      </c>
      <c r="H229" s="3" t="s">
        <v>52</v>
      </c>
      <c r="I229">
        <v>9</v>
      </c>
      <c r="J229">
        <v>11</v>
      </c>
      <c r="K229" s="3" t="s">
        <v>42</v>
      </c>
      <c r="L229">
        <v>0</v>
      </c>
      <c r="M229">
        <v>66.11</v>
      </c>
      <c r="N229">
        <v>94.02</v>
      </c>
      <c r="O229">
        <v>0</v>
      </c>
      <c r="P229">
        <v>0</v>
      </c>
      <c r="Q229">
        <v>108.68</v>
      </c>
      <c r="R229">
        <v>268.81</v>
      </c>
      <c r="U229">
        <v>1</v>
      </c>
      <c r="V229" s="4" t="s">
        <v>36</v>
      </c>
      <c r="W229">
        <v>69</v>
      </c>
      <c r="X229">
        <v>10</v>
      </c>
      <c r="Y229" t="s">
        <v>37</v>
      </c>
      <c r="Z229">
        <v>2</v>
      </c>
      <c r="AA229" s="2" t="s">
        <v>38</v>
      </c>
      <c r="AB229">
        <v>2</v>
      </c>
      <c r="AC229" s="2" t="s">
        <v>43</v>
      </c>
      <c r="AD229">
        <v>3</v>
      </c>
      <c r="AE229" s="2" t="s">
        <v>45</v>
      </c>
      <c r="AF229" s="5">
        <v>1378.555245456238</v>
      </c>
    </row>
    <row r="230" spans="1:32">
      <c r="A230" t="s">
        <v>31</v>
      </c>
      <c r="B230">
        <v>2019</v>
      </c>
      <c r="C230">
        <v>9</v>
      </c>
      <c r="D230" s="2" t="s">
        <v>32</v>
      </c>
      <c r="E230">
        <v>17</v>
      </c>
      <c r="F230" s="2" t="s">
        <v>46</v>
      </c>
      <c r="G230">
        <v>6</v>
      </c>
      <c r="H230" s="3" t="s">
        <v>47</v>
      </c>
      <c r="I230">
        <v>2</v>
      </c>
      <c r="J230">
        <v>3</v>
      </c>
      <c r="K230" s="3" t="s">
        <v>53</v>
      </c>
      <c r="L230">
        <v>47.62</v>
      </c>
      <c r="M230">
        <v>73.63</v>
      </c>
      <c r="N230">
        <v>0</v>
      </c>
      <c r="O230">
        <v>0</v>
      </c>
      <c r="P230">
        <v>0</v>
      </c>
      <c r="Q230">
        <v>46.01</v>
      </c>
      <c r="R230">
        <v>167.26</v>
      </c>
      <c r="U230">
        <v>1</v>
      </c>
      <c r="V230" s="4" t="s">
        <v>36</v>
      </c>
      <c r="W230">
        <v>57</v>
      </c>
      <c r="X230">
        <v>2</v>
      </c>
      <c r="Y230" t="s">
        <v>37</v>
      </c>
      <c r="Z230">
        <v>2</v>
      </c>
      <c r="AA230" s="2" t="s">
        <v>38</v>
      </c>
      <c r="AB230">
        <v>2</v>
      </c>
      <c r="AC230" s="2" t="s">
        <v>43</v>
      </c>
      <c r="AD230">
        <v>3</v>
      </c>
      <c r="AE230" s="2" t="s">
        <v>45</v>
      </c>
      <c r="AF230" s="5">
        <v>5107.207298748026</v>
      </c>
    </row>
    <row r="231" spans="1:32">
      <c r="A231" t="s">
        <v>31</v>
      </c>
      <c r="B231">
        <v>2019</v>
      </c>
      <c r="C231">
        <v>9</v>
      </c>
      <c r="D231" s="2" t="s">
        <v>32</v>
      </c>
      <c r="E231">
        <v>8</v>
      </c>
      <c r="F231" s="2" t="s">
        <v>50</v>
      </c>
      <c r="G231">
        <v>8</v>
      </c>
      <c r="H231" s="3" t="s">
        <v>34</v>
      </c>
      <c r="I231">
        <v>3</v>
      </c>
      <c r="J231">
        <v>11</v>
      </c>
      <c r="K231" s="3" t="s">
        <v>42</v>
      </c>
      <c r="L231">
        <v>0</v>
      </c>
      <c r="M231">
        <v>141.28</v>
      </c>
      <c r="N231">
        <v>72.349999999999994</v>
      </c>
      <c r="O231">
        <v>0</v>
      </c>
      <c r="P231">
        <v>0</v>
      </c>
      <c r="Q231">
        <v>59.8</v>
      </c>
      <c r="R231">
        <v>273.43</v>
      </c>
      <c r="U231">
        <v>2</v>
      </c>
      <c r="V231" s="4" t="s">
        <v>44</v>
      </c>
      <c r="W231">
        <v>44</v>
      </c>
      <c r="X231">
        <v>5</v>
      </c>
      <c r="Y231" t="s">
        <v>37</v>
      </c>
      <c r="Z231">
        <v>1</v>
      </c>
      <c r="AA231" s="2" t="s">
        <v>51</v>
      </c>
      <c r="AB231">
        <v>4</v>
      </c>
      <c r="AC231" s="2" t="s">
        <v>39</v>
      </c>
      <c r="AD231">
        <v>1</v>
      </c>
      <c r="AE231" s="2" t="s">
        <v>54</v>
      </c>
      <c r="AF231" s="5">
        <v>3078.556911226809</v>
      </c>
    </row>
    <row r="232" spans="1:32">
      <c r="A232" t="s">
        <v>31</v>
      </c>
      <c r="B232">
        <v>2019</v>
      </c>
      <c r="C232">
        <v>9</v>
      </c>
      <c r="D232" s="2" t="s">
        <v>32</v>
      </c>
      <c r="E232">
        <v>2</v>
      </c>
      <c r="F232" s="2" t="s">
        <v>33</v>
      </c>
      <c r="G232">
        <v>10</v>
      </c>
      <c r="H232" s="3" t="s">
        <v>52</v>
      </c>
      <c r="I232">
        <v>2</v>
      </c>
      <c r="J232">
        <v>1</v>
      </c>
      <c r="K232" s="3" t="s">
        <v>35</v>
      </c>
      <c r="L232">
        <v>66.989999999999995</v>
      </c>
      <c r="M232">
        <v>19.07</v>
      </c>
      <c r="N232">
        <v>62.64</v>
      </c>
      <c r="O232">
        <v>51.88</v>
      </c>
      <c r="P232">
        <v>0</v>
      </c>
      <c r="Q232">
        <v>0</v>
      </c>
      <c r="R232">
        <v>200.58</v>
      </c>
      <c r="S232">
        <v>8</v>
      </c>
      <c r="T232">
        <v>1</v>
      </c>
      <c r="U232">
        <v>2</v>
      </c>
      <c r="V232" s="4" t="s">
        <v>44</v>
      </c>
      <c r="W232">
        <v>61</v>
      </c>
      <c r="X232">
        <v>9</v>
      </c>
      <c r="Y232" t="s">
        <v>48</v>
      </c>
      <c r="Z232">
        <v>5</v>
      </c>
      <c r="AA232" s="2" t="s">
        <v>58</v>
      </c>
      <c r="AB232">
        <v>4</v>
      </c>
      <c r="AC232" s="2" t="s">
        <v>39</v>
      </c>
      <c r="AD232">
        <v>1</v>
      </c>
      <c r="AE232" s="2" t="s">
        <v>54</v>
      </c>
      <c r="AF232" s="5">
        <v>2300.1984366715078</v>
      </c>
    </row>
    <row r="233" spans="1:32">
      <c r="A233" t="s">
        <v>31</v>
      </c>
      <c r="B233">
        <v>2019</v>
      </c>
      <c r="C233">
        <v>9</v>
      </c>
      <c r="D233" s="2" t="s">
        <v>32</v>
      </c>
      <c r="E233">
        <v>5</v>
      </c>
      <c r="F233" s="2" t="s">
        <v>33</v>
      </c>
      <c r="G233">
        <v>2</v>
      </c>
      <c r="H233" s="3" t="s">
        <v>41</v>
      </c>
      <c r="I233">
        <v>1</v>
      </c>
      <c r="J233">
        <v>1</v>
      </c>
      <c r="K233" s="3" t="s">
        <v>35</v>
      </c>
      <c r="L233">
        <v>72.66</v>
      </c>
      <c r="M233">
        <v>167.02</v>
      </c>
      <c r="N233">
        <v>55.16</v>
      </c>
      <c r="O233">
        <v>0</v>
      </c>
      <c r="P233">
        <v>0</v>
      </c>
      <c r="Q233">
        <v>0</v>
      </c>
      <c r="R233">
        <v>294.83999999999997</v>
      </c>
      <c r="S233">
        <v>7</v>
      </c>
      <c r="T233">
        <v>1</v>
      </c>
      <c r="U233">
        <v>1</v>
      </c>
      <c r="V233" s="4" t="s">
        <v>36</v>
      </c>
      <c r="W233">
        <v>44</v>
      </c>
      <c r="X233">
        <v>12</v>
      </c>
      <c r="Y233" t="s">
        <v>37</v>
      </c>
      <c r="Z233">
        <v>2</v>
      </c>
      <c r="AA233" s="2" t="s">
        <v>38</v>
      </c>
      <c r="AB233">
        <v>4</v>
      </c>
      <c r="AC233" s="2" t="s">
        <v>39</v>
      </c>
      <c r="AD233">
        <v>4</v>
      </c>
      <c r="AE233" s="2" t="s">
        <v>40</v>
      </c>
      <c r="AF233" s="5">
        <v>2814.6561021168327</v>
      </c>
    </row>
    <row r="234" spans="1:32">
      <c r="A234" t="s">
        <v>31</v>
      </c>
      <c r="B234">
        <v>2019</v>
      </c>
      <c r="C234">
        <v>9</v>
      </c>
      <c r="D234" s="2" t="s">
        <v>32</v>
      </c>
      <c r="E234">
        <v>17</v>
      </c>
      <c r="F234" s="2" t="s">
        <v>46</v>
      </c>
      <c r="G234">
        <v>6</v>
      </c>
      <c r="H234" s="3" t="s">
        <v>47</v>
      </c>
      <c r="I234">
        <v>4</v>
      </c>
      <c r="J234">
        <v>10</v>
      </c>
      <c r="K234" s="3" t="s">
        <v>42</v>
      </c>
      <c r="L234">
        <v>0</v>
      </c>
      <c r="M234">
        <v>87.13</v>
      </c>
      <c r="N234">
        <v>97.25</v>
      </c>
      <c r="O234">
        <v>0</v>
      </c>
      <c r="P234">
        <v>0</v>
      </c>
      <c r="Q234">
        <v>54.2</v>
      </c>
      <c r="R234">
        <v>238.58</v>
      </c>
      <c r="U234">
        <v>1</v>
      </c>
      <c r="V234" s="4" t="s">
        <v>36</v>
      </c>
      <c r="W234">
        <v>57</v>
      </c>
      <c r="X234">
        <v>2</v>
      </c>
      <c r="Y234" t="s">
        <v>37</v>
      </c>
      <c r="Z234">
        <v>2</v>
      </c>
      <c r="AA234" s="2" t="s">
        <v>38</v>
      </c>
      <c r="AB234">
        <v>4</v>
      </c>
      <c r="AC234" s="2" t="s">
        <v>39</v>
      </c>
      <c r="AD234">
        <v>3</v>
      </c>
      <c r="AE234" s="2" t="s">
        <v>45</v>
      </c>
      <c r="AF234" s="5">
        <v>4991.0717114718727</v>
      </c>
    </row>
    <row r="235" spans="1:32">
      <c r="A235" t="s">
        <v>31</v>
      </c>
      <c r="B235">
        <v>2019</v>
      </c>
      <c r="C235">
        <v>9</v>
      </c>
      <c r="D235" s="2" t="s">
        <v>32</v>
      </c>
      <c r="E235">
        <v>17</v>
      </c>
      <c r="F235" s="2" t="s">
        <v>46</v>
      </c>
      <c r="G235">
        <v>6</v>
      </c>
      <c r="H235" s="3" t="s">
        <v>47</v>
      </c>
      <c r="I235">
        <v>4</v>
      </c>
      <c r="J235">
        <v>10</v>
      </c>
      <c r="K235" s="3" t="s">
        <v>42</v>
      </c>
      <c r="L235">
        <v>0</v>
      </c>
      <c r="M235">
        <v>111.97</v>
      </c>
      <c r="N235">
        <v>78.989999999999995</v>
      </c>
      <c r="O235">
        <v>0</v>
      </c>
      <c r="P235">
        <v>0</v>
      </c>
      <c r="Q235">
        <v>0</v>
      </c>
      <c r="R235">
        <v>190.96</v>
      </c>
      <c r="U235">
        <v>1</v>
      </c>
      <c r="V235" s="4" t="s">
        <v>36</v>
      </c>
      <c r="W235">
        <v>57</v>
      </c>
      <c r="X235">
        <v>2</v>
      </c>
      <c r="Y235" t="s">
        <v>37</v>
      </c>
      <c r="Z235">
        <v>2</v>
      </c>
      <c r="AA235" s="2" t="s">
        <v>38</v>
      </c>
      <c r="AB235">
        <v>4</v>
      </c>
      <c r="AC235" s="2" t="s">
        <v>39</v>
      </c>
      <c r="AD235">
        <v>3</v>
      </c>
      <c r="AE235" s="2" t="s">
        <v>45</v>
      </c>
      <c r="AF235" s="5">
        <v>5058.2072780388444</v>
      </c>
    </row>
    <row r="236" spans="1:32">
      <c r="A236" t="s">
        <v>31</v>
      </c>
      <c r="B236">
        <v>2019</v>
      </c>
      <c r="C236">
        <v>9</v>
      </c>
      <c r="D236" s="2" t="s">
        <v>32</v>
      </c>
      <c r="E236">
        <v>17</v>
      </c>
      <c r="F236" s="2" t="s">
        <v>46</v>
      </c>
      <c r="G236">
        <v>6</v>
      </c>
      <c r="H236" s="3" t="s">
        <v>47</v>
      </c>
      <c r="I236">
        <v>2</v>
      </c>
      <c r="J236">
        <v>10</v>
      </c>
      <c r="K236" s="3" t="s">
        <v>42</v>
      </c>
      <c r="L236">
        <v>0</v>
      </c>
      <c r="M236">
        <v>58.3</v>
      </c>
      <c r="N236">
        <v>34.14</v>
      </c>
      <c r="O236">
        <v>0</v>
      </c>
      <c r="P236">
        <v>0</v>
      </c>
      <c r="Q236">
        <v>29.97</v>
      </c>
      <c r="R236">
        <v>122.41</v>
      </c>
      <c r="U236">
        <v>1</v>
      </c>
      <c r="V236" s="4" t="s">
        <v>36</v>
      </c>
      <c r="W236">
        <v>57</v>
      </c>
      <c r="X236">
        <v>2</v>
      </c>
      <c r="Y236" t="s">
        <v>37</v>
      </c>
      <c r="Z236">
        <v>2</v>
      </c>
      <c r="AA236" s="2" t="s">
        <v>38</v>
      </c>
      <c r="AB236">
        <v>4</v>
      </c>
      <c r="AC236" s="2" t="s">
        <v>39</v>
      </c>
      <c r="AD236">
        <v>3</v>
      </c>
      <c r="AE236" s="2" t="s">
        <v>45</v>
      </c>
      <c r="AF236" s="5">
        <v>5145.1245155250435</v>
      </c>
    </row>
    <row r="237" spans="1:32">
      <c r="A237" t="s">
        <v>31</v>
      </c>
      <c r="B237">
        <v>2019</v>
      </c>
      <c r="C237">
        <v>9</v>
      </c>
      <c r="D237" s="2" t="s">
        <v>32</v>
      </c>
      <c r="E237">
        <v>7</v>
      </c>
      <c r="F237" s="2" t="s">
        <v>33</v>
      </c>
      <c r="G237">
        <v>8</v>
      </c>
      <c r="H237" s="3" t="s">
        <v>34</v>
      </c>
      <c r="I237">
        <v>2</v>
      </c>
      <c r="J237">
        <v>10</v>
      </c>
      <c r="K237" s="3" t="s">
        <v>42</v>
      </c>
      <c r="L237">
        <v>0</v>
      </c>
      <c r="M237">
        <v>2.13</v>
      </c>
      <c r="N237">
        <v>0</v>
      </c>
      <c r="O237">
        <v>0</v>
      </c>
      <c r="P237">
        <v>0</v>
      </c>
      <c r="Q237">
        <v>31.63</v>
      </c>
      <c r="R237">
        <v>33.76</v>
      </c>
      <c r="S237">
        <v>10</v>
      </c>
      <c r="T237">
        <v>1</v>
      </c>
      <c r="U237">
        <v>1</v>
      </c>
      <c r="V237" s="4" t="s">
        <v>36</v>
      </c>
      <c r="W237">
        <v>48</v>
      </c>
      <c r="X237">
        <v>9</v>
      </c>
      <c r="Y237" t="s">
        <v>48</v>
      </c>
      <c r="Z237">
        <v>1</v>
      </c>
      <c r="AA237" s="2" t="s">
        <v>51</v>
      </c>
      <c r="AB237">
        <v>3</v>
      </c>
      <c r="AC237" s="2" t="s">
        <v>43</v>
      </c>
      <c r="AD237">
        <v>4</v>
      </c>
      <c r="AE237" s="2" t="s">
        <v>40</v>
      </c>
      <c r="AF237" s="5">
        <v>1142.8103979488355</v>
      </c>
    </row>
    <row r="238" spans="1:32">
      <c r="A238" t="s">
        <v>31</v>
      </c>
      <c r="B238">
        <v>2019</v>
      </c>
      <c r="C238">
        <v>9</v>
      </c>
      <c r="D238" s="2" t="s">
        <v>32</v>
      </c>
      <c r="E238">
        <v>7</v>
      </c>
      <c r="F238" s="2" t="s">
        <v>33</v>
      </c>
      <c r="G238">
        <v>2</v>
      </c>
      <c r="H238" s="3" t="s">
        <v>41</v>
      </c>
      <c r="I238">
        <v>2</v>
      </c>
      <c r="J238">
        <v>10</v>
      </c>
      <c r="K238" s="3" t="s">
        <v>42</v>
      </c>
      <c r="L238">
        <v>0</v>
      </c>
      <c r="M238">
        <v>2.13</v>
      </c>
      <c r="N238">
        <v>0</v>
      </c>
      <c r="O238">
        <v>0</v>
      </c>
      <c r="P238">
        <v>0</v>
      </c>
      <c r="Q238">
        <v>31.63</v>
      </c>
      <c r="R238">
        <v>33.76</v>
      </c>
      <c r="S238">
        <v>10</v>
      </c>
      <c r="T238">
        <v>1</v>
      </c>
      <c r="U238">
        <v>1</v>
      </c>
      <c r="V238" s="4" t="s">
        <v>36</v>
      </c>
      <c r="W238">
        <v>48</v>
      </c>
      <c r="X238">
        <v>9</v>
      </c>
      <c r="Y238" t="s">
        <v>48</v>
      </c>
      <c r="Z238">
        <v>1</v>
      </c>
      <c r="AA238" s="2" t="s">
        <v>51</v>
      </c>
      <c r="AB238">
        <v>3</v>
      </c>
      <c r="AC238" s="2" t="s">
        <v>43</v>
      </c>
      <c r="AD238">
        <v>4</v>
      </c>
      <c r="AE238" s="2" t="s">
        <v>40</v>
      </c>
      <c r="AF238" s="5">
        <v>1094.2575621285141</v>
      </c>
    </row>
    <row r="239" spans="1:32">
      <c r="A239" t="s">
        <v>31</v>
      </c>
      <c r="B239">
        <v>2019</v>
      </c>
      <c r="C239">
        <v>9</v>
      </c>
      <c r="D239" s="2" t="s">
        <v>32</v>
      </c>
      <c r="E239">
        <v>7</v>
      </c>
      <c r="F239" s="2" t="s">
        <v>33</v>
      </c>
      <c r="G239">
        <v>2</v>
      </c>
      <c r="H239" s="3" t="s">
        <v>41</v>
      </c>
      <c r="I239">
        <v>2</v>
      </c>
      <c r="J239">
        <v>10</v>
      </c>
      <c r="K239" s="3" t="s">
        <v>42</v>
      </c>
      <c r="L239">
        <v>0</v>
      </c>
      <c r="M239">
        <v>2.13</v>
      </c>
      <c r="N239">
        <v>0</v>
      </c>
      <c r="O239">
        <v>0</v>
      </c>
      <c r="P239">
        <v>0</v>
      </c>
      <c r="Q239">
        <v>31.63</v>
      </c>
      <c r="R239">
        <v>33.76</v>
      </c>
      <c r="S239">
        <v>10</v>
      </c>
      <c r="T239">
        <v>1</v>
      </c>
      <c r="U239">
        <v>1</v>
      </c>
      <c r="V239" s="4" t="s">
        <v>36</v>
      </c>
      <c r="W239">
        <v>48</v>
      </c>
      <c r="X239">
        <v>9</v>
      </c>
      <c r="Y239" t="s">
        <v>48</v>
      </c>
      <c r="Z239">
        <v>1</v>
      </c>
      <c r="AA239" s="2" t="s">
        <v>51</v>
      </c>
      <c r="AB239">
        <v>3</v>
      </c>
      <c r="AC239" s="2" t="s">
        <v>43</v>
      </c>
      <c r="AD239">
        <v>4</v>
      </c>
      <c r="AE239" s="2" t="s">
        <v>40</v>
      </c>
      <c r="AF239" s="5">
        <v>1208.5519503330015</v>
      </c>
    </row>
    <row r="240" spans="1:32">
      <c r="A240" t="s">
        <v>31</v>
      </c>
      <c r="B240">
        <v>2019</v>
      </c>
      <c r="C240">
        <v>9</v>
      </c>
      <c r="D240" s="2" t="s">
        <v>32</v>
      </c>
      <c r="E240">
        <v>7</v>
      </c>
      <c r="F240" s="2" t="s">
        <v>33</v>
      </c>
      <c r="G240">
        <v>2</v>
      </c>
      <c r="H240" s="3" t="s">
        <v>41</v>
      </c>
      <c r="I240">
        <v>2</v>
      </c>
      <c r="J240">
        <v>10</v>
      </c>
      <c r="K240" s="3" t="s">
        <v>42</v>
      </c>
      <c r="L240">
        <v>0</v>
      </c>
      <c r="M240">
        <v>2.13</v>
      </c>
      <c r="N240">
        <v>0</v>
      </c>
      <c r="O240">
        <v>0</v>
      </c>
      <c r="P240">
        <v>0</v>
      </c>
      <c r="Q240">
        <v>31.63</v>
      </c>
      <c r="R240">
        <v>33.76</v>
      </c>
      <c r="S240">
        <v>10</v>
      </c>
      <c r="T240">
        <v>1</v>
      </c>
      <c r="U240">
        <v>1</v>
      </c>
      <c r="V240" s="4" t="s">
        <v>36</v>
      </c>
      <c r="W240">
        <v>48</v>
      </c>
      <c r="X240">
        <v>9</v>
      </c>
      <c r="Y240" t="s">
        <v>48</v>
      </c>
      <c r="Z240">
        <v>1</v>
      </c>
      <c r="AA240" s="2" t="s">
        <v>51</v>
      </c>
      <c r="AB240">
        <v>3</v>
      </c>
      <c r="AC240" s="2" t="s">
        <v>43</v>
      </c>
      <c r="AD240">
        <v>4</v>
      </c>
      <c r="AE240" s="2" t="s">
        <v>40</v>
      </c>
      <c r="AF240" s="5">
        <v>1203.1429328407303</v>
      </c>
    </row>
    <row r="241" spans="1:32">
      <c r="A241" t="s">
        <v>31</v>
      </c>
      <c r="B241">
        <v>2019</v>
      </c>
      <c r="C241">
        <v>9</v>
      </c>
      <c r="D241" s="2" t="s">
        <v>32</v>
      </c>
      <c r="E241">
        <v>8</v>
      </c>
      <c r="F241" s="2" t="s">
        <v>50</v>
      </c>
      <c r="G241">
        <v>2</v>
      </c>
      <c r="H241" s="3" t="s">
        <v>41</v>
      </c>
      <c r="I241">
        <v>1</v>
      </c>
      <c r="J241">
        <v>11</v>
      </c>
      <c r="K241" s="3" t="s">
        <v>42</v>
      </c>
      <c r="L241">
        <v>0</v>
      </c>
      <c r="M241">
        <v>26.39</v>
      </c>
      <c r="N241">
        <v>25.31</v>
      </c>
      <c r="O241">
        <v>0</v>
      </c>
      <c r="P241">
        <v>0</v>
      </c>
      <c r="Q241">
        <v>0</v>
      </c>
      <c r="R241">
        <v>51.7</v>
      </c>
      <c r="U241">
        <v>1</v>
      </c>
      <c r="V241" s="4" t="s">
        <v>36</v>
      </c>
      <c r="W241">
        <v>62</v>
      </c>
      <c r="X241">
        <v>9</v>
      </c>
      <c r="Y241" t="s">
        <v>48</v>
      </c>
      <c r="Z241">
        <v>2</v>
      </c>
      <c r="AA241" s="2" t="s">
        <v>38</v>
      </c>
      <c r="AB241">
        <v>4</v>
      </c>
      <c r="AC241" s="2" t="s">
        <v>39</v>
      </c>
      <c r="AD241">
        <v>3</v>
      </c>
      <c r="AE241" s="2" t="s">
        <v>45</v>
      </c>
      <c r="AF241" s="5">
        <v>4334.1178045500155</v>
      </c>
    </row>
    <row r="242" spans="1:32">
      <c r="A242" t="s">
        <v>31</v>
      </c>
      <c r="B242">
        <v>2019</v>
      </c>
      <c r="C242">
        <v>9</v>
      </c>
      <c r="D242" s="2" t="s">
        <v>32</v>
      </c>
      <c r="E242">
        <v>7</v>
      </c>
      <c r="F242" s="2" t="s">
        <v>33</v>
      </c>
      <c r="G242">
        <v>10</v>
      </c>
      <c r="H242" s="3" t="s">
        <v>52</v>
      </c>
      <c r="I242">
        <v>4</v>
      </c>
      <c r="J242">
        <v>11</v>
      </c>
      <c r="K242" s="3" t="s">
        <v>42</v>
      </c>
      <c r="L242">
        <v>0</v>
      </c>
      <c r="M242">
        <v>165.18</v>
      </c>
      <c r="N242">
        <v>116.78</v>
      </c>
      <c r="O242">
        <v>0</v>
      </c>
      <c r="P242">
        <v>0</v>
      </c>
      <c r="Q242">
        <v>0</v>
      </c>
      <c r="R242">
        <v>281.95999999999998</v>
      </c>
      <c r="S242">
        <v>9</v>
      </c>
      <c r="T242">
        <v>1</v>
      </c>
      <c r="U242">
        <v>1</v>
      </c>
      <c r="V242" s="4" t="s">
        <v>36</v>
      </c>
      <c r="W242">
        <v>46</v>
      </c>
      <c r="X242">
        <v>3</v>
      </c>
      <c r="Y242" t="s">
        <v>37</v>
      </c>
      <c r="Z242">
        <v>1</v>
      </c>
      <c r="AA242" s="2" t="s">
        <v>51</v>
      </c>
      <c r="AB242">
        <v>4</v>
      </c>
      <c r="AC242" s="2" t="s">
        <v>39</v>
      </c>
      <c r="AD242">
        <v>1</v>
      </c>
      <c r="AE242" s="2" t="s">
        <v>54</v>
      </c>
      <c r="AF242" s="5">
        <v>1889.2529653557108</v>
      </c>
    </row>
    <row r="243" spans="1:32">
      <c r="A243" t="s">
        <v>31</v>
      </c>
      <c r="B243">
        <v>2019</v>
      </c>
      <c r="C243">
        <v>9</v>
      </c>
      <c r="D243" s="2" t="s">
        <v>32</v>
      </c>
      <c r="E243">
        <v>8</v>
      </c>
      <c r="F243" s="2" t="s">
        <v>50</v>
      </c>
      <c r="G243">
        <v>10</v>
      </c>
      <c r="H243" s="3" t="s">
        <v>52</v>
      </c>
      <c r="I243">
        <v>24</v>
      </c>
      <c r="J243">
        <v>9</v>
      </c>
      <c r="K243" s="3" t="s">
        <v>53</v>
      </c>
      <c r="L243">
        <v>279.83</v>
      </c>
      <c r="M243">
        <v>17.96</v>
      </c>
      <c r="N243">
        <v>168.57</v>
      </c>
      <c r="O243">
        <v>0</v>
      </c>
      <c r="P243">
        <v>0</v>
      </c>
      <c r="Q243">
        <v>0</v>
      </c>
      <c r="R243">
        <v>466.36</v>
      </c>
      <c r="U243">
        <v>2</v>
      </c>
      <c r="V243" s="4" t="s">
        <v>44</v>
      </c>
      <c r="W243">
        <v>65</v>
      </c>
      <c r="X243">
        <v>9</v>
      </c>
      <c r="Y243" t="s">
        <v>48</v>
      </c>
      <c r="Z243">
        <v>3</v>
      </c>
      <c r="AA243" s="2" t="s">
        <v>56</v>
      </c>
      <c r="AB243">
        <v>3</v>
      </c>
      <c r="AC243" s="2" t="s">
        <v>43</v>
      </c>
      <c r="AD243">
        <v>1</v>
      </c>
      <c r="AE243" s="2" t="s">
        <v>54</v>
      </c>
      <c r="AF243" s="5">
        <v>597.21010405738696</v>
      </c>
    </row>
    <row r="244" spans="1:32">
      <c r="A244" t="s">
        <v>31</v>
      </c>
      <c r="B244">
        <v>2019</v>
      </c>
      <c r="C244">
        <v>9</v>
      </c>
      <c r="D244" s="2" t="s">
        <v>32</v>
      </c>
      <c r="E244">
        <v>8</v>
      </c>
      <c r="F244" s="2" t="s">
        <v>50</v>
      </c>
      <c r="G244">
        <v>2</v>
      </c>
      <c r="H244" s="3" t="s">
        <v>41</v>
      </c>
      <c r="I244">
        <v>3</v>
      </c>
      <c r="J244">
        <v>11</v>
      </c>
      <c r="K244" s="3" t="s">
        <v>42</v>
      </c>
      <c r="L244">
        <v>0</v>
      </c>
      <c r="M244">
        <v>35.32</v>
      </c>
      <c r="N244">
        <v>51.72</v>
      </c>
      <c r="O244">
        <v>51.48</v>
      </c>
      <c r="P244">
        <v>0</v>
      </c>
      <c r="Q244">
        <v>0</v>
      </c>
      <c r="R244">
        <v>138.52000000000001</v>
      </c>
      <c r="U244">
        <v>2</v>
      </c>
      <c r="V244" s="4" t="s">
        <v>44</v>
      </c>
      <c r="W244">
        <v>59</v>
      </c>
      <c r="X244">
        <v>9</v>
      </c>
      <c r="Y244" t="s">
        <v>48</v>
      </c>
      <c r="Z244">
        <v>1</v>
      </c>
      <c r="AA244" s="2" t="s">
        <v>51</v>
      </c>
      <c r="AB244">
        <v>4</v>
      </c>
      <c r="AC244" s="2" t="s">
        <v>39</v>
      </c>
      <c r="AD244">
        <v>5</v>
      </c>
      <c r="AE244" s="2" t="s">
        <v>57</v>
      </c>
      <c r="AF244" s="5">
        <v>1970.6472773270305</v>
      </c>
    </row>
    <row r="245" spans="1:32">
      <c r="A245" t="s">
        <v>31</v>
      </c>
      <c r="B245">
        <v>2019</v>
      </c>
      <c r="C245">
        <v>9</v>
      </c>
      <c r="D245" s="2" t="s">
        <v>32</v>
      </c>
      <c r="E245">
        <v>8</v>
      </c>
      <c r="F245" s="2" t="s">
        <v>50</v>
      </c>
      <c r="G245">
        <v>2</v>
      </c>
      <c r="H245" s="3" t="s">
        <v>41</v>
      </c>
      <c r="I245">
        <v>2</v>
      </c>
      <c r="J245">
        <v>11</v>
      </c>
      <c r="K245" s="3" t="s">
        <v>42</v>
      </c>
      <c r="L245">
        <v>0</v>
      </c>
      <c r="M245">
        <v>65.78</v>
      </c>
      <c r="N245">
        <v>73.47</v>
      </c>
      <c r="O245">
        <v>0</v>
      </c>
      <c r="P245">
        <v>0</v>
      </c>
      <c r="Q245">
        <v>0</v>
      </c>
      <c r="R245">
        <v>139.25</v>
      </c>
      <c r="U245">
        <v>1</v>
      </c>
      <c r="V245" s="4" t="s">
        <v>36</v>
      </c>
      <c r="W245">
        <v>62</v>
      </c>
      <c r="X245">
        <v>17</v>
      </c>
      <c r="Y245" t="s">
        <v>37</v>
      </c>
      <c r="Z245">
        <v>2</v>
      </c>
      <c r="AA245" s="2" t="s">
        <v>38</v>
      </c>
      <c r="AB245">
        <v>2</v>
      </c>
      <c r="AC245" s="2" t="s">
        <v>43</v>
      </c>
      <c r="AD245">
        <v>3</v>
      </c>
      <c r="AE245" s="2" t="s">
        <v>45</v>
      </c>
      <c r="AF245" s="5">
        <v>1129.1044390144152</v>
      </c>
    </row>
    <row r="246" spans="1:32">
      <c r="A246" t="s">
        <v>31</v>
      </c>
      <c r="B246">
        <v>2019</v>
      </c>
      <c r="C246">
        <v>9</v>
      </c>
      <c r="D246" s="2" t="s">
        <v>32</v>
      </c>
      <c r="E246">
        <v>7</v>
      </c>
      <c r="F246" s="2" t="s">
        <v>33</v>
      </c>
      <c r="G246">
        <v>8</v>
      </c>
      <c r="H246" s="3" t="s">
        <v>34</v>
      </c>
      <c r="I246">
        <v>5</v>
      </c>
      <c r="J246">
        <v>11</v>
      </c>
      <c r="K246" s="3" t="s">
        <v>42</v>
      </c>
      <c r="L246">
        <v>0</v>
      </c>
      <c r="M246">
        <v>167.76</v>
      </c>
      <c r="N246">
        <v>141.63999999999999</v>
      </c>
      <c r="O246">
        <v>0</v>
      </c>
      <c r="P246">
        <v>0</v>
      </c>
      <c r="Q246">
        <v>0</v>
      </c>
      <c r="R246">
        <v>309.39999999999998</v>
      </c>
      <c r="S246">
        <v>10</v>
      </c>
      <c r="T246">
        <v>1</v>
      </c>
      <c r="U246">
        <v>1</v>
      </c>
      <c r="V246" s="4" t="s">
        <v>36</v>
      </c>
      <c r="W246">
        <v>35</v>
      </c>
      <c r="X246">
        <v>12</v>
      </c>
      <c r="Y246" t="s">
        <v>37</v>
      </c>
      <c r="Z246">
        <v>1</v>
      </c>
      <c r="AA246" s="2" t="s">
        <v>51</v>
      </c>
      <c r="AB246">
        <v>2</v>
      </c>
      <c r="AC246" s="2" t="s">
        <v>43</v>
      </c>
      <c r="AD246">
        <v>4</v>
      </c>
      <c r="AE246" s="2" t="s">
        <v>40</v>
      </c>
      <c r="AF246" s="5">
        <v>5252.6491035170275</v>
      </c>
    </row>
    <row r="247" spans="1:32">
      <c r="A247" t="s">
        <v>31</v>
      </c>
      <c r="B247">
        <v>2019</v>
      </c>
      <c r="C247">
        <v>9</v>
      </c>
      <c r="D247" s="2" t="s">
        <v>32</v>
      </c>
      <c r="E247">
        <v>7</v>
      </c>
      <c r="F247" s="2" t="s">
        <v>33</v>
      </c>
      <c r="G247">
        <v>10</v>
      </c>
      <c r="H247" s="3" t="s">
        <v>52</v>
      </c>
      <c r="I247">
        <v>7</v>
      </c>
      <c r="J247">
        <v>10</v>
      </c>
      <c r="K247" s="3" t="s">
        <v>42</v>
      </c>
      <c r="L247">
        <v>0</v>
      </c>
      <c r="M247">
        <v>14.3</v>
      </c>
      <c r="N247">
        <v>77.28</v>
      </c>
      <c r="O247">
        <v>0</v>
      </c>
      <c r="P247">
        <v>0</v>
      </c>
      <c r="Q247">
        <v>66.180000000000007</v>
      </c>
      <c r="R247">
        <v>157.76</v>
      </c>
      <c r="S247">
        <v>9</v>
      </c>
      <c r="T247">
        <v>1</v>
      </c>
      <c r="U247">
        <v>2</v>
      </c>
      <c r="V247" s="4" t="s">
        <v>44</v>
      </c>
      <c r="W247">
        <v>66</v>
      </c>
      <c r="X247">
        <v>9</v>
      </c>
      <c r="Y247" t="s">
        <v>48</v>
      </c>
      <c r="Z247">
        <v>1</v>
      </c>
      <c r="AA247" s="2" t="s">
        <v>51</v>
      </c>
      <c r="AB247">
        <v>4</v>
      </c>
      <c r="AC247" s="2" t="s">
        <v>39</v>
      </c>
      <c r="AD247">
        <v>3</v>
      </c>
      <c r="AE247" s="2" t="s">
        <v>45</v>
      </c>
      <c r="AF247" s="5">
        <v>4013.6460819443214</v>
      </c>
    </row>
    <row r="248" spans="1:32">
      <c r="A248" t="s">
        <v>31</v>
      </c>
      <c r="B248">
        <v>2019</v>
      </c>
      <c r="C248">
        <v>9</v>
      </c>
      <c r="D248" s="2" t="s">
        <v>32</v>
      </c>
      <c r="E248">
        <v>8</v>
      </c>
      <c r="F248" s="2" t="s">
        <v>50</v>
      </c>
      <c r="G248">
        <v>8</v>
      </c>
      <c r="H248" s="3" t="s">
        <v>34</v>
      </c>
      <c r="I248">
        <v>6</v>
      </c>
      <c r="J248">
        <v>11</v>
      </c>
      <c r="K248" s="3" t="s">
        <v>42</v>
      </c>
      <c r="L248">
        <v>0</v>
      </c>
      <c r="M248">
        <v>38.26</v>
      </c>
      <c r="N248">
        <v>187.25</v>
      </c>
      <c r="O248">
        <v>0</v>
      </c>
      <c r="P248">
        <v>0</v>
      </c>
      <c r="Q248">
        <v>132.47999999999999</v>
      </c>
      <c r="R248">
        <v>357.99</v>
      </c>
      <c r="U248">
        <v>1</v>
      </c>
      <c r="V248" s="4" t="s">
        <v>36</v>
      </c>
      <c r="W248">
        <v>46</v>
      </c>
      <c r="X248">
        <v>9</v>
      </c>
      <c r="Y248" t="s">
        <v>48</v>
      </c>
      <c r="Z248">
        <v>5</v>
      </c>
      <c r="AA248" s="2" t="s">
        <v>58</v>
      </c>
      <c r="AB248">
        <v>4</v>
      </c>
      <c r="AC248" s="2" t="s">
        <v>39</v>
      </c>
      <c r="AD248">
        <v>2</v>
      </c>
      <c r="AE248" s="2" t="s">
        <v>59</v>
      </c>
      <c r="AF248" s="5">
        <v>1836.4576060109446</v>
      </c>
    </row>
    <row r="249" spans="1:32">
      <c r="A249" t="s">
        <v>31</v>
      </c>
      <c r="B249">
        <v>2019</v>
      </c>
      <c r="C249">
        <v>9</v>
      </c>
      <c r="D249" s="2" t="s">
        <v>32</v>
      </c>
      <c r="E249">
        <v>8</v>
      </c>
      <c r="F249" s="2" t="s">
        <v>50</v>
      </c>
      <c r="G249">
        <v>2</v>
      </c>
      <c r="H249" s="3" t="s">
        <v>41</v>
      </c>
      <c r="I249">
        <v>2</v>
      </c>
      <c r="J249">
        <v>11</v>
      </c>
      <c r="K249" s="3" t="s">
        <v>42</v>
      </c>
      <c r="L249">
        <v>0</v>
      </c>
      <c r="M249">
        <v>20.350000000000001</v>
      </c>
      <c r="N249">
        <v>45.28</v>
      </c>
      <c r="O249">
        <v>0</v>
      </c>
      <c r="P249">
        <v>0</v>
      </c>
      <c r="Q249">
        <v>45.12</v>
      </c>
      <c r="R249">
        <v>110.75</v>
      </c>
      <c r="U249">
        <v>1</v>
      </c>
      <c r="V249" s="4" t="s">
        <v>36</v>
      </c>
      <c r="W249">
        <v>46</v>
      </c>
      <c r="X249">
        <v>9</v>
      </c>
      <c r="Y249" t="s">
        <v>48</v>
      </c>
      <c r="Z249">
        <v>5</v>
      </c>
      <c r="AA249" s="2" t="s">
        <v>58</v>
      </c>
      <c r="AB249">
        <v>4</v>
      </c>
      <c r="AC249" s="2" t="s">
        <v>39</v>
      </c>
      <c r="AD249">
        <v>2</v>
      </c>
      <c r="AE249" s="2" t="s">
        <v>59</v>
      </c>
      <c r="AF249" s="5">
        <v>2142.1720767018769</v>
      </c>
    </row>
    <row r="250" spans="1:32">
      <c r="A250" t="s">
        <v>31</v>
      </c>
      <c r="B250">
        <v>2019</v>
      </c>
      <c r="C250">
        <v>9</v>
      </c>
      <c r="D250" s="2" t="s">
        <v>32</v>
      </c>
      <c r="E250">
        <v>7</v>
      </c>
      <c r="F250" s="2" t="s">
        <v>33</v>
      </c>
      <c r="G250">
        <v>2</v>
      </c>
      <c r="H250" s="3" t="s">
        <v>41</v>
      </c>
      <c r="I250">
        <v>2</v>
      </c>
      <c r="J250">
        <v>10</v>
      </c>
      <c r="K250" s="3" t="s">
        <v>42</v>
      </c>
      <c r="L250">
        <v>0</v>
      </c>
      <c r="M250">
        <v>23.55</v>
      </c>
      <c r="N250">
        <v>30.71</v>
      </c>
      <c r="O250">
        <v>0</v>
      </c>
      <c r="P250">
        <v>0</v>
      </c>
      <c r="Q250">
        <v>31.54</v>
      </c>
      <c r="R250">
        <v>85.8</v>
      </c>
      <c r="S250">
        <v>8</v>
      </c>
      <c r="T250">
        <v>1</v>
      </c>
      <c r="U250">
        <v>1</v>
      </c>
      <c r="V250" s="4" t="s">
        <v>36</v>
      </c>
      <c r="W250">
        <v>38</v>
      </c>
      <c r="X250">
        <v>9</v>
      </c>
      <c r="Y250" t="s">
        <v>48</v>
      </c>
      <c r="Z250">
        <v>2</v>
      </c>
      <c r="AA250" s="2" t="s">
        <v>38</v>
      </c>
      <c r="AB250">
        <v>4</v>
      </c>
      <c r="AC250" s="2" t="s">
        <v>39</v>
      </c>
      <c r="AD250">
        <v>3</v>
      </c>
      <c r="AE250" s="2" t="s">
        <v>45</v>
      </c>
      <c r="AF250" s="5">
        <v>3108.5839274597088</v>
      </c>
    </row>
    <row r="251" spans="1:32">
      <c r="A251" t="s">
        <v>31</v>
      </c>
      <c r="B251">
        <v>2019</v>
      </c>
      <c r="C251">
        <v>9</v>
      </c>
      <c r="D251" s="2" t="s">
        <v>32</v>
      </c>
      <c r="E251">
        <v>8</v>
      </c>
      <c r="F251" s="2" t="s">
        <v>50</v>
      </c>
      <c r="G251">
        <v>10</v>
      </c>
      <c r="H251" s="3" t="s">
        <v>52</v>
      </c>
      <c r="I251">
        <v>4</v>
      </c>
      <c r="J251">
        <v>11</v>
      </c>
      <c r="K251" s="3" t="s">
        <v>42</v>
      </c>
      <c r="L251">
        <v>0</v>
      </c>
      <c r="M251">
        <v>108.74</v>
      </c>
      <c r="N251">
        <v>165.6</v>
      </c>
      <c r="O251">
        <v>0</v>
      </c>
      <c r="P251">
        <v>0</v>
      </c>
      <c r="Q251">
        <v>0</v>
      </c>
      <c r="R251">
        <v>274.33999999999997</v>
      </c>
      <c r="U251">
        <v>2</v>
      </c>
      <c r="V251" s="4" t="s">
        <v>44</v>
      </c>
      <c r="W251">
        <v>57</v>
      </c>
      <c r="X251">
        <v>4</v>
      </c>
      <c r="Y251" t="s">
        <v>37</v>
      </c>
      <c r="Z251">
        <v>2</v>
      </c>
      <c r="AA251" s="2" t="s">
        <v>38</v>
      </c>
      <c r="AB251">
        <v>3</v>
      </c>
      <c r="AC251" s="2" t="s">
        <v>43</v>
      </c>
      <c r="AD251">
        <v>3</v>
      </c>
      <c r="AE251" s="2" t="s">
        <v>45</v>
      </c>
      <c r="AF251" s="5">
        <v>5086.0479135273918</v>
      </c>
    </row>
    <row r="252" spans="1:32">
      <c r="A252" t="s">
        <v>31</v>
      </c>
      <c r="B252">
        <v>2019</v>
      </c>
      <c r="C252">
        <v>9</v>
      </c>
      <c r="D252" s="2" t="s">
        <v>32</v>
      </c>
      <c r="E252">
        <v>7</v>
      </c>
      <c r="F252" s="2" t="s">
        <v>33</v>
      </c>
      <c r="G252">
        <v>10</v>
      </c>
      <c r="H252" s="3" t="s">
        <v>52</v>
      </c>
      <c r="I252">
        <v>3</v>
      </c>
      <c r="J252">
        <v>10</v>
      </c>
      <c r="K252" s="3" t="s">
        <v>42</v>
      </c>
      <c r="L252">
        <v>0</v>
      </c>
      <c r="M252">
        <v>13.8</v>
      </c>
      <c r="N252">
        <v>37.630000000000003</v>
      </c>
      <c r="O252">
        <v>0</v>
      </c>
      <c r="P252">
        <v>0</v>
      </c>
      <c r="Q252">
        <v>38.22</v>
      </c>
      <c r="R252">
        <v>89.65</v>
      </c>
      <c r="S252">
        <v>9</v>
      </c>
      <c r="T252">
        <v>1</v>
      </c>
      <c r="U252">
        <v>2</v>
      </c>
      <c r="V252" s="4" t="s">
        <v>44</v>
      </c>
      <c r="W252">
        <v>68</v>
      </c>
      <c r="X252">
        <v>9</v>
      </c>
      <c r="Y252" t="s">
        <v>48</v>
      </c>
      <c r="Z252">
        <v>2</v>
      </c>
      <c r="AA252" s="2" t="s">
        <v>38</v>
      </c>
      <c r="AB252">
        <v>4</v>
      </c>
      <c r="AC252" s="2" t="s">
        <v>39</v>
      </c>
      <c r="AD252">
        <v>3</v>
      </c>
      <c r="AE252" s="2" t="s">
        <v>45</v>
      </c>
      <c r="AF252" s="5">
        <v>4271.7224123495371</v>
      </c>
    </row>
    <row r="253" spans="1:32">
      <c r="A253" t="s">
        <v>31</v>
      </c>
      <c r="B253">
        <v>2019</v>
      </c>
      <c r="C253">
        <v>9</v>
      </c>
      <c r="D253" s="2" t="s">
        <v>32</v>
      </c>
      <c r="E253">
        <v>7</v>
      </c>
      <c r="F253" s="2" t="s">
        <v>33</v>
      </c>
      <c r="G253">
        <v>2</v>
      </c>
      <c r="H253" s="3" t="s">
        <v>41</v>
      </c>
      <c r="I253">
        <v>3</v>
      </c>
      <c r="J253">
        <v>10</v>
      </c>
      <c r="K253" s="3" t="s">
        <v>42</v>
      </c>
      <c r="L253">
        <v>0</v>
      </c>
      <c r="M253">
        <v>13.8</v>
      </c>
      <c r="N253">
        <v>37.630000000000003</v>
      </c>
      <c r="O253">
        <v>0</v>
      </c>
      <c r="P253">
        <v>0</v>
      </c>
      <c r="Q253">
        <v>38.22</v>
      </c>
      <c r="R253">
        <v>89.65</v>
      </c>
      <c r="S253">
        <v>9</v>
      </c>
      <c r="T253">
        <v>1</v>
      </c>
      <c r="U253">
        <v>2</v>
      </c>
      <c r="V253" s="4" t="s">
        <v>44</v>
      </c>
      <c r="W253">
        <v>68</v>
      </c>
      <c r="X253">
        <v>9</v>
      </c>
      <c r="Y253" t="s">
        <v>48</v>
      </c>
      <c r="Z253">
        <v>2</v>
      </c>
      <c r="AA253" s="2" t="s">
        <v>38</v>
      </c>
      <c r="AB253">
        <v>4</v>
      </c>
      <c r="AC253" s="2" t="s">
        <v>39</v>
      </c>
      <c r="AD253">
        <v>3</v>
      </c>
      <c r="AE253" s="2" t="s">
        <v>45</v>
      </c>
      <c r="AF253" s="5">
        <v>4185.2336069204302</v>
      </c>
    </row>
    <row r="254" spans="1:32">
      <c r="A254" t="s">
        <v>31</v>
      </c>
      <c r="B254">
        <v>2019</v>
      </c>
      <c r="C254">
        <v>9</v>
      </c>
      <c r="D254" s="2" t="s">
        <v>32</v>
      </c>
      <c r="E254">
        <v>2</v>
      </c>
      <c r="F254" s="2" t="s">
        <v>33</v>
      </c>
      <c r="G254">
        <v>2</v>
      </c>
      <c r="H254" s="3" t="s">
        <v>41</v>
      </c>
      <c r="I254">
        <v>2</v>
      </c>
      <c r="J254">
        <v>7</v>
      </c>
      <c r="K254" s="3" t="s">
        <v>53</v>
      </c>
      <c r="L254">
        <v>45.13</v>
      </c>
      <c r="M254">
        <v>16.62</v>
      </c>
      <c r="N254">
        <v>57.05</v>
      </c>
      <c r="O254">
        <v>35.909999999999997</v>
      </c>
      <c r="P254">
        <v>0</v>
      </c>
      <c r="Q254">
        <v>0</v>
      </c>
      <c r="R254">
        <v>154.71</v>
      </c>
      <c r="S254">
        <v>9</v>
      </c>
      <c r="T254">
        <v>1</v>
      </c>
      <c r="U254">
        <v>1</v>
      </c>
      <c r="V254" s="4" t="s">
        <v>36</v>
      </c>
      <c r="W254">
        <v>47</v>
      </c>
      <c r="X254">
        <v>9</v>
      </c>
      <c r="Y254" t="s">
        <v>48</v>
      </c>
      <c r="Z254">
        <v>2</v>
      </c>
      <c r="AA254" s="2" t="s">
        <v>38</v>
      </c>
      <c r="AB254">
        <v>4</v>
      </c>
      <c r="AC254" s="2" t="s">
        <v>39</v>
      </c>
      <c r="AD254">
        <v>4</v>
      </c>
      <c r="AE254" s="2" t="s">
        <v>40</v>
      </c>
      <c r="AF254" s="5">
        <v>2831.2778205803679</v>
      </c>
    </row>
    <row r="255" spans="1:32">
      <c r="A255" t="s">
        <v>31</v>
      </c>
      <c r="B255">
        <v>2019</v>
      </c>
      <c r="C255">
        <v>9</v>
      </c>
      <c r="D255" s="2" t="s">
        <v>32</v>
      </c>
      <c r="E255">
        <v>7</v>
      </c>
      <c r="F255" s="2" t="s">
        <v>33</v>
      </c>
      <c r="G255">
        <v>1</v>
      </c>
      <c r="H255" s="3" t="s">
        <v>52</v>
      </c>
      <c r="I255">
        <v>3</v>
      </c>
      <c r="J255">
        <v>3</v>
      </c>
      <c r="K255" s="3" t="s">
        <v>53</v>
      </c>
      <c r="L255">
        <v>103.78</v>
      </c>
      <c r="M255">
        <v>90.31</v>
      </c>
      <c r="N255">
        <v>116.5</v>
      </c>
      <c r="O255">
        <v>68.349999999999994</v>
      </c>
      <c r="P255">
        <v>0</v>
      </c>
      <c r="Q255">
        <v>0</v>
      </c>
      <c r="R255">
        <v>378.94</v>
      </c>
      <c r="S255">
        <v>8</v>
      </c>
      <c r="T255">
        <v>6</v>
      </c>
      <c r="U255">
        <v>2</v>
      </c>
      <c r="V255" s="4" t="s">
        <v>44</v>
      </c>
      <c r="W255">
        <v>54</v>
      </c>
      <c r="X255">
        <v>4</v>
      </c>
      <c r="Y255" t="s">
        <v>37</v>
      </c>
      <c r="Z255">
        <v>2</v>
      </c>
      <c r="AA255" s="2" t="s">
        <v>38</v>
      </c>
      <c r="AB255">
        <v>4</v>
      </c>
      <c r="AC255" s="2" t="s">
        <v>39</v>
      </c>
      <c r="AD255">
        <v>4</v>
      </c>
      <c r="AE255" s="2" t="s">
        <v>40</v>
      </c>
      <c r="AF255" s="5">
        <v>2958.5202755831579</v>
      </c>
    </row>
    <row r="256" spans="1:32">
      <c r="A256" t="s">
        <v>31</v>
      </c>
      <c r="B256">
        <v>2019</v>
      </c>
      <c r="C256">
        <v>9</v>
      </c>
      <c r="D256" s="2" t="s">
        <v>32</v>
      </c>
      <c r="E256">
        <v>2</v>
      </c>
      <c r="F256" s="2" t="s">
        <v>33</v>
      </c>
      <c r="G256">
        <v>2</v>
      </c>
      <c r="H256" s="3" t="s">
        <v>41</v>
      </c>
      <c r="I256">
        <v>1</v>
      </c>
      <c r="J256">
        <v>9</v>
      </c>
      <c r="K256" s="3" t="s">
        <v>53</v>
      </c>
      <c r="L256">
        <v>26.06</v>
      </c>
      <c r="M256">
        <v>66.34</v>
      </c>
      <c r="N256">
        <v>29.67</v>
      </c>
      <c r="O256">
        <v>28.35</v>
      </c>
      <c r="P256">
        <v>0</v>
      </c>
      <c r="Q256">
        <v>0</v>
      </c>
      <c r="R256">
        <v>150.41999999999999</v>
      </c>
      <c r="S256">
        <v>9</v>
      </c>
      <c r="T256">
        <v>1</v>
      </c>
      <c r="U256">
        <v>2</v>
      </c>
      <c r="V256" s="4" t="s">
        <v>44</v>
      </c>
      <c r="W256">
        <v>54</v>
      </c>
      <c r="X256">
        <v>4</v>
      </c>
      <c r="Y256" t="s">
        <v>37</v>
      </c>
      <c r="Z256">
        <v>2</v>
      </c>
      <c r="AA256" s="2" t="s">
        <v>38</v>
      </c>
      <c r="AB256">
        <v>4</v>
      </c>
      <c r="AC256" s="2" t="s">
        <v>39</v>
      </c>
      <c r="AD256">
        <v>4</v>
      </c>
      <c r="AE256" s="2" t="s">
        <v>40</v>
      </c>
      <c r="AF256" s="5">
        <v>3171.8604660625579</v>
      </c>
    </row>
    <row r="257" spans="1:32">
      <c r="A257" t="s">
        <v>31</v>
      </c>
      <c r="B257">
        <v>2019</v>
      </c>
      <c r="C257">
        <v>9</v>
      </c>
      <c r="D257" s="2" t="s">
        <v>32</v>
      </c>
      <c r="E257">
        <v>1</v>
      </c>
      <c r="F257" s="2" t="s">
        <v>33</v>
      </c>
      <c r="G257">
        <v>2</v>
      </c>
      <c r="H257" s="3" t="s">
        <v>41</v>
      </c>
      <c r="I257">
        <v>2</v>
      </c>
      <c r="J257">
        <v>3</v>
      </c>
      <c r="K257" s="3" t="s">
        <v>53</v>
      </c>
      <c r="L257">
        <v>43.35</v>
      </c>
      <c r="M257">
        <v>17.22</v>
      </c>
      <c r="N257">
        <v>46.13</v>
      </c>
      <c r="O257">
        <v>0</v>
      </c>
      <c r="P257">
        <v>0</v>
      </c>
      <c r="Q257">
        <v>53.98</v>
      </c>
      <c r="R257">
        <v>160.68</v>
      </c>
      <c r="S257">
        <v>9</v>
      </c>
      <c r="T257">
        <v>1</v>
      </c>
      <c r="U257">
        <v>2</v>
      </c>
      <c r="V257" s="4" t="s">
        <v>44</v>
      </c>
      <c r="W257">
        <v>70</v>
      </c>
      <c r="X257">
        <v>9</v>
      </c>
      <c r="Y257" t="s">
        <v>48</v>
      </c>
      <c r="Z257">
        <v>2</v>
      </c>
      <c r="AA257" s="2" t="s">
        <v>38</v>
      </c>
      <c r="AB257">
        <v>1</v>
      </c>
      <c r="AC257" s="2" t="s">
        <v>49</v>
      </c>
      <c r="AD257">
        <v>3</v>
      </c>
      <c r="AE257" s="2" t="s">
        <v>45</v>
      </c>
      <c r="AF257" s="5">
        <v>1993.9688338880358</v>
      </c>
    </row>
    <row r="258" spans="1:32">
      <c r="A258" t="s">
        <v>31</v>
      </c>
      <c r="B258">
        <v>2019</v>
      </c>
      <c r="C258">
        <v>9</v>
      </c>
      <c r="D258" s="2" t="s">
        <v>32</v>
      </c>
      <c r="E258">
        <v>7</v>
      </c>
      <c r="F258" s="2" t="s">
        <v>33</v>
      </c>
      <c r="G258">
        <v>2</v>
      </c>
      <c r="H258" s="3" t="s">
        <v>41</v>
      </c>
      <c r="I258">
        <v>1</v>
      </c>
      <c r="J258">
        <v>10</v>
      </c>
      <c r="K258" s="3" t="s">
        <v>42</v>
      </c>
      <c r="L258">
        <v>0</v>
      </c>
      <c r="M258">
        <v>19.38</v>
      </c>
      <c r="N258">
        <v>18.760000000000002</v>
      </c>
      <c r="O258">
        <v>0</v>
      </c>
      <c r="P258">
        <v>0</v>
      </c>
      <c r="Q258">
        <v>20.66</v>
      </c>
      <c r="R258">
        <v>58.8</v>
      </c>
      <c r="S258">
        <v>10</v>
      </c>
      <c r="T258">
        <v>1</v>
      </c>
      <c r="U258">
        <v>2</v>
      </c>
      <c r="V258" s="4" t="s">
        <v>44</v>
      </c>
      <c r="W258">
        <v>60</v>
      </c>
      <c r="X258">
        <v>9</v>
      </c>
      <c r="Y258" t="s">
        <v>48</v>
      </c>
      <c r="Z258">
        <v>2</v>
      </c>
      <c r="AA258" s="2" t="s">
        <v>38</v>
      </c>
      <c r="AB258">
        <v>4</v>
      </c>
      <c r="AC258" s="2" t="s">
        <v>39</v>
      </c>
      <c r="AD258">
        <v>4</v>
      </c>
      <c r="AE258" s="2" t="s">
        <v>40</v>
      </c>
      <c r="AF258" s="5">
        <v>1874.4149895671021</v>
      </c>
    </row>
    <row r="259" spans="1:32">
      <c r="A259" t="s">
        <v>31</v>
      </c>
      <c r="B259">
        <v>2019</v>
      </c>
      <c r="C259">
        <v>9</v>
      </c>
      <c r="D259" s="2" t="s">
        <v>32</v>
      </c>
      <c r="E259">
        <v>8</v>
      </c>
      <c r="F259" s="2" t="s">
        <v>50</v>
      </c>
      <c r="G259">
        <v>8</v>
      </c>
      <c r="H259" s="3" t="s">
        <v>34</v>
      </c>
      <c r="I259">
        <v>1</v>
      </c>
      <c r="J259">
        <v>11</v>
      </c>
      <c r="K259" s="3" t="s">
        <v>42</v>
      </c>
      <c r="L259">
        <v>0</v>
      </c>
      <c r="M259">
        <v>19.809999999999999</v>
      </c>
      <c r="N259">
        <v>42.7</v>
      </c>
      <c r="O259">
        <v>0</v>
      </c>
      <c r="P259">
        <v>0</v>
      </c>
      <c r="Q259">
        <v>0</v>
      </c>
      <c r="R259">
        <v>62.51</v>
      </c>
      <c r="U259">
        <v>2</v>
      </c>
      <c r="V259" s="4" t="s">
        <v>44</v>
      </c>
      <c r="W259">
        <v>54</v>
      </c>
      <c r="X259">
        <v>9</v>
      </c>
      <c r="Y259" t="s">
        <v>48</v>
      </c>
      <c r="Z259">
        <v>5</v>
      </c>
      <c r="AA259" s="2" t="s">
        <v>58</v>
      </c>
      <c r="AB259">
        <v>4</v>
      </c>
      <c r="AC259" s="2" t="s">
        <v>39</v>
      </c>
      <c r="AD259">
        <v>1</v>
      </c>
      <c r="AE259" s="2" t="s">
        <v>54</v>
      </c>
      <c r="AF259" s="5">
        <v>1295.2683476624222</v>
      </c>
    </row>
    <row r="260" spans="1:32">
      <c r="A260" t="s">
        <v>31</v>
      </c>
      <c r="B260">
        <v>2019</v>
      </c>
      <c r="C260">
        <v>9</v>
      </c>
      <c r="D260" s="2" t="s">
        <v>32</v>
      </c>
      <c r="E260">
        <v>8</v>
      </c>
      <c r="F260" s="2" t="s">
        <v>50</v>
      </c>
      <c r="G260">
        <v>2</v>
      </c>
      <c r="H260" s="3" t="s">
        <v>41</v>
      </c>
      <c r="I260">
        <v>1</v>
      </c>
      <c r="J260">
        <v>11</v>
      </c>
      <c r="K260" s="3" t="s">
        <v>42</v>
      </c>
      <c r="L260">
        <v>0</v>
      </c>
      <c r="M260">
        <v>19.809999999999999</v>
      </c>
      <c r="N260">
        <v>42.7</v>
      </c>
      <c r="O260">
        <v>0</v>
      </c>
      <c r="P260">
        <v>0</v>
      </c>
      <c r="Q260">
        <v>0</v>
      </c>
      <c r="R260">
        <v>62.51</v>
      </c>
      <c r="U260">
        <v>2</v>
      </c>
      <c r="V260" s="4" t="s">
        <v>44</v>
      </c>
      <c r="W260">
        <v>54</v>
      </c>
      <c r="X260">
        <v>9</v>
      </c>
      <c r="Y260" t="s">
        <v>48</v>
      </c>
      <c r="Z260">
        <v>5</v>
      </c>
      <c r="AA260" s="2" t="s">
        <v>58</v>
      </c>
      <c r="AB260">
        <v>4</v>
      </c>
      <c r="AC260" s="2" t="s">
        <v>39</v>
      </c>
      <c r="AD260">
        <v>1</v>
      </c>
      <c r="AE260" s="2" t="s">
        <v>54</v>
      </c>
      <c r="AF260" s="5">
        <v>1218.2503690810236</v>
      </c>
    </row>
    <row r="261" spans="1:32">
      <c r="A261" t="s">
        <v>31</v>
      </c>
      <c r="B261">
        <v>2019</v>
      </c>
      <c r="C261">
        <v>9</v>
      </c>
      <c r="D261" s="2" t="s">
        <v>32</v>
      </c>
      <c r="E261">
        <v>8</v>
      </c>
      <c r="F261" s="2" t="s">
        <v>50</v>
      </c>
      <c r="G261">
        <v>2</v>
      </c>
      <c r="H261" s="3" t="s">
        <v>41</v>
      </c>
      <c r="I261">
        <v>1</v>
      </c>
      <c r="J261">
        <v>11</v>
      </c>
      <c r="K261" s="3" t="s">
        <v>42</v>
      </c>
      <c r="L261">
        <v>0</v>
      </c>
      <c r="M261">
        <v>19.809999999999999</v>
      </c>
      <c r="N261">
        <v>42.7</v>
      </c>
      <c r="O261">
        <v>0</v>
      </c>
      <c r="P261">
        <v>0</v>
      </c>
      <c r="Q261">
        <v>0</v>
      </c>
      <c r="R261">
        <v>62.51</v>
      </c>
      <c r="U261">
        <v>2</v>
      </c>
      <c r="V261" s="4" t="s">
        <v>44</v>
      </c>
      <c r="W261">
        <v>54</v>
      </c>
      <c r="X261">
        <v>9</v>
      </c>
      <c r="Y261" t="s">
        <v>48</v>
      </c>
      <c r="Z261">
        <v>5</v>
      </c>
      <c r="AA261" s="2" t="s">
        <v>58</v>
      </c>
      <c r="AB261">
        <v>4</v>
      </c>
      <c r="AC261" s="2" t="s">
        <v>39</v>
      </c>
      <c r="AD261">
        <v>1</v>
      </c>
      <c r="AE261" s="2" t="s">
        <v>54</v>
      </c>
      <c r="AF261" s="5">
        <v>1367.6132254818617</v>
      </c>
    </row>
    <row r="262" spans="1:32">
      <c r="A262" t="s">
        <v>31</v>
      </c>
      <c r="B262">
        <v>2019</v>
      </c>
      <c r="C262">
        <v>9</v>
      </c>
      <c r="D262" s="2" t="s">
        <v>32</v>
      </c>
      <c r="E262">
        <v>8</v>
      </c>
      <c r="F262" s="2" t="s">
        <v>50</v>
      </c>
      <c r="G262">
        <v>2</v>
      </c>
      <c r="H262" s="3" t="s">
        <v>41</v>
      </c>
      <c r="I262">
        <v>1</v>
      </c>
      <c r="J262">
        <v>11</v>
      </c>
      <c r="K262" s="3" t="s">
        <v>42</v>
      </c>
      <c r="L262">
        <v>0</v>
      </c>
      <c r="M262">
        <v>19.809999999999999</v>
      </c>
      <c r="N262">
        <v>42.7</v>
      </c>
      <c r="O262">
        <v>0</v>
      </c>
      <c r="P262">
        <v>0</v>
      </c>
      <c r="Q262">
        <v>0</v>
      </c>
      <c r="R262">
        <v>62.51</v>
      </c>
      <c r="U262">
        <v>2</v>
      </c>
      <c r="V262" s="4" t="s">
        <v>44</v>
      </c>
      <c r="W262">
        <v>54</v>
      </c>
      <c r="X262">
        <v>9</v>
      </c>
      <c r="Y262" t="s">
        <v>48</v>
      </c>
      <c r="Z262">
        <v>5</v>
      </c>
      <c r="AA262" s="2" t="s">
        <v>58</v>
      </c>
      <c r="AB262">
        <v>4</v>
      </c>
      <c r="AC262" s="2" t="s">
        <v>39</v>
      </c>
      <c r="AD262">
        <v>1</v>
      </c>
      <c r="AE262" s="2" t="s">
        <v>54</v>
      </c>
      <c r="AF262" s="5">
        <v>1237.5856418399926</v>
      </c>
    </row>
    <row r="263" spans="1:32">
      <c r="A263" t="s">
        <v>31</v>
      </c>
      <c r="B263">
        <v>2019</v>
      </c>
      <c r="C263">
        <v>9</v>
      </c>
      <c r="D263" s="2" t="s">
        <v>32</v>
      </c>
      <c r="E263">
        <v>2</v>
      </c>
      <c r="F263" s="2" t="s">
        <v>33</v>
      </c>
      <c r="G263">
        <v>2</v>
      </c>
      <c r="H263" s="3" t="s">
        <v>41</v>
      </c>
      <c r="I263">
        <v>1</v>
      </c>
      <c r="J263">
        <v>11</v>
      </c>
      <c r="K263" s="3" t="s">
        <v>42</v>
      </c>
      <c r="L263">
        <v>0</v>
      </c>
      <c r="M263">
        <v>10.65</v>
      </c>
      <c r="N263">
        <v>0</v>
      </c>
      <c r="O263">
        <v>30.95</v>
      </c>
      <c r="P263">
        <v>0</v>
      </c>
      <c r="Q263">
        <v>0</v>
      </c>
      <c r="R263">
        <v>41.6</v>
      </c>
      <c r="S263">
        <v>9</v>
      </c>
      <c r="T263">
        <v>1</v>
      </c>
      <c r="U263">
        <v>2</v>
      </c>
      <c r="V263" s="4" t="s">
        <v>44</v>
      </c>
      <c r="W263">
        <v>72</v>
      </c>
      <c r="X263">
        <v>9</v>
      </c>
      <c r="Y263" t="s">
        <v>48</v>
      </c>
      <c r="Z263">
        <v>4</v>
      </c>
      <c r="AA263" s="2" t="s">
        <v>60</v>
      </c>
      <c r="AB263">
        <v>3</v>
      </c>
      <c r="AC263" s="2" t="s">
        <v>43</v>
      </c>
      <c r="AD263">
        <v>1</v>
      </c>
      <c r="AE263" s="2" t="s">
        <v>54</v>
      </c>
      <c r="AF263" s="5">
        <v>1736.9125878149159</v>
      </c>
    </row>
    <row r="264" spans="1:32">
      <c r="A264" t="s">
        <v>31</v>
      </c>
      <c r="B264">
        <v>2019</v>
      </c>
      <c r="C264">
        <v>9</v>
      </c>
      <c r="D264" s="2" t="s">
        <v>32</v>
      </c>
      <c r="E264">
        <v>5</v>
      </c>
      <c r="F264" s="2" t="s">
        <v>33</v>
      </c>
      <c r="G264">
        <v>8</v>
      </c>
      <c r="H264" s="3" t="s">
        <v>34</v>
      </c>
      <c r="I264">
        <v>4</v>
      </c>
      <c r="J264">
        <v>11</v>
      </c>
      <c r="K264" s="3" t="s">
        <v>42</v>
      </c>
      <c r="L264">
        <v>0</v>
      </c>
      <c r="M264">
        <v>26.45</v>
      </c>
      <c r="N264">
        <v>47.14</v>
      </c>
      <c r="O264">
        <v>0</v>
      </c>
      <c r="P264">
        <v>0</v>
      </c>
      <c r="Q264">
        <v>51.82</v>
      </c>
      <c r="R264">
        <v>125.41</v>
      </c>
      <c r="U264">
        <v>1</v>
      </c>
      <c r="V264" s="4" t="s">
        <v>36</v>
      </c>
      <c r="W264">
        <v>17</v>
      </c>
      <c r="X264">
        <v>9</v>
      </c>
      <c r="Y264" t="s">
        <v>48</v>
      </c>
      <c r="Z264">
        <v>1</v>
      </c>
      <c r="AA264" s="2" t="s">
        <v>51</v>
      </c>
      <c r="AB264">
        <v>2</v>
      </c>
      <c r="AC264" s="2" t="s">
        <v>43</v>
      </c>
      <c r="AD264">
        <v>4</v>
      </c>
      <c r="AE264" s="2" t="s">
        <v>40</v>
      </c>
      <c r="AF264" s="5">
        <v>5162.1935548741876</v>
      </c>
    </row>
    <row r="265" spans="1:32">
      <c r="A265" t="s">
        <v>31</v>
      </c>
      <c r="B265">
        <v>2019</v>
      </c>
      <c r="C265">
        <v>9</v>
      </c>
      <c r="D265" s="2" t="s">
        <v>32</v>
      </c>
      <c r="E265">
        <v>5</v>
      </c>
      <c r="F265" s="2" t="s">
        <v>33</v>
      </c>
      <c r="G265">
        <v>2</v>
      </c>
      <c r="H265" s="3" t="s">
        <v>41</v>
      </c>
      <c r="I265">
        <v>2</v>
      </c>
      <c r="J265">
        <v>11</v>
      </c>
      <c r="K265" s="3" t="s">
        <v>42</v>
      </c>
      <c r="L265">
        <v>0</v>
      </c>
      <c r="M265">
        <v>32.409999999999997</v>
      </c>
      <c r="N265">
        <v>53.41</v>
      </c>
      <c r="O265">
        <v>0</v>
      </c>
      <c r="P265">
        <v>0</v>
      </c>
      <c r="Q265">
        <v>0</v>
      </c>
      <c r="R265">
        <v>85.82</v>
      </c>
      <c r="U265">
        <v>1</v>
      </c>
      <c r="V265" s="4" t="s">
        <v>36</v>
      </c>
      <c r="W265">
        <v>17</v>
      </c>
      <c r="X265">
        <v>9</v>
      </c>
      <c r="Y265" t="s">
        <v>48</v>
      </c>
      <c r="Z265">
        <v>1</v>
      </c>
      <c r="AA265" s="2" t="s">
        <v>51</v>
      </c>
      <c r="AB265">
        <v>2</v>
      </c>
      <c r="AC265" s="2" t="s">
        <v>43</v>
      </c>
      <c r="AD265">
        <v>4</v>
      </c>
      <c r="AE265" s="2" t="s">
        <v>40</v>
      </c>
      <c r="AF265" s="5">
        <v>5250.4217794766791</v>
      </c>
    </row>
    <row r="266" spans="1:32">
      <c r="A266" t="s">
        <v>31</v>
      </c>
      <c r="B266">
        <v>2019</v>
      </c>
      <c r="C266">
        <v>9</v>
      </c>
      <c r="D266" s="2" t="s">
        <v>32</v>
      </c>
      <c r="E266">
        <v>8</v>
      </c>
      <c r="F266" s="2" t="s">
        <v>50</v>
      </c>
      <c r="G266">
        <v>8</v>
      </c>
      <c r="H266" s="3" t="s">
        <v>34</v>
      </c>
      <c r="I266">
        <v>2</v>
      </c>
      <c r="J266">
        <v>11</v>
      </c>
      <c r="K266" s="3" t="s">
        <v>42</v>
      </c>
      <c r="L266">
        <v>0</v>
      </c>
      <c r="M266">
        <v>63.62</v>
      </c>
      <c r="N266">
        <v>63.8</v>
      </c>
      <c r="O266">
        <v>0</v>
      </c>
      <c r="P266">
        <v>0</v>
      </c>
      <c r="Q266">
        <v>39.15</v>
      </c>
      <c r="R266">
        <v>166.57</v>
      </c>
      <c r="U266">
        <v>2</v>
      </c>
      <c r="V266" s="4" t="s">
        <v>44</v>
      </c>
      <c r="W266">
        <v>60</v>
      </c>
      <c r="X266">
        <v>13</v>
      </c>
      <c r="Y266" t="s">
        <v>37</v>
      </c>
      <c r="Z266">
        <v>2</v>
      </c>
      <c r="AA266" s="2" t="s">
        <v>38</v>
      </c>
      <c r="AB266">
        <v>3</v>
      </c>
      <c r="AC266" s="2" t="s">
        <v>43</v>
      </c>
      <c r="AD266">
        <v>3</v>
      </c>
      <c r="AE266" s="2" t="s">
        <v>45</v>
      </c>
      <c r="AF266" s="5">
        <v>4152.2846998717532</v>
      </c>
    </row>
    <row r="267" spans="1:32">
      <c r="A267" t="s">
        <v>31</v>
      </c>
      <c r="B267">
        <v>2019</v>
      </c>
      <c r="C267">
        <v>9</v>
      </c>
      <c r="D267" s="2" t="s">
        <v>32</v>
      </c>
      <c r="E267">
        <v>2</v>
      </c>
      <c r="F267" s="2" t="s">
        <v>33</v>
      </c>
      <c r="G267">
        <v>8</v>
      </c>
      <c r="H267" s="3" t="s">
        <v>34</v>
      </c>
      <c r="I267">
        <v>10</v>
      </c>
      <c r="J267">
        <v>11</v>
      </c>
      <c r="K267" s="3" t="s">
        <v>42</v>
      </c>
      <c r="L267">
        <v>0</v>
      </c>
      <c r="M267">
        <v>113.88</v>
      </c>
      <c r="N267">
        <v>147.65</v>
      </c>
      <c r="O267">
        <v>0</v>
      </c>
      <c r="P267">
        <v>0</v>
      </c>
      <c r="Q267">
        <v>125.75</v>
      </c>
      <c r="R267">
        <v>387.28</v>
      </c>
      <c r="S267">
        <v>10</v>
      </c>
      <c r="T267">
        <v>1</v>
      </c>
      <c r="U267">
        <v>2</v>
      </c>
      <c r="V267" s="4" t="s">
        <v>44</v>
      </c>
      <c r="W267">
        <v>57</v>
      </c>
      <c r="X267">
        <v>6</v>
      </c>
      <c r="Y267" t="s">
        <v>37</v>
      </c>
      <c r="Z267">
        <v>5</v>
      </c>
      <c r="AA267" s="2" t="s">
        <v>58</v>
      </c>
      <c r="AB267">
        <v>4</v>
      </c>
      <c r="AC267" s="2" t="s">
        <v>39</v>
      </c>
      <c r="AD267">
        <v>1</v>
      </c>
      <c r="AE267" s="2" t="s">
        <v>54</v>
      </c>
      <c r="AF267" s="5">
        <v>2163.7473207644216</v>
      </c>
    </row>
    <row r="268" spans="1:32">
      <c r="A268" t="s">
        <v>31</v>
      </c>
      <c r="B268">
        <v>2019</v>
      </c>
      <c r="C268">
        <v>9</v>
      </c>
      <c r="D268" s="2" t="s">
        <v>32</v>
      </c>
      <c r="E268">
        <v>7</v>
      </c>
      <c r="F268" s="2" t="s">
        <v>33</v>
      </c>
      <c r="G268">
        <v>2</v>
      </c>
      <c r="H268" s="3" t="s">
        <v>41</v>
      </c>
      <c r="I268">
        <v>2</v>
      </c>
      <c r="J268">
        <v>10</v>
      </c>
      <c r="K268" s="3" t="s">
        <v>42</v>
      </c>
      <c r="L268">
        <v>0</v>
      </c>
      <c r="M268">
        <v>6.67</v>
      </c>
      <c r="N268">
        <v>27.04</v>
      </c>
      <c r="O268">
        <v>0</v>
      </c>
      <c r="P268">
        <v>0</v>
      </c>
      <c r="Q268">
        <v>26.91</v>
      </c>
      <c r="R268">
        <v>60.62</v>
      </c>
      <c r="S268">
        <v>10</v>
      </c>
      <c r="T268">
        <v>1</v>
      </c>
      <c r="U268">
        <v>1</v>
      </c>
      <c r="V268" s="4" t="s">
        <v>36</v>
      </c>
      <c r="W268">
        <v>55</v>
      </c>
      <c r="X268">
        <v>9</v>
      </c>
      <c r="Y268" t="s">
        <v>48</v>
      </c>
      <c r="Z268">
        <v>4</v>
      </c>
      <c r="AA268" s="2" t="s">
        <v>60</v>
      </c>
      <c r="AB268">
        <v>4</v>
      </c>
      <c r="AC268" s="2" t="s">
        <v>39</v>
      </c>
      <c r="AD268">
        <v>2</v>
      </c>
      <c r="AE268" s="2" t="s">
        <v>59</v>
      </c>
      <c r="AF268" s="5">
        <v>4263.8419816530477</v>
      </c>
    </row>
    <row r="269" spans="1:32">
      <c r="A269" t="s">
        <v>31</v>
      </c>
      <c r="B269">
        <v>2019</v>
      </c>
      <c r="C269">
        <v>9</v>
      </c>
      <c r="D269" s="2" t="s">
        <v>32</v>
      </c>
      <c r="E269">
        <v>8</v>
      </c>
      <c r="F269" s="2" t="s">
        <v>50</v>
      </c>
      <c r="G269">
        <v>8</v>
      </c>
      <c r="H269" s="3" t="s">
        <v>34</v>
      </c>
      <c r="I269">
        <v>4</v>
      </c>
      <c r="J269">
        <v>11</v>
      </c>
      <c r="K269" s="3" t="s">
        <v>42</v>
      </c>
      <c r="L269">
        <v>0</v>
      </c>
      <c r="M269">
        <v>59.83</v>
      </c>
      <c r="N269">
        <v>0</v>
      </c>
      <c r="O269">
        <v>0</v>
      </c>
      <c r="P269">
        <v>0</v>
      </c>
      <c r="Q269">
        <v>0</v>
      </c>
      <c r="R269">
        <v>59.83</v>
      </c>
      <c r="U269">
        <v>2</v>
      </c>
      <c r="V269" s="4" t="s">
        <v>44</v>
      </c>
      <c r="W269">
        <v>83</v>
      </c>
      <c r="X269">
        <v>9</v>
      </c>
      <c r="Y269" t="s">
        <v>48</v>
      </c>
      <c r="Z269">
        <v>3</v>
      </c>
      <c r="AA269" s="2" t="s">
        <v>56</v>
      </c>
      <c r="AB269">
        <v>2</v>
      </c>
      <c r="AC269" s="2" t="s">
        <v>43</v>
      </c>
      <c r="AD269">
        <v>1</v>
      </c>
      <c r="AE269" s="2" t="s">
        <v>54</v>
      </c>
      <c r="AF269" s="5">
        <v>871.44160021944413</v>
      </c>
    </row>
    <row r="270" spans="1:32">
      <c r="A270" t="s">
        <v>31</v>
      </c>
      <c r="B270">
        <v>2019</v>
      </c>
      <c r="C270">
        <v>9</v>
      </c>
      <c r="D270" s="2" t="s">
        <v>32</v>
      </c>
      <c r="E270">
        <v>12</v>
      </c>
      <c r="F270" s="2" t="s">
        <v>55</v>
      </c>
      <c r="G270">
        <v>10</v>
      </c>
      <c r="H270" s="3" t="s">
        <v>52</v>
      </c>
      <c r="I270">
        <v>1</v>
      </c>
      <c r="J270">
        <v>9</v>
      </c>
      <c r="K270" s="3" t="s">
        <v>53</v>
      </c>
      <c r="L270">
        <v>41.55</v>
      </c>
      <c r="M270">
        <v>10.35</v>
      </c>
      <c r="N270">
        <v>0</v>
      </c>
      <c r="O270">
        <v>0</v>
      </c>
      <c r="P270">
        <v>0</v>
      </c>
      <c r="Q270">
        <v>19.61</v>
      </c>
      <c r="R270">
        <v>71.510000000000005</v>
      </c>
      <c r="U270">
        <v>1</v>
      </c>
      <c r="V270" s="4" t="s">
        <v>36</v>
      </c>
      <c r="W270">
        <v>68</v>
      </c>
      <c r="X270">
        <v>9</v>
      </c>
      <c r="Y270" t="s">
        <v>48</v>
      </c>
      <c r="Z270">
        <v>2</v>
      </c>
      <c r="AA270" s="2" t="s">
        <v>38</v>
      </c>
      <c r="AB270">
        <v>2</v>
      </c>
      <c r="AC270" s="2" t="s">
        <v>43</v>
      </c>
      <c r="AD270">
        <v>3</v>
      </c>
      <c r="AE270" s="2" t="s">
        <v>45</v>
      </c>
      <c r="AF270" s="5">
        <v>1242.9086846178564</v>
      </c>
    </row>
    <row r="271" spans="1:32">
      <c r="A271" t="s">
        <v>31</v>
      </c>
      <c r="B271">
        <v>2019</v>
      </c>
      <c r="C271">
        <v>9</v>
      </c>
      <c r="D271" s="2" t="s">
        <v>32</v>
      </c>
      <c r="E271">
        <v>8</v>
      </c>
      <c r="F271" s="2" t="s">
        <v>50</v>
      </c>
      <c r="G271">
        <v>8</v>
      </c>
      <c r="H271" s="3" t="s">
        <v>34</v>
      </c>
      <c r="I271">
        <v>1</v>
      </c>
      <c r="J271">
        <v>11</v>
      </c>
      <c r="K271" s="3" t="s">
        <v>42</v>
      </c>
      <c r="L271">
        <v>0</v>
      </c>
      <c r="M271">
        <v>21.87</v>
      </c>
      <c r="N271">
        <v>0</v>
      </c>
      <c r="O271">
        <v>0</v>
      </c>
      <c r="P271">
        <v>0</v>
      </c>
      <c r="Q271">
        <v>0</v>
      </c>
      <c r="R271">
        <v>21.87</v>
      </c>
      <c r="U271">
        <v>2</v>
      </c>
      <c r="V271" s="4" t="s">
        <v>44</v>
      </c>
      <c r="W271">
        <v>75</v>
      </c>
      <c r="X271">
        <v>9</v>
      </c>
      <c r="Y271" t="s">
        <v>48</v>
      </c>
      <c r="Z271">
        <v>3</v>
      </c>
      <c r="AA271" s="2" t="s">
        <v>56</v>
      </c>
      <c r="AB271">
        <v>2</v>
      </c>
      <c r="AC271" s="2" t="s">
        <v>43</v>
      </c>
      <c r="AD271">
        <v>2</v>
      </c>
      <c r="AE271" s="2" t="s">
        <v>59</v>
      </c>
      <c r="AF271" s="5">
        <v>832.15068287007239</v>
      </c>
    </row>
    <row r="272" spans="1:32">
      <c r="A272" t="s">
        <v>31</v>
      </c>
      <c r="B272">
        <v>2019</v>
      </c>
      <c r="C272">
        <v>9</v>
      </c>
      <c r="D272" s="2" t="s">
        <v>32</v>
      </c>
      <c r="E272">
        <v>8</v>
      </c>
      <c r="F272" s="2" t="s">
        <v>50</v>
      </c>
      <c r="G272">
        <v>2</v>
      </c>
      <c r="H272" s="3" t="s">
        <v>41</v>
      </c>
      <c r="I272">
        <v>1</v>
      </c>
      <c r="J272">
        <v>11</v>
      </c>
      <c r="K272" s="3" t="s">
        <v>42</v>
      </c>
      <c r="L272">
        <v>0</v>
      </c>
      <c r="M272">
        <v>21.87</v>
      </c>
      <c r="N272">
        <v>0</v>
      </c>
      <c r="O272">
        <v>0</v>
      </c>
      <c r="P272">
        <v>0</v>
      </c>
      <c r="Q272">
        <v>0</v>
      </c>
      <c r="R272">
        <v>21.87</v>
      </c>
      <c r="U272">
        <v>2</v>
      </c>
      <c r="V272" s="4" t="s">
        <v>44</v>
      </c>
      <c r="W272">
        <v>75</v>
      </c>
      <c r="X272">
        <v>9</v>
      </c>
      <c r="Y272" t="s">
        <v>48</v>
      </c>
      <c r="Z272">
        <v>3</v>
      </c>
      <c r="AA272" s="2" t="s">
        <v>56</v>
      </c>
      <c r="AB272">
        <v>2</v>
      </c>
      <c r="AC272" s="2" t="s">
        <v>43</v>
      </c>
      <c r="AD272">
        <v>2</v>
      </c>
      <c r="AE272" s="2" t="s">
        <v>59</v>
      </c>
      <c r="AF272" s="5">
        <v>761.22504589532502</v>
      </c>
    </row>
    <row r="273" spans="1:32">
      <c r="A273" t="s">
        <v>31</v>
      </c>
      <c r="B273">
        <v>2019</v>
      </c>
      <c r="C273">
        <v>9</v>
      </c>
      <c r="D273" s="2" t="s">
        <v>32</v>
      </c>
      <c r="E273">
        <v>8</v>
      </c>
      <c r="F273" s="2" t="s">
        <v>50</v>
      </c>
      <c r="G273">
        <v>2</v>
      </c>
      <c r="H273" s="3" t="s">
        <v>41</v>
      </c>
      <c r="I273">
        <v>1</v>
      </c>
      <c r="J273">
        <v>11</v>
      </c>
      <c r="K273" s="3" t="s">
        <v>42</v>
      </c>
      <c r="L273">
        <v>0</v>
      </c>
      <c r="M273">
        <v>21.87</v>
      </c>
      <c r="N273">
        <v>0</v>
      </c>
      <c r="O273">
        <v>0</v>
      </c>
      <c r="P273">
        <v>0</v>
      </c>
      <c r="Q273">
        <v>0</v>
      </c>
      <c r="R273">
        <v>21.87</v>
      </c>
      <c r="U273">
        <v>2</v>
      </c>
      <c r="V273" s="4" t="s">
        <v>44</v>
      </c>
      <c r="W273">
        <v>75</v>
      </c>
      <c r="X273">
        <v>9</v>
      </c>
      <c r="Y273" t="s">
        <v>48</v>
      </c>
      <c r="Z273">
        <v>3</v>
      </c>
      <c r="AA273" s="2" t="s">
        <v>56</v>
      </c>
      <c r="AB273">
        <v>2</v>
      </c>
      <c r="AC273" s="2" t="s">
        <v>43</v>
      </c>
      <c r="AD273">
        <v>2</v>
      </c>
      <c r="AE273" s="2" t="s">
        <v>59</v>
      </c>
      <c r="AF273" s="5">
        <v>831.50774354096313</v>
      </c>
    </row>
    <row r="274" spans="1:32">
      <c r="A274" t="s">
        <v>31</v>
      </c>
      <c r="B274">
        <v>2019</v>
      </c>
      <c r="C274">
        <v>9</v>
      </c>
      <c r="D274" s="2" t="s">
        <v>32</v>
      </c>
      <c r="E274">
        <v>8</v>
      </c>
      <c r="F274" s="2" t="s">
        <v>50</v>
      </c>
      <c r="G274">
        <v>2</v>
      </c>
      <c r="H274" s="3" t="s">
        <v>41</v>
      </c>
      <c r="I274">
        <v>1</v>
      </c>
      <c r="J274">
        <v>11</v>
      </c>
      <c r="K274" s="3" t="s">
        <v>42</v>
      </c>
      <c r="L274">
        <v>0</v>
      </c>
      <c r="M274">
        <v>21.87</v>
      </c>
      <c r="N274">
        <v>0</v>
      </c>
      <c r="O274">
        <v>0</v>
      </c>
      <c r="P274">
        <v>0</v>
      </c>
      <c r="Q274">
        <v>0</v>
      </c>
      <c r="R274">
        <v>21.87</v>
      </c>
      <c r="U274">
        <v>2</v>
      </c>
      <c r="V274" s="4" t="s">
        <v>44</v>
      </c>
      <c r="W274">
        <v>75</v>
      </c>
      <c r="X274">
        <v>9</v>
      </c>
      <c r="Y274" t="s">
        <v>48</v>
      </c>
      <c r="Z274">
        <v>3</v>
      </c>
      <c r="AA274" s="2" t="s">
        <v>56</v>
      </c>
      <c r="AB274">
        <v>2</v>
      </c>
      <c r="AC274" s="2" t="s">
        <v>43</v>
      </c>
      <c r="AD274">
        <v>2</v>
      </c>
      <c r="AE274" s="2" t="s">
        <v>59</v>
      </c>
      <c r="AF274" s="5">
        <v>692.48533063411026</v>
      </c>
    </row>
    <row r="275" spans="1:32">
      <c r="A275" t="s">
        <v>31</v>
      </c>
      <c r="B275">
        <v>2019</v>
      </c>
      <c r="C275">
        <v>9</v>
      </c>
      <c r="D275" s="2" t="s">
        <v>32</v>
      </c>
      <c r="E275">
        <v>2</v>
      </c>
      <c r="F275" s="2" t="s">
        <v>33</v>
      </c>
      <c r="G275">
        <v>2</v>
      </c>
      <c r="H275" s="3" t="s">
        <v>41</v>
      </c>
      <c r="I275">
        <v>2</v>
      </c>
      <c r="J275">
        <v>1</v>
      </c>
      <c r="K275" s="3" t="s">
        <v>35</v>
      </c>
      <c r="L275">
        <v>109.2</v>
      </c>
      <c r="M275">
        <v>33.22</v>
      </c>
      <c r="N275">
        <v>75.349999999999994</v>
      </c>
      <c r="O275">
        <v>53.55</v>
      </c>
      <c r="P275">
        <v>0</v>
      </c>
      <c r="Q275">
        <v>0</v>
      </c>
      <c r="R275">
        <v>271.32</v>
      </c>
      <c r="S275">
        <v>8</v>
      </c>
      <c r="T275">
        <v>1</v>
      </c>
      <c r="U275">
        <v>2</v>
      </c>
      <c r="V275" s="4" t="s">
        <v>44</v>
      </c>
      <c r="W275">
        <v>65</v>
      </c>
      <c r="X275">
        <v>9</v>
      </c>
      <c r="Y275" t="s">
        <v>48</v>
      </c>
      <c r="Z275">
        <v>1</v>
      </c>
      <c r="AA275" s="2" t="s">
        <v>51</v>
      </c>
      <c r="AB275">
        <v>4</v>
      </c>
      <c r="AC275" s="2" t="s">
        <v>39</v>
      </c>
      <c r="AD275">
        <v>1</v>
      </c>
      <c r="AE275" s="2" t="s">
        <v>54</v>
      </c>
      <c r="AF275" s="5">
        <v>2012.2038594283786</v>
      </c>
    </row>
    <row r="276" spans="1:32">
      <c r="A276" t="s">
        <v>31</v>
      </c>
      <c r="B276">
        <v>2019</v>
      </c>
      <c r="C276">
        <v>9</v>
      </c>
      <c r="D276" s="2" t="s">
        <v>32</v>
      </c>
      <c r="E276">
        <v>1</v>
      </c>
      <c r="F276" s="2" t="s">
        <v>33</v>
      </c>
      <c r="G276">
        <v>8</v>
      </c>
      <c r="H276" s="3" t="s">
        <v>34</v>
      </c>
      <c r="I276">
        <v>4</v>
      </c>
      <c r="J276">
        <v>3</v>
      </c>
      <c r="K276" s="3" t="s">
        <v>53</v>
      </c>
      <c r="L276">
        <v>122.39</v>
      </c>
      <c r="M276">
        <v>35.49</v>
      </c>
      <c r="N276">
        <v>64.819999999999993</v>
      </c>
      <c r="O276">
        <v>0</v>
      </c>
      <c r="P276">
        <v>0</v>
      </c>
      <c r="Q276">
        <v>40.56</v>
      </c>
      <c r="R276">
        <v>263.26</v>
      </c>
      <c r="S276">
        <v>9</v>
      </c>
      <c r="T276">
        <v>1</v>
      </c>
      <c r="U276">
        <v>1</v>
      </c>
      <c r="V276" s="4" t="s">
        <v>36</v>
      </c>
      <c r="W276">
        <v>61</v>
      </c>
      <c r="X276">
        <v>9</v>
      </c>
      <c r="Y276" t="s">
        <v>48</v>
      </c>
      <c r="Z276">
        <v>1</v>
      </c>
      <c r="AA276" s="2" t="s">
        <v>51</v>
      </c>
      <c r="AB276">
        <v>3</v>
      </c>
      <c r="AC276" s="2" t="s">
        <v>43</v>
      </c>
      <c r="AD276">
        <v>1</v>
      </c>
      <c r="AE276" s="2" t="s">
        <v>54</v>
      </c>
      <c r="AF276" s="5">
        <v>1695.2551942773171</v>
      </c>
    </row>
    <row r="277" spans="1:32">
      <c r="A277" t="s">
        <v>31</v>
      </c>
      <c r="B277">
        <v>2019</v>
      </c>
      <c r="C277">
        <v>9</v>
      </c>
      <c r="D277" s="2" t="s">
        <v>32</v>
      </c>
      <c r="E277">
        <v>1</v>
      </c>
      <c r="F277" s="2" t="s">
        <v>33</v>
      </c>
      <c r="G277">
        <v>10</v>
      </c>
      <c r="H277" s="3" t="s">
        <v>52</v>
      </c>
      <c r="I277">
        <v>4</v>
      </c>
      <c r="J277">
        <v>3</v>
      </c>
      <c r="K277" s="3" t="s">
        <v>53</v>
      </c>
      <c r="L277">
        <v>122.39</v>
      </c>
      <c r="M277">
        <v>35.49</v>
      </c>
      <c r="N277">
        <v>64.819999999999993</v>
      </c>
      <c r="O277">
        <v>0</v>
      </c>
      <c r="P277">
        <v>0</v>
      </c>
      <c r="Q277">
        <v>40.56</v>
      </c>
      <c r="R277">
        <v>263.26</v>
      </c>
      <c r="S277">
        <v>9</v>
      </c>
      <c r="T277">
        <v>1</v>
      </c>
      <c r="U277">
        <v>1</v>
      </c>
      <c r="V277" s="4" t="s">
        <v>36</v>
      </c>
      <c r="W277">
        <v>61</v>
      </c>
      <c r="X277">
        <v>9</v>
      </c>
      <c r="Y277" t="s">
        <v>48</v>
      </c>
      <c r="Z277">
        <v>1</v>
      </c>
      <c r="AA277" s="2" t="s">
        <v>51</v>
      </c>
      <c r="AB277">
        <v>3</v>
      </c>
      <c r="AC277" s="2" t="s">
        <v>43</v>
      </c>
      <c r="AD277">
        <v>1</v>
      </c>
      <c r="AE277" s="2" t="s">
        <v>54</v>
      </c>
      <c r="AF277" s="5">
        <v>1870.1795639381608</v>
      </c>
    </row>
    <row r="278" spans="1:32">
      <c r="A278" t="s">
        <v>31</v>
      </c>
      <c r="B278">
        <v>2019</v>
      </c>
      <c r="C278">
        <v>9</v>
      </c>
      <c r="D278" s="2" t="s">
        <v>32</v>
      </c>
      <c r="E278">
        <v>1</v>
      </c>
      <c r="F278" s="2" t="s">
        <v>33</v>
      </c>
      <c r="G278">
        <v>10</v>
      </c>
      <c r="H278" s="3" t="s">
        <v>52</v>
      </c>
      <c r="I278">
        <v>4</v>
      </c>
      <c r="J278">
        <v>3</v>
      </c>
      <c r="K278" s="3" t="s">
        <v>53</v>
      </c>
      <c r="L278">
        <v>122.39</v>
      </c>
      <c r="M278">
        <v>35.49</v>
      </c>
      <c r="N278">
        <v>64.819999999999993</v>
      </c>
      <c r="O278">
        <v>0</v>
      </c>
      <c r="P278">
        <v>0</v>
      </c>
      <c r="Q278">
        <v>40.56</v>
      </c>
      <c r="R278">
        <v>263.26</v>
      </c>
      <c r="S278">
        <v>9</v>
      </c>
      <c r="T278">
        <v>1</v>
      </c>
      <c r="U278">
        <v>1</v>
      </c>
      <c r="V278" s="4" t="s">
        <v>36</v>
      </c>
      <c r="W278">
        <v>61</v>
      </c>
      <c r="X278">
        <v>9</v>
      </c>
      <c r="Y278" t="s">
        <v>48</v>
      </c>
      <c r="Z278">
        <v>1</v>
      </c>
      <c r="AA278" s="2" t="s">
        <v>51</v>
      </c>
      <c r="AB278">
        <v>3</v>
      </c>
      <c r="AC278" s="2" t="s">
        <v>43</v>
      </c>
      <c r="AD278">
        <v>1</v>
      </c>
      <c r="AE278" s="2" t="s">
        <v>54</v>
      </c>
      <c r="AF278" s="5">
        <v>1971.8811674664505</v>
      </c>
    </row>
    <row r="279" spans="1:32">
      <c r="A279" t="s">
        <v>31</v>
      </c>
      <c r="B279">
        <v>2019</v>
      </c>
      <c r="C279">
        <v>9</v>
      </c>
      <c r="D279" s="2" t="s">
        <v>32</v>
      </c>
      <c r="E279">
        <v>5</v>
      </c>
      <c r="F279" s="2" t="s">
        <v>33</v>
      </c>
      <c r="G279">
        <v>2</v>
      </c>
      <c r="H279" s="3" t="s">
        <v>41</v>
      </c>
      <c r="I279">
        <v>2</v>
      </c>
      <c r="J279">
        <v>11</v>
      </c>
      <c r="K279" s="3" t="s">
        <v>42</v>
      </c>
      <c r="L279">
        <v>0</v>
      </c>
      <c r="M279">
        <v>16.670000000000002</v>
      </c>
      <c r="N279">
        <v>41.1</v>
      </c>
      <c r="O279">
        <v>28.29</v>
      </c>
      <c r="P279">
        <v>0</v>
      </c>
      <c r="Q279">
        <v>11.32</v>
      </c>
      <c r="R279">
        <v>97.38</v>
      </c>
      <c r="S279">
        <v>10</v>
      </c>
      <c r="T279">
        <v>1</v>
      </c>
      <c r="U279">
        <v>2</v>
      </c>
      <c r="V279" s="4" t="s">
        <v>44</v>
      </c>
      <c r="W279">
        <v>42</v>
      </c>
      <c r="X279">
        <v>9</v>
      </c>
      <c r="Y279" t="s">
        <v>48</v>
      </c>
      <c r="Z279">
        <v>2</v>
      </c>
      <c r="AA279" s="2" t="s">
        <v>38</v>
      </c>
      <c r="AB279">
        <v>4</v>
      </c>
      <c r="AC279" s="2" t="s">
        <v>39</v>
      </c>
      <c r="AD279">
        <v>4</v>
      </c>
      <c r="AE279" s="2" t="s">
        <v>40</v>
      </c>
      <c r="AF279" s="5">
        <v>4267.3438101224001</v>
      </c>
    </row>
    <row r="280" spans="1:32">
      <c r="A280" t="s">
        <v>31</v>
      </c>
      <c r="B280">
        <v>2019</v>
      </c>
      <c r="C280">
        <v>9</v>
      </c>
      <c r="D280" s="2" t="s">
        <v>32</v>
      </c>
      <c r="E280">
        <v>7</v>
      </c>
      <c r="F280" s="2" t="s">
        <v>33</v>
      </c>
      <c r="G280">
        <v>10</v>
      </c>
      <c r="H280" s="3" t="s">
        <v>52</v>
      </c>
      <c r="I280">
        <v>3</v>
      </c>
      <c r="J280">
        <v>1</v>
      </c>
      <c r="K280" s="3" t="s">
        <v>35</v>
      </c>
      <c r="L280">
        <v>130.86000000000001</v>
      </c>
      <c r="M280">
        <v>26.34</v>
      </c>
      <c r="N280">
        <v>90.51</v>
      </c>
      <c r="O280">
        <v>55.42</v>
      </c>
      <c r="P280">
        <v>75</v>
      </c>
      <c r="Q280">
        <v>0</v>
      </c>
      <c r="R280">
        <v>378.13</v>
      </c>
      <c r="S280">
        <v>10</v>
      </c>
      <c r="T280">
        <v>6</v>
      </c>
      <c r="U280">
        <v>2</v>
      </c>
      <c r="V280" s="4" t="s">
        <v>44</v>
      </c>
      <c r="W280">
        <v>51</v>
      </c>
      <c r="X280">
        <v>10</v>
      </c>
      <c r="Y280" t="s">
        <v>37</v>
      </c>
      <c r="Z280">
        <v>2</v>
      </c>
      <c r="AA280" s="2" t="s">
        <v>38</v>
      </c>
      <c r="AB280">
        <v>4</v>
      </c>
      <c r="AC280" s="2" t="s">
        <v>39</v>
      </c>
      <c r="AD280">
        <v>4</v>
      </c>
      <c r="AE280" s="2" t="s">
        <v>40</v>
      </c>
      <c r="AF280" s="5">
        <v>4330.4420806381777</v>
      </c>
    </row>
    <row r="281" spans="1:32">
      <c r="A281" t="s">
        <v>31</v>
      </c>
      <c r="B281">
        <v>2019</v>
      </c>
      <c r="C281">
        <v>9</v>
      </c>
      <c r="D281" s="2" t="s">
        <v>32</v>
      </c>
      <c r="E281">
        <v>5</v>
      </c>
      <c r="F281" s="2" t="s">
        <v>33</v>
      </c>
      <c r="G281">
        <v>8</v>
      </c>
      <c r="H281" s="3" t="s">
        <v>34</v>
      </c>
      <c r="I281">
        <v>4</v>
      </c>
      <c r="J281">
        <v>1</v>
      </c>
      <c r="K281" s="3" t="s">
        <v>35</v>
      </c>
      <c r="L281">
        <v>230.04</v>
      </c>
      <c r="M281">
        <v>99.72</v>
      </c>
      <c r="N281">
        <v>98.89</v>
      </c>
      <c r="O281">
        <v>70.739999999999995</v>
      </c>
      <c r="P281">
        <v>0</v>
      </c>
      <c r="Q281">
        <v>0</v>
      </c>
      <c r="R281">
        <v>499.39</v>
      </c>
      <c r="S281">
        <v>8</v>
      </c>
      <c r="T281">
        <v>1</v>
      </c>
      <c r="U281">
        <v>1</v>
      </c>
      <c r="V281" s="4" t="s">
        <v>36</v>
      </c>
      <c r="W281">
        <v>49</v>
      </c>
      <c r="X281">
        <v>4</v>
      </c>
      <c r="Y281" t="s">
        <v>37</v>
      </c>
      <c r="Z281">
        <v>2</v>
      </c>
      <c r="AA281" s="2" t="s">
        <v>38</v>
      </c>
      <c r="AB281">
        <v>4</v>
      </c>
      <c r="AC281" s="2" t="s">
        <v>39</v>
      </c>
      <c r="AD281">
        <v>3</v>
      </c>
      <c r="AE281" s="2" t="s">
        <v>45</v>
      </c>
      <c r="AF281" s="5">
        <v>4242.2588880089152</v>
      </c>
    </row>
    <row r="282" spans="1:32">
      <c r="A282" t="s">
        <v>31</v>
      </c>
      <c r="B282">
        <v>2019</v>
      </c>
      <c r="C282">
        <v>9</v>
      </c>
      <c r="D282" s="2" t="s">
        <v>32</v>
      </c>
      <c r="E282">
        <v>7</v>
      </c>
      <c r="F282" s="2" t="s">
        <v>33</v>
      </c>
      <c r="G282">
        <v>8</v>
      </c>
      <c r="H282" s="3" t="s">
        <v>34</v>
      </c>
      <c r="I282">
        <v>2</v>
      </c>
      <c r="J282">
        <v>11</v>
      </c>
      <c r="K282" s="3" t="s">
        <v>42</v>
      </c>
      <c r="L282">
        <v>0</v>
      </c>
      <c r="M282">
        <v>9.9</v>
      </c>
      <c r="N282">
        <v>30.37</v>
      </c>
      <c r="O282">
        <v>0</v>
      </c>
      <c r="P282">
        <v>0</v>
      </c>
      <c r="Q282">
        <v>27.04</v>
      </c>
      <c r="R282">
        <v>67.31</v>
      </c>
      <c r="S282">
        <v>10</v>
      </c>
      <c r="T282">
        <v>1</v>
      </c>
      <c r="U282">
        <v>1</v>
      </c>
      <c r="V282" s="4" t="s">
        <v>36</v>
      </c>
      <c r="W282">
        <v>48</v>
      </c>
      <c r="X282">
        <v>9</v>
      </c>
      <c r="Y282" t="s">
        <v>48</v>
      </c>
      <c r="Z282">
        <v>2</v>
      </c>
      <c r="AA282" s="2" t="s">
        <v>38</v>
      </c>
      <c r="AB282">
        <v>4</v>
      </c>
      <c r="AC282" s="2" t="s">
        <v>39</v>
      </c>
      <c r="AD282">
        <v>4</v>
      </c>
      <c r="AE282" s="2" t="s">
        <v>40</v>
      </c>
      <c r="AF282" s="5">
        <v>3080.8879174293834</v>
      </c>
    </row>
    <row r="283" spans="1:32">
      <c r="A283" t="s">
        <v>31</v>
      </c>
      <c r="B283">
        <v>2019</v>
      </c>
      <c r="C283">
        <v>9</v>
      </c>
      <c r="D283" s="2" t="s">
        <v>32</v>
      </c>
      <c r="E283">
        <v>7</v>
      </c>
      <c r="F283" s="2" t="s">
        <v>33</v>
      </c>
      <c r="G283">
        <v>2</v>
      </c>
      <c r="H283" s="3" t="s">
        <v>41</v>
      </c>
      <c r="I283">
        <v>2</v>
      </c>
      <c r="J283">
        <v>11</v>
      </c>
      <c r="K283" s="3" t="s">
        <v>42</v>
      </c>
      <c r="L283">
        <v>0</v>
      </c>
      <c r="M283">
        <v>9.9</v>
      </c>
      <c r="N283">
        <v>30.37</v>
      </c>
      <c r="O283">
        <v>0</v>
      </c>
      <c r="P283">
        <v>0</v>
      </c>
      <c r="Q283">
        <v>27.04</v>
      </c>
      <c r="R283">
        <v>67.31</v>
      </c>
      <c r="S283">
        <v>10</v>
      </c>
      <c r="T283">
        <v>1</v>
      </c>
      <c r="U283">
        <v>1</v>
      </c>
      <c r="V283" s="4" t="s">
        <v>36</v>
      </c>
      <c r="W283">
        <v>48</v>
      </c>
      <c r="X283">
        <v>9</v>
      </c>
      <c r="Y283" t="s">
        <v>48</v>
      </c>
      <c r="Z283">
        <v>2</v>
      </c>
      <c r="AA283" s="2" t="s">
        <v>38</v>
      </c>
      <c r="AB283">
        <v>4</v>
      </c>
      <c r="AC283" s="2" t="s">
        <v>39</v>
      </c>
      <c r="AD283">
        <v>4</v>
      </c>
      <c r="AE283" s="2" t="s">
        <v>40</v>
      </c>
      <c r="AF283" s="5">
        <v>3012.0293327879672</v>
      </c>
    </row>
    <row r="284" spans="1:32">
      <c r="A284" t="s">
        <v>31</v>
      </c>
      <c r="B284">
        <v>2019</v>
      </c>
      <c r="C284">
        <v>9</v>
      </c>
      <c r="D284" s="2" t="s">
        <v>32</v>
      </c>
      <c r="E284">
        <v>8</v>
      </c>
      <c r="F284" s="2" t="s">
        <v>50</v>
      </c>
      <c r="G284">
        <v>8</v>
      </c>
      <c r="H284" s="3" t="s">
        <v>34</v>
      </c>
      <c r="I284">
        <v>7</v>
      </c>
      <c r="J284">
        <v>11</v>
      </c>
      <c r="K284" s="3" t="s">
        <v>42</v>
      </c>
      <c r="L284">
        <v>0</v>
      </c>
      <c r="M284">
        <v>6.32</v>
      </c>
      <c r="N284">
        <v>0</v>
      </c>
      <c r="O284">
        <v>0</v>
      </c>
      <c r="P284">
        <v>0</v>
      </c>
      <c r="Q284">
        <v>78.66</v>
      </c>
      <c r="R284">
        <v>84.98</v>
      </c>
      <c r="U284">
        <v>2</v>
      </c>
      <c r="V284" s="4" t="s">
        <v>44</v>
      </c>
      <c r="W284">
        <v>76</v>
      </c>
      <c r="X284">
        <v>9</v>
      </c>
      <c r="Y284" t="s">
        <v>48</v>
      </c>
      <c r="Z284">
        <v>3</v>
      </c>
      <c r="AA284" s="2" t="s">
        <v>56</v>
      </c>
      <c r="AB284">
        <v>2</v>
      </c>
      <c r="AC284" s="2" t="s">
        <v>43</v>
      </c>
      <c r="AD284">
        <v>1</v>
      </c>
      <c r="AE284" s="2" t="s">
        <v>54</v>
      </c>
      <c r="AF284" s="5">
        <v>936.66631775121755</v>
      </c>
    </row>
    <row r="285" spans="1:32">
      <c r="A285" t="s">
        <v>31</v>
      </c>
      <c r="B285">
        <v>2019</v>
      </c>
      <c r="C285">
        <v>9</v>
      </c>
      <c r="D285" s="2" t="s">
        <v>32</v>
      </c>
      <c r="E285">
        <v>7</v>
      </c>
      <c r="F285" s="2" t="s">
        <v>33</v>
      </c>
      <c r="G285">
        <v>2</v>
      </c>
      <c r="H285" s="3" t="s">
        <v>41</v>
      </c>
      <c r="I285">
        <v>1</v>
      </c>
      <c r="J285">
        <v>10</v>
      </c>
      <c r="K285" s="3" t="s">
        <v>42</v>
      </c>
      <c r="L285">
        <v>0</v>
      </c>
      <c r="M285">
        <v>4.4800000000000004</v>
      </c>
      <c r="N285">
        <v>19.86</v>
      </c>
      <c r="O285">
        <v>14.62</v>
      </c>
      <c r="P285">
        <v>0</v>
      </c>
      <c r="Q285">
        <v>0</v>
      </c>
      <c r="R285">
        <v>38.96</v>
      </c>
      <c r="S285">
        <v>8</v>
      </c>
      <c r="T285">
        <v>1</v>
      </c>
      <c r="U285">
        <v>1</v>
      </c>
      <c r="V285" s="4" t="s">
        <v>36</v>
      </c>
      <c r="W285">
        <v>52</v>
      </c>
      <c r="X285">
        <v>9</v>
      </c>
      <c r="Y285" t="s">
        <v>48</v>
      </c>
      <c r="Z285">
        <v>2</v>
      </c>
      <c r="AA285" s="2" t="s">
        <v>38</v>
      </c>
      <c r="AB285">
        <v>3</v>
      </c>
      <c r="AC285" s="2" t="s">
        <v>43</v>
      </c>
      <c r="AD285">
        <v>4</v>
      </c>
      <c r="AE285" s="2" t="s">
        <v>40</v>
      </c>
      <c r="AF285" s="5">
        <v>3080.4517871123776</v>
      </c>
    </row>
    <row r="286" spans="1:32">
      <c r="A286" t="s">
        <v>31</v>
      </c>
      <c r="B286">
        <v>2019</v>
      </c>
      <c r="C286">
        <v>9</v>
      </c>
      <c r="D286" s="2" t="s">
        <v>32</v>
      </c>
      <c r="E286">
        <v>7</v>
      </c>
      <c r="F286" s="2" t="s">
        <v>33</v>
      </c>
      <c r="G286">
        <v>10</v>
      </c>
      <c r="H286" s="3" t="s">
        <v>52</v>
      </c>
      <c r="I286">
        <v>2</v>
      </c>
      <c r="J286">
        <v>10</v>
      </c>
      <c r="K286" s="3" t="s">
        <v>42</v>
      </c>
      <c r="L286">
        <v>0</v>
      </c>
      <c r="M286">
        <v>24.22</v>
      </c>
      <c r="N286">
        <v>38.96</v>
      </c>
      <c r="O286">
        <v>36.79</v>
      </c>
      <c r="P286">
        <v>0</v>
      </c>
      <c r="Q286">
        <v>0</v>
      </c>
      <c r="R286">
        <v>99.97</v>
      </c>
      <c r="S286">
        <v>8</v>
      </c>
      <c r="T286">
        <v>1</v>
      </c>
      <c r="U286">
        <v>2</v>
      </c>
      <c r="V286" s="4" t="s">
        <v>44</v>
      </c>
      <c r="W286">
        <v>41</v>
      </c>
      <c r="X286">
        <v>9</v>
      </c>
      <c r="Y286" t="s">
        <v>48</v>
      </c>
      <c r="Z286">
        <v>1</v>
      </c>
      <c r="AA286" s="2" t="s">
        <v>51</v>
      </c>
      <c r="AB286">
        <v>4</v>
      </c>
      <c r="AC286" s="2" t="s">
        <v>39</v>
      </c>
      <c r="AD286">
        <v>4</v>
      </c>
      <c r="AE286" s="2" t="s">
        <v>40</v>
      </c>
      <c r="AF286" s="5">
        <v>5073.5103879568542</v>
      </c>
    </row>
    <row r="287" spans="1:32">
      <c r="A287" t="s">
        <v>31</v>
      </c>
      <c r="B287">
        <v>2019</v>
      </c>
      <c r="C287">
        <v>9</v>
      </c>
      <c r="D287" s="2" t="s">
        <v>32</v>
      </c>
      <c r="E287">
        <v>8</v>
      </c>
      <c r="F287" s="2" t="s">
        <v>50</v>
      </c>
      <c r="G287">
        <v>2</v>
      </c>
      <c r="H287" s="3" t="s">
        <v>41</v>
      </c>
      <c r="I287">
        <v>1</v>
      </c>
      <c r="J287">
        <v>11</v>
      </c>
      <c r="K287" s="3" t="s">
        <v>42</v>
      </c>
      <c r="L287">
        <v>0</v>
      </c>
      <c r="M287">
        <v>15.62</v>
      </c>
      <c r="N287">
        <v>20.420000000000002</v>
      </c>
      <c r="O287">
        <v>20.260000000000002</v>
      </c>
      <c r="P287">
        <v>0</v>
      </c>
      <c r="Q287">
        <v>0</v>
      </c>
      <c r="R287">
        <v>56.3</v>
      </c>
      <c r="U287">
        <v>1</v>
      </c>
      <c r="V287" s="4" t="s">
        <v>36</v>
      </c>
      <c r="W287">
        <v>26</v>
      </c>
      <c r="X287">
        <v>9</v>
      </c>
      <c r="Y287" t="s">
        <v>48</v>
      </c>
      <c r="Z287">
        <v>1</v>
      </c>
      <c r="AA287" s="2" t="s">
        <v>51</v>
      </c>
      <c r="AB287">
        <v>4</v>
      </c>
      <c r="AC287" s="2" t="s">
        <v>39</v>
      </c>
      <c r="AD287">
        <v>4</v>
      </c>
      <c r="AE287" s="2" t="s">
        <v>40</v>
      </c>
      <c r="AF287" s="5">
        <v>4145.5093991953399</v>
      </c>
    </row>
    <row r="288" spans="1:32">
      <c r="A288" t="s">
        <v>31</v>
      </c>
      <c r="B288">
        <v>2019</v>
      </c>
      <c r="C288">
        <v>9</v>
      </c>
      <c r="D288" s="2" t="s">
        <v>32</v>
      </c>
      <c r="E288">
        <v>5</v>
      </c>
      <c r="F288" s="2" t="s">
        <v>33</v>
      </c>
      <c r="G288">
        <v>8</v>
      </c>
      <c r="H288" s="3" t="s">
        <v>34</v>
      </c>
      <c r="I288">
        <v>2</v>
      </c>
      <c r="J288">
        <v>2</v>
      </c>
      <c r="K288" s="3" t="s">
        <v>53</v>
      </c>
      <c r="L288">
        <v>74.819999999999993</v>
      </c>
      <c r="M288">
        <v>17.760000000000002</v>
      </c>
      <c r="N288">
        <v>60.82</v>
      </c>
      <c r="O288">
        <v>0</v>
      </c>
      <c r="P288">
        <v>0</v>
      </c>
      <c r="Q288">
        <v>0</v>
      </c>
      <c r="R288">
        <v>153.4</v>
      </c>
      <c r="S288">
        <v>8</v>
      </c>
      <c r="T288">
        <v>1</v>
      </c>
      <c r="U288">
        <v>2</v>
      </c>
      <c r="V288" s="4" t="s">
        <v>44</v>
      </c>
      <c r="W288">
        <v>28</v>
      </c>
      <c r="X288">
        <v>9</v>
      </c>
      <c r="Y288" t="s">
        <v>48</v>
      </c>
      <c r="Z288">
        <v>2</v>
      </c>
      <c r="AA288" s="2" t="s">
        <v>38</v>
      </c>
      <c r="AB288">
        <v>4</v>
      </c>
      <c r="AC288" s="2" t="s">
        <v>39</v>
      </c>
      <c r="AD288">
        <v>5</v>
      </c>
      <c r="AE288" s="2" t="s">
        <v>57</v>
      </c>
      <c r="AF288" s="5">
        <v>3182.3355394345417</v>
      </c>
    </row>
    <row r="289" spans="1:32">
      <c r="A289" t="s">
        <v>31</v>
      </c>
      <c r="B289">
        <v>2019</v>
      </c>
      <c r="C289">
        <v>9</v>
      </c>
      <c r="D289" s="2" t="s">
        <v>32</v>
      </c>
      <c r="E289">
        <v>3</v>
      </c>
      <c r="F289" s="2" t="s">
        <v>33</v>
      </c>
      <c r="G289">
        <v>8</v>
      </c>
      <c r="H289" s="3" t="s">
        <v>34</v>
      </c>
      <c r="I289">
        <v>6</v>
      </c>
      <c r="J289">
        <v>10</v>
      </c>
      <c r="K289" s="3" t="s">
        <v>42</v>
      </c>
      <c r="L289">
        <v>0</v>
      </c>
      <c r="M289">
        <v>62.36</v>
      </c>
      <c r="N289">
        <v>86.74</v>
      </c>
      <c r="O289">
        <v>0</v>
      </c>
      <c r="P289">
        <v>0</v>
      </c>
      <c r="Q289">
        <v>0</v>
      </c>
      <c r="R289">
        <v>149.1</v>
      </c>
      <c r="S289">
        <v>9</v>
      </c>
      <c r="T289">
        <v>1</v>
      </c>
      <c r="U289">
        <v>1</v>
      </c>
      <c r="V289" s="4" t="s">
        <v>36</v>
      </c>
      <c r="W289">
        <v>77</v>
      </c>
      <c r="X289">
        <v>9</v>
      </c>
      <c r="Y289" t="s">
        <v>48</v>
      </c>
      <c r="Z289">
        <v>2</v>
      </c>
      <c r="AA289" s="2" t="s">
        <v>38</v>
      </c>
      <c r="AB289">
        <v>4</v>
      </c>
      <c r="AC289" s="2" t="s">
        <v>39</v>
      </c>
      <c r="AD289">
        <v>3</v>
      </c>
      <c r="AE289" s="2" t="s">
        <v>45</v>
      </c>
      <c r="AF289" s="5">
        <v>4235.981596322149</v>
      </c>
    </row>
    <row r="290" spans="1:32">
      <c r="A290" t="s">
        <v>31</v>
      </c>
      <c r="B290">
        <v>2019</v>
      </c>
      <c r="C290">
        <v>9</v>
      </c>
      <c r="D290" s="2" t="s">
        <v>32</v>
      </c>
      <c r="E290">
        <v>3</v>
      </c>
      <c r="F290" s="2" t="s">
        <v>33</v>
      </c>
      <c r="G290">
        <v>10</v>
      </c>
      <c r="H290" s="3" t="s">
        <v>52</v>
      </c>
      <c r="I290">
        <v>6</v>
      </c>
      <c r="J290">
        <v>10</v>
      </c>
      <c r="K290" s="3" t="s">
        <v>42</v>
      </c>
      <c r="L290">
        <v>0</v>
      </c>
      <c r="M290">
        <v>62.36</v>
      </c>
      <c r="N290">
        <v>86.74</v>
      </c>
      <c r="O290">
        <v>0</v>
      </c>
      <c r="P290">
        <v>0</v>
      </c>
      <c r="Q290">
        <v>0</v>
      </c>
      <c r="R290">
        <v>149.1</v>
      </c>
      <c r="S290">
        <v>9</v>
      </c>
      <c r="T290">
        <v>1</v>
      </c>
      <c r="U290">
        <v>1</v>
      </c>
      <c r="V290" s="4" t="s">
        <v>36</v>
      </c>
      <c r="W290">
        <v>77</v>
      </c>
      <c r="X290">
        <v>9</v>
      </c>
      <c r="Y290" t="s">
        <v>48</v>
      </c>
      <c r="Z290">
        <v>2</v>
      </c>
      <c r="AA290" s="2" t="s">
        <v>38</v>
      </c>
      <c r="AB290">
        <v>4</v>
      </c>
      <c r="AC290" s="2" t="s">
        <v>39</v>
      </c>
      <c r="AD290">
        <v>3</v>
      </c>
      <c r="AE290" s="2" t="s">
        <v>45</v>
      </c>
      <c r="AF290" s="5">
        <v>4412.252876074047</v>
      </c>
    </row>
    <row r="291" spans="1:32">
      <c r="A291" t="s">
        <v>31</v>
      </c>
      <c r="B291">
        <v>2019</v>
      </c>
      <c r="C291">
        <v>9</v>
      </c>
      <c r="D291" s="2" t="s">
        <v>32</v>
      </c>
      <c r="E291">
        <v>8</v>
      </c>
      <c r="F291" s="2" t="s">
        <v>50</v>
      </c>
      <c r="G291">
        <v>8</v>
      </c>
      <c r="H291" s="3" t="s">
        <v>34</v>
      </c>
      <c r="I291">
        <v>1</v>
      </c>
      <c r="J291">
        <v>11</v>
      </c>
      <c r="K291" s="3" t="s">
        <v>42</v>
      </c>
      <c r="L291">
        <v>0</v>
      </c>
      <c r="M291">
        <v>31.38</v>
      </c>
      <c r="N291">
        <v>0</v>
      </c>
      <c r="O291">
        <v>0</v>
      </c>
      <c r="P291">
        <v>0</v>
      </c>
      <c r="Q291">
        <v>31.42</v>
      </c>
      <c r="R291">
        <v>62.8</v>
      </c>
      <c r="U291">
        <v>2</v>
      </c>
      <c r="V291" s="4" t="s">
        <v>44</v>
      </c>
      <c r="W291">
        <v>42</v>
      </c>
      <c r="X291">
        <v>9</v>
      </c>
      <c r="Y291" t="s">
        <v>48</v>
      </c>
      <c r="Z291">
        <v>1</v>
      </c>
      <c r="AA291" s="2" t="s">
        <v>51</v>
      </c>
      <c r="AB291">
        <v>4</v>
      </c>
      <c r="AC291" s="2" t="s">
        <v>39</v>
      </c>
      <c r="AD291">
        <v>4</v>
      </c>
      <c r="AE291" s="2" t="s">
        <v>40</v>
      </c>
      <c r="AF291" s="5">
        <v>1746.3821275360438</v>
      </c>
    </row>
    <row r="292" spans="1:32">
      <c r="A292" t="s">
        <v>31</v>
      </c>
      <c r="B292">
        <v>2019</v>
      </c>
      <c r="C292">
        <v>9</v>
      </c>
      <c r="D292" s="2" t="s">
        <v>32</v>
      </c>
      <c r="E292">
        <v>8</v>
      </c>
      <c r="F292" s="2" t="s">
        <v>50</v>
      </c>
      <c r="G292">
        <v>2</v>
      </c>
      <c r="H292" s="3" t="s">
        <v>41</v>
      </c>
      <c r="I292">
        <v>1</v>
      </c>
      <c r="J292">
        <v>11</v>
      </c>
      <c r="K292" s="3" t="s">
        <v>42</v>
      </c>
      <c r="L292">
        <v>0</v>
      </c>
      <c r="M292">
        <v>31.38</v>
      </c>
      <c r="N292">
        <v>0</v>
      </c>
      <c r="O292">
        <v>0</v>
      </c>
      <c r="P292">
        <v>0</v>
      </c>
      <c r="Q292">
        <v>31.42</v>
      </c>
      <c r="R292">
        <v>62.8</v>
      </c>
      <c r="U292">
        <v>2</v>
      </c>
      <c r="V292" s="4" t="s">
        <v>44</v>
      </c>
      <c r="W292">
        <v>42</v>
      </c>
      <c r="X292">
        <v>9</v>
      </c>
      <c r="Y292" t="s">
        <v>48</v>
      </c>
      <c r="Z292">
        <v>1</v>
      </c>
      <c r="AA292" s="2" t="s">
        <v>51</v>
      </c>
      <c r="AB292">
        <v>4</v>
      </c>
      <c r="AC292" s="2" t="s">
        <v>39</v>
      </c>
      <c r="AD292">
        <v>4</v>
      </c>
      <c r="AE292" s="2" t="s">
        <v>40</v>
      </c>
      <c r="AF292" s="5">
        <v>1914.1906462758129</v>
      </c>
    </row>
    <row r="293" spans="1:32">
      <c r="A293" t="s">
        <v>31</v>
      </c>
      <c r="B293">
        <v>2019</v>
      </c>
      <c r="C293">
        <v>9</v>
      </c>
      <c r="D293" s="2" t="s">
        <v>32</v>
      </c>
      <c r="E293">
        <v>8</v>
      </c>
      <c r="F293" s="2" t="s">
        <v>50</v>
      </c>
      <c r="G293">
        <v>2</v>
      </c>
      <c r="H293" s="3" t="s">
        <v>41</v>
      </c>
      <c r="I293">
        <v>1</v>
      </c>
      <c r="J293">
        <v>11</v>
      </c>
      <c r="K293" s="3" t="s">
        <v>42</v>
      </c>
      <c r="L293">
        <v>0</v>
      </c>
      <c r="M293">
        <v>26.05</v>
      </c>
      <c r="N293">
        <v>0</v>
      </c>
      <c r="O293">
        <v>0</v>
      </c>
      <c r="P293">
        <v>0</v>
      </c>
      <c r="Q293">
        <v>23.42</v>
      </c>
      <c r="R293">
        <v>49.47</v>
      </c>
      <c r="U293">
        <v>2</v>
      </c>
      <c r="V293" s="4" t="s">
        <v>44</v>
      </c>
      <c r="W293">
        <v>42</v>
      </c>
      <c r="X293">
        <v>9</v>
      </c>
      <c r="Y293" t="s">
        <v>48</v>
      </c>
      <c r="Z293">
        <v>1</v>
      </c>
      <c r="AA293" s="2" t="s">
        <v>51</v>
      </c>
      <c r="AB293">
        <v>4</v>
      </c>
      <c r="AC293" s="2" t="s">
        <v>39</v>
      </c>
      <c r="AD293">
        <v>4</v>
      </c>
      <c r="AE293" s="2" t="s">
        <v>40</v>
      </c>
      <c r="AF293" s="5">
        <v>2156.7847790850306</v>
      </c>
    </row>
    <row r="294" spans="1:32">
      <c r="A294" t="s">
        <v>31</v>
      </c>
      <c r="B294">
        <v>2019</v>
      </c>
      <c r="C294">
        <v>9</v>
      </c>
      <c r="D294" s="2" t="s">
        <v>32</v>
      </c>
      <c r="E294">
        <v>8</v>
      </c>
      <c r="F294" s="2" t="s">
        <v>50</v>
      </c>
      <c r="G294">
        <v>2</v>
      </c>
      <c r="H294" s="3" t="s">
        <v>41</v>
      </c>
      <c r="I294">
        <v>1</v>
      </c>
      <c r="J294">
        <v>11</v>
      </c>
      <c r="K294" s="3" t="s">
        <v>42</v>
      </c>
      <c r="L294">
        <v>0</v>
      </c>
      <c r="M294">
        <v>26.05</v>
      </c>
      <c r="N294">
        <v>0</v>
      </c>
      <c r="O294">
        <v>0</v>
      </c>
      <c r="P294">
        <v>0</v>
      </c>
      <c r="Q294">
        <v>23.42</v>
      </c>
      <c r="R294">
        <v>49.47</v>
      </c>
      <c r="U294">
        <v>2</v>
      </c>
      <c r="V294" s="4" t="s">
        <v>44</v>
      </c>
      <c r="W294">
        <v>42</v>
      </c>
      <c r="X294">
        <v>9</v>
      </c>
      <c r="Y294" t="s">
        <v>48</v>
      </c>
      <c r="Z294">
        <v>1</v>
      </c>
      <c r="AA294" s="2" t="s">
        <v>51</v>
      </c>
      <c r="AB294">
        <v>4</v>
      </c>
      <c r="AC294" s="2" t="s">
        <v>39</v>
      </c>
      <c r="AD294">
        <v>4</v>
      </c>
      <c r="AE294" s="2" t="s">
        <v>40</v>
      </c>
      <c r="AF294" s="5">
        <v>2083.1959957043446</v>
      </c>
    </row>
    <row r="295" spans="1:32">
      <c r="A295" t="s">
        <v>31</v>
      </c>
      <c r="B295">
        <v>2019</v>
      </c>
      <c r="C295">
        <v>9</v>
      </c>
      <c r="D295" s="2" t="s">
        <v>32</v>
      </c>
      <c r="E295">
        <v>8</v>
      </c>
      <c r="F295" s="2" t="s">
        <v>50</v>
      </c>
      <c r="G295">
        <v>2</v>
      </c>
      <c r="H295" s="3" t="s">
        <v>41</v>
      </c>
      <c r="I295">
        <v>1</v>
      </c>
      <c r="J295">
        <v>11</v>
      </c>
      <c r="K295" s="3" t="s">
        <v>42</v>
      </c>
      <c r="L295">
        <v>0</v>
      </c>
      <c r="M295">
        <v>16.11</v>
      </c>
      <c r="N295">
        <v>22.89</v>
      </c>
      <c r="O295">
        <v>14.3</v>
      </c>
      <c r="P295">
        <v>0</v>
      </c>
      <c r="Q295">
        <v>0</v>
      </c>
      <c r="R295">
        <v>53.3</v>
      </c>
      <c r="U295">
        <v>2</v>
      </c>
      <c r="V295" s="4" t="s">
        <v>44</v>
      </c>
      <c r="W295">
        <v>55</v>
      </c>
      <c r="X295">
        <v>9</v>
      </c>
      <c r="Y295" t="s">
        <v>48</v>
      </c>
      <c r="Z295">
        <v>2</v>
      </c>
      <c r="AA295" s="2" t="s">
        <v>38</v>
      </c>
      <c r="AB295">
        <v>2</v>
      </c>
      <c r="AC295" s="2" t="s">
        <v>43</v>
      </c>
      <c r="AD295">
        <v>1</v>
      </c>
      <c r="AE295" s="2" t="s">
        <v>54</v>
      </c>
      <c r="AF295" s="5">
        <v>2029.9263400464993</v>
      </c>
    </row>
    <row r="296" spans="1:32">
      <c r="A296" t="s">
        <v>31</v>
      </c>
      <c r="B296">
        <v>2019</v>
      </c>
      <c r="C296">
        <v>9</v>
      </c>
      <c r="D296" s="2" t="s">
        <v>32</v>
      </c>
      <c r="E296">
        <v>7</v>
      </c>
      <c r="F296" s="2" t="s">
        <v>33</v>
      </c>
      <c r="G296">
        <v>2</v>
      </c>
      <c r="H296" s="3" t="s">
        <v>41</v>
      </c>
      <c r="I296">
        <v>2</v>
      </c>
      <c r="J296">
        <v>11</v>
      </c>
      <c r="K296" s="3" t="s">
        <v>42</v>
      </c>
      <c r="L296">
        <v>0</v>
      </c>
      <c r="M296">
        <v>38</v>
      </c>
      <c r="N296">
        <v>0</v>
      </c>
      <c r="O296">
        <v>0</v>
      </c>
      <c r="P296">
        <v>0</v>
      </c>
      <c r="Q296">
        <v>48.7</v>
      </c>
      <c r="R296">
        <v>86.7</v>
      </c>
      <c r="S296">
        <v>8</v>
      </c>
      <c r="T296">
        <v>1</v>
      </c>
      <c r="U296">
        <v>1</v>
      </c>
      <c r="V296" s="4" t="s">
        <v>36</v>
      </c>
      <c r="W296">
        <v>47</v>
      </c>
      <c r="X296">
        <v>9</v>
      </c>
      <c r="Y296" t="s">
        <v>48</v>
      </c>
      <c r="Z296">
        <v>1</v>
      </c>
      <c r="AA296" s="2" t="s">
        <v>51</v>
      </c>
      <c r="AB296">
        <v>4</v>
      </c>
      <c r="AC296" s="2" t="s">
        <v>39</v>
      </c>
      <c r="AD296">
        <v>4</v>
      </c>
      <c r="AE296" s="2" t="s">
        <v>40</v>
      </c>
      <c r="AF296" s="5">
        <v>1927.1131663995586</v>
      </c>
    </row>
    <row r="297" spans="1:32">
      <c r="A297" t="s">
        <v>31</v>
      </c>
      <c r="B297">
        <v>2019</v>
      </c>
      <c r="C297">
        <v>9</v>
      </c>
      <c r="D297" s="2" t="s">
        <v>32</v>
      </c>
      <c r="E297">
        <v>15</v>
      </c>
      <c r="F297" s="2" t="s">
        <v>55</v>
      </c>
      <c r="G297">
        <v>2</v>
      </c>
      <c r="H297" s="3" t="s">
        <v>41</v>
      </c>
      <c r="I297">
        <v>1</v>
      </c>
      <c r="J297">
        <v>3</v>
      </c>
      <c r="K297" s="3" t="s">
        <v>53</v>
      </c>
      <c r="L297">
        <v>41.99</v>
      </c>
      <c r="M297">
        <v>116.31</v>
      </c>
      <c r="N297">
        <v>36.85</v>
      </c>
      <c r="O297">
        <v>0</v>
      </c>
      <c r="P297">
        <v>0</v>
      </c>
      <c r="Q297">
        <v>33.869999999999997</v>
      </c>
      <c r="R297">
        <v>229.02</v>
      </c>
      <c r="U297">
        <v>2</v>
      </c>
      <c r="V297" s="4" t="s">
        <v>44</v>
      </c>
      <c r="W297">
        <v>47</v>
      </c>
      <c r="X297">
        <v>13</v>
      </c>
      <c r="Y297" t="s">
        <v>37</v>
      </c>
      <c r="Z297">
        <v>2</v>
      </c>
      <c r="AA297" s="2" t="s">
        <v>38</v>
      </c>
      <c r="AB297">
        <v>3</v>
      </c>
      <c r="AC297" s="2" t="s">
        <v>43</v>
      </c>
      <c r="AD297">
        <v>4</v>
      </c>
      <c r="AE297" s="2" t="s">
        <v>40</v>
      </c>
      <c r="AF297" s="5">
        <v>5022.9092148862819</v>
      </c>
    </row>
    <row r="298" spans="1:32">
      <c r="A298" t="s">
        <v>31</v>
      </c>
      <c r="B298">
        <v>2019</v>
      </c>
      <c r="C298">
        <v>9</v>
      </c>
      <c r="D298" s="2" t="s">
        <v>32</v>
      </c>
      <c r="E298">
        <v>7</v>
      </c>
      <c r="F298" s="2" t="s">
        <v>33</v>
      </c>
      <c r="G298">
        <v>2</v>
      </c>
      <c r="H298" s="3" t="s">
        <v>41</v>
      </c>
      <c r="I298">
        <v>1</v>
      </c>
      <c r="J298">
        <v>3</v>
      </c>
      <c r="K298" s="3" t="s">
        <v>53</v>
      </c>
      <c r="L298">
        <v>30.17</v>
      </c>
      <c r="M298">
        <v>21.29</v>
      </c>
      <c r="N298">
        <v>25.47</v>
      </c>
      <c r="O298">
        <v>0</v>
      </c>
      <c r="P298">
        <v>0</v>
      </c>
      <c r="Q298">
        <v>16.28</v>
      </c>
      <c r="R298">
        <v>93.21</v>
      </c>
      <c r="S298">
        <v>8</v>
      </c>
      <c r="T298">
        <v>1</v>
      </c>
      <c r="U298">
        <v>2</v>
      </c>
      <c r="V298" s="4" t="s">
        <v>44</v>
      </c>
      <c r="W298">
        <v>69</v>
      </c>
      <c r="X298">
        <v>9</v>
      </c>
      <c r="Y298" t="s">
        <v>48</v>
      </c>
      <c r="Z298">
        <v>2</v>
      </c>
      <c r="AA298" s="2" t="s">
        <v>38</v>
      </c>
      <c r="AB298">
        <v>3</v>
      </c>
      <c r="AC298" s="2" t="s">
        <v>43</v>
      </c>
      <c r="AD298">
        <v>3</v>
      </c>
      <c r="AE298" s="2" t="s">
        <v>45</v>
      </c>
      <c r="AF298" s="5">
        <v>3216.8165739173674</v>
      </c>
    </row>
    <row r="299" spans="1:32">
      <c r="A299" t="s">
        <v>31</v>
      </c>
      <c r="B299">
        <v>2019</v>
      </c>
      <c r="C299">
        <v>9</v>
      </c>
      <c r="D299" s="2" t="s">
        <v>32</v>
      </c>
      <c r="E299">
        <v>5</v>
      </c>
      <c r="F299" s="2" t="s">
        <v>33</v>
      </c>
      <c r="G299">
        <v>8</v>
      </c>
      <c r="H299" s="3" t="s">
        <v>34</v>
      </c>
      <c r="I299">
        <v>1</v>
      </c>
      <c r="J299">
        <v>11</v>
      </c>
      <c r="K299" s="3" t="s">
        <v>42</v>
      </c>
      <c r="L299">
        <v>0</v>
      </c>
      <c r="M299">
        <v>20.11</v>
      </c>
      <c r="N299">
        <v>43.18</v>
      </c>
      <c r="O299">
        <v>33.08</v>
      </c>
      <c r="P299">
        <v>0</v>
      </c>
      <c r="Q299">
        <v>0</v>
      </c>
      <c r="R299">
        <v>96.37</v>
      </c>
      <c r="S299">
        <v>8</v>
      </c>
      <c r="T299">
        <v>1</v>
      </c>
      <c r="U299">
        <v>2</v>
      </c>
      <c r="V299" s="4" t="s">
        <v>44</v>
      </c>
      <c r="W299">
        <v>46</v>
      </c>
      <c r="X299">
        <v>9</v>
      </c>
      <c r="Y299" t="s">
        <v>48</v>
      </c>
      <c r="Z299">
        <v>2</v>
      </c>
      <c r="AA299" s="2" t="s">
        <v>38</v>
      </c>
      <c r="AB299">
        <v>4</v>
      </c>
      <c r="AC299" s="2" t="s">
        <v>39</v>
      </c>
      <c r="AD299">
        <v>3</v>
      </c>
      <c r="AE299" s="2" t="s">
        <v>45</v>
      </c>
      <c r="AF299" s="5">
        <v>4261.8364800359059</v>
      </c>
    </row>
    <row r="300" spans="1:32">
      <c r="A300" t="s">
        <v>31</v>
      </c>
      <c r="B300">
        <v>2019</v>
      </c>
      <c r="C300">
        <v>9</v>
      </c>
      <c r="D300" s="2" t="s">
        <v>32</v>
      </c>
      <c r="E300">
        <v>8</v>
      </c>
      <c r="F300" s="2" t="s">
        <v>50</v>
      </c>
      <c r="G300">
        <v>8</v>
      </c>
      <c r="H300" s="3" t="s">
        <v>34</v>
      </c>
      <c r="I300">
        <v>1</v>
      </c>
      <c r="J300">
        <v>11</v>
      </c>
      <c r="K300" s="3" t="s">
        <v>42</v>
      </c>
      <c r="L300">
        <v>0</v>
      </c>
      <c r="M300">
        <v>63.08</v>
      </c>
      <c r="N300">
        <v>0</v>
      </c>
      <c r="O300">
        <v>31.7</v>
      </c>
      <c r="P300">
        <v>0</v>
      </c>
      <c r="Q300">
        <v>0</v>
      </c>
      <c r="R300">
        <v>94.78</v>
      </c>
      <c r="U300">
        <v>2</v>
      </c>
      <c r="V300" s="4" t="s">
        <v>44</v>
      </c>
      <c r="W300">
        <v>38</v>
      </c>
      <c r="X300">
        <v>2</v>
      </c>
      <c r="Y300" t="s">
        <v>37</v>
      </c>
      <c r="Z300">
        <v>1</v>
      </c>
      <c r="AA300" s="2" t="s">
        <v>51</v>
      </c>
      <c r="AB300">
        <v>4</v>
      </c>
      <c r="AC300" s="2" t="s">
        <v>39</v>
      </c>
      <c r="AD300">
        <v>4</v>
      </c>
      <c r="AE300" s="2" t="s">
        <v>40</v>
      </c>
      <c r="AF300" s="5">
        <v>3009.8111822888163</v>
      </c>
    </row>
    <row r="301" spans="1:32">
      <c r="A301" t="s">
        <v>31</v>
      </c>
      <c r="B301">
        <v>2019</v>
      </c>
      <c r="C301">
        <v>9</v>
      </c>
      <c r="D301" s="2" t="s">
        <v>32</v>
      </c>
      <c r="E301">
        <v>8</v>
      </c>
      <c r="F301" s="2" t="s">
        <v>50</v>
      </c>
      <c r="G301">
        <v>8</v>
      </c>
      <c r="H301" s="3" t="s">
        <v>34</v>
      </c>
      <c r="I301">
        <v>5</v>
      </c>
      <c r="J301">
        <v>11</v>
      </c>
      <c r="K301" s="3" t="s">
        <v>42</v>
      </c>
      <c r="L301">
        <v>0</v>
      </c>
      <c r="M301">
        <v>83.82</v>
      </c>
      <c r="N301">
        <v>57.83</v>
      </c>
      <c r="O301">
        <v>55.25</v>
      </c>
      <c r="P301">
        <v>0</v>
      </c>
      <c r="Q301">
        <v>0</v>
      </c>
      <c r="R301">
        <v>196.9</v>
      </c>
      <c r="U301">
        <v>1</v>
      </c>
      <c r="V301" s="4" t="s">
        <v>36</v>
      </c>
      <c r="W301">
        <v>32</v>
      </c>
      <c r="X301">
        <v>16</v>
      </c>
      <c r="Y301" t="s">
        <v>37</v>
      </c>
      <c r="Z301">
        <v>2</v>
      </c>
      <c r="AA301" s="2" t="s">
        <v>38</v>
      </c>
      <c r="AB301">
        <v>4</v>
      </c>
      <c r="AC301" s="2" t="s">
        <v>39</v>
      </c>
      <c r="AD301">
        <v>3</v>
      </c>
      <c r="AE301" s="2" t="s">
        <v>45</v>
      </c>
      <c r="AF301" s="5">
        <v>3043.108750132847</v>
      </c>
    </row>
    <row r="302" spans="1:32">
      <c r="A302" t="s">
        <v>31</v>
      </c>
      <c r="B302">
        <v>2019</v>
      </c>
      <c r="C302">
        <v>9</v>
      </c>
      <c r="D302" s="2" t="s">
        <v>32</v>
      </c>
      <c r="E302">
        <v>8</v>
      </c>
      <c r="F302" s="2" t="s">
        <v>50</v>
      </c>
      <c r="G302">
        <v>8</v>
      </c>
      <c r="H302" s="3" t="s">
        <v>34</v>
      </c>
      <c r="I302">
        <v>1</v>
      </c>
      <c r="J302">
        <v>11</v>
      </c>
      <c r="K302" s="3" t="s">
        <v>42</v>
      </c>
      <c r="L302">
        <v>0</v>
      </c>
      <c r="M302">
        <v>24.34</v>
      </c>
      <c r="N302">
        <v>0</v>
      </c>
      <c r="O302">
        <v>0</v>
      </c>
      <c r="P302">
        <v>0</v>
      </c>
      <c r="Q302">
        <v>57.43</v>
      </c>
      <c r="R302">
        <v>81.77</v>
      </c>
      <c r="U302">
        <v>2</v>
      </c>
      <c r="V302" s="4" t="s">
        <v>44</v>
      </c>
      <c r="W302">
        <v>30</v>
      </c>
      <c r="X302">
        <v>9</v>
      </c>
      <c r="Y302" t="s">
        <v>48</v>
      </c>
      <c r="Z302">
        <v>1</v>
      </c>
      <c r="AA302" s="2" t="s">
        <v>51</v>
      </c>
      <c r="AB302">
        <v>2</v>
      </c>
      <c r="AC302" s="2" t="s">
        <v>43</v>
      </c>
      <c r="AD302">
        <v>3</v>
      </c>
      <c r="AE302" s="2" t="s">
        <v>45</v>
      </c>
      <c r="AF302" s="5">
        <v>2932.2787568835652</v>
      </c>
    </row>
    <row r="303" spans="1:32">
      <c r="A303" t="s">
        <v>31</v>
      </c>
      <c r="B303">
        <v>2019</v>
      </c>
      <c r="C303">
        <v>9</v>
      </c>
      <c r="D303" s="2" t="s">
        <v>32</v>
      </c>
      <c r="E303">
        <v>8</v>
      </c>
      <c r="F303" s="2" t="s">
        <v>50</v>
      </c>
      <c r="G303">
        <v>2</v>
      </c>
      <c r="H303" s="3" t="s">
        <v>41</v>
      </c>
      <c r="I303">
        <v>1</v>
      </c>
      <c r="J303">
        <v>11</v>
      </c>
      <c r="K303" s="3" t="s">
        <v>42</v>
      </c>
      <c r="L303">
        <v>0</v>
      </c>
      <c r="M303">
        <v>24.34</v>
      </c>
      <c r="N303">
        <v>0</v>
      </c>
      <c r="O303">
        <v>0</v>
      </c>
      <c r="P303">
        <v>0</v>
      </c>
      <c r="Q303">
        <v>57.43</v>
      </c>
      <c r="R303">
        <v>81.77</v>
      </c>
      <c r="U303">
        <v>2</v>
      </c>
      <c r="V303" s="4" t="s">
        <v>44</v>
      </c>
      <c r="W303">
        <v>30</v>
      </c>
      <c r="X303">
        <v>9</v>
      </c>
      <c r="Y303" t="s">
        <v>48</v>
      </c>
      <c r="Z303">
        <v>1</v>
      </c>
      <c r="AA303" s="2" t="s">
        <v>51</v>
      </c>
      <c r="AB303">
        <v>2</v>
      </c>
      <c r="AC303" s="2" t="s">
        <v>43</v>
      </c>
      <c r="AD303">
        <v>3</v>
      </c>
      <c r="AE303" s="2" t="s">
        <v>45</v>
      </c>
      <c r="AF303" s="5">
        <v>2899.5697885325344</v>
      </c>
    </row>
    <row r="304" spans="1:32">
      <c r="A304" t="s">
        <v>31</v>
      </c>
      <c r="B304">
        <v>2019</v>
      </c>
      <c r="C304">
        <v>9</v>
      </c>
      <c r="D304" s="2" t="s">
        <v>32</v>
      </c>
      <c r="E304">
        <v>8</v>
      </c>
      <c r="F304" s="2" t="s">
        <v>50</v>
      </c>
      <c r="G304">
        <v>2</v>
      </c>
      <c r="H304" s="3" t="s">
        <v>41</v>
      </c>
      <c r="I304">
        <v>1</v>
      </c>
      <c r="J304">
        <v>11</v>
      </c>
      <c r="K304" s="3" t="s">
        <v>42</v>
      </c>
      <c r="L304">
        <v>0</v>
      </c>
      <c r="M304">
        <v>44.21</v>
      </c>
      <c r="N304">
        <v>0</v>
      </c>
      <c r="O304">
        <v>0</v>
      </c>
      <c r="P304">
        <v>0</v>
      </c>
      <c r="Q304">
        <v>0</v>
      </c>
      <c r="R304">
        <v>44.21</v>
      </c>
      <c r="U304">
        <v>2</v>
      </c>
      <c r="V304" s="4" t="s">
        <v>44</v>
      </c>
      <c r="W304">
        <v>27</v>
      </c>
      <c r="X304">
        <v>9</v>
      </c>
      <c r="Y304" t="s">
        <v>48</v>
      </c>
      <c r="Z304">
        <v>1</v>
      </c>
      <c r="AA304" s="2" t="s">
        <v>51</v>
      </c>
      <c r="AB304">
        <v>4</v>
      </c>
      <c r="AC304" s="2" t="s">
        <v>39</v>
      </c>
      <c r="AD304">
        <v>5</v>
      </c>
      <c r="AE304" s="2" t="s">
        <v>57</v>
      </c>
      <c r="AF304" s="5">
        <v>2059.1832370947568</v>
      </c>
    </row>
    <row r="305" spans="1:32">
      <c r="A305" t="s">
        <v>31</v>
      </c>
      <c r="B305">
        <v>2019</v>
      </c>
      <c r="C305">
        <v>9</v>
      </c>
      <c r="D305" s="2" t="s">
        <v>32</v>
      </c>
      <c r="E305">
        <v>8</v>
      </c>
      <c r="F305" s="2" t="s">
        <v>50</v>
      </c>
      <c r="G305">
        <v>2</v>
      </c>
      <c r="H305" s="3" t="s">
        <v>41</v>
      </c>
      <c r="I305">
        <v>1</v>
      </c>
      <c r="J305">
        <v>11</v>
      </c>
      <c r="K305" s="3" t="s">
        <v>42</v>
      </c>
      <c r="L305">
        <v>0</v>
      </c>
      <c r="M305">
        <v>44.21</v>
      </c>
      <c r="N305">
        <v>0</v>
      </c>
      <c r="O305">
        <v>0</v>
      </c>
      <c r="P305">
        <v>0</v>
      </c>
      <c r="Q305">
        <v>0</v>
      </c>
      <c r="R305">
        <v>44.21</v>
      </c>
      <c r="U305">
        <v>2</v>
      </c>
      <c r="V305" s="4" t="s">
        <v>44</v>
      </c>
      <c r="W305">
        <v>27</v>
      </c>
      <c r="X305">
        <v>9</v>
      </c>
      <c r="Y305" t="s">
        <v>48</v>
      </c>
      <c r="Z305">
        <v>1</v>
      </c>
      <c r="AA305" s="2" t="s">
        <v>51</v>
      </c>
      <c r="AB305">
        <v>4</v>
      </c>
      <c r="AC305" s="2" t="s">
        <v>39</v>
      </c>
      <c r="AD305">
        <v>5</v>
      </c>
      <c r="AE305" s="2" t="s">
        <v>57</v>
      </c>
      <c r="AF305" s="5">
        <v>1822.7835322143467</v>
      </c>
    </row>
    <row r="306" spans="1:32">
      <c r="A306" t="s">
        <v>31</v>
      </c>
      <c r="B306">
        <v>2019</v>
      </c>
      <c r="C306">
        <v>9</v>
      </c>
      <c r="D306" s="2" t="s">
        <v>32</v>
      </c>
      <c r="E306">
        <v>12</v>
      </c>
      <c r="F306" s="2" t="s">
        <v>55</v>
      </c>
      <c r="G306">
        <v>10</v>
      </c>
      <c r="H306" s="3" t="s">
        <v>52</v>
      </c>
      <c r="I306">
        <v>1</v>
      </c>
      <c r="J306">
        <v>11</v>
      </c>
      <c r="K306" s="3" t="s">
        <v>42</v>
      </c>
      <c r="L306">
        <v>0</v>
      </c>
      <c r="M306">
        <v>91.79</v>
      </c>
      <c r="N306">
        <v>81.47</v>
      </c>
      <c r="O306">
        <v>0</v>
      </c>
      <c r="P306">
        <v>0</v>
      </c>
      <c r="Q306">
        <v>506.02</v>
      </c>
      <c r="R306">
        <v>679.28</v>
      </c>
      <c r="U306">
        <v>2</v>
      </c>
      <c r="V306" s="4" t="s">
        <v>44</v>
      </c>
      <c r="W306">
        <v>59</v>
      </c>
      <c r="X306">
        <v>2</v>
      </c>
      <c r="Y306" t="s">
        <v>37</v>
      </c>
      <c r="Z306">
        <v>2</v>
      </c>
      <c r="AA306" s="2" t="s">
        <v>38</v>
      </c>
      <c r="AB306">
        <v>4</v>
      </c>
      <c r="AC306" s="2" t="s">
        <v>39</v>
      </c>
      <c r="AD306">
        <v>3</v>
      </c>
      <c r="AE306" s="2" t="s">
        <v>45</v>
      </c>
      <c r="AF306" s="5">
        <v>4167.7818153280896</v>
      </c>
    </row>
    <row r="307" spans="1:32">
      <c r="A307" t="s">
        <v>31</v>
      </c>
      <c r="B307">
        <v>2019</v>
      </c>
      <c r="C307">
        <v>9</v>
      </c>
      <c r="D307" s="2" t="s">
        <v>32</v>
      </c>
      <c r="E307">
        <v>8</v>
      </c>
      <c r="F307" s="2" t="s">
        <v>50</v>
      </c>
      <c r="G307">
        <v>8</v>
      </c>
      <c r="H307" s="3" t="s">
        <v>34</v>
      </c>
      <c r="I307">
        <v>6</v>
      </c>
      <c r="J307">
        <v>10</v>
      </c>
      <c r="K307" s="3" t="s">
        <v>42</v>
      </c>
      <c r="L307">
        <v>0</v>
      </c>
      <c r="M307">
        <v>133.91999999999999</v>
      </c>
      <c r="N307">
        <v>0</v>
      </c>
      <c r="O307">
        <v>0</v>
      </c>
      <c r="P307">
        <v>0</v>
      </c>
      <c r="Q307">
        <v>154.34</v>
      </c>
      <c r="R307">
        <v>288.26</v>
      </c>
      <c r="U307">
        <v>1</v>
      </c>
      <c r="V307" s="4" t="s">
        <v>36</v>
      </c>
      <c r="W307">
        <v>58</v>
      </c>
      <c r="X307">
        <v>15</v>
      </c>
      <c r="Y307" t="s">
        <v>37</v>
      </c>
      <c r="Z307">
        <v>2</v>
      </c>
      <c r="AA307" s="2" t="s">
        <v>38</v>
      </c>
      <c r="AB307">
        <v>4</v>
      </c>
      <c r="AC307" s="2" t="s">
        <v>39</v>
      </c>
      <c r="AD307">
        <v>1</v>
      </c>
      <c r="AE307" s="2" t="s">
        <v>54</v>
      </c>
      <c r="AF307" s="5">
        <v>3004.8232810555069</v>
      </c>
    </row>
    <row r="308" spans="1:32">
      <c r="A308" t="s">
        <v>31</v>
      </c>
      <c r="B308">
        <v>2019</v>
      </c>
      <c r="C308">
        <v>9</v>
      </c>
      <c r="D308" s="2" t="s">
        <v>32</v>
      </c>
      <c r="E308">
        <v>8</v>
      </c>
      <c r="F308" s="2" t="s">
        <v>50</v>
      </c>
      <c r="G308">
        <v>10</v>
      </c>
      <c r="H308" s="3" t="s">
        <v>52</v>
      </c>
      <c r="I308">
        <v>3</v>
      </c>
      <c r="J308">
        <v>10</v>
      </c>
      <c r="K308" s="3" t="s">
        <v>42</v>
      </c>
      <c r="L308">
        <v>0</v>
      </c>
      <c r="M308">
        <v>115.76</v>
      </c>
      <c r="N308">
        <v>78.11</v>
      </c>
      <c r="O308">
        <v>117.81</v>
      </c>
      <c r="P308">
        <v>0</v>
      </c>
      <c r="Q308">
        <v>0</v>
      </c>
      <c r="R308">
        <v>311.68</v>
      </c>
      <c r="U308">
        <v>1</v>
      </c>
      <c r="V308" s="4" t="s">
        <v>36</v>
      </c>
      <c r="W308">
        <v>58</v>
      </c>
      <c r="X308">
        <v>15</v>
      </c>
      <c r="Y308" t="s">
        <v>37</v>
      </c>
      <c r="Z308">
        <v>2</v>
      </c>
      <c r="AA308" s="2" t="s">
        <v>38</v>
      </c>
      <c r="AB308">
        <v>4</v>
      </c>
      <c r="AC308" s="2" t="s">
        <v>39</v>
      </c>
      <c r="AD308">
        <v>1</v>
      </c>
      <c r="AE308" s="2" t="s">
        <v>54</v>
      </c>
      <c r="AF308" s="5">
        <v>2865.7492712865733</v>
      </c>
    </row>
    <row r="309" spans="1:32">
      <c r="A309" t="s">
        <v>31</v>
      </c>
      <c r="B309">
        <v>2019</v>
      </c>
      <c r="C309">
        <v>9</v>
      </c>
      <c r="D309" s="2" t="s">
        <v>32</v>
      </c>
      <c r="E309">
        <v>17</v>
      </c>
      <c r="F309" s="2" t="s">
        <v>46</v>
      </c>
      <c r="G309">
        <v>6</v>
      </c>
      <c r="H309" s="3" t="s">
        <v>47</v>
      </c>
      <c r="I309">
        <v>4</v>
      </c>
      <c r="J309">
        <v>1</v>
      </c>
      <c r="K309" s="3" t="s">
        <v>35</v>
      </c>
      <c r="L309">
        <v>476.19</v>
      </c>
      <c r="M309">
        <v>486.76</v>
      </c>
      <c r="N309">
        <v>322.5</v>
      </c>
      <c r="O309">
        <v>0</v>
      </c>
      <c r="P309">
        <v>0</v>
      </c>
      <c r="Q309">
        <v>0</v>
      </c>
      <c r="R309">
        <v>1285.45</v>
      </c>
      <c r="U309">
        <v>1</v>
      </c>
      <c r="V309" s="4" t="s">
        <v>36</v>
      </c>
      <c r="W309">
        <v>43</v>
      </c>
      <c r="X309">
        <v>3</v>
      </c>
      <c r="Y309" t="s">
        <v>37</v>
      </c>
      <c r="Z309">
        <v>2</v>
      </c>
      <c r="AA309" s="2" t="s">
        <v>38</v>
      </c>
      <c r="AB309">
        <v>4</v>
      </c>
      <c r="AC309" s="2" t="s">
        <v>39</v>
      </c>
      <c r="AD309">
        <v>4</v>
      </c>
      <c r="AE309" s="2" t="s">
        <v>40</v>
      </c>
      <c r="AF309" s="5">
        <v>5059.5791993921612</v>
      </c>
    </row>
    <row r="310" spans="1:32">
      <c r="A310" t="s">
        <v>31</v>
      </c>
      <c r="B310">
        <v>2019</v>
      </c>
      <c r="C310">
        <v>9</v>
      </c>
      <c r="D310" s="2" t="s">
        <v>32</v>
      </c>
      <c r="E310">
        <v>17</v>
      </c>
      <c r="F310" s="2" t="s">
        <v>46</v>
      </c>
      <c r="G310">
        <v>6</v>
      </c>
      <c r="H310" s="3" t="s">
        <v>47</v>
      </c>
      <c r="I310">
        <v>4</v>
      </c>
      <c r="J310">
        <v>1</v>
      </c>
      <c r="K310" s="3" t="s">
        <v>35</v>
      </c>
      <c r="L310">
        <v>476.19</v>
      </c>
      <c r="M310">
        <v>486.76</v>
      </c>
      <c r="N310">
        <v>322.5</v>
      </c>
      <c r="O310">
        <v>0</v>
      </c>
      <c r="P310">
        <v>0</v>
      </c>
      <c r="Q310">
        <v>0</v>
      </c>
      <c r="R310">
        <v>1285.45</v>
      </c>
      <c r="U310">
        <v>1</v>
      </c>
      <c r="V310" s="4" t="s">
        <v>36</v>
      </c>
      <c r="W310">
        <v>43</v>
      </c>
      <c r="X310">
        <v>3</v>
      </c>
      <c r="Y310" t="s">
        <v>37</v>
      </c>
      <c r="Z310">
        <v>2</v>
      </c>
      <c r="AA310" s="2" t="s">
        <v>38</v>
      </c>
      <c r="AB310">
        <v>4</v>
      </c>
      <c r="AC310" s="2" t="s">
        <v>39</v>
      </c>
      <c r="AD310">
        <v>4</v>
      </c>
      <c r="AE310" s="2" t="s">
        <v>40</v>
      </c>
      <c r="AF310" s="5">
        <v>5144.9919277602421</v>
      </c>
    </row>
    <row r="311" spans="1:32">
      <c r="A311" t="s">
        <v>31</v>
      </c>
      <c r="B311">
        <v>2019</v>
      </c>
      <c r="C311">
        <v>9</v>
      </c>
      <c r="D311" s="2" t="s">
        <v>32</v>
      </c>
      <c r="E311">
        <v>17</v>
      </c>
      <c r="F311" s="2" t="s">
        <v>46</v>
      </c>
      <c r="G311">
        <v>6</v>
      </c>
      <c r="H311" s="3" t="s">
        <v>47</v>
      </c>
      <c r="I311">
        <v>4</v>
      </c>
      <c r="J311">
        <v>1</v>
      </c>
      <c r="K311" s="3" t="s">
        <v>35</v>
      </c>
      <c r="L311">
        <v>476.19</v>
      </c>
      <c r="M311">
        <v>486.76</v>
      </c>
      <c r="N311">
        <v>322.5</v>
      </c>
      <c r="O311">
        <v>0</v>
      </c>
      <c r="P311">
        <v>0</v>
      </c>
      <c r="Q311">
        <v>0</v>
      </c>
      <c r="R311">
        <v>1285.45</v>
      </c>
      <c r="U311">
        <v>1</v>
      </c>
      <c r="V311" s="4" t="s">
        <v>36</v>
      </c>
      <c r="W311">
        <v>43</v>
      </c>
      <c r="X311">
        <v>3</v>
      </c>
      <c r="Y311" t="s">
        <v>37</v>
      </c>
      <c r="Z311">
        <v>2</v>
      </c>
      <c r="AA311" s="2" t="s">
        <v>38</v>
      </c>
      <c r="AB311">
        <v>4</v>
      </c>
      <c r="AC311" s="2" t="s">
        <v>39</v>
      </c>
      <c r="AD311">
        <v>4</v>
      </c>
      <c r="AE311" s="2" t="s">
        <v>40</v>
      </c>
      <c r="AF311" s="5">
        <v>4924.1648107444744</v>
      </c>
    </row>
    <row r="312" spans="1:32">
      <c r="A312" t="s">
        <v>31</v>
      </c>
      <c r="B312">
        <v>2019</v>
      </c>
      <c r="C312">
        <v>9</v>
      </c>
      <c r="D312" s="2" t="s">
        <v>32</v>
      </c>
      <c r="E312">
        <v>17</v>
      </c>
      <c r="F312" s="2" t="s">
        <v>46</v>
      </c>
      <c r="G312">
        <v>6</v>
      </c>
      <c r="H312" s="3" t="s">
        <v>47</v>
      </c>
      <c r="I312">
        <v>4</v>
      </c>
      <c r="J312">
        <v>1</v>
      </c>
      <c r="K312" s="3" t="s">
        <v>35</v>
      </c>
      <c r="L312">
        <v>476.19</v>
      </c>
      <c r="M312">
        <v>486.76</v>
      </c>
      <c r="N312">
        <v>322.5</v>
      </c>
      <c r="O312">
        <v>0</v>
      </c>
      <c r="P312">
        <v>0</v>
      </c>
      <c r="Q312">
        <v>0</v>
      </c>
      <c r="R312">
        <v>1285.45</v>
      </c>
      <c r="U312">
        <v>1</v>
      </c>
      <c r="V312" s="4" t="s">
        <v>36</v>
      </c>
      <c r="W312">
        <v>43</v>
      </c>
      <c r="X312">
        <v>3</v>
      </c>
      <c r="Y312" t="s">
        <v>37</v>
      </c>
      <c r="Z312">
        <v>2</v>
      </c>
      <c r="AA312" s="2" t="s">
        <v>38</v>
      </c>
      <c r="AB312">
        <v>4</v>
      </c>
      <c r="AC312" s="2" t="s">
        <v>39</v>
      </c>
      <c r="AD312">
        <v>4</v>
      </c>
      <c r="AE312" s="2" t="s">
        <v>40</v>
      </c>
      <c r="AF312" s="5">
        <v>5091.5581604365289</v>
      </c>
    </row>
    <row r="313" spans="1:32">
      <c r="A313" t="s">
        <v>31</v>
      </c>
      <c r="B313">
        <v>2019</v>
      </c>
      <c r="C313">
        <v>9</v>
      </c>
      <c r="D313" s="2" t="s">
        <v>32</v>
      </c>
      <c r="E313">
        <v>18</v>
      </c>
      <c r="F313" s="2" t="s">
        <v>46</v>
      </c>
      <c r="G313">
        <v>3</v>
      </c>
      <c r="H313" s="3" t="s">
        <v>47</v>
      </c>
      <c r="I313">
        <v>1</v>
      </c>
      <c r="J313">
        <v>1</v>
      </c>
      <c r="K313" s="3" t="s">
        <v>35</v>
      </c>
      <c r="L313">
        <v>71.3</v>
      </c>
      <c r="M313">
        <v>187.66</v>
      </c>
      <c r="N313">
        <v>47.32</v>
      </c>
      <c r="O313">
        <v>0</v>
      </c>
      <c r="P313">
        <v>0</v>
      </c>
      <c r="Q313">
        <v>45.95</v>
      </c>
      <c r="R313">
        <v>352.23</v>
      </c>
      <c r="S313">
        <v>7</v>
      </c>
      <c r="T313">
        <v>6</v>
      </c>
      <c r="U313">
        <v>1</v>
      </c>
      <c r="V313" s="4" t="s">
        <v>36</v>
      </c>
      <c r="W313">
        <v>60</v>
      </c>
      <c r="X313">
        <v>1</v>
      </c>
      <c r="Y313" t="s">
        <v>37</v>
      </c>
      <c r="Z313">
        <v>2</v>
      </c>
      <c r="AA313" s="2" t="s">
        <v>38</v>
      </c>
      <c r="AB313">
        <v>3</v>
      </c>
      <c r="AC313" s="2" t="s">
        <v>43</v>
      </c>
      <c r="AD313">
        <v>3</v>
      </c>
      <c r="AE313" s="2" t="s">
        <v>45</v>
      </c>
      <c r="AF313" s="5">
        <v>2145.6273978923646</v>
      </c>
    </row>
    <row r="314" spans="1:32">
      <c r="A314" t="s">
        <v>31</v>
      </c>
      <c r="B314">
        <v>2019</v>
      </c>
      <c r="C314">
        <v>9</v>
      </c>
      <c r="D314" s="2" t="s">
        <v>32</v>
      </c>
      <c r="E314">
        <v>15</v>
      </c>
      <c r="F314" s="2" t="s">
        <v>55</v>
      </c>
      <c r="G314">
        <v>10</v>
      </c>
      <c r="H314" s="3" t="s">
        <v>52</v>
      </c>
      <c r="I314">
        <v>2</v>
      </c>
      <c r="J314">
        <v>1</v>
      </c>
      <c r="K314" s="3" t="s">
        <v>35</v>
      </c>
      <c r="L314">
        <v>193.31</v>
      </c>
      <c r="M314">
        <v>109.28</v>
      </c>
      <c r="N314">
        <v>100.69</v>
      </c>
      <c r="O314">
        <v>0</v>
      </c>
      <c r="P314">
        <v>0</v>
      </c>
      <c r="Q314">
        <v>94.49</v>
      </c>
      <c r="R314">
        <v>497.77</v>
      </c>
      <c r="U314">
        <v>2</v>
      </c>
      <c r="V314" s="4" t="s">
        <v>44</v>
      </c>
      <c r="W314">
        <v>48</v>
      </c>
      <c r="X314">
        <v>4</v>
      </c>
      <c r="Y314" t="s">
        <v>37</v>
      </c>
      <c r="Z314">
        <v>4</v>
      </c>
      <c r="AA314" s="2" t="s">
        <v>60</v>
      </c>
      <c r="AB314">
        <v>4</v>
      </c>
      <c r="AC314" s="2" t="s">
        <v>39</v>
      </c>
      <c r="AD314">
        <v>1</v>
      </c>
      <c r="AE314" s="2" t="s">
        <v>54</v>
      </c>
      <c r="AF314" s="5">
        <v>2853.3466140718838</v>
      </c>
    </row>
    <row r="315" spans="1:32">
      <c r="A315" t="s">
        <v>31</v>
      </c>
      <c r="B315">
        <v>2019</v>
      </c>
      <c r="C315">
        <v>9</v>
      </c>
      <c r="D315" s="2" t="s">
        <v>32</v>
      </c>
      <c r="E315">
        <v>7</v>
      </c>
      <c r="F315" s="2" t="s">
        <v>33</v>
      </c>
      <c r="G315">
        <v>8</v>
      </c>
      <c r="H315" s="3" t="s">
        <v>34</v>
      </c>
      <c r="I315">
        <v>2</v>
      </c>
      <c r="J315">
        <v>1</v>
      </c>
      <c r="K315" s="3" t="s">
        <v>35</v>
      </c>
      <c r="L315">
        <v>71.56</v>
      </c>
      <c r="M315">
        <v>16.11</v>
      </c>
      <c r="N315">
        <v>58.31</v>
      </c>
      <c r="O315">
        <v>24.93</v>
      </c>
      <c r="P315">
        <v>0</v>
      </c>
      <c r="Q315">
        <v>25.59</v>
      </c>
      <c r="R315">
        <v>196.5</v>
      </c>
      <c r="S315">
        <v>8</v>
      </c>
      <c r="T315">
        <v>1</v>
      </c>
      <c r="U315">
        <v>2</v>
      </c>
      <c r="V315" s="4" t="s">
        <v>44</v>
      </c>
      <c r="W315">
        <v>45</v>
      </c>
      <c r="X315">
        <v>9</v>
      </c>
      <c r="Y315" t="s">
        <v>48</v>
      </c>
      <c r="Z315">
        <v>2</v>
      </c>
      <c r="AA315" s="2" t="s">
        <v>38</v>
      </c>
      <c r="AB315">
        <v>4</v>
      </c>
      <c r="AC315" s="2" t="s">
        <v>39</v>
      </c>
      <c r="AD315">
        <v>4</v>
      </c>
      <c r="AE315" s="2" t="s">
        <v>40</v>
      </c>
      <c r="AF315" s="5">
        <v>3093.9480883615142</v>
      </c>
    </row>
    <row r="316" spans="1:32">
      <c r="A316" t="s">
        <v>31</v>
      </c>
      <c r="B316">
        <v>2019</v>
      </c>
      <c r="C316">
        <v>9</v>
      </c>
      <c r="D316" s="2" t="s">
        <v>32</v>
      </c>
      <c r="E316">
        <v>8</v>
      </c>
      <c r="F316" s="2" t="s">
        <v>50</v>
      </c>
      <c r="G316">
        <v>8</v>
      </c>
      <c r="H316" s="3" t="s">
        <v>34</v>
      </c>
      <c r="I316">
        <v>1</v>
      </c>
      <c r="J316">
        <v>11</v>
      </c>
      <c r="K316" s="3" t="s">
        <v>42</v>
      </c>
      <c r="L316">
        <v>0</v>
      </c>
      <c r="M316">
        <v>35.76</v>
      </c>
      <c r="N316">
        <v>31.27</v>
      </c>
      <c r="O316">
        <v>0</v>
      </c>
      <c r="P316">
        <v>0</v>
      </c>
      <c r="Q316">
        <v>0</v>
      </c>
      <c r="R316">
        <v>67.03</v>
      </c>
      <c r="U316">
        <v>1</v>
      </c>
      <c r="V316" s="4" t="s">
        <v>36</v>
      </c>
      <c r="W316">
        <v>85</v>
      </c>
      <c r="X316">
        <v>10</v>
      </c>
      <c r="Y316" t="s">
        <v>37</v>
      </c>
      <c r="Z316">
        <v>2</v>
      </c>
      <c r="AA316" s="2" t="s">
        <v>38</v>
      </c>
      <c r="AB316">
        <v>3</v>
      </c>
      <c r="AC316" s="2" t="s">
        <v>43</v>
      </c>
      <c r="AD316">
        <v>4</v>
      </c>
      <c r="AE316" s="2" t="s">
        <v>40</v>
      </c>
      <c r="AF316" s="5">
        <v>5065.1416094175256</v>
      </c>
    </row>
    <row r="317" spans="1:32">
      <c r="A317" t="s">
        <v>31</v>
      </c>
      <c r="B317">
        <v>2019</v>
      </c>
      <c r="C317">
        <v>9</v>
      </c>
      <c r="D317" s="2" t="s">
        <v>32</v>
      </c>
      <c r="E317">
        <v>8</v>
      </c>
      <c r="F317" s="2" t="s">
        <v>50</v>
      </c>
      <c r="G317">
        <v>2</v>
      </c>
      <c r="H317" s="3" t="s">
        <v>41</v>
      </c>
      <c r="I317">
        <v>1</v>
      </c>
      <c r="J317">
        <v>11</v>
      </c>
      <c r="K317" s="3" t="s">
        <v>42</v>
      </c>
      <c r="L317">
        <v>0</v>
      </c>
      <c r="M317">
        <v>18.53</v>
      </c>
      <c r="N317">
        <v>14.42</v>
      </c>
      <c r="O317">
        <v>0</v>
      </c>
      <c r="P317">
        <v>0</v>
      </c>
      <c r="Q317">
        <v>23.92</v>
      </c>
      <c r="R317">
        <v>56.87</v>
      </c>
      <c r="U317">
        <v>1</v>
      </c>
      <c r="V317" s="4" t="s">
        <v>36</v>
      </c>
      <c r="W317">
        <v>54</v>
      </c>
      <c r="X317">
        <v>9</v>
      </c>
      <c r="Y317" t="s">
        <v>48</v>
      </c>
      <c r="Z317">
        <v>2</v>
      </c>
      <c r="AA317" s="2" t="s">
        <v>38</v>
      </c>
      <c r="AB317">
        <v>4</v>
      </c>
      <c r="AC317" s="2" t="s">
        <v>39</v>
      </c>
      <c r="AD317">
        <v>4</v>
      </c>
      <c r="AE317" s="2" t="s">
        <v>40</v>
      </c>
      <c r="AF317" s="5">
        <v>4308.9836351097783</v>
      </c>
    </row>
    <row r="318" spans="1:32">
      <c r="A318" t="s">
        <v>31</v>
      </c>
      <c r="B318">
        <v>2019</v>
      </c>
      <c r="C318">
        <v>9</v>
      </c>
      <c r="D318" s="2" t="s">
        <v>32</v>
      </c>
      <c r="E318">
        <v>7</v>
      </c>
      <c r="F318" s="2" t="s">
        <v>33</v>
      </c>
      <c r="G318">
        <v>8</v>
      </c>
      <c r="H318" s="3" t="s">
        <v>34</v>
      </c>
      <c r="I318">
        <v>1</v>
      </c>
      <c r="J318">
        <v>1</v>
      </c>
      <c r="K318" s="3" t="s">
        <v>35</v>
      </c>
      <c r="L318">
        <v>60.39</v>
      </c>
      <c r="M318">
        <v>24.24</v>
      </c>
      <c r="N318">
        <v>36.57</v>
      </c>
      <c r="O318">
        <v>0</v>
      </c>
      <c r="P318">
        <v>0</v>
      </c>
      <c r="Q318">
        <v>0</v>
      </c>
      <c r="R318">
        <v>121.2</v>
      </c>
      <c r="S318">
        <v>8</v>
      </c>
      <c r="T318">
        <v>1</v>
      </c>
      <c r="U318">
        <v>2</v>
      </c>
      <c r="V318" s="4" t="s">
        <v>44</v>
      </c>
      <c r="W318">
        <v>53</v>
      </c>
      <c r="X318">
        <v>9</v>
      </c>
      <c r="Y318" t="s">
        <v>48</v>
      </c>
      <c r="Z318">
        <v>2</v>
      </c>
      <c r="AA318" s="2" t="s">
        <v>38</v>
      </c>
      <c r="AB318">
        <v>4</v>
      </c>
      <c r="AC318" s="2" t="s">
        <v>39</v>
      </c>
      <c r="AD318">
        <v>4</v>
      </c>
      <c r="AE318" s="2" t="s">
        <v>40</v>
      </c>
      <c r="AF318" s="5">
        <v>4287.4265507091604</v>
      </c>
    </row>
    <row r="319" spans="1:32">
      <c r="A319" t="s">
        <v>31</v>
      </c>
      <c r="B319">
        <v>2019</v>
      </c>
      <c r="C319">
        <v>9</v>
      </c>
      <c r="D319" s="2" t="s">
        <v>32</v>
      </c>
      <c r="E319">
        <v>7</v>
      </c>
      <c r="F319" s="2" t="s">
        <v>33</v>
      </c>
      <c r="G319">
        <v>8</v>
      </c>
      <c r="H319" s="3" t="s">
        <v>34</v>
      </c>
      <c r="I319">
        <v>2</v>
      </c>
      <c r="J319">
        <v>10</v>
      </c>
      <c r="K319" s="3" t="s">
        <v>42</v>
      </c>
      <c r="L319">
        <v>0</v>
      </c>
      <c r="M319">
        <v>6.35</v>
      </c>
      <c r="N319">
        <v>26.89</v>
      </c>
      <c r="O319">
        <v>0</v>
      </c>
      <c r="P319">
        <v>0</v>
      </c>
      <c r="Q319">
        <v>26.68</v>
      </c>
      <c r="R319">
        <v>59.92</v>
      </c>
      <c r="S319">
        <v>8</v>
      </c>
      <c r="T319">
        <v>1</v>
      </c>
      <c r="U319">
        <v>1</v>
      </c>
      <c r="V319" s="4" t="s">
        <v>36</v>
      </c>
      <c r="W319">
        <v>54</v>
      </c>
      <c r="X319">
        <v>9</v>
      </c>
      <c r="Y319" t="s">
        <v>48</v>
      </c>
      <c r="Z319">
        <v>2</v>
      </c>
      <c r="AA319" s="2" t="s">
        <v>38</v>
      </c>
      <c r="AB319">
        <v>4</v>
      </c>
      <c r="AC319" s="2" t="s">
        <v>39</v>
      </c>
      <c r="AD319">
        <v>4</v>
      </c>
      <c r="AE319" s="2" t="s">
        <v>40</v>
      </c>
      <c r="AF319" s="5">
        <v>3136.1101505699125</v>
      </c>
    </row>
    <row r="320" spans="1:32">
      <c r="A320" t="s">
        <v>31</v>
      </c>
      <c r="B320">
        <v>2019</v>
      </c>
      <c r="C320">
        <v>9</v>
      </c>
      <c r="D320" s="2" t="s">
        <v>32</v>
      </c>
      <c r="E320">
        <v>7</v>
      </c>
      <c r="F320" s="2" t="s">
        <v>33</v>
      </c>
      <c r="G320">
        <v>2</v>
      </c>
      <c r="H320" s="3" t="s">
        <v>41</v>
      </c>
      <c r="I320">
        <v>1</v>
      </c>
      <c r="J320">
        <v>10</v>
      </c>
      <c r="K320" s="3" t="s">
        <v>42</v>
      </c>
      <c r="L320">
        <v>0</v>
      </c>
      <c r="M320">
        <v>6.29</v>
      </c>
      <c r="N320">
        <v>18.190000000000001</v>
      </c>
      <c r="O320">
        <v>0</v>
      </c>
      <c r="P320">
        <v>0</v>
      </c>
      <c r="Q320">
        <v>50.12</v>
      </c>
      <c r="R320">
        <v>74.599999999999994</v>
      </c>
      <c r="S320">
        <v>8</v>
      </c>
      <c r="T320">
        <v>1</v>
      </c>
      <c r="U320">
        <v>1</v>
      </c>
      <c r="V320" s="4" t="s">
        <v>36</v>
      </c>
      <c r="W320">
        <v>54</v>
      </c>
      <c r="X320">
        <v>9</v>
      </c>
      <c r="Y320" t="s">
        <v>48</v>
      </c>
      <c r="Z320">
        <v>2</v>
      </c>
      <c r="AA320" s="2" t="s">
        <v>38</v>
      </c>
      <c r="AB320">
        <v>4</v>
      </c>
      <c r="AC320" s="2" t="s">
        <v>39</v>
      </c>
      <c r="AD320">
        <v>4</v>
      </c>
      <c r="AE320" s="2" t="s">
        <v>40</v>
      </c>
      <c r="AF320" s="5">
        <v>2877.5496290420606</v>
      </c>
    </row>
    <row r="321" spans="1:32">
      <c r="A321" t="s">
        <v>31</v>
      </c>
      <c r="B321">
        <v>2019</v>
      </c>
      <c r="C321">
        <v>9</v>
      </c>
      <c r="D321" s="2" t="s">
        <v>32</v>
      </c>
      <c r="E321">
        <v>7</v>
      </c>
      <c r="F321" s="2" t="s">
        <v>33</v>
      </c>
      <c r="G321">
        <v>2</v>
      </c>
      <c r="H321" s="3" t="s">
        <v>41</v>
      </c>
      <c r="I321">
        <v>1</v>
      </c>
      <c r="J321">
        <v>10</v>
      </c>
      <c r="K321" s="3" t="s">
        <v>42</v>
      </c>
      <c r="L321">
        <v>0</v>
      </c>
      <c r="M321">
        <v>6.29</v>
      </c>
      <c r="N321">
        <v>18.190000000000001</v>
      </c>
      <c r="O321">
        <v>0</v>
      </c>
      <c r="P321">
        <v>0</v>
      </c>
      <c r="Q321">
        <v>50.12</v>
      </c>
      <c r="R321">
        <v>74.599999999999994</v>
      </c>
      <c r="S321">
        <v>8</v>
      </c>
      <c r="T321">
        <v>1</v>
      </c>
      <c r="U321">
        <v>1</v>
      </c>
      <c r="V321" s="4" t="s">
        <v>36</v>
      </c>
      <c r="W321">
        <v>54</v>
      </c>
      <c r="X321">
        <v>9</v>
      </c>
      <c r="Y321" t="s">
        <v>48</v>
      </c>
      <c r="Z321">
        <v>2</v>
      </c>
      <c r="AA321" s="2" t="s">
        <v>38</v>
      </c>
      <c r="AB321">
        <v>4</v>
      </c>
      <c r="AC321" s="2" t="s">
        <v>39</v>
      </c>
      <c r="AD321">
        <v>4</v>
      </c>
      <c r="AE321" s="2" t="s">
        <v>40</v>
      </c>
      <c r="AF321" s="5">
        <v>3076.8505913746899</v>
      </c>
    </row>
    <row r="322" spans="1:32">
      <c r="A322" t="s">
        <v>31</v>
      </c>
      <c r="B322">
        <v>2019</v>
      </c>
      <c r="C322">
        <v>9</v>
      </c>
      <c r="D322" s="2" t="s">
        <v>32</v>
      </c>
      <c r="E322">
        <v>7</v>
      </c>
      <c r="F322" s="2" t="s">
        <v>33</v>
      </c>
      <c r="G322">
        <v>2</v>
      </c>
      <c r="H322" s="3" t="s">
        <v>41</v>
      </c>
      <c r="I322">
        <v>1</v>
      </c>
      <c r="J322">
        <v>10</v>
      </c>
      <c r="K322" s="3" t="s">
        <v>42</v>
      </c>
      <c r="L322">
        <v>0</v>
      </c>
      <c r="M322">
        <v>6.29</v>
      </c>
      <c r="N322">
        <v>18.190000000000001</v>
      </c>
      <c r="O322">
        <v>0</v>
      </c>
      <c r="P322">
        <v>0</v>
      </c>
      <c r="Q322">
        <v>50.12</v>
      </c>
      <c r="R322">
        <v>74.599999999999994</v>
      </c>
      <c r="S322">
        <v>8</v>
      </c>
      <c r="T322">
        <v>1</v>
      </c>
      <c r="U322">
        <v>1</v>
      </c>
      <c r="V322" s="4" t="s">
        <v>36</v>
      </c>
      <c r="W322">
        <v>54</v>
      </c>
      <c r="X322">
        <v>9</v>
      </c>
      <c r="Y322" t="s">
        <v>48</v>
      </c>
      <c r="Z322">
        <v>2</v>
      </c>
      <c r="AA322" s="2" t="s">
        <v>38</v>
      </c>
      <c r="AB322">
        <v>4</v>
      </c>
      <c r="AC322" s="2" t="s">
        <v>39</v>
      </c>
      <c r="AD322">
        <v>4</v>
      </c>
      <c r="AE322" s="2" t="s">
        <v>40</v>
      </c>
      <c r="AF322" s="5">
        <v>3009.5014940772076</v>
      </c>
    </row>
    <row r="323" spans="1:32">
      <c r="A323" t="s">
        <v>31</v>
      </c>
      <c r="B323">
        <v>2019</v>
      </c>
      <c r="C323">
        <v>9</v>
      </c>
      <c r="D323" s="2" t="s">
        <v>32</v>
      </c>
      <c r="E323">
        <v>12</v>
      </c>
      <c r="F323" s="2" t="s">
        <v>55</v>
      </c>
      <c r="G323">
        <v>10</v>
      </c>
      <c r="H323" s="3" t="s">
        <v>52</v>
      </c>
      <c r="I323">
        <v>4</v>
      </c>
      <c r="J323">
        <v>9</v>
      </c>
      <c r="K323" s="3" t="s">
        <v>53</v>
      </c>
      <c r="L323">
        <v>175.28</v>
      </c>
      <c r="M323">
        <v>25.92</v>
      </c>
      <c r="N323">
        <v>0</v>
      </c>
      <c r="O323">
        <v>0</v>
      </c>
      <c r="P323">
        <v>0</v>
      </c>
      <c r="Q323">
        <v>0</v>
      </c>
      <c r="R323">
        <v>201.2</v>
      </c>
      <c r="U323">
        <v>1</v>
      </c>
      <c r="V323" s="4" t="s">
        <v>36</v>
      </c>
      <c r="W323">
        <v>77</v>
      </c>
      <c r="X323">
        <v>9</v>
      </c>
      <c r="Y323" t="s">
        <v>48</v>
      </c>
      <c r="Z323">
        <v>2</v>
      </c>
      <c r="AA323" s="2" t="s">
        <v>38</v>
      </c>
      <c r="AB323">
        <v>4</v>
      </c>
      <c r="AC323" s="2" t="s">
        <v>39</v>
      </c>
      <c r="AD323">
        <v>2</v>
      </c>
      <c r="AE323" s="2" t="s">
        <v>59</v>
      </c>
      <c r="AF323" s="5">
        <v>778.63269197479588</v>
      </c>
    </row>
    <row r="324" spans="1:32">
      <c r="A324" t="s">
        <v>31</v>
      </c>
      <c r="B324">
        <v>2019</v>
      </c>
      <c r="C324">
        <v>9</v>
      </c>
      <c r="D324" s="2" t="s">
        <v>32</v>
      </c>
      <c r="E324">
        <v>7</v>
      </c>
      <c r="F324" s="2" t="s">
        <v>33</v>
      </c>
      <c r="G324">
        <v>2</v>
      </c>
      <c r="H324" s="3" t="s">
        <v>41</v>
      </c>
      <c r="I324">
        <v>2</v>
      </c>
      <c r="J324">
        <v>11</v>
      </c>
      <c r="K324" s="3" t="s">
        <v>42</v>
      </c>
      <c r="L324">
        <v>0</v>
      </c>
      <c r="M324">
        <v>153.74</v>
      </c>
      <c r="N324">
        <v>96.11</v>
      </c>
      <c r="O324">
        <v>70.25</v>
      </c>
      <c r="P324">
        <v>0</v>
      </c>
      <c r="Q324">
        <v>0</v>
      </c>
      <c r="R324">
        <v>320.10000000000002</v>
      </c>
      <c r="S324">
        <v>8</v>
      </c>
      <c r="T324">
        <v>1</v>
      </c>
      <c r="U324">
        <v>2</v>
      </c>
      <c r="V324" s="4" t="s">
        <v>44</v>
      </c>
      <c r="W324">
        <v>41</v>
      </c>
      <c r="X324">
        <v>11</v>
      </c>
      <c r="Y324" t="s">
        <v>37</v>
      </c>
      <c r="Z324">
        <v>1</v>
      </c>
      <c r="AA324" s="2" t="s">
        <v>51</v>
      </c>
      <c r="AB324">
        <v>4</v>
      </c>
      <c r="AC324" s="2" t="s">
        <v>39</v>
      </c>
      <c r="AD324">
        <v>1</v>
      </c>
      <c r="AE324" s="2" t="s">
        <v>54</v>
      </c>
      <c r="AF324" s="5">
        <v>1957.0052645301223</v>
      </c>
    </row>
    <row r="325" spans="1:32">
      <c r="A325" t="s">
        <v>31</v>
      </c>
      <c r="B325">
        <v>2019</v>
      </c>
      <c r="C325">
        <v>9</v>
      </c>
      <c r="D325" s="2" t="s">
        <v>32</v>
      </c>
      <c r="E325">
        <v>18</v>
      </c>
      <c r="F325" s="2" t="s">
        <v>46</v>
      </c>
      <c r="G325">
        <v>3</v>
      </c>
      <c r="H325" s="3" t="s">
        <v>47</v>
      </c>
      <c r="I325">
        <v>1</v>
      </c>
      <c r="J325">
        <v>6</v>
      </c>
      <c r="K325" s="3" t="s">
        <v>53</v>
      </c>
      <c r="L325">
        <v>0</v>
      </c>
      <c r="M325">
        <v>0</v>
      </c>
      <c r="N325">
        <v>33.04</v>
      </c>
      <c r="O325">
        <v>0</v>
      </c>
      <c r="P325">
        <v>0</v>
      </c>
      <c r="Q325">
        <v>0</v>
      </c>
      <c r="R325">
        <v>153.28</v>
      </c>
      <c r="S325">
        <v>9</v>
      </c>
      <c r="T325">
        <v>1</v>
      </c>
      <c r="U325">
        <v>2</v>
      </c>
      <c r="V325" s="4" t="s">
        <v>44</v>
      </c>
      <c r="W325">
        <v>32</v>
      </c>
      <c r="X325">
        <v>9</v>
      </c>
      <c r="Y325" t="s">
        <v>48</v>
      </c>
      <c r="Z325">
        <v>1</v>
      </c>
      <c r="AA325" s="2" t="s">
        <v>51</v>
      </c>
      <c r="AB325">
        <v>4</v>
      </c>
      <c r="AC325" s="2" t="s">
        <v>39</v>
      </c>
      <c r="AD325">
        <v>1</v>
      </c>
      <c r="AE325" s="2" t="s">
        <v>54</v>
      </c>
      <c r="AF325" s="5">
        <v>1876.1651782144934</v>
      </c>
    </row>
    <row r="326" spans="1:32">
      <c r="A326" t="s">
        <v>31</v>
      </c>
      <c r="B326">
        <v>2019</v>
      </c>
      <c r="C326">
        <v>9</v>
      </c>
      <c r="D326" s="2" t="s">
        <v>32</v>
      </c>
      <c r="E326">
        <v>8</v>
      </c>
      <c r="F326" s="2" t="s">
        <v>50</v>
      </c>
      <c r="G326">
        <v>2</v>
      </c>
      <c r="H326" s="3" t="s">
        <v>41</v>
      </c>
      <c r="I326">
        <v>2</v>
      </c>
      <c r="J326">
        <v>11</v>
      </c>
      <c r="K326" s="3" t="s">
        <v>42</v>
      </c>
      <c r="L326">
        <v>0</v>
      </c>
      <c r="M326">
        <v>12.91</v>
      </c>
      <c r="N326">
        <v>26.18</v>
      </c>
      <c r="O326">
        <v>3.72</v>
      </c>
      <c r="P326">
        <v>0</v>
      </c>
      <c r="Q326">
        <v>59.57</v>
      </c>
      <c r="R326">
        <v>102.38</v>
      </c>
      <c r="U326">
        <v>2</v>
      </c>
      <c r="V326" s="4" t="s">
        <v>44</v>
      </c>
      <c r="W326">
        <v>63</v>
      </c>
      <c r="X326">
        <v>9</v>
      </c>
      <c r="Y326" t="s">
        <v>48</v>
      </c>
      <c r="Z326">
        <v>1</v>
      </c>
      <c r="AA326" s="2" t="s">
        <v>51</v>
      </c>
      <c r="AB326">
        <v>4</v>
      </c>
      <c r="AC326" s="2" t="s">
        <v>39</v>
      </c>
      <c r="AD326">
        <v>1</v>
      </c>
      <c r="AE326" s="2" t="s">
        <v>54</v>
      </c>
      <c r="AF326" s="5">
        <v>1885.5465989396703</v>
      </c>
    </row>
    <row r="327" spans="1:32">
      <c r="A327" t="s">
        <v>31</v>
      </c>
      <c r="B327">
        <v>2019</v>
      </c>
      <c r="C327">
        <v>9</v>
      </c>
      <c r="D327" s="2" t="s">
        <v>32</v>
      </c>
      <c r="E327">
        <v>3</v>
      </c>
      <c r="F327" s="2" t="s">
        <v>33</v>
      </c>
      <c r="G327">
        <v>8</v>
      </c>
      <c r="H327" s="3" t="s">
        <v>34</v>
      </c>
      <c r="I327">
        <v>4</v>
      </c>
      <c r="J327">
        <v>10</v>
      </c>
      <c r="K327" s="3" t="s">
        <v>42</v>
      </c>
      <c r="L327">
        <v>0</v>
      </c>
      <c r="M327">
        <v>20.87</v>
      </c>
      <c r="N327">
        <v>32.86</v>
      </c>
      <c r="O327">
        <v>36.369999999999997</v>
      </c>
      <c r="P327">
        <v>0</v>
      </c>
      <c r="Q327">
        <v>0</v>
      </c>
      <c r="R327">
        <v>90.1</v>
      </c>
      <c r="S327">
        <v>9</v>
      </c>
      <c r="T327">
        <v>1</v>
      </c>
      <c r="U327">
        <v>2</v>
      </c>
      <c r="V327" s="4" t="s">
        <v>44</v>
      </c>
      <c r="W327">
        <v>48</v>
      </c>
      <c r="X327">
        <v>9</v>
      </c>
      <c r="Y327" t="s">
        <v>48</v>
      </c>
      <c r="Z327">
        <v>2</v>
      </c>
      <c r="AA327" s="2" t="s">
        <v>38</v>
      </c>
      <c r="AB327">
        <v>3</v>
      </c>
      <c r="AC327" s="2" t="s">
        <v>43</v>
      </c>
      <c r="AD327">
        <v>4</v>
      </c>
      <c r="AE327" s="2" t="s">
        <v>40</v>
      </c>
      <c r="AF327" s="5">
        <v>1797.4774121695336</v>
      </c>
    </row>
    <row r="328" spans="1:32">
      <c r="A328" t="s">
        <v>31</v>
      </c>
      <c r="B328">
        <v>2019</v>
      </c>
      <c r="C328">
        <v>9</v>
      </c>
      <c r="D328" s="2" t="s">
        <v>32</v>
      </c>
      <c r="E328">
        <v>3</v>
      </c>
      <c r="F328" s="2" t="s">
        <v>33</v>
      </c>
      <c r="G328">
        <v>2</v>
      </c>
      <c r="H328" s="3" t="s">
        <v>41</v>
      </c>
      <c r="I328">
        <v>1</v>
      </c>
      <c r="J328">
        <v>10</v>
      </c>
      <c r="K328" s="3" t="s">
        <v>42</v>
      </c>
      <c r="L328">
        <v>0</v>
      </c>
      <c r="M328">
        <v>17.82</v>
      </c>
      <c r="N328">
        <v>14.18</v>
      </c>
      <c r="O328">
        <v>18.010000000000002</v>
      </c>
      <c r="P328">
        <v>0</v>
      </c>
      <c r="Q328">
        <v>0</v>
      </c>
      <c r="R328">
        <v>50.01</v>
      </c>
      <c r="S328">
        <v>7</v>
      </c>
      <c r="T328">
        <v>1</v>
      </c>
      <c r="U328">
        <v>2</v>
      </c>
      <c r="V328" s="4" t="s">
        <v>44</v>
      </c>
      <c r="W328">
        <v>48</v>
      </c>
      <c r="X328">
        <v>9</v>
      </c>
      <c r="Y328" t="s">
        <v>48</v>
      </c>
      <c r="Z328">
        <v>2</v>
      </c>
      <c r="AA328" s="2" t="s">
        <v>38</v>
      </c>
      <c r="AB328">
        <v>3</v>
      </c>
      <c r="AC328" s="2" t="s">
        <v>43</v>
      </c>
      <c r="AD328">
        <v>4</v>
      </c>
      <c r="AE328" s="2" t="s">
        <v>40</v>
      </c>
      <c r="AF328" s="5">
        <v>1861.2428708613684</v>
      </c>
    </row>
    <row r="329" spans="1:32">
      <c r="A329" t="s">
        <v>31</v>
      </c>
      <c r="B329">
        <v>2019</v>
      </c>
      <c r="C329">
        <v>9</v>
      </c>
      <c r="D329" s="2" t="s">
        <v>32</v>
      </c>
      <c r="E329">
        <v>3</v>
      </c>
      <c r="F329" s="2" t="s">
        <v>33</v>
      </c>
      <c r="G329">
        <v>2</v>
      </c>
      <c r="H329" s="3" t="s">
        <v>41</v>
      </c>
      <c r="I329">
        <v>1</v>
      </c>
      <c r="J329">
        <v>10</v>
      </c>
      <c r="K329" s="3" t="s">
        <v>42</v>
      </c>
      <c r="L329">
        <v>0</v>
      </c>
      <c r="M329">
        <v>17.82</v>
      </c>
      <c r="N329">
        <v>14.18</v>
      </c>
      <c r="O329">
        <v>18.010000000000002</v>
      </c>
      <c r="P329">
        <v>0</v>
      </c>
      <c r="Q329">
        <v>0</v>
      </c>
      <c r="R329">
        <v>50.01</v>
      </c>
      <c r="S329">
        <v>7</v>
      </c>
      <c r="T329">
        <v>1</v>
      </c>
      <c r="U329">
        <v>2</v>
      </c>
      <c r="V329" s="4" t="s">
        <v>44</v>
      </c>
      <c r="W329">
        <v>48</v>
      </c>
      <c r="X329">
        <v>9</v>
      </c>
      <c r="Y329" t="s">
        <v>48</v>
      </c>
      <c r="Z329">
        <v>2</v>
      </c>
      <c r="AA329" s="2" t="s">
        <v>38</v>
      </c>
      <c r="AB329">
        <v>3</v>
      </c>
      <c r="AC329" s="2" t="s">
        <v>43</v>
      </c>
      <c r="AD329">
        <v>4</v>
      </c>
      <c r="AE329" s="2" t="s">
        <v>40</v>
      </c>
      <c r="AF329" s="5">
        <v>2035.9386568069804</v>
      </c>
    </row>
    <row r="330" spans="1:32">
      <c r="A330" t="s">
        <v>31</v>
      </c>
      <c r="B330">
        <v>2019</v>
      </c>
      <c r="C330">
        <v>9</v>
      </c>
      <c r="D330" s="2" t="s">
        <v>32</v>
      </c>
      <c r="E330">
        <v>3</v>
      </c>
      <c r="F330" s="2" t="s">
        <v>33</v>
      </c>
      <c r="G330">
        <v>2</v>
      </c>
      <c r="H330" s="3" t="s">
        <v>41</v>
      </c>
      <c r="I330">
        <v>1</v>
      </c>
      <c r="J330">
        <v>10</v>
      </c>
      <c r="K330" s="3" t="s">
        <v>42</v>
      </c>
      <c r="L330">
        <v>0</v>
      </c>
      <c r="M330">
        <v>17.82</v>
      </c>
      <c r="N330">
        <v>14.18</v>
      </c>
      <c r="O330">
        <v>18.010000000000002</v>
      </c>
      <c r="P330">
        <v>0</v>
      </c>
      <c r="Q330">
        <v>0</v>
      </c>
      <c r="R330">
        <v>50.01</v>
      </c>
      <c r="S330">
        <v>7</v>
      </c>
      <c r="T330">
        <v>1</v>
      </c>
      <c r="U330">
        <v>2</v>
      </c>
      <c r="V330" s="4" t="s">
        <v>44</v>
      </c>
      <c r="W330">
        <v>48</v>
      </c>
      <c r="X330">
        <v>9</v>
      </c>
      <c r="Y330" t="s">
        <v>48</v>
      </c>
      <c r="Z330">
        <v>2</v>
      </c>
      <c r="AA330" s="2" t="s">
        <v>38</v>
      </c>
      <c r="AB330">
        <v>3</v>
      </c>
      <c r="AC330" s="2" t="s">
        <v>43</v>
      </c>
      <c r="AD330">
        <v>4</v>
      </c>
      <c r="AE330" s="2" t="s">
        <v>40</v>
      </c>
      <c r="AF330" s="5">
        <v>1896.7730083922572</v>
      </c>
    </row>
    <row r="331" spans="1:32">
      <c r="A331" t="s">
        <v>31</v>
      </c>
      <c r="B331">
        <v>2019</v>
      </c>
      <c r="C331">
        <v>9</v>
      </c>
      <c r="D331" s="2" t="s">
        <v>32</v>
      </c>
      <c r="E331">
        <v>8</v>
      </c>
      <c r="F331" s="2" t="s">
        <v>50</v>
      </c>
      <c r="G331">
        <v>2</v>
      </c>
      <c r="H331" s="3" t="s">
        <v>41</v>
      </c>
      <c r="I331">
        <v>1</v>
      </c>
      <c r="J331">
        <v>11</v>
      </c>
      <c r="K331" s="3" t="s">
        <v>42</v>
      </c>
      <c r="L331">
        <v>0</v>
      </c>
      <c r="M331">
        <v>24.34</v>
      </c>
      <c r="N331">
        <v>0</v>
      </c>
      <c r="O331">
        <v>0</v>
      </c>
      <c r="P331">
        <v>0</v>
      </c>
      <c r="Q331">
        <v>0</v>
      </c>
      <c r="R331">
        <v>24.34</v>
      </c>
      <c r="U331">
        <v>1</v>
      </c>
      <c r="V331" s="4" t="s">
        <v>36</v>
      </c>
      <c r="W331">
        <v>38</v>
      </c>
      <c r="X331">
        <v>9</v>
      </c>
      <c r="Y331" t="s">
        <v>48</v>
      </c>
      <c r="Z331">
        <v>1</v>
      </c>
      <c r="AA331" s="2" t="s">
        <v>51</v>
      </c>
      <c r="AB331">
        <v>4</v>
      </c>
      <c r="AC331" s="2" t="s">
        <v>39</v>
      </c>
      <c r="AD331">
        <v>3</v>
      </c>
      <c r="AE331" s="2" t="s">
        <v>45</v>
      </c>
      <c r="AF331" s="5">
        <v>5034.1235759625733</v>
      </c>
    </row>
    <row r="332" spans="1:32">
      <c r="A332" t="s">
        <v>31</v>
      </c>
      <c r="B332">
        <v>2019</v>
      </c>
      <c r="C332">
        <v>9</v>
      </c>
      <c r="D332" s="2" t="s">
        <v>32</v>
      </c>
      <c r="E332">
        <v>8</v>
      </c>
      <c r="F332" s="2" t="s">
        <v>50</v>
      </c>
      <c r="G332">
        <v>2</v>
      </c>
      <c r="H332" s="3" t="s">
        <v>41</v>
      </c>
      <c r="I332">
        <v>2</v>
      </c>
      <c r="J332">
        <v>2</v>
      </c>
      <c r="K332" s="3" t="s">
        <v>53</v>
      </c>
      <c r="L332">
        <v>83.92</v>
      </c>
      <c r="M332">
        <v>56.57</v>
      </c>
      <c r="N332">
        <v>76.16</v>
      </c>
      <c r="O332">
        <v>71.22</v>
      </c>
      <c r="P332">
        <v>0</v>
      </c>
      <c r="Q332">
        <v>0</v>
      </c>
      <c r="R332">
        <v>287.87</v>
      </c>
      <c r="U332">
        <v>2</v>
      </c>
      <c r="V332" s="4" t="s">
        <v>44</v>
      </c>
      <c r="W332">
        <v>30</v>
      </c>
      <c r="X332">
        <v>17</v>
      </c>
      <c r="Y332" t="s">
        <v>37</v>
      </c>
      <c r="Z332">
        <v>2</v>
      </c>
      <c r="AA332" s="2" t="s">
        <v>38</v>
      </c>
      <c r="AB332">
        <v>4</v>
      </c>
      <c r="AC332" s="2" t="s">
        <v>39</v>
      </c>
      <c r="AD332">
        <v>3</v>
      </c>
      <c r="AE332" s="2" t="s">
        <v>45</v>
      </c>
      <c r="AF332" s="5">
        <v>2065.8116321049934</v>
      </c>
    </row>
    <row r="333" spans="1:32">
      <c r="A333" t="s">
        <v>31</v>
      </c>
      <c r="B333">
        <v>2019</v>
      </c>
      <c r="C333">
        <v>9</v>
      </c>
      <c r="D333" s="2" t="s">
        <v>32</v>
      </c>
      <c r="E333">
        <v>3</v>
      </c>
      <c r="F333" s="2" t="s">
        <v>33</v>
      </c>
      <c r="G333">
        <v>2</v>
      </c>
      <c r="H333" s="3" t="s">
        <v>41</v>
      </c>
      <c r="I333">
        <v>1</v>
      </c>
      <c r="J333">
        <v>14</v>
      </c>
      <c r="K333" s="3" t="s">
        <v>42</v>
      </c>
      <c r="L333">
        <v>0</v>
      </c>
      <c r="M333">
        <v>22.05</v>
      </c>
      <c r="N333">
        <v>20.66</v>
      </c>
      <c r="O333">
        <v>0</v>
      </c>
      <c r="P333">
        <v>0</v>
      </c>
      <c r="Q333">
        <v>15.27</v>
      </c>
      <c r="R333">
        <v>57.98</v>
      </c>
      <c r="S333">
        <v>9</v>
      </c>
      <c r="T333">
        <v>1</v>
      </c>
      <c r="U333">
        <v>1</v>
      </c>
      <c r="V333" s="4" t="s">
        <v>36</v>
      </c>
      <c r="W333">
        <v>37</v>
      </c>
      <c r="X333">
        <v>9</v>
      </c>
      <c r="Y333" t="s">
        <v>48</v>
      </c>
      <c r="Z333">
        <v>1</v>
      </c>
      <c r="AA333" s="2" t="s">
        <v>51</v>
      </c>
      <c r="AB333">
        <v>2</v>
      </c>
      <c r="AC333" s="2" t="s">
        <v>43</v>
      </c>
      <c r="AD333">
        <v>3</v>
      </c>
      <c r="AE333" s="2" t="s">
        <v>45</v>
      </c>
      <c r="AF333" s="5">
        <v>2811.0632387230435</v>
      </c>
    </row>
    <row r="334" spans="1:32">
      <c r="A334" t="s">
        <v>31</v>
      </c>
      <c r="B334">
        <v>2019</v>
      </c>
      <c r="C334">
        <v>9</v>
      </c>
      <c r="D334" s="2" t="s">
        <v>32</v>
      </c>
      <c r="E334">
        <v>7</v>
      </c>
      <c r="F334" s="2" t="s">
        <v>33</v>
      </c>
      <c r="G334">
        <v>10</v>
      </c>
      <c r="H334" s="3" t="s">
        <v>52</v>
      </c>
      <c r="I334">
        <v>3</v>
      </c>
      <c r="J334">
        <v>2</v>
      </c>
      <c r="K334" s="3" t="s">
        <v>53</v>
      </c>
      <c r="L334">
        <v>115.6</v>
      </c>
      <c r="M334">
        <v>32.31</v>
      </c>
      <c r="N334">
        <v>94.56</v>
      </c>
      <c r="O334">
        <v>66.599999999999994</v>
      </c>
      <c r="P334">
        <v>0</v>
      </c>
      <c r="Q334">
        <v>13.32</v>
      </c>
      <c r="R334">
        <v>322.39</v>
      </c>
      <c r="S334">
        <v>10</v>
      </c>
      <c r="T334">
        <v>6</v>
      </c>
      <c r="U334">
        <v>1</v>
      </c>
      <c r="V334" s="4" t="s">
        <v>36</v>
      </c>
      <c r="W334">
        <v>26</v>
      </c>
      <c r="X334">
        <v>9</v>
      </c>
      <c r="Y334" t="s">
        <v>48</v>
      </c>
      <c r="Z334">
        <v>1</v>
      </c>
      <c r="AA334" s="2" t="s">
        <v>51</v>
      </c>
      <c r="AB334">
        <v>4</v>
      </c>
      <c r="AC334" s="2" t="s">
        <v>39</v>
      </c>
      <c r="AD334">
        <v>5</v>
      </c>
      <c r="AE334" s="2" t="s">
        <v>57</v>
      </c>
      <c r="AF334" s="5">
        <v>2864.0639286826145</v>
      </c>
    </row>
    <row r="335" spans="1:32">
      <c r="A335" t="s">
        <v>31</v>
      </c>
      <c r="B335">
        <v>2019</v>
      </c>
      <c r="C335">
        <v>9</v>
      </c>
      <c r="D335" s="2" t="s">
        <v>32</v>
      </c>
      <c r="E335">
        <v>18</v>
      </c>
      <c r="F335" s="2" t="s">
        <v>46</v>
      </c>
      <c r="G335">
        <v>3</v>
      </c>
      <c r="H335" s="3" t="s">
        <v>47</v>
      </c>
      <c r="I335">
        <v>3</v>
      </c>
      <c r="J335">
        <v>1</v>
      </c>
      <c r="K335" s="3" t="s">
        <v>35</v>
      </c>
      <c r="L335">
        <v>158.43</v>
      </c>
      <c r="M335">
        <v>61.53</v>
      </c>
      <c r="N335">
        <v>120.09</v>
      </c>
      <c r="O335">
        <v>0</v>
      </c>
      <c r="P335">
        <v>0</v>
      </c>
      <c r="Q335">
        <v>0</v>
      </c>
      <c r="R335">
        <v>340.05</v>
      </c>
      <c r="S335">
        <v>5</v>
      </c>
      <c r="T335">
        <v>1</v>
      </c>
      <c r="U335">
        <v>1</v>
      </c>
      <c r="V335" s="4" t="s">
        <v>36</v>
      </c>
      <c r="W335">
        <v>61</v>
      </c>
      <c r="X335">
        <v>9</v>
      </c>
      <c r="Y335" t="s">
        <v>48</v>
      </c>
      <c r="Z335">
        <v>2</v>
      </c>
      <c r="AA335" s="2" t="s">
        <v>38</v>
      </c>
      <c r="AB335">
        <v>3</v>
      </c>
      <c r="AC335" s="2" t="s">
        <v>43</v>
      </c>
      <c r="AD335">
        <v>4</v>
      </c>
      <c r="AE335" s="2" t="s">
        <v>40</v>
      </c>
      <c r="AF335" s="5">
        <v>2883.9311140743562</v>
      </c>
    </row>
    <row r="336" spans="1:32">
      <c r="A336" t="s">
        <v>31</v>
      </c>
      <c r="B336">
        <v>2019</v>
      </c>
      <c r="C336">
        <v>9</v>
      </c>
      <c r="D336" s="2" t="s">
        <v>32</v>
      </c>
      <c r="E336">
        <v>8</v>
      </c>
      <c r="F336" s="2" t="s">
        <v>50</v>
      </c>
      <c r="G336">
        <v>8</v>
      </c>
      <c r="H336" s="3" t="s">
        <v>34</v>
      </c>
      <c r="I336">
        <v>1</v>
      </c>
      <c r="J336">
        <v>11</v>
      </c>
      <c r="K336" s="3" t="s">
        <v>42</v>
      </c>
      <c r="L336">
        <v>0</v>
      </c>
      <c r="M336">
        <v>32.4</v>
      </c>
      <c r="N336">
        <v>0</v>
      </c>
      <c r="O336">
        <v>0</v>
      </c>
      <c r="P336">
        <v>0</v>
      </c>
      <c r="Q336">
        <v>0</v>
      </c>
      <c r="R336">
        <v>32.4</v>
      </c>
      <c r="U336">
        <v>1</v>
      </c>
      <c r="V336" s="4" t="s">
        <v>36</v>
      </c>
      <c r="W336">
        <v>49</v>
      </c>
      <c r="X336">
        <v>9</v>
      </c>
      <c r="Y336" t="s">
        <v>48</v>
      </c>
      <c r="Z336">
        <v>2</v>
      </c>
      <c r="AA336" s="2" t="s">
        <v>38</v>
      </c>
      <c r="AB336">
        <v>4</v>
      </c>
      <c r="AC336" s="2" t="s">
        <v>39</v>
      </c>
      <c r="AD336">
        <v>4</v>
      </c>
      <c r="AE336" s="2" t="s">
        <v>40</v>
      </c>
      <c r="AF336" s="5">
        <v>4302.6446339074</v>
      </c>
    </row>
    <row r="337" spans="1:32">
      <c r="A337" t="s">
        <v>31</v>
      </c>
      <c r="B337">
        <v>2019</v>
      </c>
      <c r="C337">
        <v>9</v>
      </c>
      <c r="D337" s="2" t="s">
        <v>32</v>
      </c>
      <c r="E337">
        <v>11</v>
      </c>
      <c r="F337" s="2" t="s">
        <v>55</v>
      </c>
      <c r="G337">
        <v>4</v>
      </c>
      <c r="H337" s="3" t="s">
        <v>47</v>
      </c>
      <c r="I337">
        <v>1</v>
      </c>
      <c r="J337">
        <v>1</v>
      </c>
      <c r="K337" s="3" t="s">
        <v>35</v>
      </c>
      <c r="L337">
        <v>54.56</v>
      </c>
      <c r="M337">
        <v>28.49</v>
      </c>
      <c r="N337">
        <v>38.130000000000003</v>
      </c>
      <c r="O337">
        <v>0</v>
      </c>
      <c r="P337">
        <v>0</v>
      </c>
      <c r="Q337">
        <v>0</v>
      </c>
      <c r="R337">
        <v>121.18</v>
      </c>
      <c r="U337">
        <v>2</v>
      </c>
      <c r="V337" s="4" t="s">
        <v>44</v>
      </c>
      <c r="W337">
        <v>31</v>
      </c>
      <c r="X337">
        <v>9</v>
      </c>
      <c r="Y337" t="s">
        <v>48</v>
      </c>
      <c r="Z337">
        <v>1</v>
      </c>
      <c r="AA337" s="2" t="s">
        <v>51</v>
      </c>
      <c r="AB337">
        <v>4</v>
      </c>
      <c r="AC337" s="2" t="s">
        <v>39</v>
      </c>
      <c r="AD337">
        <v>1</v>
      </c>
      <c r="AE337" s="2" t="s">
        <v>54</v>
      </c>
      <c r="AF337" s="5">
        <v>1117.5876476253179</v>
      </c>
    </row>
    <row r="338" spans="1:32">
      <c r="A338" t="s">
        <v>31</v>
      </c>
      <c r="B338">
        <v>2019</v>
      </c>
      <c r="C338">
        <v>9</v>
      </c>
      <c r="D338" s="2" t="s">
        <v>32</v>
      </c>
      <c r="E338">
        <v>8</v>
      </c>
      <c r="F338" s="2" t="s">
        <v>50</v>
      </c>
      <c r="G338">
        <v>10</v>
      </c>
      <c r="H338" s="3" t="s">
        <v>52</v>
      </c>
      <c r="I338">
        <v>18</v>
      </c>
      <c r="J338">
        <v>11</v>
      </c>
      <c r="K338" s="3" t="s">
        <v>42</v>
      </c>
      <c r="L338">
        <v>0</v>
      </c>
      <c r="M338">
        <v>106.7</v>
      </c>
      <c r="N338">
        <v>183.42</v>
      </c>
      <c r="O338">
        <v>55.21</v>
      </c>
      <c r="P338">
        <v>0</v>
      </c>
      <c r="Q338">
        <v>172.53</v>
      </c>
      <c r="R338">
        <v>517.86</v>
      </c>
      <c r="U338">
        <v>2</v>
      </c>
      <c r="V338" s="4" t="s">
        <v>44</v>
      </c>
      <c r="W338">
        <v>67</v>
      </c>
      <c r="X338">
        <v>6</v>
      </c>
      <c r="Y338" t="s">
        <v>37</v>
      </c>
      <c r="Z338">
        <v>3</v>
      </c>
      <c r="AA338" s="2" t="s">
        <v>56</v>
      </c>
      <c r="AB338">
        <v>4</v>
      </c>
      <c r="AC338" s="2" t="s">
        <v>39</v>
      </c>
      <c r="AD338">
        <v>1</v>
      </c>
      <c r="AE338" s="2" t="s">
        <v>54</v>
      </c>
      <c r="AF338" s="5">
        <v>1889.8703046612311</v>
      </c>
    </row>
    <row r="339" spans="1:32">
      <c r="A339" t="s">
        <v>31</v>
      </c>
      <c r="B339">
        <v>2019</v>
      </c>
      <c r="C339">
        <v>9</v>
      </c>
      <c r="D339" s="2" t="s">
        <v>32</v>
      </c>
      <c r="E339">
        <v>16</v>
      </c>
      <c r="F339" s="2" t="s">
        <v>46</v>
      </c>
      <c r="G339">
        <v>3</v>
      </c>
      <c r="H339" s="3" t="s">
        <v>47</v>
      </c>
      <c r="I339">
        <v>1</v>
      </c>
      <c r="J339">
        <v>11</v>
      </c>
      <c r="K339" s="3" t="s">
        <v>42</v>
      </c>
      <c r="L339">
        <v>0</v>
      </c>
      <c r="M339">
        <v>91.57</v>
      </c>
      <c r="N339">
        <v>0</v>
      </c>
      <c r="O339">
        <v>0</v>
      </c>
      <c r="P339">
        <v>0</v>
      </c>
      <c r="Q339">
        <v>31.75</v>
      </c>
      <c r="R339">
        <v>123.32</v>
      </c>
      <c r="S339">
        <v>8</v>
      </c>
      <c r="T339">
        <v>1</v>
      </c>
      <c r="U339">
        <v>2</v>
      </c>
      <c r="V339" s="4" t="s">
        <v>44</v>
      </c>
      <c r="W339">
        <v>59</v>
      </c>
      <c r="X339">
        <v>10</v>
      </c>
      <c r="Y339" t="s">
        <v>37</v>
      </c>
      <c r="Z339">
        <v>3</v>
      </c>
      <c r="AA339" s="2" t="s">
        <v>56</v>
      </c>
      <c r="AB339">
        <v>4</v>
      </c>
      <c r="AC339" s="2" t="s">
        <v>39</v>
      </c>
      <c r="AD339">
        <v>1</v>
      </c>
      <c r="AE339" s="2" t="s">
        <v>54</v>
      </c>
      <c r="AF339" s="5">
        <v>2862.9047067993665</v>
      </c>
    </row>
    <row r="340" spans="1:32">
      <c r="A340" t="s">
        <v>31</v>
      </c>
      <c r="B340">
        <v>2019</v>
      </c>
      <c r="C340">
        <v>9</v>
      </c>
      <c r="D340" s="2" t="s">
        <v>32</v>
      </c>
      <c r="E340">
        <v>8</v>
      </c>
      <c r="F340" s="2" t="s">
        <v>50</v>
      </c>
      <c r="G340">
        <v>8</v>
      </c>
      <c r="H340" s="3" t="s">
        <v>34</v>
      </c>
      <c r="I340">
        <v>12</v>
      </c>
      <c r="J340">
        <v>11</v>
      </c>
      <c r="K340" s="3" t="s">
        <v>42</v>
      </c>
      <c r="L340">
        <v>0</v>
      </c>
      <c r="M340">
        <v>107.33</v>
      </c>
      <c r="N340">
        <v>0</v>
      </c>
      <c r="O340">
        <v>0</v>
      </c>
      <c r="P340">
        <v>0</v>
      </c>
      <c r="Q340">
        <v>221.75</v>
      </c>
      <c r="R340">
        <v>329.08</v>
      </c>
      <c r="U340">
        <v>2</v>
      </c>
      <c r="V340" s="4" t="s">
        <v>44</v>
      </c>
      <c r="W340">
        <v>68</v>
      </c>
      <c r="X340">
        <v>15</v>
      </c>
      <c r="Y340" t="s">
        <v>37</v>
      </c>
      <c r="Z340">
        <v>3</v>
      </c>
      <c r="AA340" s="2" t="s">
        <v>56</v>
      </c>
      <c r="AB340">
        <v>2</v>
      </c>
      <c r="AC340" s="2" t="s">
        <v>43</v>
      </c>
      <c r="AD340">
        <v>1</v>
      </c>
      <c r="AE340" s="2" t="s">
        <v>54</v>
      </c>
      <c r="AF340" s="5">
        <v>966.36377023966406</v>
      </c>
    </row>
    <row r="341" spans="1:32">
      <c r="A341" t="s">
        <v>31</v>
      </c>
      <c r="B341">
        <v>2019</v>
      </c>
      <c r="C341">
        <v>9</v>
      </c>
      <c r="D341" s="2" t="s">
        <v>32</v>
      </c>
      <c r="E341">
        <v>8</v>
      </c>
      <c r="F341" s="2" t="s">
        <v>50</v>
      </c>
      <c r="G341">
        <v>10</v>
      </c>
      <c r="H341" s="3" t="s">
        <v>52</v>
      </c>
      <c r="I341">
        <v>13</v>
      </c>
      <c r="J341">
        <v>11</v>
      </c>
      <c r="K341" s="3" t="s">
        <v>42</v>
      </c>
      <c r="L341">
        <v>0</v>
      </c>
      <c r="M341">
        <v>158.37</v>
      </c>
      <c r="N341">
        <v>263.61</v>
      </c>
      <c r="O341">
        <v>0</v>
      </c>
      <c r="P341">
        <v>0</v>
      </c>
      <c r="Q341">
        <v>247.02</v>
      </c>
      <c r="R341">
        <v>669</v>
      </c>
      <c r="U341">
        <v>1</v>
      </c>
      <c r="V341" s="4" t="s">
        <v>36</v>
      </c>
      <c r="W341">
        <v>73</v>
      </c>
      <c r="X341">
        <v>1</v>
      </c>
      <c r="Y341" t="s">
        <v>37</v>
      </c>
      <c r="Z341">
        <v>2</v>
      </c>
      <c r="AA341" s="2" t="s">
        <v>38</v>
      </c>
      <c r="AB341">
        <v>4</v>
      </c>
      <c r="AC341" s="2" t="s">
        <v>39</v>
      </c>
      <c r="AD341">
        <v>3</v>
      </c>
      <c r="AE341" s="2" t="s">
        <v>45</v>
      </c>
      <c r="AF341" s="5">
        <v>3081.6358311633594</v>
      </c>
    </row>
    <row r="342" spans="1:32">
      <c r="A342" t="s">
        <v>31</v>
      </c>
      <c r="B342">
        <v>2019</v>
      </c>
      <c r="C342">
        <v>9</v>
      </c>
      <c r="D342" s="2" t="s">
        <v>32</v>
      </c>
      <c r="E342">
        <v>8</v>
      </c>
      <c r="F342" s="2" t="s">
        <v>50</v>
      </c>
      <c r="G342">
        <v>2</v>
      </c>
      <c r="H342" s="3" t="s">
        <v>41</v>
      </c>
      <c r="I342">
        <v>1</v>
      </c>
      <c r="J342">
        <v>5</v>
      </c>
      <c r="K342" s="3" t="s">
        <v>53</v>
      </c>
      <c r="L342">
        <v>54.88</v>
      </c>
      <c r="M342">
        <v>5.09</v>
      </c>
      <c r="N342">
        <v>25.77</v>
      </c>
      <c r="O342">
        <v>0</v>
      </c>
      <c r="P342">
        <v>0</v>
      </c>
      <c r="Q342">
        <v>0</v>
      </c>
      <c r="R342">
        <v>85.74</v>
      </c>
      <c r="U342">
        <v>2</v>
      </c>
      <c r="V342" s="4" t="s">
        <v>44</v>
      </c>
      <c r="W342">
        <v>27</v>
      </c>
      <c r="X342">
        <v>9</v>
      </c>
      <c r="Y342" t="s">
        <v>48</v>
      </c>
      <c r="Z342">
        <v>2</v>
      </c>
      <c r="AA342" s="2" t="s">
        <v>38</v>
      </c>
      <c r="AB342">
        <v>4</v>
      </c>
      <c r="AC342" s="2" t="s">
        <v>39</v>
      </c>
      <c r="AD342">
        <v>3</v>
      </c>
      <c r="AE342" s="2" t="s">
        <v>45</v>
      </c>
      <c r="AF342" s="5">
        <v>2287.0141973765058</v>
      </c>
    </row>
    <row r="343" spans="1:32">
      <c r="A343" t="s">
        <v>31</v>
      </c>
      <c r="B343">
        <v>2019</v>
      </c>
      <c r="C343">
        <v>9</v>
      </c>
      <c r="D343" s="2" t="s">
        <v>32</v>
      </c>
      <c r="E343">
        <v>17</v>
      </c>
      <c r="F343" s="2" t="s">
        <v>46</v>
      </c>
      <c r="G343">
        <v>6</v>
      </c>
      <c r="H343" s="3" t="s">
        <v>47</v>
      </c>
      <c r="I343">
        <v>2</v>
      </c>
      <c r="J343">
        <v>11</v>
      </c>
      <c r="K343" s="3" t="s">
        <v>42</v>
      </c>
      <c r="L343">
        <v>0</v>
      </c>
      <c r="M343">
        <v>16.93</v>
      </c>
      <c r="N343">
        <v>31.75</v>
      </c>
      <c r="O343">
        <v>21.2</v>
      </c>
      <c r="P343">
        <v>0</v>
      </c>
      <c r="Q343">
        <v>0</v>
      </c>
      <c r="R343">
        <v>69.88</v>
      </c>
      <c r="U343">
        <v>2</v>
      </c>
      <c r="V343" s="4" t="s">
        <v>44</v>
      </c>
      <c r="W343">
        <v>38</v>
      </c>
      <c r="X343">
        <v>9</v>
      </c>
      <c r="Y343" t="s">
        <v>48</v>
      </c>
      <c r="Z343">
        <v>1</v>
      </c>
      <c r="AA343" s="2" t="s">
        <v>51</v>
      </c>
      <c r="AB343">
        <v>4</v>
      </c>
      <c r="AC343" s="2" t="s">
        <v>39</v>
      </c>
      <c r="AD343">
        <v>1</v>
      </c>
      <c r="AE343" s="2" t="s">
        <v>54</v>
      </c>
      <c r="AF343" s="5">
        <v>1440.7701576552215</v>
      </c>
    </row>
    <row r="344" spans="1:32">
      <c r="A344" t="s">
        <v>31</v>
      </c>
      <c r="B344">
        <v>2019</v>
      </c>
      <c r="C344">
        <v>9</v>
      </c>
      <c r="D344" s="2" t="s">
        <v>32</v>
      </c>
      <c r="E344">
        <v>17</v>
      </c>
      <c r="F344" s="2" t="s">
        <v>46</v>
      </c>
      <c r="G344">
        <v>6</v>
      </c>
      <c r="H344" s="3" t="s">
        <v>47</v>
      </c>
      <c r="I344">
        <v>2</v>
      </c>
      <c r="J344">
        <v>11</v>
      </c>
      <c r="K344" s="3" t="s">
        <v>42</v>
      </c>
      <c r="L344">
        <v>0</v>
      </c>
      <c r="M344">
        <v>16.93</v>
      </c>
      <c r="N344">
        <v>31.75</v>
      </c>
      <c r="O344">
        <v>21.2</v>
      </c>
      <c r="P344">
        <v>0</v>
      </c>
      <c r="Q344">
        <v>0</v>
      </c>
      <c r="R344">
        <v>69.88</v>
      </c>
      <c r="U344">
        <v>2</v>
      </c>
      <c r="V344" s="4" t="s">
        <v>44</v>
      </c>
      <c r="W344">
        <v>38</v>
      </c>
      <c r="X344">
        <v>9</v>
      </c>
      <c r="Y344" t="s">
        <v>48</v>
      </c>
      <c r="Z344">
        <v>1</v>
      </c>
      <c r="AA344" s="2" t="s">
        <v>51</v>
      </c>
      <c r="AB344">
        <v>4</v>
      </c>
      <c r="AC344" s="2" t="s">
        <v>39</v>
      </c>
      <c r="AD344">
        <v>1</v>
      </c>
      <c r="AE344" s="2" t="s">
        <v>54</v>
      </c>
      <c r="AF344" s="5">
        <v>1305.5242962869595</v>
      </c>
    </row>
    <row r="345" spans="1:32">
      <c r="A345" t="s">
        <v>31</v>
      </c>
      <c r="B345">
        <v>2019</v>
      </c>
      <c r="C345">
        <v>9</v>
      </c>
      <c r="D345" s="2" t="s">
        <v>32</v>
      </c>
      <c r="E345">
        <v>2</v>
      </c>
      <c r="F345" s="2" t="s">
        <v>33</v>
      </c>
      <c r="G345">
        <v>2</v>
      </c>
      <c r="H345" s="3" t="s">
        <v>41</v>
      </c>
      <c r="I345">
        <v>2</v>
      </c>
      <c r="J345">
        <v>10</v>
      </c>
      <c r="K345" s="3" t="s">
        <v>42</v>
      </c>
      <c r="L345">
        <v>0</v>
      </c>
      <c r="M345">
        <v>30.29</v>
      </c>
      <c r="N345">
        <v>37.25</v>
      </c>
      <c r="O345">
        <v>33.18</v>
      </c>
      <c r="P345">
        <v>0</v>
      </c>
      <c r="Q345">
        <v>19.91</v>
      </c>
      <c r="R345">
        <v>120.63</v>
      </c>
      <c r="S345">
        <v>8</v>
      </c>
      <c r="T345">
        <v>1</v>
      </c>
      <c r="U345">
        <v>2</v>
      </c>
      <c r="V345" s="4" t="s">
        <v>44</v>
      </c>
      <c r="W345">
        <v>59</v>
      </c>
      <c r="X345">
        <v>9</v>
      </c>
      <c r="Y345" t="s">
        <v>48</v>
      </c>
      <c r="Z345">
        <v>2</v>
      </c>
      <c r="AA345" s="2" t="s">
        <v>38</v>
      </c>
      <c r="AB345">
        <v>4</v>
      </c>
      <c r="AC345" s="2" t="s">
        <v>39</v>
      </c>
      <c r="AD345">
        <v>4</v>
      </c>
      <c r="AE345" s="2" t="s">
        <v>40</v>
      </c>
      <c r="AF345" s="5">
        <v>4264.8563079566093</v>
      </c>
    </row>
    <row r="346" spans="1:32">
      <c r="A346" t="s">
        <v>31</v>
      </c>
      <c r="B346">
        <v>2019</v>
      </c>
      <c r="C346">
        <v>9</v>
      </c>
      <c r="D346" s="2" t="s">
        <v>32</v>
      </c>
      <c r="E346">
        <v>15</v>
      </c>
      <c r="F346" s="2" t="s">
        <v>55</v>
      </c>
      <c r="G346">
        <v>10</v>
      </c>
      <c r="H346" s="3" t="s">
        <v>52</v>
      </c>
      <c r="I346">
        <v>3</v>
      </c>
      <c r="J346">
        <v>10</v>
      </c>
      <c r="K346" s="3" t="s">
        <v>42</v>
      </c>
      <c r="L346">
        <v>0</v>
      </c>
      <c r="M346">
        <v>38.94</v>
      </c>
      <c r="N346">
        <v>92.57</v>
      </c>
      <c r="O346">
        <v>0</v>
      </c>
      <c r="P346">
        <v>0</v>
      </c>
      <c r="Q346">
        <v>0</v>
      </c>
      <c r="R346">
        <v>131.51</v>
      </c>
      <c r="U346">
        <v>2</v>
      </c>
      <c r="V346" s="4" t="s">
        <v>44</v>
      </c>
      <c r="W346">
        <v>68</v>
      </c>
      <c r="X346">
        <v>2</v>
      </c>
      <c r="Y346" t="s">
        <v>37</v>
      </c>
      <c r="Z346">
        <v>5</v>
      </c>
      <c r="AA346" s="2" t="s">
        <v>58</v>
      </c>
      <c r="AB346">
        <v>4</v>
      </c>
      <c r="AC346" s="2" t="s">
        <v>39</v>
      </c>
      <c r="AD346">
        <v>1</v>
      </c>
      <c r="AE346" s="2" t="s">
        <v>54</v>
      </c>
      <c r="AF346" s="5">
        <v>1968.5500672701571</v>
      </c>
    </row>
    <row r="347" spans="1:32">
      <c r="A347" t="s">
        <v>31</v>
      </c>
      <c r="B347">
        <v>2019</v>
      </c>
      <c r="C347">
        <v>9</v>
      </c>
      <c r="D347" s="2" t="s">
        <v>32</v>
      </c>
      <c r="E347">
        <v>8</v>
      </c>
      <c r="F347" s="2" t="s">
        <v>50</v>
      </c>
      <c r="G347">
        <v>8</v>
      </c>
      <c r="H347" s="3" t="s">
        <v>34</v>
      </c>
      <c r="I347">
        <v>6</v>
      </c>
      <c r="J347">
        <v>11</v>
      </c>
      <c r="K347" s="3" t="s">
        <v>42</v>
      </c>
      <c r="L347">
        <v>0</v>
      </c>
      <c r="M347">
        <v>85.59</v>
      </c>
      <c r="N347">
        <v>69.989999999999995</v>
      </c>
      <c r="O347">
        <v>6.15</v>
      </c>
      <c r="P347">
        <v>0</v>
      </c>
      <c r="Q347">
        <v>80.010000000000005</v>
      </c>
      <c r="R347">
        <v>241.74</v>
      </c>
      <c r="U347">
        <v>2</v>
      </c>
      <c r="V347" s="4" t="s">
        <v>44</v>
      </c>
      <c r="W347">
        <v>44</v>
      </c>
      <c r="X347">
        <v>16</v>
      </c>
      <c r="Y347" t="s">
        <v>37</v>
      </c>
      <c r="Z347">
        <v>2</v>
      </c>
      <c r="AA347" s="2" t="s">
        <v>38</v>
      </c>
      <c r="AB347">
        <v>4</v>
      </c>
      <c r="AC347" s="2" t="s">
        <v>39</v>
      </c>
      <c r="AD347">
        <v>4</v>
      </c>
      <c r="AE347" s="2" t="s">
        <v>40</v>
      </c>
      <c r="AF347" s="5">
        <v>2026.6142755643837</v>
      </c>
    </row>
    <row r="348" spans="1:32">
      <c r="A348" t="s">
        <v>31</v>
      </c>
      <c r="B348">
        <v>2019</v>
      </c>
      <c r="C348">
        <v>9</v>
      </c>
      <c r="D348" s="2" t="s">
        <v>32</v>
      </c>
      <c r="E348">
        <v>7</v>
      </c>
      <c r="F348" s="2" t="s">
        <v>33</v>
      </c>
      <c r="G348">
        <v>2</v>
      </c>
      <c r="H348" s="3" t="s">
        <v>41</v>
      </c>
      <c r="I348">
        <v>1</v>
      </c>
      <c r="J348">
        <v>10</v>
      </c>
      <c r="K348" s="3" t="s">
        <v>42</v>
      </c>
      <c r="L348">
        <v>0</v>
      </c>
      <c r="M348">
        <v>11.89</v>
      </c>
      <c r="N348">
        <v>0</v>
      </c>
      <c r="O348">
        <v>0</v>
      </c>
      <c r="P348">
        <v>0</v>
      </c>
      <c r="Q348">
        <v>22.33</v>
      </c>
      <c r="R348">
        <v>34.22</v>
      </c>
      <c r="S348">
        <v>8</v>
      </c>
      <c r="T348">
        <v>1</v>
      </c>
      <c r="U348">
        <v>1</v>
      </c>
      <c r="V348" s="4" t="s">
        <v>36</v>
      </c>
      <c r="W348">
        <v>69</v>
      </c>
      <c r="X348">
        <v>9</v>
      </c>
      <c r="Y348" t="s">
        <v>48</v>
      </c>
      <c r="Z348">
        <v>2</v>
      </c>
      <c r="AA348" s="2" t="s">
        <v>38</v>
      </c>
      <c r="AB348">
        <v>3</v>
      </c>
      <c r="AC348" s="2" t="s">
        <v>43</v>
      </c>
      <c r="AD348">
        <v>3</v>
      </c>
      <c r="AE348" s="2" t="s">
        <v>45</v>
      </c>
      <c r="AF348" s="5">
        <v>1753.6617041871029</v>
      </c>
    </row>
    <row r="349" spans="1:32">
      <c r="A349" t="s">
        <v>31</v>
      </c>
      <c r="B349">
        <v>2019</v>
      </c>
      <c r="C349">
        <v>9</v>
      </c>
      <c r="D349" s="2" t="s">
        <v>32</v>
      </c>
      <c r="E349">
        <v>8</v>
      </c>
      <c r="F349" s="2" t="s">
        <v>50</v>
      </c>
      <c r="G349">
        <v>2</v>
      </c>
      <c r="H349" s="3" t="s">
        <v>41</v>
      </c>
      <c r="I349">
        <v>2</v>
      </c>
      <c r="J349">
        <v>11</v>
      </c>
      <c r="K349" s="3" t="s">
        <v>42</v>
      </c>
      <c r="L349">
        <v>0</v>
      </c>
      <c r="M349">
        <v>33.4</v>
      </c>
      <c r="N349">
        <v>43.49</v>
      </c>
      <c r="O349">
        <v>0</v>
      </c>
      <c r="P349">
        <v>0</v>
      </c>
      <c r="Q349">
        <v>0</v>
      </c>
      <c r="R349">
        <v>76.89</v>
      </c>
      <c r="U349">
        <v>1</v>
      </c>
      <c r="V349" s="4" t="s">
        <v>36</v>
      </c>
      <c r="W349">
        <v>23</v>
      </c>
      <c r="X349">
        <v>9</v>
      </c>
      <c r="Y349" t="s">
        <v>48</v>
      </c>
      <c r="Z349">
        <v>1</v>
      </c>
      <c r="AA349" s="2" t="s">
        <v>51</v>
      </c>
      <c r="AB349">
        <v>4</v>
      </c>
      <c r="AC349" s="2" t="s">
        <v>39</v>
      </c>
      <c r="AD349">
        <v>4</v>
      </c>
      <c r="AE349" s="2" t="s">
        <v>40</v>
      </c>
      <c r="AF349" s="5">
        <v>2843.4779933786049</v>
      </c>
    </row>
    <row r="350" spans="1:32">
      <c r="A350" t="s">
        <v>31</v>
      </c>
      <c r="B350">
        <v>2019</v>
      </c>
      <c r="C350">
        <v>9</v>
      </c>
      <c r="D350" s="2" t="s">
        <v>32</v>
      </c>
      <c r="E350">
        <v>8</v>
      </c>
      <c r="F350" s="2" t="s">
        <v>50</v>
      </c>
      <c r="G350">
        <v>2</v>
      </c>
      <c r="H350" s="3" t="s">
        <v>41</v>
      </c>
      <c r="I350">
        <v>2</v>
      </c>
      <c r="J350">
        <v>11</v>
      </c>
      <c r="K350" s="3" t="s">
        <v>42</v>
      </c>
      <c r="L350">
        <v>0</v>
      </c>
      <c r="M350">
        <v>33.4</v>
      </c>
      <c r="N350">
        <v>43.49</v>
      </c>
      <c r="O350">
        <v>0</v>
      </c>
      <c r="P350">
        <v>0</v>
      </c>
      <c r="Q350">
        <v>0</v>
      </c>
      <c r="R350">
        <v>76.89</v>
      </c>
      <c r="U350">
        <v>1</v>
      </c>
      <c r="V350" s="4" t="s">
        <v>36</v>
      </c>
      <c r="W350">
        <v>23</v>
      </c>
      <c r="X350">
        <v>9</v>
      </c>
      <c r="Y350" t="s">
        <v>48</v>
      </c>
      <c r="Z350">
        <v>1</v>
      </c>
      <c r="AA350" s="2" t="s">
        <v>51</v>
      </c>
      <c r="AB350">
        <v>4</v>
      </c>
      <c r="AC350" s="2" t="s">
        <v>39</v>
      </c>
      <c r="AD350">
        <v>4</v>
      </c>
      <c r="AE350" s="2" t="s">
        <v>40</v>
      </c>
      <c r="AF350" s="5">
        <v>3155.0758434130262</v>
      </c>
    </row>
    <row r="351" spans="1:32">
      <c r="A351" t="s">
        <v>31</v>
      </c>
      <c r="B351">
        <v>2019</v>
      </c>
      <c r="C351">
        <v>9</v>
      </c>
      <c r="D351" s="2" t="s">
        <v>32</v>
      </c>
      <c r="E351">
        <v>8</v>
      </c>
      <c r="F351" s="2" t="s">
        <v>50</v>
      </c>
      <c r="G351">
        <v>2</v>
      </c>
      <c r="H351" s="3" t="s">
        <v>41</v>
      </c>
      <c r="I351">
        <v>2</v>
      </c>
      <c r="J351">
        <v>11</v>
      </c>
      <c r="K351" s="3" t="s">
        <v>42</v>
      </c>
      <c r="L351">
        <v>0</v>
      </c>
      <c r="M351">
        <v>33.4</v>
      </c>
      <c r="N351">
        <v>43.49</v>
      </c>
      <c r="O351">
        <v>0</v>
      </c>
      <c r="P351">
        <v>0</v>
      </c>
      <c r="Q351">
        <v>0</v>
      </c>
      <c r="R351">
        <v>76.89</v>
      </c>
      <c r="U351">
        <v>1</v>
      </c>
      <c r="V351" s="4" t="s">
        <v>36</v>
      </c>
      <c r="W351">
        <v>23</v>
      </c>
      <c r="X351">
        <v>9</v>
      </c>
      <c r="Y351" t="s">
        <v>48</v>
      </c>
      <c r="Z351">
        <v>1</v>
      </c>
      <c r="AA351" s="2" t="s">
        <v>51</v>
      </c>
      <c r="AB351">
        <v>4</v>
      </c>
      <c r="AC351" s="2" t="s">
        <v>39</v>
      </c>
      <c r="AD351">
        <v>4</v>
      </c>
      <c r="AE351" s="2" t="s">
        <v>40</v>
      </c>
      <c r="AF351" s="5">
        <v>3057.9763753346997</v>
      </c>
    </row>
    <row r="352" spans="1:32">
      <c r="A352" t="s">
        <v>31</v>
      </c>
      <c r="B352">
        <v>2019</v>
      </c>
      <c r="C352">
        <v>9</v>
      </c>
      <c r="D352" s="2" t="s">
        <v>32</v>
      </c>
      <c r="E352">
        <v>8</v>
      </c>
      <c r="F352" s="2" t="s">
        <v>50</v>
      </c>
      <c r="G352">
        <v>10</v>
      </c>
      <c r="H352" s="3" t="s">
        <v>52</v>
      </c>
      <c r="I352">
        <v>2</v>
      </c>
      <c r="J352">
        <v>11</v>
      </c>
      <c r="K352" s="3" t="s">
        <v>42</v>
      </c>
      <c r="L352">
        <v>0</v>
      </c>
      <c r="M352">
        <v>18.670000000000002</v>
      </c>
      <c r="N352">
        <v>30.32</v>
      </c>
      <c r="O352">
        <v>29.48</v>
      </c>
      <c r="P352">
        <v>0</v>
      </c>
      <c r="Q352">
        <v>0</v>
      </c>
      <c r="R352">
        <v>78.47</v>
      </c>
      <c r="U352">
        <v>2</v>
      </c>
      <c r="V352" s="4" t="s">
        <v>44</v>
      </c>
      <c r="W352">
        <v>21</v>
      </c>
      <c r="X352">
        <v>9</v>
      </c>
      <c r="Y352" t="s">
        <v>48</v>
      </c>
      <c r="Z352">
        <v>1</v>
      </c>
      <c r="AA352" s="2" t="s">
        <v>51</v>
      </c>
      <c r="AB352">
        <v>3</v>
      </c>
      <c r="AC352" s="2" t="s">
        <v>43</v>
      </c>
      <c r="AD352">
        <v>2</v>
      </c>
      <c r="AE352" s="2" t="s">
        <v>59</v>
      </c>
      <c r="AF352" s="5">
        <v>2730.0095213043405</v>
      </c>
    </row>
    <row r="353" spans="1:32">
      <c r="A353" t="s">
        <v>31</v>
      </c>
      <c r="B353">
        <v>2019</v>
      </c>
      <c r="C353">
        <v>9</v>
      </c>
      <c r="D353" s="2" t="s">
        <v>32</v>
      </c>
      <c r="E353">
        <v>8</v>
      </c>
      <c r="F353" s="2" t="s">
        <v>50</v>
      </c>
      <c r="G353">
        <v>8</v>
      </c>
      <c r="H353" s="3" t="s">
        <v>34</v>
      </c>
      <c r="I353">
        <v>3</v>
      </c>
      <c r="J353">
        <v>10</v>
      </c>
      <c r="K353" s="3" t="s">
        <v>42</v>
      </c>
      <c r="L353">
        <v>0</v>
      </c>
      <c r="M353">
        <v>5.18</v>
      </c>
      <c r="N353">
        <v>0</v>
      </c>
      <c r="O353">
        <v>0</v>
      </c>
      <c r="P353">
        <v>0</v>
      </c>
      <c r="Q353">
        <v>37.119999999999997</v>
      </c>
      <c r="R353">
        <v>42.3</v>
      </c>
      <c r="U353">
        <v>1</v>
      </c>
      <c r="V353" s="4" t="s">
        <v>36</v>
      </c>
      <c r="W353">
        <v>75</v>
      </c>
      <c r="X353">
        <v>9</v>
      </c>
      <c r="Y353" t="s">
        <v>48</v>
      </c>
      <c r="Z353">
        <v>2</v>
      </c>
      <c r="AA353" s="2" t="s">
        <v>38</v>
      </c>
      <c r="AB353">
        <v>4</v>
      </c>
      <c r="AC353" s="2" t="s">
        <v>39</v>
      </c>
      <c r="AD353">
        <v>4</v>
      </c>
      <c r="AE353" s="2" t="s">
        <v>40</v>
      </c>
      <c r="AF353" s="5">
        <v>4296.9273205945947</v>
      </c>
    </row>
    <row r="354" spans="1:32">
      <c r="A354" t="s">
        <v>31</v>
      </c>
      <c r="B354">
        <v>2019</v>
      </c>
      <c r="C354">
        <v>9</v>
      </c>
      <c r="D354" s="2" t="s">
        <v>32</v>
      </c>
      <c r="E354">
        <v>8</v>
      </c>
      <c r="F354" s="2" t="s">
        <v>50</v>
      </c>
      <c r="G354">
        <v>10</v>
      </c>
      <c r="H354" s="3" t="s">
        <v>52</v>
      </c>
      <c r="I354">
        <v>3</v>
      </c>
      <c r="J354">
        <v>10</v>
      </c>
      <c r="K354" s="3" t="s">
        <v>42</v>
      </c>
      <c r="L354">
        <v>0</v>
      </c>
      <c r="M354">
        <v>5.18</v>
      </c>
      <c r="N354">
        <v>0</v>
      </c>
      <c r="O354">
        <v>0</v>
      </c>
      <c r="P354">
        <v>0</v>
      </c>
      <c r="Q354">
        <v>37.119999999999997</v>
      </c>
      <c r="R354">
        <v>42.3</v>
      </c>
      <c r="U354">
        <v>1</v>
      </c>
      <c r="V354" s="4" t="s">
        <v>36</v>
      </c>
      <c r="W354">
        <v>75</v>
      </c>
      <c r="X354">
        <v>9</v>
      </c>
      <c r="Y354" t="s">
        <v>48</v>
      </c>
      <c r="Z354">
        <v>2</v>
      </c>
      <c r="AA354" s="2" t="s">
        <v>38</v>
      </c>
      <c r="AB354">
        <v>4</v>
      </c>
      <c r="AC354" s="2" t="s">
        <v>39</v>
      </c>
      <c r="AD354">
        <v>4</v>
      </c>
      <c r="AE354" s="2" t="s">
        <v>40</v>
      </c>
      <c r="AF354" s="5">
        <v>4161.4595703512205</v>
      </c>
    </row>
    <row r="355" spans="1:32">
      <c r="A355" t="s">
        <v>31</v>
      </c>
      <c r="B355">
        <v>2019</v>
      </c>
      <c r="C355">
        <v>9</v>
      </c>
      <c r="D355" s="2" t="s">
        <v>32</v>
      </c>
      <c r="E355">
        <v>7</v>
      </c>
      <c r="F355" s="2" t="s">
        <v>33</v>
      </c>
      <c r="G355">
        <v>2</v>
      </c>
      <c r="H355" s="3" t="s">
        <v>41</v>
      </c>
      <c r="I355">
        <v>2</v>
      </c>
      <c r="J355">
        <v>10</v>
      </c>
      <c r="K355" s="3" t="s">
        <v>42</v>
      </c>
      <c r="L355">
        <v>0</v>
      </c>
      <c r="M355">
        <v>24.11</v>
      </c>
      <c r="N355">
        <v>0</v>
      </c>
      <c r="O355">
        <v>0</v>
      </c>
      <c r="P355">
        <v>0</v>
      </c>
      <c r="Q355">
        <v>38.22</v>
      </c>
      <c r="R355">
        <v>62.33</v>
      </c>
      <c r="S355">
        <v>10</v>
      </c>
      <c r="T355">
        <v>1</v>
      </c>
      <c r="U355">
        <v>2</v>
      </c>
      <c r="V355" s="4" t="s">
        <v>44</v>
      </c>
      <c r="W355">
        <v>50</v>
      </c>
      <c r="X355">
        <v>9</v>
      </c>
      <c r="Y355" t="s">
        <v>48</v>
      </c>
      <c r="Z355">
        <v>2</v>
      </c>
      <c r="AA355" s="2" t="s">
        <v>38</v>
      </c>
      <c r="AB355">
        <v>4</v>
      </c>
      <c r="AC355" s="2" t="s">
        <v>39</v>
      </c>
      <c r="AD355">
        <v>3</v>
      </c>
      <c r="AE355" s="2" t="s">
        <v>45</v>
      </c>
      <c r="AF355" s="5">
        <v>3146.0060741158641</v>
      </c>
    </row>
    <row r="356" spans="1:32">
      <c r="A356" t="s">
        <v>31</v>
      </c>
      <c r="B356">
        <v>2019</v>
      </c>
      <c r="C356">
        <v>9</v>
      </c>
      <c r="D356" s="2" t="s">
        <v>32</v>
      </c>
      <c r="E356">
        <v>7</v>
      </c>
      <c r="F356" s="2" t="s">
        <v>33</v>
      </c>
      <c r="G356">
        <v>2</v>
      </c>
      <c r="H356" s="3" t="s">
        <v>41</v>
      </c>
      <c r="I356">
        <v>2</v>
      </c>
      <c r="J356">
        <v>10</v>
      </c>
      <c r="K356" s="3" t="s">
        <v>42</v>
      </c>
      <c r="L356">
        <v>0</v>
      </c>
      <c r="M356">
        <v>24.11</v>
      </c>
      <c r="N356">
        <v>0</v>
      </c>
      <c r="O356">
        <v>0</v>
      </c>
      <c r="P356">
        <v>0</v>
      </c>
      <c r="Q356">
        <v>38.22</v>
      </c>
      <c r="R356">
        <v>62.33</v>
      </c>
      <c r="S356">
        <v>10</v>
      </c>
      <c r="T356">
        <v>1</v>
      </c>
      <c r="U356">
        <v>2</v>
      </c>
      <c r="V356" s="4" t="s">
        <v>44</v>
      </c>
      <c r="W356">
        <v>50</v>
      </c>
      <c r="X356">
        <v>9</v>
      </c>
      <c r="Y356" t="s">
        <v>48</v>
      </c>
      <c r="Z356">
        <v>2</v>
      </c>
      <c r="AA356" s="2" t="s">
        <v>38</v>
      </c>
      <c r="AB356">
        <v>4</v>
      </c>
      <c r="AC356" s="2" t="s">
        <v>39</v>
      </c>
      <c r="AD356">
        <v>3</v>
      </c>
      <c r="AE356" s="2" t="s">
        <v>45</v>
      </c>
      <c r="AF356" s="5">
        <v>3078.6956146344423</v>
      </c>
    </row>
    <row r="357" spans="1:32">
      <c r="A357" t="s">
        <v>31</v>
      </c>
      <c r="B357">
        <v>2019</v>
      </c>
      <c r="C357">
        <v>9</v>
      </c>
      <c r="D357" s="2" t="s">
        <v>32</v>
      </c>
      <c r="E357">
        <v>7</v>
      </c>
      <c r="F357" s="2" t="s">
        <v>33</v>
      </c>
      <c r="G357">
        <v>8</v>
      </c>
      <c r="H357" s="3" t="s">
        <v>34</v>
      </c>
      <c r="I357">
        <v>1</v>
      </c>
      <c r="J357">
        <v>11</v>
      </c>
      <c r="K357" s="3" t="s">
        <v>42</v>
      </c>
      <c r="L357">
        <v>0</v>
      </c>
      <c r="M357">
        <v>75.34</v>
      </c>
      <c r="N357">
        <v>96.05</v>
      </c>
      <c r="O357">
        <v>0</v>
      </c>
      <c r="P357">
        <v>0</v>
      </c>
      <c r="Q357">
        <v>0</v>
      </c>
      <c r="R357">
        <v>171.39</v>
      </c>
      <c r="S357">
        <v>8</v>
      </c>
      <c r="T357">
        <v>1</v>
      </c>
      <c r="U357">
        <v>1</v>
      </c>
      <c r="V357" s="4" t="s">
        <v>36</v>
      </c>
      <c r="W357">
        <v>45</v>
      </c>
      <c r="X357">
        <v>16</v>
      </c>
      <c r="Y357" t="s">
        <v>37</v>
      </c>
      <c r="Z357">
        <v>1</v>
      </c>
      <c r="AA357" s="2" t="s">
        <v>51</v>
      </c>
      <c r="AB357">
        <v>3</v>
      </c>
      <c r="AC357" s="2" t="s">
        <v>43</v>
      </c>
      <c r="AD357">
        <v>1</v>
      </c>
      <c r="AE357" s="2" t="s">
        <v>54</v>
      </c>
      <c r="AF357" s="5">
        <v>2823.6539521246209</v>
      </c>
    </row>
    <row r="358" spans="1:32">
      <c r="A358" t="s">
        <v>31</v>
      </c>
      <c r="B358">
        <v>2019</v>
      </c>
      <c r="C358">
        <v>9</v>
      </c>
      <c r="D358" s="2" t="s">
        <v>32</v>
      </c>
      <c r="E358">
        <v>7</v>
      </c>
      <c r="F358" s="2" t="s">
        <v>33</v>
      </c>
      <c r="G358">
        <v>8</v>
      </c>
      <c r="H358" s="3" t="s">
        <v>34</v>
      </c>
      <c r="I358">
        <v>1</v>
      </c>
      <c r="J358">
        <v>1</v>
      </c>
      <c r="K358" s="3" t="s">
        <v>35</v>
      </c>
      <c r="L358">
        <v>47.88</v>
      </c>
      <c r="M358">
        <v>26.05</v>
      </c>
      <c r="N358">
        <v>39.82</v>
      </c>
      <c r="O358">
        <v>20.22</v>
      </c>
      <c r="P358">
        <v>0</v>
      </c>
      <c r="Q358">
        <v>21.15</v>
      </c>
      <c r="R358">
        <v>155.12</v>
      </c>
      <c r="U358">
        <v>2</v>
      </c>
      <c r="V358" s="4" t="s">
        <v>44</v>
      </c>
      <c r="W358">
        <v>17</v>
      </c>
      <c r="X358">
        <v>9</v>
      </c>
      <c r="Y358" t="s">
        <v>48</v>
      </c>
      <c r="Z358">
        <v>1</v>
      </c>
      <c r="AA358" s="2" t="s">
        <v>51</v>
      </c>
      <c r="AB358">
        <v>2</v>
      </c>
      <c r="AC358" s="2" t="s">
        <v>43</v>
      </c>
      <c r="AD358">
        <v>4</v>
      </c>
      <c r="AE358" s="2" t="s">
        <v>40</v>
      </c>
      <c r="AF358" s="5">
        <v>4095.047886830439</v>
      </c>
    </row>
    <row r="359" spans="1:32">
      <c r="A359" t="s">
        <v>31</v>
      </c>
      <c r="B359">
        <v>2019</v>
      </c>
      <c r="C359">
        <v>9</v>
      </c>
      <c r="D359" s="2" t="s">
        <v>32</v>
      </c>
      <c r="E359">
        <v>8</v>
      </c>
      <c r="F359" s="2" t="s">
        <v>50</v>
      </c>
      <c r="G359">
        <v>2</v>
      </c>
      <c r="H359" s="3" t="s">
        <v>41</v>
      </c>
      <c r="I359">
        <v>1</v>
      </c>
      <c r="J359">
        <v>11</v>
      </c>
      <c r="K359" s="3" t="s">
        <v>42</v>
      </c>
      <c r="L359">
        <v>0</v>
      </c>
      <c r="M359">
        <v>10.9</v>
      </c>
      <c r="N359">
        <v>25.96</v>
      </c>
      <c r="O359">
        <v>0</v>
      </c>
      <c r="P359">
        <v>0</v>
      </c>
      <c r="Q359">
        <v>0</v>
      </c>
      <c r="R359">
        <v>36.86</v>
      </c>
      <c r="U359">
        <v>2</v>
      </c>
      <c r="V359" s="4" t="s">
        <v>44</v>
      </c>
      <c r="W359">
        <v>17</v>
      </c>
      <c r="X359">
        <v>9</v>
      </c>
      <c r="Y359" t="s">
        <v>48</v>
      </c>
      <c r="Z359">
        <v>1</v>
      </c>
      <c r="AA359" s="2" t="s">
        <v>51</v>
      </c>
      <c r="AB359">
        <v>2</v>
      </c>
      <c r="AC359" s="2" t="s">
        <v>43</v>
      </c>
      <c r="AD359">
        <v>4</v>
      </c>
      <c r="AE359" s="2" t="s">
        <v>40</v>
      </c>
      <c r="AF359" s="5">
        <v>4419.4742819177909</v>
      </c>
    </row>
    <row r="360" spans="1:32">
      <c r="A360" t="s">
        <v>31</v>
      </c>
      <c r="B360">
        <v>2019</v>
      </c>
      <c r="C360">
        <v>9</v>
      </c>
      <c r="D360" s="2" t="s">
        <v>32</v>
      </c>
      <c r="E360">
        <v>7</v>
      </c>
      <c r="F360" s="2" t="s">
        <v>33</v>
      </c>
      <c r="G360">
        <v>8</v>
      </c>
      <c r="H360" s="3" t="s">
        <v>34</v>
      </c>
      <c r="I360">
        <v>3</v>
      </c>
      <c r="J360">
        <v>5</v>
      </c>
      <c r="K360" s="3" t="s">
        <v>53</v>
      </c>
      <c r="L360">
        <v>65.25</v>
      </c>
      <c r="M360">
        <v>24.45</v>
      </c>
      <c r="N360">
        <v>57.45</v>
      </c>
      <c r="O360">
        <v>36.44</v>
      </c>
      <c r="P360">
        <v>0</v>
      </c>
      <c r="Q360">
        <v>0</v>
      </c>
      <c r="R360">
        <v>183.59</v>
      </c>
      <c r="S360">
        <v>8</v>
      </c>
      <c r="T360">
        <v>1</v>
      </c>
      <c r="U360">
        <v>2</v>
      </c>
      <c r="V360" s="4" t="s">
        <v>44</v>
      </c>
      <c r="W360">
        <v>35</v>
      </c>
      <c r="X360">
        <v>9</v>
      </c>
      <c r="Y360" t="s">
        <v>48</v>
      </c>
      <c r="Z360">
        <v>2</v>
      </c>
      <c r="AA360" s="2" t="s">
        <v>38</v>
      </c>
      <c r="AB360">
        <v>4</v>
      </c>
      <c r="AC360" s="2" t="s">
        <v>39</v>
      </c>
      <c r="AD360">
        <v>4</v>
      </c>
      <c r="AE360" s="2" t="s">
        <v>40</v>
      </c>
      <c r="AF360" s="5">
        <v>1928.8810260946454</v>
      </c>
    </row>
    <row r="361" spans="1:32">
      <c r="A361" t="s">
        <v>31</v>
      </c>
      <c r="B361">
        <v>2019</v>
      </c>
      <c r="C361">
        <v>9</v>
      </c>
      <c r="D361" s="2" t="s">
        <v>32</v>
      </c>
      <c r="E361">
        <v>3</v>
      </c>
      <c r="F361" s="2" t="s">
        <v>33</v>
      </c>
      <c r="G361">
        <v>2</v>
      </c>
      <c r="H361" s="3" t="s">
        <v>41</v>
      </c>
      <c r="I361">
        <v>1</v>
      </c>
      <c r="J361">
        <v>14</v>
      </c>
      <c r="K361" s="3" t="s">
        <v>42</v>
      </c>
      <c r="L361">
        <v>0</v>
      </c>
      <c r="M361">
        <v>24.72</v>
      </c>
      <c r="N361">
        <v>18.86</v>
      </c>
      <c r="O361">
        <v>0</v>
      </c>
      <c r="P361">
        <v>0</v>
      </c>
      <c r="Q361">
        <v>19.93</v>
      </c>
      <c r="R361">
        <v>63.51</v>
      </c>
      <c r="U361">
        <v>1</v>
      </c>
      <c r="V361" s="4" t="s">
        <v>36</v>
      </c>
      <c r="W361">
        <v>47</v>
      </c>
      <c r="X361">
        <v>9</v>
      </c>
      <c r="Y361" t="s">
        <v>48</v>
      </c>
      <c r="Z361">
        <v>2</v>
      </c>
      <c r="AA361" s="2" t="s">
        <v>38</v>
      </c>
      <c r="AB361">
        <v>3</v>
      </c>
      <c r="AC361" s="2" t="s">
        <v>43</v>
      </c>
      <c r="AD361">
        <v>4</v>
      </c>
      <c r="AE361" s="2" t="s">
        <v>40</v>
      </c>
      <c r="AF361" s="5">
        <v>3091.3006592928227</v>
      </c>
    </row>
    <row r="362" spans="1:32">
      <c r="A362" t="s">
        <v>31</v>
      </c>
      <c r="B362">
        <v>2019</v>
      </c>
      <c r="C362">
        <v>9</v>
      </c>
      <c r="D362" s="2" t="s">
        <v>32</v>
      </c>
      <c r="E362">
        <v>7</v>
      </c>
      <c r="F362" s="2" t="s">
        <v>33</v>
      </c>
      <c r="G362">
        <v>2</v>
      </c>
      <c r="H362" s="3" t="s">
        <v>41</v>
      </c>
      <c r="I362">
        <v>2</v>
      </c>
      <c r="J362">
        <v>3</v>
      </c>
      <c r="K362" s="3" t="s">
        <v>53</v>
      </c>
      <c r="L362">
        <v>78.63</v>
      </c>
      <c r="M362">
        <v>30.5</v>
      </c>
      <c r="N362">
        <v>58.62</v>
      </c>
      <c r="O362">
        <v>0</v>
      </c>
      <c r="P362">
        <v>0</v>
      </c>
      <c r="Q362">
        <v>0</v>
      </c>
      <c r="R362">
        <v>167.75</v>
      </c>
      <c r="S362">
        <v>8</v>
      </c>
      <c r="T362">
        <v>6</v>
      </c>
      <c r="U362">
        <v>2</v>
      </c>
      <c r="V362" s="4" t="s">
        <v>44</v>
      </c>
      <c r="W362">
        <v>29</v>
      </c>
      <c r="X362">
        <v>9</v>
      </c>
      <c r="Y362" t="s">
        <v>48</v>
      </c>
      <c r="Z362">
        <v>1</v>
      </c>
      <c r="AA362" s="2" t="s">
        <v>51</v>
      </c>
      <c r="AB362">
        <v>4</v>
      </c>
      <c r="AC362" s="2" t="s">
        <v>39</v>
      </c>
      <c r="AD362">
        <v>4</v>
      </c>
      <c r="AE362" s="2" t="s">
        <v>40</v>
      </c>
      <c r="AF362" s="5">
        <v>1044.0594552861789</v>
      </c>
    </row>
    <row r="363" spans="1:32">
      <c r="A363" t="s">
        <v>31</v>
      </c>
      <c r="B363">
        <v>2019</v>
      </c>
      <c r="C363">
        <v>9</v>
      </c>
      <c r="D363" s="2" t="s">
        <v>32</v>
      </c>
      <c r="E363">
        <v>3</v>
      </c>
      <c r="F363" s="2" t="s">
        <v>33</v>
      </c>
      <c r="G363">
        <v>2</v>
      </c>
      <c r="H363" s="3" t="s">
        <v>41</v>
      </c>
      <c r="I363">
        <v>1</v>
      </c>
      <c r="J363">
        <v>2</v>
      </c>
      <c r="K363" s="3" t="s">
        <v>53</v>
      </c>
      <c r="L363">
        <v>59.38</v>
      </c>
      <c r="M363">
        <v>30.97</v>
      </c>
      <c r="N363">
        <v>44.67</v>
      </c>
      <c r="O363">
        <v>19.100000000000001</v>
      </c>
      <c r="P363">
        <v>0</v>
      </c>
      <c r="Q363">
        <v>19.600000000000001</v>
      </c>
      <c r="R363">
        <v>173.72</v>
      </c>
      <c r="S363">
        <v>8</v>
      </c>
      <c r="T363">
        <v>6</v>
      </c>
      <c r="U363">
        <v>2</v>
      </c>
      <c r="V363" s="4" t="s">
        <v>44</v>
      </c>
      <c r="W363">
        <v>45</v>
      </c>
      <c r="X363">
        <v>9</v>
      </c>
      <c r="Y363" t="s">
        <v>48</v>
      </c>
      <c r="Z363">
        <v>2</v>
      </c>
      <c r="AA363" s="2" t="s">
        <v>38</v>
      </c>
      <c r="AB363">
        <v>4</v>
      </c>
      <c r="AC363" s="2" t="s">
        <v>39</v>
      </c>
      <c r="AD363">
        <v>4</v>
      </c>
      <c r="AE363" s="2" t="s">
        <v>40</v>
      </c>
      <c r="AF363" s="5">
        <v>2998.3366504846663</v>
      </c>
    </row>
    <row r="364" spans="1:32">
      <c r="A364" t="s">
        <v>31</v>
      </c>
      <c r="B364">
        <v>2019</v>
      </c>
      <c r="C364">
        <v>9</v>
      </c>
      <c r="D364" s="2" t="s">
        <v>32</v>
      </c>
      <c r="E364">
        <v>9</v>
      </c>
      <c r="F364" s="2" t="s">
        <v>55</v>
      </c>
      <c r="G364">
        <v>8</v>
      </c>
      <c r="H364" s="3" t="s">
        <v>34</v>
      </c>
      <c r="I364">
        <v>1</v>
      </c>
      <c r="J364">
        <v>1</v>
      </c>
      <c r="K364" s="3" t="s">
        <v>35</v>
      </c>
      <c r="L364">
        <v>67.17</v>
      </c>
      <c r="M364">
        <v>31.2</v>
      </c>
      <c r="N364">
        <v>62.93</v>
      </c>
      <c r="O364">
        <v>0</v>
      </c>
      <c r="P364">
        <v>0</v>
      </c>
      <c r="Q364">
        <v>107.82</v>
      </c>
      <c r="R364">
        <v>269.12</v>
      </c>
      <c r="S364">
        <v>8</v>
      </c>
      <c r="T364">
        <v>1</v>
      </c>
      <c r="U364">
        <v>1</v>
      </c>
      <c r="V364" s="4" t="s">
        <v>36</v>
      </c>
      <c r="W364">
        <v>60</v>
      </c>
      <c r="X364">
        <v>9</v>
      </c>
      <c r="Y364" t="s">
        <v>48</v>
      </c>
      <c r="Z364">
        <v>5</v>
      </c>
      <c r="AA364" s="2" t="s">
        <v>58</v>
      </c>
      <c r="AB364">
        <v>3</v>
      </c>
      <c r="AC364" s="2" t="s">
        <v>43</v>
      </c>
      <c r="AD364">
        <v>1</v>
      </c>
      <c r="AE364" s="2" t="s">
        <v>54</v>
      </c>
      <c r="AF364" s="5">
        <v>2047.3330832349341</v>
      </c>
    </row>
    <row r="365" spans="1:32">
      <c r="A365" t="s">
        <v>31</v>
      </c>
      <c r="B365">
        <v>2019</v>
      </c>
      <c r="C365">
        <v>9</v>
      </c>
      <c r="D365" s="2" t="s">
        <v>32</v>
      </c>
      <c r="E365">
        <v>8</v>
      </c>
      <c r="F365" s="2" t="s">
        <v>50</v>
      </c>
      <c r="G365">
        <v>10</v>
      </c>
      <c r="H365" s="3" t="s">
        <v>52</v>
      </c>
      <c r="I365">
        <v>19</v>
      </c>
      <c r="J365">
        <v>11</v>
      </c>
      <c r="K365" s="3" t="s">
        <v>42</v>
      </c>
      <c r="L365">
        <v>0</v>
      </c>
      <c r="M365">
        <v>128.9</v>
      </c>
      <c r="N365">
        <v>364.48</v>
      </c>
      <c r="O365">
        <v>0</v>
      </c>
      <c r="P365">
        <v>0</v>
      </c>
      <c r="Q365">
        <v>0</v>
      </c>
      <c r="R365">
        <v>493.38</v>
      </c>
      <c r="U365">
        <v>1</v>
      </c>
      <c r="V365" s="4" t="s">
        <v>36</v>
      </c>
      <c r="W365">
        <v>62</v>
      </c>
      <c r="X365">
        <v>4</v>
      </c>
      <c r="Y365" t="s">
        <v>37</v>
      </c>
      <c r="Z365">
        <v>1</v>
      </c>
      <c r="AA365" s="2" t="s">
        <v>51</v>
      </c>
      <c r="AB365">
        <v>4</v>
      </c>
      <c r="AC365" s="2" t="s">
        <v>39</v>
      </c>
      <c r="AD365">
        <v>1</v>
      </c>
      <c r="AE365" s="2" t="s">
        <v>54</v>
      </c>
      <c r="AF365" s="5">
        <v>724.64649834796933</v>
      </c>
    </row>
    <row r="366" spans="1:32">
      <c r="A366" t="s">
        <v>31</v>
      </c>
      <c r="B366">
        <v>2019</v>
      </c>
      <c r="C366">
        <v>9</v>
      </c>
      <c r="D366" s="2" t="s">
        <v>32</v>
      </c>
      <c r="E366">
        <v>2</v>
      </c>
      <c r="F366" s="2" t="s">
        <v>33</v>
      </c>
      <c r="G366">
        <v>2</v>
      </c>
      <c r="H366" s="3" t="s">
        <v>41</v>
      </c>
      <c r="I366">
        <v>1</v>
      </c>
      <c r="J366">
        <v>2</v>
      </c>
      <c r="K366" s="3" t="s">
        <v>53</v>
      </c>
      <c r="L366">
        <v>92.64</v>
      </c>
      <c r="M366">
        <v>24.62</v>
      </c>
      <c r="N366">
        <v>0</v>
      </c>
      <c r="O366">
        <v>0</v>
      </c>
      <c r="P366">
        <v>0</v>
      </c>
      <c r="Q366">
        <v>0</v>
      </c>
      <c r="R366">
        <v>117.26</v>
      </c>
      <c r="S366">
        <v>7</v>
      </c>
      <c r="T366">
        <v>6</v>
      </c>
      <c r="U366">
        <v>1</v>
      </c>
      <c r="V366" s="4" t="s">
        <v>36</v>
      </c>
      <c r="W366">
        <v>61</v>
      </c>
      <c r="X366">
        <v>9</v>
      </c>
      <c r="Y366" t="s">
        <v>48</v>
      </c>
      <c r="Z366">
        <v>2</v>
      </c>
      <c r="AA366" s="2" t="s">
        <v>38</v>
      </c>
      <c r="AB366">
        <v>4</v>
      </c>
      <c r="AC366" s="2" t="s">
        <v>39</v>
      </c>
      <c r="AD366">
        <v>3</v>
      </c>
      <c r="AE366" s="2" t="s">
        <v>45</v>
      </c>
      <c r="AF366" s="5">
        <v>2125.468597253498</v>
      </c>
    </row>
    <row r="367" spans="1:32">
      <c r="A367" t="s">
        <v>31</v>
      </c>
      <c r="B367">
        <v>2019</v>
      </c>
      <c r="C367">
        <v>9</v>
      </c>
      <c r="D367" s="2" t="s">
        <v>32</v>
      </c>
      <c r="E367">
        <v>8</v>
      </c>
      <c r="F367" s="2" t="s">
        <v>50</v>
      </c>
      <c r="G367">
        <v>8</v>
      </c>
      <c r="H367" s="3" t="s">
        <v>34</v>
      </c>
      <c r="I367">
        <v>4</v>
      </c>
      <c r="J367">
        <v>11</v>
      </c>
      <c r="K367" s="3" t="s">
        <v>42</v>
      </c>
      <c r="L367">
        <v>0</v>
      </c>
      <c r="M367">
        <v>134.84</v>
      </c>
      <c r="N367">
        <v>108.39</v>
      </c>
      <c r="O367">
        <v>0</v>
      </c>
      <c r="P367">
        <v>0</v>
      </c>
      <c r="Q367">
        <v>0</v>
      </c>
      <c r="R367">
        <v>243.23</v>
      </c>
      <c r="U367">
        <v>1</v>
      </c>
      <c r="V367" s="4" t="s">
        <v>36</v>
      </c>
      <c r="W367">
        <v>67</v>
      </c>
      <c r="X367">
        <v>13</v>
      </c>
      <c r="Y367" t="s">
        <v>37</v>
      </c>
      <c r="Z367">
        <v>2</v>
      </c>
      <c r="AA367" s="2" t="s">
        <v>38</v>
      </c>
      <c r="AB367">
        <v>4</v>
      </c>
      <c r="AC367" s="2" t="s">
        <v>39</v>
      </c>
      <c r="AD367">
        <v>3</v>
      </c>
      <c r="AE367" s="2" t="s">
        <v>45</v>
      </c>
      <c r="AF367" s="5">
        <v>5007.2522903971139</v>
      </c>
    </row>
    <row r="368" spans="1:32">
      <c r="A368" t="s">
        <v>31</v>
      </c>
      <c r="B368">
        <v>2019</v>
      </c>
      <c r="C368">
        <v>9</v>
      </c>
      <c r="D368" s="2" t="s">
        <v>32</v>
      </c>
      <c r="E368">
        <v>8</v>
      </c>
      <c r="F368" s="2" t="s">
        <v>50</v>
      </c>
      <c r="G368">
        <v>10</v>
      </c>
      <c r="H368" s="3" t="s">
        <v>52</v>
      </c>
      <c r="I368">
        <v>7</v>
      </c>
      <c r="J368">
        <v>11</v>
      </c>
      <c r="K368" s="3" t="s">
        <v>42</v>
      </c>
      <c r="L368">
        <v>0</v>
      </c>
      <c r="M368">
        <v>122.54</v>
      </c>
      <c r="N368">
        <v>151.28</v>
      </c>
      <c r="O368">
        <v>0</v>
      </c>
      <c r="P368">
        <v>0</v>
      </c>
      <c r="Q368">
        <v>0</v>
      </c>
      <c r="R368">
        <v>273.82</v>
      </c>
      <c r="U368">
        <v>2</v>
      </c>
      <c r="V368" s="4" t="s">
        <v>44</v>
      </c>
      <c r="W368">
        <v>24</v>
      </c>
      <c r="X368">
        <v>13</v>
      </c>
      <c r="Y368" t="s">
        <v>37</v>
      </c>
      <c r="Z368">
        <v>1</v>
      </c>
      <c r="AA368" s="2" t="s">
        <v>51</v>
      </c>
      <c r="AB368">
        <v>4</v>
      </c>
      <c r="AC368" s="2" t="s">
        <v>39</v>
      </c>
      <c r="AD368">
        <v>5</v>
      </c>
      <c r="AE368" s="2" t="s">
        <v>57</v>
      </c>
      <c r="AF368" s="5">
        <v>785.82220885093034</v>
      </c>
    </row>
    <row r="369" spans="1:32">
      <c r="A369" t="s">
        <v>31</v>
      </c>
      <c r="B369">
        <v>2019</v>
      </c>
      <c r="C369">
        <v>9</v>
      </c>
      <c r="D369" s="2" t="s">
        <v>32</v>
      </c>
      <c r="E369">
        <v>1</v>
      </c>
      <c r="F369" s="2" t="s">
        <v>33</v>
      </c>
      <c r="G369">
        <v>10</v>
      </c>
      <c r="H369" s="3" t="s">
        <v>52</v>
      </c>
      <c r="I369">
        <v>6</v>
      </c>
      <c r="J369">
        <v>10</v>
      </c>
      <c r="K369" s="3" t="s">
        <v>42</v>
      </c>
      <c r="L369">
        <v>0</v>
      </c>
      <c r="M369">
        <v>7.55</v>
      </c>
      <c r="N369">
        <v>110.66</v>
      </c>
      <c r="O369">
        <v>0</v>
      </c>
      <c r="P369">
        <v>0</v>
      </c>
      <c r="Q369">
        <v>51.54</v>
      </c>
      <c r="R369">
        <v>169.75</v>
      </c>
      <c r="S369">
        <v>8</v>
      </c>
      <c r="T369">
        <v>1</v>
      </c>
      <c r="U369">
        <v>1</v>
      </c>
      <c r="V369" s="4" t="s">
        <v>36</v>
      </c>
      <c r="W369">
        <v>63</v>
      </c>
      <c r="X369">
        <v>9</v>
      </c>
      <c r="Y369" t="s">
        <v>48</v>
      </c>
      <c r="Z369">
        <v>2</v>
      </c>
      <c r="AA369" s="2" t="s">
        <v>38</v>
      </c>
      <c r="AB369">
        <v>4</v>
      </c>
      <c r="AC369" s="2" t="s">
        <v>39</v>
      </c>
      <c r="AD369">
        <v>3</v>
      </c>
      <c r="AE369" s="2" t="s">
        <v>45</v>
      </c>
      <c r="AF369" s="5">
        <v>2111.6330128699901</v>
      </c>
    </row>
    <row r="370" spans="1:32">
      <c r="A370" t="s">
        <v>31</v>
      </c>
      <c r="B370">
        <v>2019</v>
      </c>
      <c r="C370">
        <v>9</v>
      </c>
      <c r="D370" s="2" t="s">
        <v>32</v>
      </c>
      <c r="E370">
        <v>1</v>
      </c>
      <c r="F370" s="2" t="s">
        <v>33</v>
      </c>
      <c r="G370">
        <v>2</v>
      </c>
      <c r="H370" s="3" t="s">
        <v>41</v>
      </c>
      <c r="I370">
        <v>3</v>
      </c>
      <c r="J370">
        <v>10</v>
      </c>
      <c r="K370" s="3" t="s">
        <v>42</v>
      </c>
      <c r="L370">
        <v>0</v>
      </c>
      <c r="M370">
        <v>6.13</v>
      </c>
      <c r="N370">
        <v>68.06</v>
      </c>
      <c r="O370">
        <v>0</v>
      </c>
      <c r="P370">
        <v>0</v>
      </c>
      <c r="Q370">
        <v>49.91</v>
      </c>
      <c r="R370">
        <v>124.1</v>
      </c>
      <c r="S370">
        <v>8</v>
      </c>
      <c r="T370">
        <v>1</v>
      </c>
      <c r="U370">
        <v>1</v>
      </c>
      <c r="V370" s="4" t="s">
        <v>36</v>
      </c>
      <c r="W370">
        <v>63</v>
      </c>
      <c r="X370">
        <v>9</v>
      </c>
      <c r="Y370" t="s">
        <v>48</v>
      </c>
      <c r="Z370">
        <v>2</v>
      </c>
      <c r="AA370" s="2" t="s">
        <v>38</v>
      </c>
      <c r="AB370">
        <v>4</v>
      </c>
      <c r="AC370" s="2" t="s">
        <v>39</v>
      </c>
      <c r="AD370">
        <v>3</v>
      </c>
      <c r="AE370" s="2" t="s">
        <v>45</v>
      </c>
      <c r="AF370" s="5">
        <v>2002.8810799071923</v>
      </c>
    </row>
    <row r="371" spans="1:32">
      <c r="A371" t="s">
        <v>31</v>
      </c>
      <c r="B371">
        <v>2019</v>
      </c>
      <c r="C371">
        <v>9</v>
      </c>
      <c r="D371" s="2" t="s">
        <v>32</v>
      </c>
      <c r="E371">
        <v>8</v>
      </c>
      <c r="F371" s="2" t="s">
        <v>50</v>
      </c>
      <c r="G371">
        <v>10</v>
      </c>
      <c r="H371" s="3" t="s">
        <v>52</v>
      </c>
      <c r="I371">
        <v>19</v>
      </c>
      <c r="J371">
        <v>11</v>
      </c>
      <c r="K371" s="3" t="s">
        <v>42</v>
      </c>
      <c r="L371">
        <v>0</v>
      </c>
      <c r="M371">
        <v>102.16</v>
      </c>
      <c r="N371">
        <v>220.43</v>
      </c>
      <c r="O371">
        <v>0</v>
      </c>
      <c r="P371">
        <v>0</v>
      </c>
      <c r="Q371">
        <v>189.27</v>
      </c>
      <c r="R371">
        <v>511.86</v>
      </c>
      <c r="U371">
        <v>2</v>
      </c>
      <c r="V371" s="4" t="s">
        <v>44</v>
      </c>
      <c r="W371">
        <v>73</v>
      </c>
      <c r="X371">
        <v>3</v>
      </c>
      <c r="Y371" t="s">
        <v>37</v>
      </c>
      <c r="Z371">
        <v>3</v>
      </c>
      <c r="AA371" s="2" t="s">
        <v>56</v>
      </c>
      <c r="AB371">
        <v>2</v>
      </c>
      <c r="AC371" s="2" t="s">
        <v>43</v>
      </c>
      <c r="AD371">
        <v>1</v>
      </c>
      <c r="AE371" s="2" t="s">
        <v>54</v>
      </c>
      <c r="AF371" s="5">
        <v>1872.5605182742822</v>
      </c>
    </row>
    <row r="372" spans="1:32">
      <c r="A372" t="s">
        <v>31</v>
      </c>
      <c r="B372">
        <v>2019</v>
      </c>
      <c r="C372">
        <v>9</v>
      </c>
      <c r="D372" s="2" t="s">
        <v>32</v>
      </c>
      <c r="E372">
        <v>8</v>
      </c>
      <c r="F372" s="2" t="s">
        <v>50</v>
      </c>
      <c r="G372">
        <v>2</v>
      </c>
      <c r="H372" s="3" t="s">
        <v>41</v>
      </c>
      <c r="I372">
        <v>1</v>
      </c>
      <c r="J372">
        <v>11</v>
      </c>
      <c r="K372" s="3" t="s">
        <v>42</v>
      </c>
      <c r="L372">
        <v>0</v>
      </c>
      <c r="M372">
        <v>33</v>
      </c>
      <c r="N372">
        <v>34.82</v>
      </c>
      <c r="O372">
        <v>0</v>
      </c>
      <c r="P372">
        <v>0</v>
      </c>
      <c r="Q372">
        <v>0</v>
      </c>
      <c r="R372">
        <v>67.819999999999993</v>
      </c>
      <c r="U372">
        <v>2</v>
      </c>
      <c r="V372" s="4" t="s">
        <v>44</v>
      </c>
      <c r="W372">
        <v>42</v>
      </c>
      <c r="X372">
        <v>9</v>
      </c>
      <c r="Y372" t="s">
        <v>48</v>
      </c>
      <c r="Z372">
        <v>1</v>
      </c>
      <c r="AA372" s="2" t="s">
        <v>51</v>
      </c>
      <c r="AB372">
        <v>3</v>
      </c>
      <c r="AC372" s="2" t="s">
        <v>43</v>
      </c>
      <c r="AD372">
        <v>3</v>
      </c>
      <c r="AE372" s="2" t="s">
        <v>45</v>
      </c>
      <c r="AF372" s="5">
        <v>2892.7757238920203</v>
      </c>
    </row>
    <row r="373" spans="1:32">
      <c r="A373" t="s">
        <v>31</v>
      </c>
      <c r="B373">
        <v>2019</v>
      </c>
      <c r="C373">
        <v>9</v>
      </c>
      <c r="D373" s="2" t="s">
        <v>32</v>
      </c>
      <c r="E373">
        <v>5</v>
      </c>
      <c r="F373" s="2" t="s">
        <v>33</v>
      </c>
      <c r="G373">
        <v>8</v>
      </c>
      <c r="H373" s="3" t="s">
        <v>34</v>
      </c>
      <c r="I373">
        <v>5</v>
      </c>
      <c r="J373">
        <v>3</v>
      </c>
      <c r="K373" s="3" t="s">
        <v>53</v>
      </c>
      <c r="L373">
        <v>254.46</v>
      </c>
      <c r="M373">
        <v>84.06</v>
      </c>
      <c r="N373">
        <v>163.89</v>
      </c>
      <c r="O373">
        <v>107.61</v>
      </c>
      <c r="P373">
        <v>0</v>
      </c>
      <c r="Q373">
        <v>0</v>
      </c>
      <c r="R373">
        <v>610.02</v>
      </c>
      <c r="S373">
        <v>8</v>
      </c>
      <c r="T373">
        <v>6</v>
      </c>
      <c r="U373">
        <v>1</v>
      </c>
      <c r="V373" s="4" t="s">
        <v>36</v>
      </c>
      <c r="W373">
        <v>41</v>
      </c>
      <c r="X373">
        <v>4</v>
      </c>
      <c r="Y373" t="s">
        <v>37</v>
      </c>
      <c r="Z373">
        <v>2</v>
      </c>
      <c r="AA373" s="2" t="s">
        <v>38</v>
      </c>
      <c r="AB373">
        <v>4</v>
      </c>
      <c r="AC373" s="2" t="s">
        <v>39</v>
      </c>
      <c r="AD373">
        <v>4</v>
      </c>
      <c r="AE373" s="2" t="s">
        <v>40</v>
      </c>
      <c r="AF373" s="5">
        <v>4264.953169326257</v>
      </c>
    </row>
    <row r="374" spans="1:32">
      <c r="A374" t="s">
        <v>31</v>
      </c>
      <c r="B374">
        <v>2019</v>
      </c>
      <c r="C374">
        <v>9</v>
      </c>
      <c r="D374" s="2" t="s">
        <v>32</v>
      </c>
      <c r="E374">
        <v>8</v>
      </c>
      <c r="F374" s="2" t="s">
        <v>50</v>
      </c>
      <c r="G374">
        <v>2</v>
      </c>
      <c r="H374" s="3" t="s">
        <v>41</v>
      </c>
      <c r="I374">
        <v>1</v>
      </c>
      <c r="J374">
        <v>11</v>
      </c>
      <c r="K374" s="3" t="s">
        <v>42</v>
      </c>
      <c r="L374">
        <v>0</v>
      </c>
      <c r="M374">
        <v>90.98</v>
      </c>
      <c r="N374">
        <v>33.18</v>
      </c>
      <c r="O374">
        <v>0</v>
      </c>
      <c r="P374">
        <v>0</v>
      </c>
      <c r="Q374">
        <v>0</v>
      </c>
      <c r="R374">
        <v>124.16</v>
      </c>
      <c r="U374">
        <v>2</v>
      </c>
      <c r="V374" s="4" t="s">
        <v>44</v>
      </c>
      <c r="W374">
        <v>48</v>
      </c>
      <c r="X374">
        <v>6</v>
      </c>
      <c r="Y374" t="s">
        <v>37</v>
      </c>
      <c r="Z374">
        <v>3</v>
      </c>
      <c r="AA374" s="2" t="s">
        <v>56</v>
      </c>
      <c r="AB374">
        <v>4</v>
      </c>
      <c r="AC374" s="2" t="s">
        <v>39</v>
      </c>
      <c r="AD374">
        <v>2</v>
      </c>
      <c r="AE374" s="2" t="s">
        <v>59</v>
      </c>
      <c r="AF374" s="5">
        <v>1351.0462195615319</v>
      </c>
    </row>
    <row r="375" spans="1:32">
      <c r="A375" t="s">
        <v>31</v>
      </c>
      <c r="B375">
        <v>2019</v>
      </c>
      <c r="C375">
        <v>9</v>
      </c>
      <c r="D375" s="2" t="s">
        <v>32</v>
      </c>
      <c r="E375">
        <v>5</v>
      </c>
      <c r="F375" s="2" t="s">
        <v>33</v>
      </c>
      <c r="G375">
        <v>2</v>
      </c>
      <c r="H375" s="3" t="s">
        <v>41</v>
      </c>
      <c r="I375">
        <v>2</v>
      </c>
      <c r="J375">
        <v>11</v>
      </c>
      <c r="K375" s="3" t="s">
        <v>42</v>
      </c>
      <c r="L375">
        <v>0</v>
      </c>
      <c r="M375">
        <v>44.84</v>
      </c>
      <c r="N375">
        <v>46.4</v>
      </c>
      <c r="O375">
        <v>55.67</v>
      </c>
      <c r="P375">
        <v>0</v>
      </c>
      <c r="Q375">
        <v>0</v>
      </c>
      <c r="R375">
        <v>146.91</v>
      </c>
      <c r="S375">
        <v>9</v>
      </c>
      <c r="T375">
        <v>6</v>
      </c>
      <c r="U375">
        <v>1</v>
      </c>
      <c r="V375" s="4" t="s">
        <v>36</v>
      </c>
      <c r="W375">
        <v>34</v>
      </c>
      <c r="X375">
        <v>10</v>
      </c>
      <c r="Y375" t="s">
        <v>37</v>
      </c>
      <c r="Z375">
        <v>1</v>
      </c>
      <c r="AA375" s="2" t="s">
        <v>51</v>
      </c>
      <c r="AB375">
        <v>3</v>
      </c>
      <c r="AC375" s="2" t="s">
        <v>43</v>
      </c>
      <c r="AD375">
        <v>3</v>
      </c>
      <c r="AE375" s="2" t="s">
        <v>45</v>
      </c>
      <c r="AF375" s="5">
        <v>3230.8570501595123</v>
      </c>
    </row>
    <row r="376" spans="1:32">
      <c r="A376" t="s">
        <v>31</v>
      </c>
      <c r="B376">
        <v>2019</v>
      </c>
      <c r="C376">
        <v>9</v>
      </c>
      <c r="D376" s="2" t="s">
        <v>32</v>
      </c>
      <c r="E376">
        <v>8</v>
      </c>
      <c r="F376" s="2" t="s">
        <v>50</v>
      </c>
      <c r="G376">
        <v>8</v>
      </c>
      <c r="H376" s="3" t="s">
        <v>34</v>
      </c>
      <c r="I376">
        <v>9</v>
      </c>
      <c r="J376">
        <v>11</v>
      </c>
      <c r="K376" s="3" t="s">
        <v>42</v>
      </c>
      <c r="L376">
        <v>0</v>
      </c>
      <c r="M376">
        <v>117.32</v>
      </c>
      <c r="N376">
        <v>134.71</v>
      </c>
      <c r="O376">
        <v>0</v>
      </c>
      <c r="P376">
        <v>0</v>
      </c>
      <c r="Q376">
        <v>122.12</v>
      </c>
      <c r="R376">
        <v>374.15</v>
      </c>
      <c r="U376">
        <v>1</v>
      </c>
      <c r="V376" s="4" t="s">
        <v>36</v>
      </c>
      <c r="W376">
        <v>65</v>
      </c>
      <c r="X376">
        <v>8</v>
      </c>
      <c r="Y376" t="s">
        <v>37</v>
      </c>
      <c r="Z376">
        <v>2</v>
      </c>
      <c r="AA376" s="2" t="s">
        <v>38</v>
      </c>
      <c r="AB376">
        <v>2</v>
      </c>
      <c r="AC376" s="2" t="s">
        <v>43</v>
      </c>
      <c r="AD376">
        <v>3</v>
      </c>
      <c r="AE376" s="2" t="s">
        <v>45</v>
      </c>
      <c r="AF376" s="5">
        <v>1288.7355905187046</v>
      </c>
    </row>
    <row r="377" spans="1:32">
      <c r="A377" t="s">
        <v>31</v>
      </c>
      <c r="B377">
        <v>2019</v>
      </c>
      <c r="C377">
        <v>9</v>
      </c>
      <c r="D377" s="2" t="s">
        <v>32</v>
      </c>
      <c r="E377">
        <v>2</v>
      </c>
      <c r="F377" s="2" t="s">
        <v>33</v>
      </c>
      <c r="G377">
        <v>2</v>
      </c>
      <c r="H377" s="3" t="s">
        <v>41</v>
      </c>
      <c r="I377">
        <v>2</v>
      </c>
      <c r="J377">
        <v>11</v>
      </c>
      <c r="K377" s="3" t="s">
        <v>42</v>
      </c>
      <c r="L377">
        <v>0</v>
      </c>
      <c r="M377">
        <v>29.22</v>
      </c>
      <c r="N377">
        <v>64.52</v>
      </c>
      <c r="O377">
        <v>48.3</v>
      </c>
      <c r="P377">
        <v>0</v>
      </c>
      <c r="Q377">
        <v>0</v>
      </c>
      <c r="R377">
        <v>142.04</v>
      </c>
      <c r="S377">
        <v>9</v>
      </c>
      <c r="T377">
        <v>1</v>
      </c>
      <c r="U377">
        <v>1</v>
      </c>
      <c r="V377" s="4" t="s">
        <v>36</v>
      </c>
      <c r="W377">
        <v>58</v>
      </c>
      <c r="X377">
        <v>9</v>
      </c>
      <c r="Y377" t="s">
        <v>48</v>
      </c>
      <c r="Z377">
        <v>2</v>
      </c>
      <c r="AA377" s="2" t="s">
        <v>38</v>
      </c>
      <c r="AB377">
        <v>3</v>
      </c>
      <c r="AC377" s="2" t="s">
        <v>43</v>
      </c>
      <c r="AD377">
        <v>3</v>
      </c>
      <c r="AE377" s="2" t="s">
        <v>45</v>
      </c>
      <c r="AF377" s="5">
        <v>1917.2783489411265</v>
      </c>
    </row>
    <row r="378" spans="1:32">
      <c r="A378" t="s">
        <v>31</v>
      </c>
      <c r="B378">
        <v>2019</v>
      </c>
      <c r="C378">
        <v>9</v>
      </c>
      <c r="D378" s="2" t="s">
        <v>32</v>
      </c>
      <c r="E378">
        <v>7</v>
      </c>
      <c r="F378" s="2" t="s">
        <v>33</v>
      </c>
      <c r="G378">
        <v>8</v>
      </c>
      <c r="H378" s="3" t="s">
        <v>34</v>
      </c>
      <c r="I378">
        <v>3</v>
      </c>
      <c r="J378">
        <v>10</v>
      </c>
      <c r="K378" s="3" t="s">
        <v>42</v>
      </c>
      <c r="L378">
        <v>0</v>
      </c>
      <c r="M378">
        <v>40.67</v>
      </c>
      <c r="N378">
        <v>89.94</v>
      </c>
      <c r="O378">
        <v>0</v>
      </c>
      <c r="P378">
        <v>0</v>
      </c>
      <c r="Q378">
        <v>0</v>
      </c>
      <c r="R378">
        <v>130.61000000000001</v>
      </c>
      <c r="S378">
        <v>9</v>
      </c>
      <c r="T378">
        <v>1</v>
      </c>
      <c r="U378">
        <v>1</v>
      </c>
      <c r="V378" s="4" t="s">
        <v>36</v>
      </c>
      <c r="W378">
        <v>51</v>
      </c>
      <c r="X378">
        <v>9</v>
      </c>
      <c r="Y378" t="s">
        <v>48</v>
      </c>
      <c r="Z378">
        <v>2</v>
      </c>
      <c r="AA378" s="2" t="s">
        <v>38</v>
      </c>
      <c r="AB378">
        <v>4</v>
      </c>
      <c r="AC378" s="2" t="s">
        <v>39</v>
      </c>
      <c r="AD378">
        <v>3</v>
      </c>
      <c r="AE378" s="2" t="s">
        <v>45</v>
      </c>
      <c r="AF378" s="5">
        <v>5167.6157984475713</v>
      </c>
    </row>
    <row r="379" spans="1:32">
      <c r="A379" t="s">
        <v>31</v>
      </c>
      <c r="B379">
        <v>2019</v>
      </c>
      <c r="C379">
        <v>9</v>
      </c>
      <c r="D379" s="2" t="s">
        <v>32</v>
      </c>
      <c r="E379">
        <v>7</v>
      </c>
      <c r="F379" s="2" t="s">
        <v>33</v>
      </c>
      <c r="G379">
        <v>2</v>
      </c>
      <c r="H379" s="3" t="s">
        <v>41</v>
      </c>
      <c r="I379">
        <v>2</v>
      </c>
      <c r="J379">
        <v>10</v>
      </c>
      <c r="K379" s="3" t="s">
        <v>42</v>
      </c>
      <c r="L379">
        <v>0</v>
      </c>
      <c r="M379">
        <v>32.090000000000003</v>
      </c>
      <c r="N379">
        <v>42.44</v>
      </c>
      <c r="O379">
        <v>0</v>
      </c>
      <c r="P379">
        <v>0</v>
      </c>
      <c r="Q379">
        <v>0</v>
      </c>
      <c r="R379">
        <v>74.53</v>
      </c>
      <c r="S379">
        <v>10</v>
      </c>
      <c r="T379">
        <v>1</v>
      </c>
      <c r="U379">
        <v>2</v>
      </c>
      <c r="V379" s="4" t="s">
        <v>44</v>
      </c>
      <c r="W379">
        <v>46</v>
      </c>
      <c r="X379">
        <v>9</v>
      </c>
      <c r="Y379" t="s">
        <v>48</v>
      </c>
      <c r="Z379">
        <v>2</v>
      </c>
      <c r="AA379" s="2" t="s">
        <v>38</v>
      </c>
      <c r="AB379">
        <v>4</v>
      </c>
      <c r="AC379" s="2" t="s">
        <v>39</v>
      </c>
      <c r="AD379">
        <v>4</v>
      </c>
      <c r="AE379" s="2" t="s">
        <v>40</v>
      </c>
      <c r="AF379" s="5">
        <v>4393.6990433703431</v>
      </c>
    </row>
    <row r="380" spans="1:32">
      <c r="A380" t="s">
        <v>31</v>
      </c>
      <c r="B380">
        <v>2019</v>
      </c>
      <c r="C380">
        <v>9</v>
      </c>
      <c r="D380" s="2" t="s">
        <v>32</v>
      </c>
      <c r="E380">
        <v>7</v>
      </c>
      <c r="F380" s="2" t="s">
        <v>33</v>
      </c>
      <c r="G380">
        <v>2</v>
      </c>
      <c r="H380" s="3" t="s">
        <v>41</v>
      </c>
      <c r="I380">
        <v>2</v>
      </c>
      <c r="J380">
        <v>10</v>
      </c>
      <c r="K380" s="3" t="s">
        <v>42</v>
      </c>
      <c r="L380">
        <v>0</v>
      </c>
      <c r="M380">
        <v>32.090000000000003</v>
      </c>
      <c r="N380">
        <v>42.44</v>
      </c>
      <c r="O380">
        <v>0</v>
      </c>
      <c r="P380">
        <v>0</v>
      </c>
      <c r="Q380">
        <v>0</v>
      </c>
      <c r="R380">
        <v>74.53</v>
      </c>
      <c r="S380">
        <v>10</v>
      </c>
      <c r="T380">
        <v>1</v>
      </c>
      <c r="U380">
        <v>2</v>
      </c>
      <c r="V380" s="4" t="s">
        <v>44</v>
      </c>
      <c r="W380">
        <v>46</v>
      </c>
      <c r="X380">
        <v>9</v>
      </c>
      <c r="Y380" t="s">
        <v>48</v>
      </c>
      <c r="Z380">
        <v>2</v>
      </c>
      <c r="AA380" s="2" t="s">
        <v>38</v>
      </c>
      <c r="AB380">
        <v>4</v>
      </c>
      <c r="AC380" s="2" t="s">
        <v>39</v>
      </c>
      <c r="AD380">
        <v>4</v>
      </c>
      <c r="AE380" s="2" t="s">
        <v>40</v>
      </c>
      <c r="AF380" s="5">
        <v>4113.6129575867044</v>
      </c>
    </row>
    <row r="381" spans="1:32">
      <c r="A381" t="s">
        <v>31</v>
      </c>
      <c r="B381">
        <v>2019</v>
      </c>
      <c r="C381">
        <v>9</v>
      </c>
      <c r="D381" s="2" t="s">
        <v>32</v>
      </c>
      <c r="E381">
        <v>12</v>
      </c>
      <c r="F381" s="2" t="s">
        <v>55</v>
      </c>
      <c r="G381">
        <v>10</v>
      </c>
      <c r="H381" s="3" t="s">
        <v>52</v>
      </c>
      <c r="I381">
        <v>13</v>
      </c>
      <c r="J381">
        <v>9</v>
      </c>
      <c r="K381" s="3" t="s">
        <v>53</v>
      </c>
      <c r="L381">
        <v>249.3</v>
      </c>
      <c r="M381">
        <v>6.88</v>
      </c>
      <c r="N381">
        <v>115.92</v>
      </c>
      <c r="O381">
        <v>0</v>
      </c>
      <c r="P381">
        <v>0</v>
      </c>
      <c r="Q381">
        <v>0</v>
      </c>
      <c r="R381">
        <v>372.1</v>
      </c>
      <c r="U381">
        <v>1</v>
      </c>
      <c r="V381" s="4" t="s">
        <v>36</v>
      </c>
      <c r="W381">
        <v>75</v>
      </c>
      <c r="X381">
        <v>9</v>
      </c>
      <c r="Y381" t="s">
        <v>48</v>
      </c>
      <c r="Z381">
        <v>2</v>
      </c>
      <c r="AA381" s="2" t="s">
        <v>38</v>
      </c>
      <c r="AB381">
        <v>3</v>
      </c>
      <c r="AC381" s="2" t="s">
        <v>43</v>
      </c>
      <c r="AD381">
        <v>3</v>
      </c>
      <c r="AE381" s="2" t="s">
        <v>45</v>
      </c>
      <c r="AF381" s="5">
        <v>1313.0463764086419</v>
      </c>
    </row>
    <row r="382" spans="1:32">
      <c r="A382" t="s">
        <v>31</v>
      </c>
      <c r="B382">
        <v>2019</v>
      </c>
      <c r="C382">
        <v>9</v>
      </c>
      <c r="D382" s="2" t="s">
        <v>32</v>
      </c>
      <c r="E382">
        <v>1</v>
      </c>
      <c r="F382" s="2" t="s">
        <v>33</v>
      </c>
      <c r="G382">
        <v>2</v>
      </c>
      <c r="H382" s="3" t="s">
        <v>41</v>
      </c>
      <c r="I382">
        <v>2</v>
      </c>
      <c r="J382">
        <v>10</v>
      </c>
      <c r="K382" s="3" t="s">
        <v>42</v>
      </c>
      <c r="L382">
        <v>0</v>
      </c>
      <c r="M382">
        <v>31.35</v>
      </c>
      <c r="N382">
        <v>32.200000000000003</v>
      </c>
      <c r="O382">
        <v>30</v>
      </c>
      <c r="P382">
        <v>0</v>
      </c>
      <c r="Q382">
        <v>45</v>
      </c>
      <c r="R382">
        <v>138.55000000000001</v>
      </c>
      <c r="S382">
        <v>8</v>
      </c>
      <c r="T382">
        <v>1</v>
      </c>
      <c r="U382">
        <v>2</v>
      </c>
      <c r="V382" s="4" t="s">
        <v>44</v>
      </c>
      <c r="W382">
        <v>52</v>
      </c>
      <c r="X382">
        <v>9</v>
      </c>
      <c r="Y382" t="s">
        <v>48</v>
      </c>
      <c r="Z382">
        <v>2</v>
      </c>
      <c r="AA382" s="2" t="s">
        <v>38</v>
      </c>
      <c r="AB382">
        <v>4</v>
      </c>
      <c r="AC382" s="2" t="s">
        <v>39</v>
      </c>
      <c r="AD382">
        <v>4</v>
      </c>
      <c r="AE382" s="2" t="s">
        <v>40</v>
      </c>
      <c r="AF382" s="5">
        <v>3053.0671186355657</v>
      </c>
    </row>
    <row r="383" spans="1:32">
      <c r="A383" t="s">
        <v>31</v>
      </c>
      <c r="B383">
        <v>2019</v>
      </c>
      <c r="C383">
        <v>9</v>
      </c>
      <c r="D383" s="2" t="s">
        <v>32</v>
      </c>
      <c r="E383">
        <v>8</v>
      </c>
      <c r="F383" s="2" t="s">
        <v>50</v>
      </c>
      <c r="G383">
        <v>8</v>
      </c>
      <c r="H383" s="3" t="s">
        <v>34</v>
      </c>
      <c r="I383">
        <v>12</v>
      </c>
      <c r="J383">
        <v>11</v>
      </c>
      <c r="K383" s="3" t="s">
        <v>42</v>
      </c>
      <c r="L383">
        <v>0</v>
      </c>
      <c r="M383">
        <v>117.48</v>
      </c>
      <c r="N383">
        <v>137.44</v>
      </c>
      <c r="O383">
        <v>17.399999999999999</v>
      </c>
      <c r="P383">
        <v>0</v>
      </c>
      <c r="Q383">
        <v>174.02</v>
      </c>
      <c r="R383">
        <v>446.34</v>
      </c>
      <c r="U383">
        <v>2</v>
      </c>
      <c r="V383" s="4" t="s">
        <v>44</v>
      </c>
      <c r="W383">
        <v>56</v>
      </c>
      <c r="X383">
        <v>12</v>
      </c>
      <c r="Y383" t="s">
        <v>37</v>
      </c>
      <c r="Z383">
        <v>1</v>
      </c>
      <c r="AA383" s="2" t="s">
        <v>51</v>
      </c>
      <c r="AB383">
        <v>4</v>
      </c>
      <c r="AC383" s="2" t="s">
        <v>39</v>
      </c>
      <c r="AD383">
        <v>1</v>
      </c>
      <c r="AE383" s="2" t="s">
        <v>54</v>
      </c>
      <c r="AF383" s="5">
        <v>2269.2082997972893</v>
      </c>
    </row>
    <row r="384" spans="1:32">
      <c r="A384" t="s">
        <v>31</v>
      </c>
      <c r="B384">
        <v>2019</v>
      </c>
      <c r="C384">
        <v>9</v>
      </c>
      <c r="D384" s="2" t="s">
        <v>32</v>
      </c>
      <c r="E384">
        <v>3</v>
      </c>
      <c r="F384" s="2" t="s">
        <v>33</v>
      </c>
      <c r="G384">
        <v>2</v>
      </c>
      <c r="H384" s="3" t="s">
        <v>41</v>
      </c>
      <c r="I384">
        <v>1</v>
      </c>
      <c r="J384">
        <v>5</v>
      </c>
      <c r="K384" s="3" t="s">
        <v>53</v>
      </c>
      <c r="L384">
        <v>34.22</v>
      </c>
      <c r="M384">
        <v>19.5</v>
      </c>
      <c r="N384">
        <v>20.59</v>
      </c>
      <c r="O384">
        <v>16.37</v>
      </c>
      <c r="P384">
        <v>0</v>
      </c>
      <c r="Q384">
        <v>0</v>
      </c>
      <c r="R384">
        <v>90.68</v>
      </c>
      <c r="S384">
        <v>8</v>
      </c>
      <c r="T384">
        <v>6</v>
      </c>
      <c r="U384">
        <v>1</v>
      </c>
      <c r="V384" s="4" t="s">
        <v>36</v>
      </c>
      <c r="W384">
        <v>61</v>
      </c>
      <c r="X384">
        <v>9</v>
      </c>
      <c r="Y384" t="s">
        <v>48</v>
      </c>
      <c r="Z384">
        <v>2</v>
      </c>
      <c r="AA384" s="2" t="s">
        <v>38</v>
      </c>
      <c r="AB384">
        <v>4</v>
      </c>
      <c r="AC384" s="2" t="s">
        <v>39</v>
      </c>
      <c r="AD384">
        <v>4</v>
      </c>
      <c r="AE384" s="2" t="s">
        <v>40</v>
      </c>
      <c r="AF384" s="5">
        <v>5066.4448825831523</v>
      </c>
    </row>
    <row r="385" spans="1:32">
      <c r="A385" t="s">
        <v>31</v>
      </c>
      <c r="B385">
        <v>2019</v>
      </c>
      <c r="C385">
        <v>9</v>
      </c>
      <c r="D385" s="2" t="s">
        <v>32</v>
      </c>
      <c r="E385">
        <v>8</v>
      </c>
      <c r="F385" s="2" t="s">
        <v>50</v>
      </c>
      <c r="G385">
        <v>10</v>
      </c>
      <c r="H385" s="3" t="s">
        <v>52</v>
      </c>
      <c r="I385">
        <v>3</v>
      </c>
      <c r="J385">
        <v>11</v>
      </c>
      <c r="K385" s="3" t="s">
        <v>42</v>
      </c>
      <c r="L385">
        <v>0</v>
      </c>
      <c r="M385">
        <v>137.83000000000001</v>
      </c>
      <c r="N385">
        <v>0</v>
      </c>
      <c r="O385">
        <v>0</v>
      </c>
      <c r="P385">
        <v>0</v>
      </c>
      <c r="Q385">
        <v>0</v>
      </c>
      <c r="R385">
        <v>137.83000000000001</v>
      </c>
      <c r="U385">
        <v>1</v>
      </c>
      <c r="V385" s="4" t="s">
        <v>36</v>
      </c>
      <c r="W385">
        <v>70</v>
      </c>
      <c r="X385">
        <v>4</v>
      </c>
      <c r="Y385" t="s">
        <v>37</v>
      </c>
      <c r="Z385">
        <v>2</v>
      </c>
      <c r="AA385" s="2" t="s">
        <v>38</v>
      </c>
      <c r="AB385">
        <v>2</v>
      </c>
      <c r="AC385" s="2" t="s">
        <v>43</v>
      </c>
      <c r="AD385">
        <v>3</v>
      </c>
      <c r="AE385" s="2" t="s">
        <v>45</v>
      </c>
      <c r="AF385" s="5">
        <v>2124.6867061818689</v>
      </c>
    </row>
    <row r="386" spans="1:32">
      <c r="A386" t="s">
        <v>31</v>
      </c>
      <c r="B386">
        <v>2019</v>
      </c>
      <c r="C386">
        <v>9</v>
      </c>
      <c r="D386" s="2" t="s">
        <v>32</v>
      </c>
      <c r="E386">
        <v>7</v>
      </c>
      <c r="F386" s="2" t="s">
        <v>33</v>
      </c>
      <c r="G386">
        <v>8</v>
      </c>
      <c r="H386" s="3" t="s">
        <v>34</v>
      </c>
      <c r="I386">
        <v>1</v>
      </c>
      <c r="J386">
        <v>1</v>
      </c>
      <c r="K386" s="3" t="s">
        <v>35</v>
      </c>
      <c r="L386">
        <v>73.33</v>
      </c>
      <c r="M386">
        <v>92.99</v>
      </c>
      <c r="N386">
        <v>52.17</v>
      </c>
      <c r="O386">
        <v>46.84</v>
      </c>
      <c r="P386">
        <v>0</v>
      </c>
      <c r="Q386">
        <v>0</v>
      </c>
      <c r="R386">
        <v>265.33</v>
      </c>
      <c r="S386">
        <v>9</v>
      </c>
      <c r="T386">
        <v>6</v>
      </c>
      <c r="U386">
        <v>1</v>
      </c>
      <c r="V386" s="4" t="s">
        <v>36</v>
      </c>
      <c r="W386">
        <v>21</v>
      </c>
      <c r="X386">
        <v>4</v>
      </c>
      <c r="Y386" t="s">
        <v>37</v>
      </c>
      <c r="Z386">
        <v>1</v>
      </c>
      <c r="AA386" s="2" t="s">
        <v>51</v>
      </c>
      <c r="AB386">
        <v>4</v>
      </c>
      <c r="AC386" s="2" t="s">
        <v>39</v>
      </c>
      <c r="AD386">
        <v>5</v>
      </c>
      <c r="AE386" s="2" t="s">
        <v>57</v>
      </c>
      <c r="AF386" s="5">
        <v>820.71863810934281</v>
      </c>
    </row>
    <row r="387" spans="1:32">
      <c r="A387" t="s">
        <v>31</v>
      </c>
      <c r="B387">
        <v>2019</v>
      </c>
      <c r="C387">
        <v>9</v>
      </c>
      <c r="D387" s="2" t="s">
        <v>32</v>
      </c>
      <c r="E387">
        <v>7</v>
      </c>
      <c r="F387" s="2" t="s">
        <v>33</v>
      </c>
      <c r="G387">
        <v>8</v>
      </c>
      <c r="H387" s="3" t="s">
        <v>34</v>
      </c>
      <c r="I387">
        <v>6</v>
      </c>
      <c r="J387">
        <v>1</v>
      </c>
      <c r="K387" s="3" t="s">
        <v>35</v>
      </c>
      <c r="L387">
        <v>253.28</v>
      </c>
      <c r="M387">
        <v>55.91</v>
      </c>
      <c r="N387">
        <v>140.30000000000001</v>
      </c>
      <c r="O387">
        <v>0</v>
      </c>
      <c r="P387">
        <v>0</v>
      </c>
      <c r="Q387">
        <v>62.21</v>
      </c>
      <c r="R387">
        <v>511.7</v>
      </c>
      <c r="S387">
        <v>9</v>
      </c>
      <c r="T387">
        <v>1</v>
      </c>
      <c r="U387">
        <v>1</v>
      </c>
      <c r="V387" s="4" t="s">
        <v>36</v>
      </c>
      <c r="W387">
        <v>49</v>
      </c>
      <c r="X387">
        <v>9</v>
      </c>
      <c r="Y387" t="s">
        <v>48</v>
      </c>
      <c r="Z387">
        <v>2</v>
      </c>
      <c r="AA387" s="2" t="s">
        <v>38</v>
      </c>
      <c r="AB387">
        <v>4</v>
      </c>
      <c r="AC387" s="2" t="s">
        <v>39</v>
      </c>
      <c r="AD387">
        <v>4</v>
      </c>
      <c r="AE387" s="2" t="s">
        <v>40</v>
      </c>
      <c r="AF387" s="5">
        <v>4324.0142613317594</v>
      </c>
    </row>
    <row r="388" spans="1:32">
      <c r="A388" t="s">
        <v>31</v>
      </c>
      <c r="B388">
        <v>2019</v>
      </c>
      <c r="C388">
        <v>9</v>
      </c>
      <c r="D388" s="2" t="s">
        <v>32</v>
      </c>
      <c r="E388">
        <v>17</v>
      </c>
      <c r="F388" s="2" t="s">
        <v>46</v>
      </c>
      <c r="G388">
        <v>6</v>
      </c>
      <c r="H388" s="3" t="s">
        <v>47</v>
      </c>
      <c r="I388">
        <v>1</v>
      </c>
      <c r="J388">
        <v>11</v>
      </c>
      <c r="K388" s="3" t="s">
        <v>42</v>
      </c>
      <c r="L388">
        <v>0</v>
      </c>
      <c r="M388">
        <v>42.7</v>
      </c>
      <c r="N388">
        <v>0</v>
      </c>
      <c r="O388">
        <v>0</v>
      </c>
      <c r="P388">
        <v>0</v>
      </c>
      <c r="Q388">
        <v>0</v>
      </c>
      <c r="R388">
        <v>42.7</v>
      </c>
      <c r="U388">
        <v>1</v>
      </c>
      <c r="V388" s="4" t="s">
        <v>36</v>
      </c>
      <c r="W388">
        <v>46</v>
      </c>
      <c r="X388">
        <v>9</v>
      </c>
      <c r="Y388" t="s">
        <v>48</v>
      </c>
      <c r="Z388">
        <v>1</v>
      </c>
      <c r="AA388" s="2" t="s">
        <v>51</v>
      </c>
      <c r="AB388">
        <v>4</v>
      </c>
      <c r="AC388" s="2" t="s">
        <v>39</v>
      </c>
      <c r="AD388">
        <v>1</v>
      </c>
      <c r="AE388" s="2" t="s">
        <v>54</v>
      </c>
      <c r="AF388" s="5">
        <v>1983.9134821380828</v>
      </c>
    </row>
    <row r="389" spans="1:32">
      <c r="A389" t="s">
        <v>31</v>
      </c>
      <c r="B389">
        <v>2019</v>
      </c>
      <c r="C389">
        <v>9</v>
      </c>
      <c r="D389" s="2" t="s">
        <v>32</v>
      </c>
      <c r="E389">
        <v>17</v>
      </c>
      <c r="F389" s="2" t="s">
        <v>46</v>
      </c>
      <c r="G389">
        <v>6</v>
      </c>
      <c r="H389" s="3" t="s">
        <v>47</v>
      </c>
      <c r="I389">
        <v>1</v>
      </c>
      <c r="J389">
        <v>11</v>
      </c>
      <c r="K389" s="3" t="s">
        <v>42</v>
      </c>
      <c r="L389">
        <v>0</v>
      </c>
      <c r="M389">
        <v>42.7</v>
      </c>
      <c r="N389">
        <v>0</v>
      </c>
      <c r="O389">
        <v>0</v>
      </c>
      <c r="P389">
        <v>0</v>
      </c>
      <c r="Q389">
        <v>0</v>
      </c>
      <c r="R389">
        <v>42.7</v>
      </c>
      <c r="U389">
        <v>1</v>
      </c>
      <c r="V389" s="4" t="s">
        <v>36</v>
      </c>
      <c r="W389">
        <v>46</v>
      </c>
      <c r="X389">
        <v>9</v>
      </c>
      <c r="Y389" t="s">
        <v>48</v>
      </c>
      <c r="Z389">
        <v>1</v>
      </c>
      <c r="AA389" s="2" t="s">
        <v>51</v>
      </c>
      <c r="AB389">
        <v>4</v>
      </c>
      <c r="AC389" s="2" t="s">
        <v>39</v>
      </c>
      <c r="AD389">
        <v>1</v>
      </c>
      <c r="AE389" s="2" t="s">
        <v>54</v>
      </c>
      <c r="AF389" s="5">
        <v>1867.7846744189235</v>
      </c>
    </row>
    <row r="390" spans="1:32">
      <c r="A390" t="s">
        <v>31</v>
      </c>
      <c r="B390">
        <v>2019</v>
      </c>
      <c r="C390">
        <v>9</v>
      </c>
      <c r="D390" s="2" t="s">
        <v>32</v>
      </c>
      <c r="E390">
        <v>17</v>
      </c>
      <c r="F390" s="2" t="s">
        <v>46</v>
      </c>
      <c r="G390">
        <v>6</v>
      </c>
      <c r="H390" s="3" t="s">
        <v>47</v>
      </c>
      <c r="I390">
        <v>1</v>
      </c>
      <c r="J390">
        <v>11</v>
      </c>
      <c r="K390" s="3" t="s">
        <v>42</v>
      </c>
      <c r="L390">
        <v>0</v>
      </c>
      <c r="M390">
        <v>42.7</v>
      </c>
      <c r="N390">
        <v>0</v>
      </c>
      <c r="O390">
        <v>0</v>
      </c>
      <c r="P390">
        <v>0</v>
      </c>
      <c r="Q390">
        <v>0</v>
      </c>
      <c r="R390">
        <v>42.7</v>
      </c>
      <c r="U390">
        <v>1</v>
      </c>
      <c r="V390" s="4" t="s">
        <v>36</v>
      </c>
      <c r="W390">
        <v>46</v>
      </c>
      <c r="X390">
        <v>9</v>
      </c>
      <c r="Y390" t="s">
        <v>48</v>
      </c>
      <c r="Z390">
        <v>1</v>
      </c>
      <c r="AA390" s="2" t="s">
        <v>51</v>
      </c>
      <c r="AB390">
        <v>4</v>
      </c>
      <c r="AC390" s="2" t="s">
        <v>39</v>
      </c>
      <c r="AD390">
        <v>1</v>
      </c>
      <c r="AE390" s="2" t="s">
        <v>54</v>
      </c>
      <c r="AF390" s="5">
        <v>1996.8421545691876</v>
      </c>
    </row>
    <row r="391" spans="1:32">
      <c r="A391" t="s">
        <v>31</v>
      </c>
      <c r="B391">
        <v>2019</v>
      </c>
      <c r="C391">
        <v>9</v>
      </c>
      <c r="D391" s="2" t="s">
        <v>32</v>
      </c>
      <c r="E391">
        <v>17</v>
      </c>
      <c r="F391" s="2" t="s">
        <v>46</v>
      </c>
      <c r="G391">
        <v>6</v>
      </c>
      <c r="H391" s="3" t="s">
        <v>47</v>
      </c>
      <c r="I391">
        <v>1</v>
      </c>
      <c r="J391">
        <v>11</v>
      </c>
      <c r="K391" s="3" t="s">
        <v>42</v>
      </c>
      <c r="L391">
        <v>0</v>
      </c>
      <c r="M391">
        <v>42.7</v>
      </c>
      <c r="N391">
        <v>0</v>
      </c>
      <c r="O391">
        <v>0</v>
      </c>
      <c r="P391">
        <v>0</v>
      </c>
      <c r="Q391">
        <v>0</v>
      </c>
      <c r="R391">
        <v>42.7</v>
      </c>
      <c r="U391">
        <v>1</v>
      </c>
      <c r="V391" s="4" t="s">
        <v>36</v>
      </c>
      <c r="W391">
        <v>46</v>
      </c>
      <c r="X391">
        <v>9</v>
      </c>
      <c r="Y391" t="s">
        <v>48</v>
      </c>
      <c r="Z391">
        <v>1</v>
      </c>
      <c r="AA391" s="2" t="s">
        <v>51</v>
      </c>
      <c r="AB391">
        <v>4</v>
      </c>
      <c r="AC391" s="2" t="s">
        <v>39</v>
      </c>
      <c r="AD391">
        <v>1</v>
      </c>
      <c r="AE391" s="2" t="s">
        <v>54</v>
      </c>
      <c r="AF391" s="5">
        <v>1998.8808949963995</v>
      </c>
    </row>
    <row r="392" spans="1:32">
      <c r="A392" t="s">
        <v>31</v>
      </c>
      <c r="B392">
        <v>2019</v>
      </c>
      <c r="C392">
        <v>9</v>
      </c>
      <c r="D392" s="2" t="s">
        <v>32</v>
      </c>
      <c r="E392">
        <v>7</v>
      </c>
      <c r="F392" s="2" t="s">
        <v>33</v>
      </c>
      <c r="G392">
        <v>2</v>
      </c>
      <c r="H392" s="3" t="s">
        <v>41</v>
      </c>
      <c r="I392">
        <v>1</v>
      </c>
      <c r="J392">
        <v>1</v>
      </c>
      <c r="K392" s="3" t="s">
        <v>35</v>
      </c>
      <c r="L392">
        <v>79.849999999999994</v>
      </c>
      <c r="M392">
        <v>40.78</v>
      </c>
      <c r="N392">
        <v>0</v>
      </c>
      <c r="O392">
        <v>44.94</v>
      </c>
      <c r="P392">
        <v>0</v>
      </c>
      <c r="Q392">
        <v>7.1</v>
      </c>
      <c r="R392">
        <v>172.67</v>
      </c>
      <c r="S392">
        <v>10</v>
      </c>
      <c r="T392">
        <v>1</v>
      </c>
      <c r="U392">
        <v>2</v>
      </c>
      <c r="V392" s="4" t="s">
        <v>44</v>
      </c>
      <c r="W392">
        <v>27</v>
      </c>
      <c r="X392">
        <v>9</v>
      </c>
      <c r="Y392" t="s">
        <v>48</v>
      </c>
      <c r="Z392">
        <v>1</v>
      </c>
      <c r="AA392" s="2" t="s">
        <v>51</v>
      </c>
      <c r="AB392">
        <v>4</v>
      </c>
      <c r="AC392" s="2" t="s">
        <v>39</v>
      </c>
      <c r="AD392">
        <v>4</v>
      </c>
      <c r="AE392" s="2" t="s">
        <v>40</v>
      </c>
      <c r="AF392" s="5">
        <v>2100.9822567971655</v>
      </c>
    </row>
    <row r="393" spans="1:32">
      <c r="A393" t="s">
        <v>31</v>
      </c>
      <c r="B393">
        <v>2019</v>
      </c>
      <c r="C393">
        <v>9</v>
      </c>
      <c r="D393" s="2" t="s">
        <v>32</v>
      </c>
      <c r="E393">
        <v>8</v>
      </c>
      <c r="F393" s="2" t="s">
        <v>50</v>
      </c>
      <c r="G393">
        <v>10</v>
      </c>
      <c r="H393" s="3" t="s">
        <v>52</v>
      </c>
      <c r="I393">
        <v>3</v>
      </c>
      <c r="J393">
        <v>11</v>
      </c>
      <c r="K393" s="3" t="s">
        <v>42</v>
      </c>
      <c r="L393">
        <v>0</v>
      </c>
      <c r="M393">
        <v>27.17</v>
      </c>
      <c r="N393">
        <v>34.69</v>
      </c>
      <c r="O393">
        <v>30.32</v>
      </c>
      <c r="P393">
        <v>0</v>
      </c>
      <c r="Q393">
        <v>0</v>
      </c>
      <c r="R393">
        <v>92.18</v>
      </c>
      <c r="U393">
        <v>1</v>
      </c>
      <c r="V393" s="4" t="s">
        <v>36</v>
      </c>
      <c r="W393">
        <v>70</v>
      </c>
      <c r="X393">
        <v>9</v>
      </c>
      <c r="Y393" t="s">
        <v>48</v>
      </c>
      <c r="Z393">
        <v>2</v>
      </c>
      <c r="AA393" s="2" t="s">
        <v>38</v>
      </c>
      <c r="AB393">
        <v>1</v>
      </c>
      <c r="AC393" s="2" t="s">
        <v>49</v>
      </c>
      <c r="AD393">
        <v>3</v>
      </c>
      <c r="AE393" s="2" t="s">
        <v>45</v>
      </c>
      <c r="AF393" s="5">
        <v>3063.3181562999762</v>
      </c>
    </row>
    <row r="394" spans="1:32">
      <c r="A394" t="s">
        <v>31</v>
      </c>
      <c r="B394">
        <v>2019</v>
      </c>
      <c r="C394">
        <v>9</v>
      </c>
      <c r="D394" s="2" t="s">
        <v>32</v>
      </c>
      <c r="E394">
        <v>8</v>
      </c>
      <c r="F394" s="2" t="s">
        <v>50</v>
      </c>
      <c r="G394">
        <v>2</v>
      </c>
      <c r="H394" s="3" t="s">
        <v>41</v>
      </c>
      <c r="I394">
        <v>2</v>
      </c>
      <c r="J394">
        <v>11</v>
      </c>
      <c r="K394" s="3" t="s">
        <v>42</v>
      </c>
      <c r="L394">
        <v>0</v>
      </c>
      <c r="M394">
        <v>21.37</v>
      </c>
      <c r="N394">
        <v>30.22</v>
      </c>
      <c r="O394">
        <v>0</v>
      </c>
      <c r="P394">
        <v>0</v>
      </c>
      <c r="Q394">
        <v>0</v>
      </c>
      <c r="R394">
        <v>51.59</v>
      </c>
      <c r="U394">
        <v>1</v>
      </c>
      <c r="V394" s="4" t="s">
        <v>36</v>
      </c>
      <c r="W394">
        <v>70</v>
      </c>
      <c r="X394">
        <v>9</v>
      </c>
      <c r="Y394" t="s">
        <v>48</v>
      </c>
      <c r="Z394">
        <v>2</v>
      </c>
      <c r="AA394" s="2" t="s">
        <v>38</v>
      </c>
      <c r="AB394">
        <v>1</v>
      </c>
      <c r="AC394" s="2" t="s">
        <v>49</v>
      </c>
      <c r="AD394">
        <v>3</v>
      </c>
      <c r="AE394" s="2" t="s">
        <v>45</v>
      </c>
      <c r="AF394" s="5">
        <v>2857.7266424269537</v>
      </c>
    </row>
    <row r="395" spans="1:32">
      <c r="A395" t="s">
        <v>31</v>
      </c>
      <c r="B395">
        <v>2019</v>
      </c>
      <c r="C395">
        <v>9</v>
      </c>
      <c r="D395" s="2" t="s">
        <v>32</v>
      </c>
      <c r="E395">
        <v>8</v>
      </c>
      <c r="F395" s="2" t="s">
        <v>50</v>
      </c>
      <c r="G395">
        <v>8</v>
      </c>
      <c r="H395" s="3" t="s">
        <v>34</v>
      </c>
      <c r="I395">
        <v>13</v>
      </c>
      <c r="J395">
        <v>11</v>
      </c>
      <c r="K395" s="3" t="s">
        <v>42</v>
      </c>
      <c r="L395">
        <v>0</v>
      </c>
      <c r="M395">
        <v>82.6</v>
      </c>
      <c r="N395">
        <v>158.97</v>
      </c>
      <c r="O395">
        <v>0</v>
      </c>
      <c r="P395">
        <v>0</v>
      </c>
      <c r="Q395">
        <v>0</v>
      </c>
      <c r="R395">
        <v>241.57</v>
      </c>
      <c r="U395">
        <v>1</v>
      </c>
      <c r="V395" s="4" t="s">
        <v>36</v>
      </c>
      <c r="W395">
        <v>65</v>
      </c>
      <c r="X395">
        <v>2</v>
      </c>
      <c r="Y395" t="s">
        <v>37</v>
      </c>
      <c r="Z395">
        <v>4</v>
      </c>
      <c r="AA395" s="2" t="s">
        <v>60</v>
      </c>
      <c r="AB395">
        <v>3</v>
      </c>
      <c r="AC395" s="2" t="s">
        <v>43</v>
      </c>
      <c r="AD395">
        <v>1</v>
      </c>
      <c r="AE395" s="2" t="s">
        <v>54</v>
      </c>
      <c r="AF395" s="5">
        <v>2050.7707194165291</v>
      </c>
    </row>
    <row r="396" spans="1:32">
      <c r="A396" t="s">
        <v>31</v>
      </c>
      <c r="B396">
        <v>2019</v>
      </c>
      <c r="C396">
        <v>9</v>
      </c>
      <c r="D396" s="2" t="s">
        <v>32</v>
      </c>
      <c r="E396">
        <v>15</v>
      </c>
      <c r="F396" s="2" t="s">
        <v>55</v>
      </c>
      <c r="G396">
        <v>10</v>
      </c>
      <c r="H396" s="3" t="s">
        <v>52</v>
      </c>
      <c r="I396">
        <v>3</v>
      </c>
      <c r="J396">
        <v>10</v>
      </c>
      <c r="K396" s="3" t="s">
        <v>42</v>
      </c>
      <c r="L396">
        <v>0</v>
      </c>
      <c r="M396">
        <v>19.170000000000002</v>
      </c>
      <c r="N396">
        <v>66.099999999999994</v>
      </c>
      <c r="O396">
        <v>0</v>
      </c>
      <c r="P396">
        <v>0</v>
      </c>
      <c r="Q396">
        <v>0</v>
      </c>
      <c r="R396">
        <v>85.27</v>
      </c>
      <c r="U396">
        <v>1</v>
      </c>
      <c r="V396" s="4" t="s">
        <v>36</v>
      </c>
      <c r="W396">
        <v>54</v>
      </c>
      <c r="X396">
        <v>9</v>
      </c>
      <c r="Y396" t="s">
        <v>48</v>
      </c>
      <c r="Z396">
        <v>2</v>
      </c>
      <c r="AA396" s="2" t="s">
        <v>38</v>
      </c>
      <c r="AB396">
        <v>3</v>
      </c>
      <c r="AC396" s="2" t="s">
        <v>43</v>
      </c>
      <c r="AD396">
        <v>3</v>
      </c>
      <c r="AE396" s="2" t="s">
        <v>45</v>
      </c>
      <c r="AF396" s="5">
        <v>4344.3995943801528</v>
      </c>
    </row>
    <row r="397" spans="1:32">
      <c r="A397" t="s">
        <v>31</v>
      </c>
      <c r="B397">
        <v>2019</v>
      </c>
      <c r="C397">
        <v>9</v>
      </c>
      <c r="D397" s="2" t="s">
        <v>32</v>
      </c>
      <c r="E397">
        <v>8</v>
      </c>
      <c r="F397" s="2" t="s">
        <v>50</v>
      </c>
      <c r="G397">
        <v>8</v>
      </c>
      <c r="H397" s="3" t="s">
        <v>34</v>
      </c>
      <c r="I397">
        <v>5</v>
      </c>
      <c r="J397">
        <v>11</v>
      </c>
      <c r="K397" s="3" t="s">
        <v>42</v>
      </c>
      <c r="L397">
        <v>0</v>
      </c>
      <c r="M397">
        <v>15.71</v>
      </c>
      <c r="N397">
        <v>67.92</v>
      </c>
      <c r="O397">
        <v>0</v>
      </c>
      <c r="P397">
        <v>0</v>
      </c>
      <c r="Q397">
        <v>0</v>
      </c>
      <c r="R397">
        <v>83.63</v>
      </c>
      <c r="U397">
        <v>2</v>
      </c>
      <c r="V397" s="4" t="s">
        <v>44</v>
      </c>
      <c r="W397">
        <v>40</v>
      </c>
      <c r="X397">
        <v>9</v>
      </c>
      <c r="Y397" t="s">
        <v>48</v>
      </c>
      <c r="Z397">
        <v>1</v>
      </c>
      <c r="AA397" s="2" t="s">
        <v>51</v>
      </c>
      <c r="AB397">
        <v>4</v>
      </c>
      <c r="AC397" s="2" t="s">
        <v>39</v>
      </c>
      <c r="AD397">
        <v>2</v>
      </c>
      <c r="AE397" s="2" t="s">
        <v>59</v>
      </c>
      <c r="AF397" s="5">
        <v>2171.0385805618189</v>
      </c>
    </row>
    <row r="398" spans="1:32">
      <c r="A398" t="s">
        <v>31</v>
      </c>
      <c r="B398">
        <v>2019</v>
      </c>
      <c r="C398">
        <v>9</v>
      </c>
      <c r="D398" s="2" t="s">
        <v>32</v>
      </c>
      <c r="E398">
        <v>7</v>
      </c>
      <c r="F398" s="2" t="s">
        <v>33</v>
      </c>
      <c r="G398">
        <v>2</v>
      </c>
      <c r="H398" s="3" t="s">
        <v>41</v>
      </c>
      <c r="I398">
        <v>2</v>
      </c>
      <c r="J398">
        <v>1</v>
      </c>
      <c r="K398" s="3" t="s">
        <v>35</v>
      </c>
      <c r="L398">
        <v>91.82</v>
      </c>
      <c r="M398">
        <v>26.5</v>
      </c>
      <c r="N398">
        <v>88.53</v>
      </c>
      <c r="O398">
        <v>0</v>
      </c>
      <c r="P398">
        <v>0</v>
      </c>
      <c r="Q398">
        <v>0</v>
      </c>
      <c r="R398">
        <v>206.85</v>
      </c>
      <c r="S398">
        <v>8</v>
      </c>
      <c r="T398">
        <v>1</v>
      </c>
      <c r="U398">
        <v>2</v>
      </c>
      <c r="V398" s="4" t="s">
        <v>44</v>
      </c>
      <c r="W398">
        <v>41</v>
      </c>
      <c r="X398">
        <v>9</v>
      </c>
      <c r="Y398" t="s">
        <v>48</v>
      </c>
      <c r="Z398">
        <v>2</v>
      </c>
      <c r="AA398" s="2" t="s">
        <v>38</v>
      </c>
      <c r="AB398">
        <v>4</v>
      </c>
      <c r="AC398" s="2" t="s">
        <v>39</v>
      </c>
      <c r="AD398">
        <v>4</v>
      </c>
      <c r="AE398" s="2" t="s">
        <v>40</v>
      </c>
      <c r="AF398" s="5">
        <v>2573.5904512021639</v>
      </c>
    </row>
    <row r="399" spans="1:32">
      <c r="A399" t="s">
        <v>31</v>
      </c>
      <c r="B399">
        <v>2019</v>
      </c>
      <c r="C399">
        <v>9</v>
      </c>
      <c r="D399" s="2" t="s">
        <v>32</v>
      </c>
      <c r="E399">
        <v>7</v>
      </c>
      <c r="F399" s="2" t="s">
        <v>33</v>
      </c>
      <c r="G399">
        <v>2</v>
      </c>
      <c r="H399" s="3" t="s">
        <v>41</v>
      </c>
      <c r="I399">
        <v>1</v>
      </c>
      <c r="J399">
        <v>10</v>
      </c>
      <c r="K399" s="3" t="s">
        <v>42</v>
      </c>
      <c r="L399">
        <v>0</v>
      </c>
      <c r="M399">
        <v>27.54</v>
      </c>
      <c r="N399">
        <v>0</v>
      </c>
      <c r="O399">
        <v>0</v>
      </c>
      <c r="P399">
        <v>0</v>
      </c>
      <c r="Q399">
        <v>28.93</v>
      </c>
      <c r="R399">
        <v>56.47</v>
      </c>
      <c r="S399">
        <v>10</v>
      </c>
      <c r="T399">
        <v>1</v>
      </c>
      <c r="U399">
        <v>2</v>
      </c>
      <c r="V399" s="4" t="s">
        <v>44</v>
      </c>
      <c r="W399">
        <v>56</v>
      </c>
      <c r="X399">
        <v>9</v>
      </c>
      <c r="Y399" t="s">
        <v>48</v>
      </c>
      <c r="Z399">
        <v>2</v>
      </c>
      <c r="AA399" s="2" t="s">
        <v>38</v>
      </c>
      <c r="AB399">
        <v>4</v>
      </c>
      <c r="AC399" s="2" t="s">
        <v>39</v>
      </c>
      <c r="AD399">
        <v>3</v>
      </c>
      <c r="AE399" s="2" t="s">
        <v>45</v>
      </c>
      <c r="AF399" s="5">
        <v>2755.4754758000863</v>
      </c>
    </row>
    <row r="400" spans="1:32">
      <c r="A400" t="s">
        <v>31</v>
      </c>
      <c r="B400">
        <v>2019</v>
      </c>
      <c r="C400">
        <v>9</v>
      </c>
      <c r="D400" s="2" t="s">
        <v>32</v>
      </c>
      <c r="E400">
        <v>7</v>
      </c>
      <c r="F400" s="2" t="s">
        <v>33</v>
      </c>
      <c r="G400">
        <v>2</v>
      </c>
      <c r="H400" s="3" t="s">
        <v>41</v>
      </c>
      <c r="I400">
        <v>1</v>
      </c>
      <c r="J400">
        <v>10</v>
      </c>
      <c r="K400" s="3" t="s">
        <v>42</v>
      </c>
      <c r="L400">
        <v>0</v>
      </c>
      <c r="M400">
        <v>27.54</v>
      </c>
      <c r="N400">
        <v>0</v>
      </c>
      <c r="O400">
        <v>0</v>
      </c>
      <c r="P400">
        <v>0</v>
      </c>
      <c r="Q400">
        <v>28.93</v>
      </c>
      <c r="R400">
        <v>56.47</v>
      </c>
      <c r="S400">
        <v>10</v>
      </c>
      <c r="T400">
        <v>1</v>
      </c>
      <c r="U400">
        <v>2</v>
      </c>
      <c r="V400" s="4" t="s">
        <v>44</v>
      </c>
      <c r="W400">
        <v>56</v>
      </c>
      <c r="X400">
        <v>9</v>
      </c>
      <c r="Y400" t="s">
        <v>48</v>
      </c>
      <c r="Z400">
        <v>2</v>
      </c>
      <c r="AA400" s="2" t="s">
        <v>38</v>
      </c>
      <c r="AB400">
        <v>4</v>
      </c>
      <c r="AC400" s="2" t="s">
        <v>39</v>
      </c>
      <c r="AD400">
        <v>3</v>
      </c>
      <c r="AE400" s="2" t="s">
        <v>45</v>
      </c>
      <c r="AF400" s="5">
        <v>3091.3890713807832</v>
      </c>
    </row>
    <row r="401" spans="1:32">
      <c r="A401" t="s">
        <v>31</v>
      </c>
      <c r="B401">
        <v>2019</v>
      </c>
      <c r="C401">
        <v>9</v>
      </c>
      <c r="D401" s="2" t="s">
        <v>32</v>
      </c>
      <c r="E401">
        <v>8</v>
      </c>
      <c r="F401" s="2" t="s">
        <v>50</v>
      </c>
      <c r="G401">
        <v>2</v>
      </c>
      <c r="H401" s="3" t="s">
        <v>41</v>
      </c>
      <c r="I401">
        <v>1</v>
      </c>
      <c r="J401">
        <v>11</v>
      </c>
      <c r="K401" s="3" t="s">
        <v>42</v>
      </c>
      <c r="L401">
        <v>0</v>
      </c>
      <c r="M401">
        <v>15.94</v>
      </c>
      <c r="N401">
        <v>17.7</v>
      </c>
      <c r="O401">
        <v>0</v>
      </c>
      <c r="P401">
        <v>0</v>
      </c>
      <c r="Q401">
        <v>0</v>
      </c>
      <c r="R401">
        <v>33.64</v>
      </c>
      <c r="U401">
        <v>2</v>
      </c>
      <c r="V401" s="4" t="s">
        <v>44</v>
      </c>
      <c r="W401">
        <v>43</v>
      </c>
      <c r="X401">
        <v>9</v>
      </c>
      <c r="Y401" t="s">
        <v>48</v>
      </c>
      <c r="Z401">
        <v>2</v>
      </c>
      <c r="AA401" s="2" t="s">
        <v>38</v>
      </c>
      <c r="AB401">
        <v>3</v>
      </c>
      <c r="AC401" s="2" t="s">
        <v>43</v>
      </c>
      <c r="AD401">
        <v>5</v>
      </c>
      <c r="AE401" s="2" t="s">
        <v>57</v>
      </c>
      <c r="AF401" s="5">
        <v>1794.4071213743096</v>
      </c>
    </row>
    <row r="402" spans="1:32">
      <c r="A402" t="s">
        <v>31</v>
      </c>
      <c r="B402">
        <v>2019</v>
      </c>
      <c r="C402">
        <v>9</v>
      </c>
      <c r="D402" s="2" t="s">
        <v>32</v>
      </c>
      <c r="E402">
        <v>8</v>
      </c>
      <c r="F402" s="2" t="s">
        <v>50</v>
      </c>
      <c r="G402">
        <v>8</v>
      </c>
      <c r="H402" s="3" t="s">
        <v>34</v>
      </c>
      <c r="I402">
        <v>4</v>
      </c>
      <c r="J402">
        <v>11</v>
      </c>
      <c r="K402" s="3" t="s">
        <v>42</v>
      </c>
      <c r="L402">
        <v>0</v>
      </c>
      <c r="M402">
        <v>75.12</v>
      </c>
      <c r="N402">
        <v>97.14</v>
      </c>
      <c r="O402">
        <v>0</v>
      </c>
      <c r="P402">
        <v>0</v>
      </c>
      <c r="Q402">
        <v>0</v>
      </c>
      <c r="R402">
        <v>172.26</v>
      </c>
      <c r="U402">
        <v>1</v>
      </c>
      <c r="V402" s="4" t="s">
        <v>36</v>
      </c>
      <c r="W402">
        <v>34</v>
      </c>
      <c r="X402">
        <v>9</v>
      </c>
      <c r="Y402" t="s">
        <v>48</v>
      </c>
      <c r="Z402">
        <v>2</v>
      </c>
      <c r="AA402" s="2" t="s">
        <v>38</v>
      </c>
      <c r="AB402">
        <v>4</v>
      </c>
      <c r="AC402" s="2" t="s">
        <v>39</v>
      </c>
      <c r="AD402">
        <v>4</v>
      </c>
      <c r="AE402" s="2" t="s">
        <v>40</v>
      </c>
      <c r="AF402" s="5">
        <v>4265.700245163187</v>
      </c>
    </row>
    <row r="403" spans="1:32">
      <c r="A403" t="s">
        <v>31</v>
      </c>
      <c r="B403">
        <v>2019</v>
      </c>
      <c r="C403">
        <v>9</v>
      </c>
      <c r="D403" s="2" t="s">
        <v>32</v>
      </c>
      <c r="E403">
        <v>7</v>
      </c>
      <c r="F403" s="2" t="s">
        <v>33</v>
      </c>
      <c r="G403">
        <v>8</v>
      </c>
      <c r="H403" s="3" t="s">
        <v>34</v>
      </c>
      <c r="I403">
        <v>6</v>
      </c>
      <c r="J403">
        <v>10</v>
      </c>
      <c r="K403" s="3" t="s">
        <v>42</v>
      </c>
      <c r="L403">
        <v>0</v>
      </c>
      <c r="M403">
        <v>5.0599999999999996</v>
      </c>
      <c r="N403">
        <v>44.9</v>
      </c>
      <c r="O403">
        <v>16.440000000000001</v>
      </c>
      <c r="P403">
        <v>0</v>
      </c>
      <c r="Q403">
        <v>29.74</v>
      </c>
      <c r="R403">
        <v>96.14</v>
      </c>
      <c r="U403">
        <v>1</v>
      </c>
      <c r="V403" s="4" t="s">
        <v>36</v>
      </c>
      <c r="W403">
        <v>60</v>
      </c>
      <c r="X403">
        <v>9</v>
      </c>
      <c r="Y403" t="s">
        <v>48</v>
      </c>
      <c r="Z403">
        <v>2</v>
      </c>
      <c r="AA403" s="2" t="s">
        <v>38</v>
      </c>
      <c r="AB403">
        <v>4</v>
      </c>
      <c r="AC403" s="2" t="s">
        <v>39</v>
      </c>
      <c r="AD403">
        <v>5</v>
      </c>
      <c r="AE403" s="2" t="s">
        <v>57</v>
      </c>
      <c r="AF403" s="5">
        <v>4847.5942987576127</v>
      </c>
    </row>
    <row r="404" spans="1:32">
      <c r="A404" t="s">
        <v>31</v>
      </c>
      <c r="B404">
        <v>2019</v>
      </c>
      <c r="C404">
        <v>9</v>
      </c>
      <c r="D404" s="2" t="s">
        <v>32</v>
      </c>
      <c r="E404">
        <v>7</v>
      </c>
      <c r="F404" s="2" t="s">
        <v>33</v>
      </c>
      <c r="G404">
        <v>2</v>
      </c>
      <c r="H404" s="3" t="s">
        <v>41</v>
      </c>
      <c r="I404">
        <v>1</v>
      </c>
      <c r="J404">
        <v>10</v>
      </c>
      <c r="K404" s="3" t="s">
        <v>42</v>
      </c>
      <c r="L404">
        <v>0</v>
      </c>
      <c r="M404">
        <v>7.09</v>
      </c>
      <c r="N404">
        <v>0</v>
      </c>
      <c r="O404">
        <v>0</v>
      </c>
      <c r="P404">
        <v>0</v>
      </c>
      <c r="Q404">
        <v>23.73</v>
      </c>
      <c r="R404">
        <v>30.82</v>
      </c>
      <c r="S404">
        <v>8</v>
      </c>
      <c r="T404">
        <v>1</v>
      </c>
      <c r="U404">
        <v>1</v>
      </c>
      <c r="V404" s="4" t="s">
        <v>36</v>
      </c>
      <c r="W404">
        <v>60</v>
      </c>
      <c r="X404">
        <v>9</v>
      </c>
      <c r="Y404" t="s">
        <v>48</v>
      </c>
      <c r="Z404">
        <v>2</v>
      </c>
      <c r="AA404" s="2" t="s">
        <v>38</v>
      </c>
      <c r="AB404">
        <v>4</v>
      </c>
      <c r="AC404" s="2" t="s">
        <v>39</v>
      </c>
      <c r="AD404">
        <v>5</v>
      </c>
      <c r="AE404" s="2" t="s">
        <v>57</v>
      </c>
      <c r="AF404" s="5">
        <v>5166.0359039909399</v>
      </c>
    </row>
    <row r="405" spans="1:32">
      <c r="A405" t="s">
        <v>31</v>
      </c>
      <c r="B405">
        <v>2019</v>
      </c>
      <c r="C405">
        <v>9</v>
      </c>
      <c r="D405" s="2" t="s">
        <v>32</v>
      </c>
      <c r="E405">
        <v>3</v>
      </c>
      <c r="F405" s="2" t="s">
        <v>33</v>
      </c>
      <c r="G405">
        <v>2</v>
      </c>
      <c r="H405" s="3" t="s">
        <v>41</v>
      </c>
      <c r="I405">
        <v>2</v>
      </c>
      <c r="J405">
        <v>1</v>
      </c>
      <c r="K405" s="3" t="s">
        <v>35</v>
      </c>
      <c r="L405">
        <v>0</v>
      </c>
      <c r="M405">
        <v>17.68</v>
      </c>
      <c r="N405">
        <v>0</v>
      </c>
      <c r="O405">
        <v>0</v>
      </c>
      <c r="P405">
        <v>0</v>
      </c>
      <c r="Q405">
        <v>0</v>
      </c>
      <c r="R405">
        <v>279.74</v>
      </c>
      <c r="S405">
        <v>8</v>
      </c>
      <c r="T405">
        <v>1</v>
      </c>
      <c r="U405">
        <v>1</v>
      </c>
      <c r="V405" s="4" t="s">
        <v>36</v>
      </c>
      <c r="W405">
        <v>60</v>
      </c>
      <c r="X405">
        <v>9</v>
      </c>
      <c r="Y405" t="s">
        <v>48</v>
      </c>
      <c r="Z405">
        <v>2</v>
      </c>
      <c r="AA405" s="2" t="s">
        <v>38</v>
      </c>
      <c r="AB405">
        <v>4</v>
      </c>
      <c r="AC405" s="2" t="s">
        <v>39</v>
      </c>
      <c r="AD405">
        <v>5</v>
      </c>
      <c r="AE405" s="2" t="s">
        <v>57</v>
      </c>
      <c r="AF405" s="5">
        <v>5266.2502576035085</v>
      </c>
    </row>
    <row r="406" spans="1:32">
      <c r="A406" t="s">
        <v>31</v>
      </c>
      <c r="B406">
        <v>2019</v>
      </c>
      <c r="C406">
        <v>9</v>
      </c>
      <c r="D406" s="2" t="s">
        <v>32</v>
      </c>
      <c r="E406">
        <v>8</v>
      </c>
      <c r="F406" s="2" t="s">
        <v>50</v>
      </c>
      <c r="G406">
        <v>8</v>
      </c>
      <c r="H406" s="3" t="s">
        <v>34</v>
      </c>
      <c r="I406">
        <v>2</v>
      </c>
      <c r="J406">
        <v>10</v>
      </c>
      <c r="K406" s="3" t="s">
        <v>42</v>
      </c>
      <c r="L406">
        <v>0</v>
      </c>
      <c r="M406">
        <v>13.08</v>
      </c>
      <c r="N406">
        <v>42.32</v>
      </c>
      <c r="O406">
        <v>0</v>
      </c>
      <c r="P406">
        <v>0</v>
      </c>
      <c r="Q406">
        <v>0</v>
      </c>
      <c r="R406">
        <v>55.4</v>
      </c>
      <c r="U406">
        <v>1</v>
      </c>
      <c r="V406" s="4" t="s">
        <v>36</v>
      </c>
      <c r="W406">
        <v>61</v>
      </c>
      <c r="X406">
        <v>9</v>
      </c>
      <c r="Y406" t="s">
        <v>48</v>
      </c>
      <c r="Z406">
        <v>5</v>
      </c>
      <c r="AA406" s="2" t="s">
        <v>58</v>
      </c>
      <c r="AB406">
        <v>4</v>
      </c>
      <c r="AC406" s="2" t="s">
        <v>39</v>
      </c>
      <c r="AD406">
        <v>2</v>
      </c>
      <c r="AE406" s="2" t="s">
        <v>59</v>
      </c>
      <c r="AF406" s="5">
        <v>2876.433925716834</v>
      </c>
    </row>
    <row r="407" spans="1:32">
      <c r="A407" t="s">
        <v>31</v>
      </c>
      <c r="B407">
        <v>2019</v>
      </c>
      <c r="C407">
        <v>9</v>
      </c>
      <c r="D407" s="2" t="s">
        <v>32</v>
      </c>
      <c r="E407">
        <v>8</v>
      </c>
      <c r="F407" s="2" t="s">
        <v>50</v>
      </c>
      <c r="G407">
        <v>8</v>
      </c>
      <c r="H407" s="3" t="s">
        <v>34</v>
      </c>
      <c r="I407">
        <v>2</v>
      </c>
      <c r="J407">
        <v>11</v>
      </c>
      <c r="K407" s="3" t="s">
        <v>42</v>
      </c>
      <c r="L407">
        <v>0</v>
      </c>
      <c r="M407">
        <v>169.49</v>
      </c>
      <c r="N407">
        <v>74.599999999999994</v>
      </c>
      <c r="O407">
        <v>0</v>
      </c>
      <c r="P407">
        <v>0</v>
      </c>
      <c r="Q407">
        <v>0</v>
      </c>
      <c r="R407">
        <v>244.09</v>
      </c>
      <c r="U407">
        <v>1</v>
      </c>
      <c r="V407" s="4" t="s">
        <v>36</v>
      </c>
      <c r="W407">
        <v>61</v>
      </c>
      <c r="X407">
        <v>7</v>
      </c>
      <c r="Y407" t="s">
        <v>37</v>
      </c>
      <c r="Z407">
        <v>2</v>
      </c>
      <c r="AA407" s="2" t="s">
        <v>38</v>
      </c>
      <c r="AB407">
        <v>4</v>
      </c>
      <c r="AC407" s="2" t="s">
        <v>39</v>
      </c>
      <c r="AD407">
        <v>3</v>
      </c>
      <c r="AE407" s="2" t="s">
        <v>45</v>
      </c>
      <c r="AF407" s="5">
        <v>4395.1439581214509</v>
      </c>
    </row>
    <row r="408" spans="1:32">
      <c r="A408" t="s">
        <v>31</v>
      </c>
      <c r="B408">
        <v>2019</v>
      </c>
      <c r="C408">
        <v>9</v>
      </c>
      <c r="D408" s="2" t="s">
        <v>32</v>
      </c>
      <c r="E408">
        <v>17</v>
      </c>
      <c r="F408" s="2" t="s">
        <v>46</v>
      </c>
      <c r="G408">
        <v>6</v>
      </c>
      <c r="H408" s="3" t="s">
        <v>47</v>
      </c>
      <c r="I408">
        <v>4</v>
      </c>
      <c r="J408">
        <v>3</v>
      </c>
      <c r="K408" s="3" t="s">
        <v>53</v>
      </c>
      <c r="L408">
        <v>66.62</v>
      </c>
      <c r="M408">
        <v>50.37</v>
      </c>
      <c r="N408">
        <v>40.67</v>
      </c>
      <c r="O408">
        <v>0</v>
      </c>
      <c r="P408">
        <v>0</v>
      </c>
      <c r="Q408">
        <v>49.09</v>
      </c>
      <c r="R408">
        <v>206.75</v>
      </c>
      <c r="U408">
        <v>2</v>
      </c>
      <c r="V408" s="4" t="s">
        <v>44</v>
      </c>
      <c r="W408">
        <v>25</v>
      </c>
      <c r="X408">
        <v>10</v>
      </c>
      <c r="Y408" t="s">
        <v>37</v>
      </c>
      <c r="Z408">
        <v>1</v>
      </c>
      <c r="AA408" s="2" t="s">
        <v>51</v>
      </c>
      <c r="AB408">
        <v>4</v>
      </c>
      <c r="AC408" s="2" t="s">
        <v>39</v>
      </c>
      <c r="AD408">
        <v>4</v>
      </c>
      <c r="AE408" s="2" t="s">
        <v>40</v>
      </c>
      <c r="AF408" s="5">
        <v>4197.1164620675017</v>
      </c>
    </row>
    <row r="409" spans="1:32">
      <c r="A409" t="s">
        <v>31</v>
      </c>
      <c r="B409">
        <v>2019</v>
      </c>
      <c r="C409">
        <v>9</v>
      </c>
      <c r="D409" s="2" t="s">
        <v>32</v>
      </c>
      <c r="E409">
        <v>17</v>
      </c>
      <c r="F409" s="2" t="s">
        <v>46</v>
      </c>
      <c r="G409">
        <v>6</v>
      </c>
      <c r="H409" s="3" t="s">
        <v>47</v>
      </c>
      <c r="I409">
        <v>4</v>
      </c>
      <c r="J409">
        <v>3</v>
      </c>
      <c r="K409" s="3" t="s">
        <v>53</v>
      </c>
      <c r="L409">
        <v>66.62</v>
      </c>
      <c r="M409">
        <v>50.37</v>
      </c>
      <c r="N409">
        <v>40.67</v>
      </c>
      <c r="O409">
        <v>0</v>
      </c>
      <c r="P409">
        <v>0</v>
      </c>
      <c r="Q409">
        <v>49.09</v>
      </c>
      <c r="R409">
        <v>206.75</v>
      </c>
      <c r="U409">
        <v>2</v>
      </c>
      <c r="V409" s="4" t="s">
        <v>44</v>
      </c>
      <c r="W409">
        <v>25</v>
      </c>
      <c r="X409">
        <v>10</v>
      </c>
      <c r="Y409" t="s">
        <v>37</v>
      </c>
      <c r="Z409">
        <v>1</v>
      </c>
      <c r="AA409" s="2" t="s">
        <v>51</v>
      </c>
      <c r="AB409">
        <v>4</v>
      </c>
      <c r="AC409" s="2" t="s">
        <v>39</v>
      </c>
      <c r="AD409">
        <v>4</v>
      </c>
      <c r="AE409" s="2" t="s">
        <v>40</v>
      </c>
      <c r="AF409" s="5">
        <v>4127.4857003944535</v>
      </c>
    </row>
    <row r="410" spans="1:32">
      <c r="A410" t="s">
        <v>31</v>
      </c>
      <c r="B410">
        <v>2019</v>
      </c>
      <c r="C410">
        <v>9</v>
      </c>
      <c r="D410" s="2" t="s">
        <v>32</v>
      </c>
      <c r="E410">
        <v>17</v>
      </c>
      <c r="F410" s="2" t="s">
        <v>46</v>
      </c>
      <c r="G410">
        <v>6</v>
      </c>
      <c r="H410" s="3" t="s">
        <v>47</v>
      </c>
      <c r="I410">
        <v>4</v>
      </c>
      <c r="J410">
        <v>3</v>
      </c>
      <c r="K410" s="3" t="s">
        <v>53</v>
      </c>
      <c r="L410">
        <v>66.62</v>
      </c>
      <c r="M410">
        <v>50.37</v>
      </c>
      <c r="N410">
        <v>40.67</v>
      </c>
      <c r="O410">
        <v>0</v>
      </c>
      <c r="P410">
        <v>0</v>
      </c>
      <c r="Q410">
        <v>49.09</v>
      </c>
      <c r="R410">
        <v>206.75</v>
      </c>
      <c r="U410">
        <v>2</v>
      </c>
      <c r="V410" s="4" t="s">
        <v>44</v>
      </c>
      <c r="W410">
        <v>25</v>
      </c>
      <c r="X410">
        <v>10</v>
      </c>
      <c r="Y410" t="s">
        <v>37</v>
      </c>
      <c r="Z410">
        <v>1</v>
      </c>
      <c r="AA410" s="2" t="s">
        <v>51</v>
      </c>
      <c r="AB410">
        <v>4</v>
      </c>
      <c r="AC410" s="2" t="s">
        <v>39</v>
      </c>
      <c r="AD410">
        <v>4</v>
      </c>
      <c r="AE410" s="2" t="s">
        <v>40</v>
      </c>
      <c r="AF410" s="5">
        <v>4339.2361692689137</v>
      </c>
    </row>
    <row r="411" spans="1:32">
      <c r="A411" t="s">
        <v>31</v>
      </c>
      <c r="B411">
        <v>2019</v>
      </c>
      <c r="C411">
        <v>9</v>
      </c>
      <c r="D411" s="2" t="s">
        <v>32</v>
      </c>
      <c r="E411">
        <v>17</v>
      </c>
      <c r="F411" s="2" t="s">
        <v>46</v>
      </c>
      <c r="G411">
        <v>6</v>
      </c>
      <c r="H411" s="3" t="s">
        <v>47</v>
      </c>
      <c r="I411">
        <v>4</v>
      </c>
      <c r="J411">
        <v>3</v>
      </c>
      <c r="K411" s="3" t="s">
        <v>53</v>
      </c>
      <c r="L411">
        <v>66.62</v>
      </c>
      <c r="M411">
        <v>50.37</v>
      </c>
      <c r="N411">
        <v>40.67</v>
      </c>
      <c r="O411">
        <v>0</v>
      </c>
      <c r="P411">
        <v>0</v>
      </c>
      <c r="Q411">
        <v>49.09</v>
      </c>
      <c r="R411">
        <v>206.75</v>
      </c>
      <c r="U411">
        <v>2</v>
      </c>
      <c r="V411" s="4" t="s">
        <v>44</v>
      </c>
      <c r="W411">
        <v>25</v>
      </c>
      <c r="X411">
        <v>10</v>
      </c>
      <c r="Y411" t="s">
        <v>37</v>
      </c>
      <c r="Z411">
        <v>1</v>
      </c>
      <c r="AA411" s="2" t="s">
        <v>51</v>
      </c>
      <c r="AB411">
        <v>4</v>
      </c>
      <c r="AC411" s="2" t="s">
        <v>39</v>
      </c>
      <c r="AD411">
        <v>4</v>
      </c>
      <c r="AE411" s="2" t="s">
        <v>40</v>
      </c>
      <c r="AF411" s="5">
        <v>4260.2185560670232</v>
      </c>
    </row>
    <row r="412" spans="1:32">
      <c r="A412" t="s">
        <v>31</v>
      </c>
      <c r="B412">
        <v>2019</v>
      </c>
      <c r="C412">
        <v>9</v>
      </c>
      <c r="D412" s="2" t="s">
        <v>32</v>
      </c>
      <c r="E412">
        <v>8</v>
      </c>
      <c r="F412" s="2" t="s">
        <v>50</v>
      </c>
      <c r="G412">
        <v>10</v>
      </c>
      <c r="H412" s="3" t="s">
        <v>52</v>
      </c>
      <c r="I412">
        <v>6</v>
      </c>
      <c r="J412">
        <v>11</v>
      </c>
      <c r="K412" s="3" t="s">
        <v>42</v>
      </c>
      <c r="L412">
        <v>0</v>
      </c>
      <c r="M412">
        <v>53.76</v>
      </c>
      <c r="N412">
        <v>74.08</v>
      </c>
      <c r="O412">
        <v>0</v>
      </c>
      <c r="P412">
        <v>0</v>
      </c>
      <c r="Q412">
        <v>91.04</v>
      </c>
      <c r="R412">
        <v>218.88</v>
      </c>
      <c r="U412">
        <v>1</v>
      </c>
      <c r="V412" s="4" t="s">
        <v>36</v>
      </c>
      <c r="W412">
        <v>72</v>
      </c>
      <c r="X412">
        <v>2</v>
      </c>
      <c r="Y412" t="s">
        <v>37</v>
      </c>
      <c r="Z412">
        <v>3</v>
      </c>
      <c r="AA412" s="2" t="s">
        <v>56</v>
      </c>
      <c r="AB412">
        <v>3</v>
      </c>
      <c r="AC412" s="2" t="s">
        <v>43</v>
      </c>
      <c r="AD412">
        <v>1</v>
      </c>
      <c r="AE412" s="2" t="s">
        <v>54</v>
      </c>
      <c r="AF412" s="5">
        <v>588.62553203766538</v>
      </c>
    </row>
    <row r="413" spans="1:32">
      <c r="A413" t="s">
        <v>31</v>
      </c>
      <c r="B413">
        <v>2019</v>
      </c>
      <c r="C413">
        <v>9</v>
      </c>
      <c r="D413" s="2" t="s">
        <v>32</v>
      </c>
      <c r="E413">
        <v>15</v>
      </c>
      <c r="F413" s="2" t="s">
        <v>55</v>
      </c>
      <c r="G413">
        <v>10</v>
      </c>
      <c r="H413" s="3" t="s">
        <v>52</v>
      </c>
      <c r="I413">
        <v>7</v>
      </c>
      <c r="J413">
        <v>10</v>
      </c>
      <c r="K413" s="3" t="s">
        <v>42</v>
      </c>
      <c r="L413">
        <v>0</v>
      </c>
      <c r="M413">
        <v>67.849999999999994</v>
      </c>
      <c r="N413">
        <v>61.64</v>
      </c>
      <c r="O413">
        <v>0</v>
      </c>
      <c r="P413">
        <v>175</v>
      </c>
      <c r="Q413">
        <v>83.8</v>
      </c>
      <c r="R413">
        <v>388.29</v>
      </c>
      <c r="U413">
        <v>1</v>
      </c>
      <c r="V413" s="4" t="s">
        <v>36</v>
      </c>
      <c r="W413">
        <v>70</v>
      </c>
      <c r="X413">
        <v>16</v>
      </c>
      <c r="Y413" t="s">
        <v>37</v>
      </c>
      <c r="Z413">
        <v>2</v>
      </c>
      <c r="AA413" s="2" t="s">
        <v>38</v>
      </c>
      <c r="AB413">
        <v>2</v>
      </c>
      <c r="AC413" s="2" t="s">
        <v>43</v>
      </c>
      <c r="AD413">
        <v>4</v>
      </c>
      <c r="AE413" s="2" t="s">
        <v>40</v>
      </c>
      <c r="AF413" s="5">
        <v>1344.3474186208325</v>
      </c>
    </row>
    <row r="414" spans="1:32">
      <c r="A414" t="s">
        <v>31</v>
      </c>
      <c r="B414">
        <v>2019</v>
      </c>
      <c r="C414">
        <v>9</v>
      </c>
      <c r="D414" s="2" t="s">
        <v>32</v>
      </c>
      <c r="E414">
        <v>9</v>
      </c>
      <c r="F414" s="2" t="s">
        <v>55</v>
      </c>
      <c r="G414">
        <v>2</v>
      </c>
      <c r="H414" s="3" t="s">
        <v>41</v>
      </c>
      <c r="I414">
        <v>1</v>
      </c>
      <c r="J414">
        <v>2</v>
      </c>
      <c r="K414" s="3" t="s">
        <v>53</v>
      </c>
      <c r="L414">
        <v>44.99</v>
      </c>
      <c r="M414">
        <v>76.11</v>
      </c>
      <c r="N414">
        <v>31.83</v>
      </c>
      <c r="O414">
        <v>0</v>
      </c>
      <c r="P414">
        <v>1180</v>
      </c>
      <c r="Q414">
        <v>44.1</v>
      </c>
      <c r="R414">
        <v>1377.03</v>
      </c>
      <c r="S414">
        <v>4</v>
      </c>
      <c r="T414">
        <v>6</v>
      </c>
      <c r="U414">
        <v>2</v>
      </c>
      <c r="V414" s="4" t="s">
        <v>44</v>
      </c>
      <c r="W414">
        <v>40</v>
      </c>
      <c r="X414">
        <v>10</v>
      </c>
      <c r="Y414" t="s">
        <v>37</v>
      </c>
      <c r="Z414">
        <v>1</v>
      </c>
      <c r="AA414" s="2" t="s">
        <v>51</v>
      </c>
      <c r="AB414">
        <v>4</v>
      </c>
      <c r="AC414" s="2" t="s">
        <v>39</v>
      </c>
      <c r="AD414">
        <v>2</v>
      </c>
      <c r="AE414" s="2" t="s">
        <v>59</v>
      </c>
      <c r="AF414" s="5">
        <v>1219.6378236710523</v>
      </c>
    </row>
    <row r="415" spans="1:32">
      <c r="A415" t="s">
        <v>31</v>
      </c>
      <c r="B415">
        <v>2019</v>
      </c>
      <c r="C415">
        <v>9</v>
      </c>
      <c r="D415" s="2" t="s">
        <v>32</v>
      </c>
      <c r="E415">
        <v>8</v>
      </c>
      <c r="F415" s="2" t="s">
        <v>50</v>
      </c>
      <c r="G415">
        <v>8</v>
      </c>
      <c r="H415" s="3" t="s">
        <v>34</v>
      </c>
      <c r="I415">
        <v>10</v>
      </c>
      <c r="J415">
        <v>11</v>
      </c>
      <c r="K415" s="3" t="s">
        <v>42</v>
      </c>
      <c r="L415">
        <v>0</v>
      </c>
      <c r="M415">
        <v>94.82</v>
      </c>
      <c r="N415">
        <v>0</v>
      </c>
      <c r="O415">
        <v>0</v>
      </c>
      <c r="P415">
        <v>0</v>
      </c>
      <c r="Q415">
        <v>173.46</v>
      </c>
      <c r="R415">
        <v>268.27999999999997</v>
      </c>
      <c r="U415">
        <v>2</v>
      </c>
      <c r="V415" s="4" t="s">
        <v>44</v>
      </c>
      <c r="W415">
        <v>60</v>
      </c>
      <c r="X415">
        <v>8</v>
      </c>
      <c r="Y415" t="s">
        <v>37</v>
      </c>
      <c r="Z415">
        <v>2</v>
      </c>
      <c r="AA415" s="2" t="s">
        <v>38</v>
      </c>
      <c r="AB415">
        <v>3</v>
      </c>
      <c r="AC415" s="2" t="s">
        <v>43</v>
      </c>
      <c r="AD415">
        <v>3</v>
      </c>
      <c r="AE415" s="2" t="s">
        <v>45</v>
      </c>
      <c r="AF415" s="5">
        <v>1165.7086216778785</v>
      </c>
    </row>
    <row r="416" spans="1:32">
      <c r="A416" t="s">
        <v>31</v>
      </c>
      <c r="B416">
        <v>2019</v>
      </c>
      <c r="C416">
        <v>9</v>
      </c>
      <c r="D416" s="2" t="s">
        <v>32</v>
      </c>
      <c r="E416">
        <v>8</v>
      </c>
      <c r="F416" s="2" t="s">
        <v>50</v>
      </c>
      <c r="G416">
        <v>8</v>
      </c>
      <c r="H416" s="3" t="s">
        <v>34</v>
      </c>
      <c r="I416">
        <v>5</v>
      </c>
      <c r="J416">
        <v>11</v>
      </c>
      <c r="K416" s="3" t="s">
        <v>42</v>
      </c>
      <c r="L416">
        <v>0</v>
      </c>
      <c r="M416">
        <v>225.44</v>
      </c>
      <c r="N416">
        <v>0</v>
      </c>
      <c r="O416">
        <v>0</v>
      </c>
      <c r="P416">
        <v>0</v>
      </c>
      <c r="Q416">
        <v>0</v>
      </c>
      <c r="R416">
        <v>225.44</v>
      </c>
      <c r="U416">
        <v>1</v>
      </c>
      <c r="V416" s="4" t="s">
        <v>36</v>
      </c>
      <c r="W416">
        <v>60</v>
      </c>
      <c r="X416">
        <v>6</v>
      </c>
      <c r="Y416" t="s">
        <v>37</v>
      </c>
      <c r="Z416">
        <v>5</v>
      </c>
      <c r="AA416" s="2" t="s">
        <v>58</v>
      </c>
      <c r="AB416">
        <v>4</v>
      </c>
      <c r="AC416" s="2" t="s">
        <v>39</v>
      </c>
      <c r="AD416">
        <v>1</v>
      </c>
      <c r="AE416" s="2" t="s">
        <v>54</v>
      </c>
      <c r="AF416" s="5">
        <v>1260.1634926589497</v>
      </c>
    </row>
    <row r="417" spans="1:32">
      <c r="A417" t="s">
        <v>31</v>
      </c>
      <c r="B417">
        <v>2019</v>
      </c>
      <c r="C417">
        <v>9</v>
      </c>
      <c r="D417" s="2" t="s">
        <v>32</v>
      </c>
      <c r="E417">
        <v>7</v>
      </c>
      <c r="F417" s="2" t="s">
        <v>33</v>
      </c>
      <c r="G417">
        <v>8</v>
      </c>
      <c r="H417" s="3" t="s">
        <v>34</v>
      </c>
      <c r="I417">
        <v>4</v>
      </c>
      <c r="J417">
        <v>3</v>
      </c>
      <c r="K417" s="3" t="s">
        <v>53</v>
      </c>
      <c r="L417">
        <v>129.88999999999999</v>
      </c>
      <c r="M417">
        <v>42.22</v>
      </c>
      <c r="N417">
        <v>59.5</v>
      </c>
      <c r="O417">
        <v>56.43</v>
      </c>
      <c r="P417">
        <v>0</v>
      </c>
      <c r="Q417">
        <v>0</v>
      </c>
      <c r="R417">
        <v>288.04000000000002</v>
      </c>
      <c r="S417">
        <v>8</v>
      </c>
      <c r="T417">
        <v>1</v>
      </c>
      <c r="U417">
        <v>2</v>
      </c>
      <c r="V417" s="4" t="s">
        <v>44</v>
      </c>
      <c r="W417">
        <v>37</v>
      </c>
      <c r="X417">
        <v>9</v>
      </c>
      <c r="Y417" t="s">
        <v>48</v>
      </c>
      <c r="Z417">
        <v>2</v>
      </c>
      <c r="AA417" s="2" t="s">
        <v>38</v>
      </c>
      <c r="AB417">
        <v>4</v>
      </c>
      <c r="AC417" s="2" t="s">
        <v>39</v>
      </c>
      <c r="AD417">
        <v>4</v>
      </c>
      <c r="AE417" s="2" t="s">
        <v>40</v>
      </c>
      <c r="AF417" s="5">
        <v>2826.9266005879495</v>
      </c>
    </row>
    <row r="418" spans="1:32">
      <c r="A418" t="s">
        <v>31</v>
      </c>
      <c r="B418">
        <v>2019</v>
      </c>
      <c r="C418">
        <v>9</v>
      </c>
      <c r="D418" s="2" t="s">
        <v>32</v>
      </c>
      <c r="E418">
        <v>3</v>
      </c>
      <c r="F418" s="2" t="s">
        <v>33</v>
      </c>
      <c r="G418">
        <v>8</v>
      </c>
      <c r="H418" s="3" t="s">
        <v>34</v>
      </c>
      <c r="I418">
        <v>3</v>
      </c>
      <c r="J418">
        <v>5</v>
      </c>
      <c r="K418" s="3" t="s">
        <v>53</v>
      </c>
      <c r="L418">
        <v>120.61</v>
      </c>
      <c r="M418">
        <v>27.93</v>
      </c>
      <c r="N418">
        <v>78.61</v>
      </c>
      <c r="O418">
        <v>0</v>
      </c>
      <c r="P418">
        <v>0</v>
      </c>
      <c r="Q418">
        <v>0</v>
      </c>
      <c r="R418">
        <v>227.15</v>
      </c>
      <c r="S418">
        <v>9</v>
      </c>
      <c r="T418">
        <v>1</v>
      </c>
      <c r="U418">
        <v>2</v>
      </c>
      <c r="V418" s="4" t="s">
        <v>44</v>
      </c>
      <c r="W418">
        <v>39</v>
      </c>
      <c r="X418">
        <v>9</v>
      </c>
      <c r="Y418" t="s">
        <v>48</v>
      </c>
      <c r="Z418">
        <v>2</v>
      </c>
      <c r="AA418" s="2" t="s">
        <v>38</v>
      </c>
      <c r="AB418">
        <v>4</v>
      </c>
      <c r="AC418" s="2" t="s">
        <v>39</v>
      </c>
      <c r="AD418">
        <v>4</v>
      </c>
      <c r="AE418" s="2" t="s">
        <v>40</v>
      </c>
      <c r="AF418" s="5">
        <v>4141.559247425459</v>
      </c>
    </row>
    <row r="419" spans="1:32">
      <c r="A419" t="s">
        <v>31</v>
      </c>
      <c r="B419">
        <v>2019</v>
      </c>
      <c r="C419">
        <v>9</v>
      </c>
      <c r="D419" s="2" t="s">
        <v>32</v>
      </c>
      <c r="E419">
        <v>8</v>
      </c>
      <c r="F419" s="2" t="s">
        <v>50</v>
      </c>
      <c r="G419">
        <v>8</v>
      </c>
      <c r="H419" s="3" t="s">
        <v>34</v>
      </c>
      <c r="I419">
        <v>3</v>
      </c>
      <c r="J419">
        <v>11</v>
      </c>
      <c r="K419" s="3" t="s">
        <v>42</v>
      </c>
      <c r="L419">
        <v>0</v>
      </c>
      <c r="M419">
        <v>48.48</v>
      </c>
      <c r="N419">
        <v>0</v>
      </c>
      <c r="O419">
        <v>0</v>
      </c>
      <c r="P419">
        <v>0</v>
      </c>
      <c r="Q419">
        <v>83.59</v>
      </c>
      <c r="R419">
        <v>132.07</v>
      </c>
      <c r="U419">
        <v>1</v>
      </c>
      <c r="V419" s="4" t="s">
        <v>36</v>
      </c>
      <c r="W419">
        <v>50</v>
      </c>
      <c r="X419">
        <v>2</v>
      </c>
      <c r="Y419" t="s">
        <v>37</v>
      </c>
      <c r="Z419">
        <v>2</v>
      </c>
      <c r="AA419" s="2" t="s">
        <v>38</v>
      </c>
      <c r="AB419">
        <v>3</v>
      </c>
      <c r="AC419" s="2" t="s">
        <v>43</v>
      </c>
      <c r="AD419">
        <v>4</v>
      </c>
      <c r="AE419" s="2" t="s">
        <v>40</v>
      </c>
      <c r="AF419" s="5">
        <v>1866.2421213519394</v>
      </c>
    </row>
    <row r="420" spans="1:32">
      <c r="A420" t="s">
        <v>31</v>
      </c>
      <c r="B420">
        <v>2019</v>
      </c>
      <c r="C420">
        <v>9</v>
      </c>
      <c r="D420" s="2" t="s">
        <v>32</v>
      </c>
      <c r="E420">
        <v>8</v>
      </c>
      <c r="F420" s="2" t="s">
        <v>50</v>
      </c>
      <c r="G420">
        <v>2</v>
      </c>
      <c r="H420" s="3" t="s">
        <v>41</v>
      </c>
      <c r="I420">
        <v>2</v>
      </c>
      <c r="J420">
        <v>11</v>
      </c>
      <c r="K420" s="3" t="s">
        <v>42</v>
      </c>
      <c r="L420">
        <v>0</v>
      </c>
      <c r="M420">
        <v>81.739999999999995</v>
      </c>
      <c r="N420">
        <v>0</v>
      </c>
      <c r="O420">
        <v>0</v>
      </c>
      <c r="P420">
        <v>0</v>
      </c>
      <c r="Q420">
        <v>0</v>
      </c>
      <c r="R420">
        <v>81.739999999999995</v>
      </c>
      <c r="U420">
        <v>1</v>
      </c>
      <c r="V420" s="4" t="s">
        <v>36</v>
      </c>
      <c r="W420">
        <v>50</v>
      </c>
      <c r="X420">
        <v>2</v>
      </c>
      <c r="Y420" t="s">
        <v>37</v>
      </c>
      <c r="Z420">
        <v>2</v>
      </c>
      <c r="AA420" s="2" t="s">
        <v>38</v>
      </c>
      <c r="AB420">
        <v>3</v>
      </c>
      <c r="AC420" s="2" t="s">
        <v>43</v>
      </c>
      <c r="AD420">
        <v>4</v>
      </c>
      <c r="AE420" s="2" t="s">
        <v>40</v>
      </c>
      <c r="AF420" s="5">
        <v>2115.2229368632297</v>
      </c>
    </row>
    <row r="421" spans="1:32">
      <c r="A421" t="s">
        <v>31</v>
      </c>
      <c r="B421">
        <v>2019</v>
      </c>
      <c r="C421">
        <v>9</v>
      </c>
      <c r="D421" s="2" t="s">
        <v>32</v>
      </c>
      <c r="E421">
        <v>7</v>
      </c>
      <c r="F421" s="2" t="s">
        <v>33</v>
      </c>
      <c r="G421">
        <v>8</v>
      </c>
      <c r="H421" s="3" t="s">
        <v>34</v>
      </c>
      <c r="I421">
        <v>2</v>
      </c>
      <c r="J421">
        <v>10</v>
      </c>
      <c r="K421" s="3" t="s">
        <v>42</v>
      </c>
      <c r="L421">
        <v>0</v>
      </c>
      <c r="M421">
        <v>4.63</v>
      </c>
      <c r="N421">
        <v>31.81</v>
      </c>
      <c r="O421">
        <v>0</v>
      </c>
      <c r="P421">
        <v>0</v>
      </c>
      <c r="Q421">
        <v>0</v>
      </c>
      <c r="R421">
        <v>36.44</v>
      </c>
      <c r="S421">
        <v>10</v>
      </c>
      <c r="T421">
        <v>1</v>
      </c>
      <c r="U421">
        <v>1</v>
      </c>
      <c r="V421" s="4" t="s">
        <v>36</v>
      </c>
      <c r="W421">
        <v>47</v>
      </c>
      <c r="X421">
        <v>9</v>
      </c>
      <c r="Y421" t="s">
        <v>48</v>
      </c>
      <c r="Z421">
        <v>1</v>
      </c>
      <c r="AA421" s="2" t="s">
        <v>51</v>
      </c>
      <c r="AB421">
        <v>3</v>
      </c>
      <c r="AC421" s="2" t="s">
        <v>43</v>
      </c>
      <c r="AD421">
        <v>4</v>
      </c>
      <c r="AE421" s="2" t="s">
        <v>40</v>
      </c>
      <c r="AF421" s="5">
        <v>1541.9782795380474</v>
      </c>
    </row>
    <row r="422" spans="1:32">
      <c r="A422" t="s">
        <v>31</v>
      </c>
      <c r="B422">
        <v>2019</v>
      </c>
      <c r="C422">
        <v>9</v>
      </c>
      <c r="D422" s="2" t="s">
        <v>32</v>
      </c>
      <c r="E422">
        <v>7</v>
      </c>
      <c r="F422" s="2" t="s">
        <v>33</v>
      </c>
      <c r="G422">
        <v>2</v>
      </c>
      <c r="H422" s="3" t="s">
        <v>41</v>
      </c>
      <c r="I422">
        <v>2</v>
      </c>
      <c r="J422">
        <v>10</v>
      </c>
      <c r="K422" s="3" t="s">
        <v>42</v>
      </c>
      <c r="L422">
        <v>0</v>
      </c>
      <c r="M422">
        <v>4.63</v>
      </c>
      <c r="N422">
        <v>31.81</v>
      </c>
      <c r="O422">
        <v>0</v>
      </c>
      <c r="P422">
        <v>0</v>
      </c>
      <c r="Q422">
        <v>0</v>
      </c>
      <c r="R422">
        <v>36.44</v>
      </c>
      <c r="S422">
        <v>10</v>
      </c>
      <c r="T422">
        <v>1</v>
      </c>
      <c r="U422">
        <v>1</v>
      </c>
      <c r="V422" s="4" t="s">
        <v>36</v>
      </c>
      <c r="W422">
        <v>47</v>
      </c>
      <c r="X422">
        <v>9</v>
      </c>
      <c r="Y422" t="s">
        <v>48</v>
      </c>
      <c r="Z422">
        <v>1</v>
      </c>
      <c r="AA422" s="2" t="s">
        <v>51</v>
      </c>
      <c r="AB422">
        <v>3</v>
      </c>
      <c r="AC422" s="2" t="s">
        <v>43</v>
      </c>
      <c r="AD422">
        <v>4</v>
      </c>
      <c r="AE422" s="2" t="s">
        <v>40</v>
      </c>
      <c r="AF422" s="5">
        <v>1168.1063582363579</v>
      </c>
    </row>
    <row r="423" spans="1:32">
      <c r="A423" t="s">
        <v>31</v>
      </c>
      <c r="B423">
        <v>2019</v>
      </c>
      <c r="C423">
        <v>9</v>
      </c>
      <c r="D423" s="2" t="s">
        <v>32</v>
      </c>
      <c r="E423">
        <v>7</v>
      </c>
      <c r="F423" s="2" t="s">
        <v>33</v>
      </c>
      <c r="G423">
        <v>2</v>
      </c>
      <c r="H423" s="3" t="s">
        <v>41</v>
      </c>
      <c r="I423">
        <v>2</v>
      </c>
      <c r="J423">
        <v>10</v>
      </c>
      <c r="K423" s="3" t="s">
        <v>42</v>
      </c>
      <c r="L423">
        <v>0</v>
      </c>
      <c r="M423">
        <v>4.63</v>
      </c>
      <c r="N423">
        <v>31.81</v>
      </c>
      <c r="O423">
        <v>0</v>
      </c>
      <c r="P423">
        <v>0</v>
      </c>
      <c r="Q423">
        <v>0</v>
      </c>
      <c r="R423">
        <v>36.44</v>
      </c>
      <c r="S423">
        <v>10</v>
      </c>
      <c r="T423">
        <v>1</v>
      </c>
      <c r="U423">
        <v>1</v>
      </c>
      <c r="V423" s="4" t="s">
        <v>36</v>
      </c>
      <c r="W423">
        <v>47</v>
      </c>
      <c r="X423">
        <v>9</v>
      </c>
      <c r="Y423" t="s">
        <v>48</v>
      </c>
      <c r="Z423">
        <v>1</v>
      </c>
      <c r="AA423" s="2" t="s">
        <v>51</v>
      </c>
      <c r="AB423">
        <v>3</v>
      </c>
      <c r="AC423" s="2" t="s">
        <v>43</v>
      </c>
      <c r="AD423">
        <v>4</v>
      </c>
      <c r="AE423" s="2" t="s">
        <v>40</v>
      </c>
      <c r="AF423" s="5">
        <v>1247.9371475750177</v>
      </c>
    </row>
    <row r="424" spans="1:32">
      <c r="A424" t="s">
        <v>31</v>
      </c>
      <c r="B424">
        <v>2019</v>
      </c>
      <c r="C424">
        <v>9</v>
      </c>
      <c r="D424" s="2" t="s">
        <v>32</v>
      </c>
      <c r="E424">
        <v>7</v>
      </c>
      <c r="F424" s="2" t="s">
        <v>33</v>
      </c>
      <c r="G424">
        <v>2</v>
      </c>
      <c r="H424" s="3" t="s">
        <v>41</v>
      </c>
      <c r="I424">
        <v>2</v>
      </c>
      <c r="J424">
        <v>10</v>
      </c>
      <c r="K424" s="3" t="s">
        <v>42</v>
      </c>
      <c r="L424">
        <v>0</v>
      </c>
      <c r="M424">
        <v>4.63</v>
      </c>
      <c r="N424">
        <v>31.81</v>
      </c>
      <c r="O424">
        <v>0</v>
      </c>
      <c r="P424">
        <v>0</v>
      </c>
      <c r="Q424">
        <v>0</v>
      </c>
      <c r="R424">
        <v>36.44</v>
      </c>
      <c r="S424">
        <v>10</v>
      </c>
      <c r="T424">
        <v>1</v>
      </c>
      <c r="U424">
        <v>1</v>
      </c>
      <c r="V424" s="4" t="s">
        <v>36</v>
      </c>
      <c r="W424">
        <v>47</v>
      </c>
      <c r="X424">
        <v>9</v>
      </c>
      <c r="Y424" t="s">
        <v>48</v>
      </c>
      <c r="Z424">
        <v>1</v>
      </c>
      <c r="AA424" s="2" t="s">
        <v>51</v>
      </c>
      <c r="AB424">
        <v>3</v>
      </c>
      <c r="AC424" s="2" t="s">
        <v>43</v>
      </c>
      <c r="AD424">
        <v>4</v>
      </c>
      <c r="AE424" s="2" t="s">
        <v>40</v>
      </c>
      <c r="AF424" s="5">
        <v>1323.3334343985648</v>
      </c>
    </row>
    <row r="425" spans="1:32">
      <c r="A425" t="s">
        <v>31</v>
      </c>
      <c r="B425">
        <v>2019</v>
      </c>
      <c r="C425">
        <v>9</v>
      </c>
      <c r="D425" s="2" t="s">
        <v>32</v>
      </c>
      <c r="E425">
        <v>7</v>
      </c>
      <c r="F425" s="2" t="s">
        <v>33</v>
      </c>
      <c r="G425">
        <v>10</v>
      </c>
      <c r="H425" s="3" t="s">
        <v>52</v>
      </c>
      <c r="I425">
        <v>9</v>
      </c>
      <c r="J425">
        <v>11</v>
      </c>
      <c r="K425" s="3" t="s">
        <v>42</v>
      </c>
      <c r="L425">
        <v>0</v>
      </c>
      <c r="M425">
        <v>213.82</v>
      </c>
      <c r="N425">
        <v>221.98</v>
      </c>
      <c r="O425">
        <v>0</v>
      </c>
      <c r="P425">
        <v>0</v>
      </c>
      <c r="Q425">
        <v>0</v>
      </c>
      <c r="R425">
        <v>435.8</v>
      </c>
      <c r="S425">
        <v>10</v>
      </c>
      <c r="T425">
        <v>1</v>
      </c>
      <c r="U425">
        <v>1</v>
      </c>
      <c r="V425" s="4" t="s">
        <v>36</v>
      </c>
      <c r="W425">
        <v>45</v>
      </c>
      <c r="X425">
        <v>3</v>
      </c>
      <c r="Y425" t="s">
        <v>37</v>
      </c>
      <c r="Z425">
        <v>1</v>
      </c>
      <c r="AA425" s="2" t="s">
        <v>51</v>
      </c>
      <c r="AB425">
        <v>4</v>
      </c>
      <c r="AC425" s="2" t="s">
        <v>39</v>
      </c>
      <c r="AD425">
        <v>1</v>
      </c>
      <c r="AE425" s="2" t="s">
        <v>54</v>
      </c>
      <c r="AF425" s="5">
        <v>1940.5961981142837</v>
      </c>
    </row>
    <row r="426" spans="1:32">
      <c r="A426" t="s">
        <v>31</v>
      </c>
      <c r="B426">
        <v>2019</v>
      </c>
      <c r="C426">
        <v>9</v>
      </c>
      <c r="D426" s="2" t="s">
        <v>32</v>
      </c>
      <c r="E426">
        <v>7</v>
      </c>
      <c r="F426" s="2" t="s">
        <v>33</v>
      </c>
      <c r="G426">
        <v>10</v>
      </c>
      <c r="H426" s="3" t="s">
        <v>52</v>
      </c>
      <c r="I426">
        <v>7</v>
      </c>
      <c r="J426">
        <v>1</v>
      </c>
      <c r="K426" s="3" t="s">
        <v>35</v>
      </c>
      <c r="L426">
        <v>426.87</v>
      </c>
      <c r="M426">
        <v>78.33</v>
      </c>
      <c r="N426">
        <v>144.57</v>
      </c>
      <c r="O426">
        <v>142.51</v>
      </c>
      <c r="P426">
        <v>0</v>
      </c>
      <c r="Q426">
        <v>0</v>
      </c>
      <c r="R426">
        <v>792.28</v>
      </c>
      <c r="S426">
        <v>10</v>
      </c>
      <c r="T426">
        <v>6</v>
      </c>
      <c r="U426">
        <v>1</v>
      </c>
      <c r="V426" s="4" t="s">
        <v>36</v>
      </c>
      <c r="W426">
        <v>36</v>
      </c>
      <c r="X426">
        <v>13</v>
      </c>
      <c r="Y426" t="s">
        <v>37</v>
      </c>
      <c r="Z426">
        <v>2</v>
      </c>
      <c r="AA426" s="2" t="s">
        <v>38</v>
      </c>
      <c r="AB426">
        <v>3</v>
      </c>
      <c r="AC426" s="2" t="s">
        <v>43</v>
      </c>
      <c r="AD426">
        <v>4</v>
      </c>
      <c r="AE426" s="2" t="s">
        <v>40</v>
      </c>
      <c r="AF426" s="5">
        <v>2781.9937972164166</v>
      </c>
    </row>
    <row r="427" spans="1:32">
      <c r="A427" t="s">
        <v>31</v>
      </c>
      <c r="B427">
        <v>2019</v>
      </c>
      <c r="C427">
        <v>9</v>
      </c>
      <c r="D427" s="2" t="s">
        <v>32</v>
      </c>
      <c r="E427">
        <v>18</v>
      </c>
      <c r="F427" s="2" t="s">
        <v>46</v>
      </c>
      <c r="G427">
        <v>3</v>
      </c>
      <c r="H427" s="3" t="s">
        <v>47</v>
      </c>
      <c r="I427">
        <v>3</v>
      </c>
      <c r="J427">
        <v>11</v>
      </c>
      <c r="K427" s="3" t="s">
        <v>42</v>
      </c>
      <c r="L427">
        <v>0</v>
      </c>
      <c r="M427">
        <v>72.78</v>
      </c>
      <c r="N427">
        <v>50.3</v>
      </c>
      <c r="O427">
        <v>20.100000000000001</v>
      </c>
      <c r="P427">
        <v>0</v>
      </c>
      <c r="Q427">
        <v>40.85</v>
      </c>
      <c r="R427">
        <v>184.03</v>
      </c>
      <c r="S427">
        <v>7</v>
      </c>
      <c r="T427">
        <v>1</v>
      </c>
      <c r="U427">
        <v>1</v>
      </c>
      <c r="V427" s="4" t="s">
        <v>36</v>
      </c>
      <c r="W427">
        <v>26</v>
      </c>
      <c r="X427">
        <v>14</v>
      </c>
      <c r="Y427" t="s">
        <v>37</v>
      </c>
      <c r="Z427">
        <v>1</v>
      </c>
      <c r="AA427" s="2" t="s">
        <v>51</v>
      </c>
      <c r="AB427">
        <v>4</v>
      </c>
      <c r="AC427" s="2" t="s">
        <v>39</v>
      </c>
      <c r="AD427">
        <v>5</v>
      </c>
      <c r="AE427" s="2" t="s">
        <v>57</v>
      </c>
      <c r="AF427" s="5">
        <v>2885.8498850366441</v>
      </c>
    </row>
    <row r="428" spans="1:32">
      <c r="A428" t="s">
        <v>31</v>
      </c>
      <c r="B428">
        <v>2019</v>
      </c>
      <c r="C428">
        <v>9</v>
      </c>
      <c r="D428" s="2" t="s">
        <v>32</v>
      </c>
      <c r="E428">
        <v>8</v>
      </c>
      <c r="F428" s="2" t="s">
        <v>50</v>
      </c>
      <c r="G428">
        <v>10</v>
      </c>
      <c r="H428" s="3" t="s">
        <v>52</v>
      </c>
      <c r="I428">
        <v>26</v>
      </c>
      <c r="J428">
        <v>11</v>
      </c>
      <c r="K428" s="3" t="s">
        <v>42</v>
      </c>
      <c r="L428">
        <v>0</v>
      </c>
      <c r="M428">
        <v>17.510000000000002</v>
      </c>
      <c r="N428">
        <v>130.1</v>
      </c>
      <c r="O428">
        <v>0</v>
      </c>
      <c r="P428">
        <v>0</v>
      </c>
      <c r="Q428">
        <v>159.88999999999999</v>
      </c>
      <c r="R428">
        <v>307.5</v>
      </c>
      <c r="U428">
        <v>2</v>
      </c>
      <c r="V428" s="4" t="s">
        <v>44</v>
      </c>
      <c r="W428">
        <v>83</v>
      </c>
      <c r="X428">
        <v>9</v>
      </c>
      <c r="Y428" t="s">
        <v>48</v>
      </c>
      <c r="Z428">
        <v>3</v>
      </c>
      <c r="AA428" s="2" t="s">
        <v>56</v>
      </c>
      <c r="AB428">
        <v>2</v>
      </c>
      <c r="AC428" s="2" t="s">
        <v>43</v>
      </c>
      <c r="AD428">
        <v>1</v>
      </c>
      <c r="AE428" s="2" t="s">
        <v>54</v>
      </c>
      <c r="AF428" s="5">
        <v>1253.0720438032897</v>
      </c>
    </row>
    <row r="429" spans="1:32">
      <c r="A429" t="s">
        <v>31</v>
      </c>
      <c r="B429">
        <v>2019</v>
      </c>
      <c r="C429">
        <v>9</v>
      </c>
      <c r="D429" s="2" t="s">
        <v>32</v>
      </c>
      <c r="E429">
        <v>11</v>
      </c>
      <c r="F429" s="2" t="s">
        <v>55</v>
      </c>
      <c r="G429">
        <v>4</v>
      </c>
      <c r="H429" s="3" t="s">
        <v>47</v>
      </c>
      <c r="I429">
        <v>1</v>
      </c>
      <c r="J429">
        <v>14</v>
      </c>
      <c r="K429" s="3" t="s">
        <v>42</v>
      </c>
      <c r="L429">
        <v>0</v>
      </c>
      <c r="M429">
        <v>22.06</v>
      </c>
      <c r="N429">
        <v>0</v>
      </c>
      <c r="O429">
        <v>0</v>
      </c>
      <c r="P429">
        <v>0</v>
      </c>
      <c r="Q429">
        <v>0</v>
      </c>
      <c r="R429">
        <v>22.06</v>
      </c>
      <c r="U429">
        <v>1</v>
      </c>
      <c r="V429" s="4" t="s">
        <v>36</v>
      </c>
      <c r="W429">
        <v>16</v>
      </c>
      <c r="X429">
        <v>9</v>
      </c>
      <c r="Y429" t="s">
        <v>48</v>
      </c>
      <c r="Z429">
        <v>1</v>
      </c>
      <c r="AA429" s="2" t="s">
        <v>51</v>
      </c>
      <c r="AB429">
        <v>2</v>
      </c>
      <c r="AC429" s="2" t="s">
        <v>43</v>
      </c>
      <c r="AD429">
        <v>4</v>
      </c>
      <c r="AE429" s="2" t="s">
        <v>40</v>
      </c>
      <c r="AF429" s="5">
        <v>2920.8996519192406</v>
      </c>
    </row>
    <row r="430" spans="1:32">
      <c r="A430" t="s">
        <v>31</v>
      </c>
      <c r="B430">
        <v>2019</v>
      </c>
      <c r="C430">
        <v>9</v>
      </c>
      <c r="D430" s="2" t="s">
        <v>32</v>
      </c>
      <c r="E430">
        <v>3</v>
      </c>
      <c r="F430" s="2" t="s">
        <v>33</v>
      </c>
      <c r="G430">
        <v>2</v>
      </c>
      <c r="H430" s="3" t="s">
        <v>41</v>
      </c>
      <c r="I430">
        <v>1</v>
      </c>
      <c r="J430">
        <v>4</v>
      </c>
      <c r="K430" s="3" t="s">
        <v>53</v>
      </c>
      <c r="L430">
        <v>81.12</v>
      </c>
      <c r="M430">
        <v>47.91</v>
      </c>
      <c r="N430">
        <v>62.05</v>
      </c>
      <c r="O430">
        <v>0</v>
      </c>
      <c r="P430">
        <v>0</v>
      </c>
      <c r="Q430">
        <v>0</v>
      </c>
      <c r="R430">
        <v>191.08</v>
      </c>
      <c r="S430">
        <v>9</v>
      </c>
      <c r="T430">
        <v>6</v>
      </c>
      <c r="U430">
        <v>2</v>
      </c>
      <c r="V430" s="4" t="s">
        <v>44</v>
      </c>
      <c r="W430">
        <v>57</v>
      </c>
      <c r="X430">
        <v>9</v>
      </c>
      <c r="Y430" t="s">
        <v>48</v>
      </c>
      <c r="Z430">
        <v>2</v>
      </c>
      <c r="AA430" s="2" t="s">
        <v>38</v>
      </c>
      <c r="AB430">
        <v>4</v>
      </c>
      <c r="AC430" s="2" t="s">
        <v>39</v>
      </c>
      <c r="AD430">
        <v>4</v>
      </c>
      <c r="AE430" s="2" t="s">
        <v>40</v>
      </c>
      <c r="AF430" s="5">
        <v>2030.3393003169272</v>
      </c>
    </row>
    <row r="431" spans="1:32">
      <c r="A431" t="s">
        <v>31</v>
      </c>
      <c r="B431">
        <v>2019</v>
      </c>
      <c r="C431">
        <v>9</v>
      </c>
      <c r="D431" s="2" t="s">
        <v>32</v>
      </c>
      <c r="E431">
        <v>7</v>
      </c>
      <c r="F431" s="2" t="s">
        <v>33</v>
      </c>
      <c r="G431">
        <v>2</v>
      </c>
      <c r="H431" s="3" t="s">
        <v>41</v>
      </c>
      <c r="I431">
        <v>2</v>
      </c>
      <c r="J431">
        <v>10</v>
      </c>
      <c r="K431" s="3" t="s">
        <v>42</v>
      </c>
      <c r="L431">
        <v>0</v>
      </c>
      <c r="M431">
        <v>13.49</v>
      </c>
      <c r="N431">
        <v>28.72</v>
      </c>
      <c r="O431">
        <v>0</v>
      </c>
      <c r="P431">
        <v>0</v>
      </c>
      <c r="Q431">
        <v>0</v>
      </c>
      <c r="R431">
        <v>42.21</v>
      </c>
      <c r="S431">
        <v>10</v>
      </c>
      <c r="T431">
        <v>1</v>
      </c>
      <c r="U431">
        <v>2</v>
      </c>
      <c r="V431" s="4" t="s">
        <v>44</v>
      </c>
      <c r="W431">
        <v>80</v>
      </c>
      <c r="X431">
        <v>9</v>
      </c>
      <c r="Y431" t="s">
        <v>48</v>
      </c>
      <c r="Z431">
        <v>3</v>
      </c>
      <c r="AA431" s="2" t="s">
        <v>56</v>
      </c>
      <c r="AB431">
        <v>2</v>
      </c>
      <c r="AC431" s="2" t="s">
        <v>43</v>
      </c>
      <c r="AD431">
        <v>1</v>
      </c>
      <c r="AE431" s="2" t="s">
        <v>54</v>
      </c>
      <c r="AF431" s="5">
        <v>2109.3011419483969</v>
      </c>
    </row>
    <row r="432" spans="1:32">
      <c r="A432" t="s">
        <v>31</v>
      </c>
      <c r="B432">
        <v>2019</v>
      </c>
      <c r="C432">
        <v>9</v>
      </c>
      <c r="D432" s="2" t="s">
        <v>32</v>
      </c>
      <c r="E432">
        <v>7</v>
      </c>
      <c r="F432" s="2" t="s">
        <v>33</v>
      </c>
      <c r="G432">
        <v>2</v>
      </c>
      <c r="H432" s="3" t="s">
        <v>41</v>
      </c>
      <c r="I432">
        <v>2</v>
      </c>
      <c r="J432">
        <v>10</v>
      </c>
      <c r="K432" s="3" t="s">
        <v>42</v>
      </c>
      <c r="L432">
        <v>0</v>
      </c>
      <c r="M432">
        <v>13.49</v>
      </c>
      <c r="N432">
        <v>28.72</v>
      </c>
      <c r="O432">
        <v>0</v>
      </c>
      <c r="P432">
        <v>0</v>
      </c>
      <c r="Q432">
        <v>0</v>
      </c>
      <c r="R432">
        <v>42.21</v>
      </c>
      <c r="S432">
        <v>10</v>
      </c>
      <c r="T432">
        <v>1</v>
      </c>
      <c r="U432">
        <v>2</v>
      </c>
      <c r="V432" s="4" t="s">
        <v>44</v>
      </c>
      <c r="W432">
        <v>80</v>
      </c>
      <c r="X432">
        <v>9</v>
      </c>
      <c r="Y432" t="s">
        <v>48</v>
      </c>
      <c r="Z432">
        <v>3</v>
      </c>
      <c r="AA432" s="2" t="s">
        <v>56</v>
      </c>
      <c r="AB432">
        <v>2</v>
      </c>
      <c r="AC432" s="2" t="s">
        <v>43</v>
      </c>
      <c r="AD432">
        <v>1</v>
      </c>
      <c r="AE432" s="2" t="s">
        <v>54</v>
      </c>
      <c r="AF432" s="5">
        <v>2324.3531767447407</v>
      </c>
    </row>
    <row r="433" spans="1:32">
      <c r="A433" t="s">
        <v>31</v>
      </c>
      <c r="B433">
        <v>2019</v>
      </c>
      <c r="C433">
        <v>9</v>
      </c>
      <c r="D433" s="2" t="s">
        <v>32</v>
      </c>
      <c r="E433">
        <v>15</v>
      </c>
      <c r="F433" s="2" t="s">
        <v>55</v>
      </c>
      <c r="G433">
        <v>2</v>
      </c>
      <c r="H433" s="3" t="s">
        <v>41</v>
      </c>
      <c r="I433">
        <v>1</v>
      </c>
      <c r="J433">
        <v>10</v>
      </c>
      <c r="K433" s="3" t="s">
        <v>42</v>
      </c>
      <c r="L433">
        <v>0</v>
      </c>
      <c r="M433">
        <v>4.96</v>
      </c>
      <c r="N433">
        <v>0</v>
      </c>
      <c r="O433">
        <v>0</v>
      </c>
      <c r="P433">
        <v>0</v>
      </c>
      <c r="Q433">
        <v>15.91</v>
      </c>
      <c r="R433">
        <v>20.87</v>
      </c>
      <c r="U433">
        <v>1</v>
      </c>
      <c r="V433" s="4" t="s">
        <v>36</v>
      </c>
      <c r="W433">
        <v>79</v>
      </c>
      <c r="X433">
        <v>9</v>
      </c>
      <c r="Y433" t="s">
        <v>48</v>
      </c>
      <c r="Z433">
        <v>2</v>
      </c>
      <c r="AA433" s="2" t="s">
        <v>38</v>
      </c>
      <c r="AB433">
        <v>3</v>
      </c>
      <c r="AC433" s="2" t="s">
        <v>43</v>
      </c>
      <c r="AD433">
        <v>3</v>
      </c>
      <c r="AE433" s="2" t="s">
        <v>45</v>
      </c>
      <c r="AF433" s="5">
        <v>1098.9002881112151</v>
      </c>
    </row>
    <row r="434" spans="1:32">
      <c r="A434" t="s">
        <v>31</v>
      </c>
      <c r="B434">
        <v>2019</v>
      </c>
      <c r="C434">
        <v>9</v>
      </c>
      <c r="D434" s="2" t="s">
        <v>32</v>
      </c>
      <c r="E434">
        <v>7</v>
      </c>
      <c r="F434" s="2" t="s">
        <v>33</v>
      </c>
      <c r="G434">
        <v>8</v>
      </c>
      <c r="H434" s="3" t="s">
        <v>34</v>
      </c>
      <c r="I434">
        <v>1</v>
      </c>
      <c r="J434">
        <v>1</v>
      </c>
      <c r="K434" s="3" t="s">
        <v>35</v>
      </c>
      <c r="L434">
        <v>77.88</v>
      </c>
      <c r="M434">
        <v>33.630000000000003</v>
      </c>
      <c r="N434">
        <v>0</v>
      </c>
      <c r="O434">
        <v>0</v>
      </c>
      <c r="P434">
        <v>0</v>
      </c>
      <c r="Q434">
        <v>0</v>
      </c>
      <c r="R434">
        <v>111.51</v>
      </c>
      <c r="S434">
        <v>8</v>
      </c>
      <c r="T434">
        <v>6</v>
      </c>
      <c r="U434">
        <v>1</v>
      </c>
      <c r="V434" s="4" t="s">
        <v>36</v>
      </c>
      <c r="W434">
        <v>58</v>
      </c>
      <c r="X434">
        <v>9</v>
      </c>
      <c r="Y434" t="s">
        <v>48</v>
      </c>
      <c r="Z434">
        <v>2</v>
      </c>
      <c r="AA434" s="2" t="s">
        <v>38</v>
      </c>
      <c r="AB434">
        <v>3</v>
      </c>
      <c r="AC434" s="2" t="s">
        <v>43</v>
      </c>
      <c r="AD434">
        <v>4</v>
      </c>
      <c r="AE434" s="2" t="s">
        <v>40</v>
      </c>
      <c r="AF434" s="5">
        <v>2009.3287037582904</v>
      </c>
    </row>
    <row r="435" spans="1:32">
      <c r="A435" t="s">
        <v>31</v>
      </c>
      <c r="B435">
        <v>2019</v>
      </c>
      <c r="C435">
        <v>9</v>
      </c>
      <c r="D435" s="2" t="s">
        <v>32</v>
      </c>
      <c r="E435">
        <v>7</v>
      </c>
      <c r="F435" s="2" t="s">
        <v>33</v>
      </c>
      <c r="G435">
        <v>2</v>
      </c>
      <c r="H435" s="3" t="s">
        <v>41</v>
      </c>
      <c r="I435">
        <v>1</v>
      </c>
      <c r="J435">
        <v>11</v>
      </c>
      <c r="K435" s="3" t="s">
        <v>42</v>
      </c>
      <c r="L435">
        <v>0</v>
      </c>
      <c r="M435">
        <v>4.2300000000000004</v>
      </c>
      <c r="N435">
        <v>31.76</v>
      </c>
      <c r="O435">
        <v>0</v>
      </c>
      <c r="P435">
        <v>0</v>
      </c>
      <c r="Q435">
        <v>0</v>
      </c>
      <c r="R435">
        <v>35.99</v>
      </c>
      <c r="S435">
        <v>9</v>
      </c>
      <c r="T435">
        <v>1</v>
      </c>
      <c r="U435">
        <v>1</v>
      </c>
      <c r="V435" s="4" t="s">
        <v>36</v>
      </c>
      <c r="W435">
        <v>23</v>
      </c>
      <c r="X435">
        <v>9</v>
      </c>
      <c r="Y435" t="s">
        <v>48</v>
      </c>
      <c r="Z435">
        <v>1</v>
      </c>
      <c r="AA435" s="2" t="s">
        <v>51</v>
      </c>
      <c r="AB435">
        <v>3</v>
      </c>
      <c r="AC435" s="2" t="s">
        <v>43</v>
      </c>
      <c r="AD435">
        <v>2</v>
      </c>
      <c r="AE435" s="2" t="s">
        <v>59</v>
      </c>
      <c r="AF435" s="5">
        <v>1995.6504934789934</v>
      </c>
    </row>
    <row r="436" spans="1:32">
      <c r="A436" t="s">
        <v>31</v>
      </c>
      <c r="B436">
        <v>2019</v>
      </c>
      <c r="C436">
        <v>9</v>
      </c>
      <c r="D436" s="2" t="s">
        <v>32</v>
      </c>
      <c r="E436">
        <v>15</v>
      </c>
      <c r="F436" s="2" t="s">
        <v>55</v>
      </c>
      <c r="G436">
        <v>10</v>
      </c>
      <c r="H436" s="3" t="s">
        <v>52</v>
      </c>
      <c r="I436">
        <v>8</v>
      </c>
      <c r="J436">
        <v>10</v>
      </c>
      <c r="K436" s="3" t="s">
        <v>42</v>
      </c>
      <c r="L436">
        <v>0</v>
      </c>
      <c r="M436">
        <v>32.07</v>
      </c>
      <c r="N436">
        <v>0</v>
      </c>
      <c r="O436">
        <v>0</v>
      </c>
      <c r="P436">
        <v>0</v>
      </c>
      <c r="Q436">
        <v>109.23</v>
      </c>
      <c r="R436">
        <v>141.30000000000001</v>
      </c>
      <c r="U436">
        <v>2</v>
      </c>
      <c r="V436" s="4" t="s">
        <v>44</v>
      </c>
      <c r="W436">
        <v>63</v>
      </c>
      <c r="X436">
        <v>9</v>
      </c>
      <c r="Y436" t="s">
        <v>48</v>
      </c>
      <c r="Z436">
        <v>2</v>
      </c>
      <c r="AA436" s="2" t="s">
        <v>38</v>
      </c>
      <c r="AB436">
        <v>4</v>
      </c>
      <c r="AC436" s="2" t="s">
        <v>39</v>
      </c>
      <c r="AD436">
        <v>3</v>
      </c>
      <c r="AE436" s="2" t="s">
        <v>45</v>
      </c>
      <c r="AF436" s="5">
        <v>1331.2447758382154</v>
      </c>
    </row>
    <row r="437" spans="1:32">
      <c r="A437" t="s">
        <v>31</v>
      </c>
      <c r="B437">
        <v>2019</v>
      </c>
      <c r="C437">
        <v>9</v>
      </c>
      <c r="D437" s="2" t="s">
        <v>32</v>
      </c>
      <c r="E437">
        <v>3</v>
      </c>
      <c r="F437" s="2" t="s">
        <v>33</v>
      </c>
      <c r="G437">
        <v>8</v>
      </c>
      <c r="H437" s="3" t="s">
        <v>34</v>
      </c>
      <c r="I437">
        <v>1</v>
      </c>
      <c r="J437">
        <v>7</v>
      </c>
      <c r="K437" s="3" t="s">
        <v>53</v>
      </c>
      <c r="L437">
        <v>39.6</v>
      </c>
      <c r="M437">
        <v>23.15</v>
      </c>
      <c r="N437">
        <v>53.6</v>
      </c>
      <c r="O437">
        <v>0</v>
      </c>
      <c r="P437">
        <v>0</v>
      </c>
      <c r="Q437">
        <v>30.81</v>
      </c>
      <c r="R437">
        <v>147.16</v>
      </c>
      <c r="S437">
        <v>10</v>
      </c>
      <c r="T437">
        <v>6</v>
      </c>
      <c r="U437">
        <v>2</v>
      </c>
      <c r="V437" s="4" t="s">
        <v>44</v>
      </c>
      <c r="W437">
        <v>44</v>
      </c>
      <c r="X437">
        <v>9</v>
      </c>
      <c r="Y437" t="s">
        <v>48</v>
      </c>
      <c r="Z437">
        <v>1</v>
      </c>
      <c r="AA437" s="2" t="s">
        <v>51</v>
      </c>
      <c r="AB437">
        <v>4</v>
      </c>
      <c r="AC437" s="2" t="s">
        <v>39</v>
      </c>
      <c r="AD437">
        <v>3</v>
      </c>
      <c r="AE437" s="2" t="s">
        <v>45</v>
      </c>
      <c r="AF437" s="5">
        <v>1786.6950641187916</v>
      </c>
    </row>
    <row r="438" spans="1:32">
      <c r="A438" t="s">
        <v>31</v>
      </c>
      <c r="B438">
        <v>2019</v>
      </c>
      <c r="C438">
        <v>9</v>
      </c>
      <c r="D438" s="2" t="s">
        <v>32</v>
      </c>
      <c r="E438">
        <v>7</v>
      </c>
      <c r="F438" s="2" t="s">
        <v>33</v>
      </c>
      <c r="G438">
        <v>2</v>
      </c>
      <c r="H438" s="3" t="s">
        <v>41</v>
      </c>
      <c r="I438">
        <v>1</v>
      </c>
      <c r="J438">
        <v>11</v>
      </c>
      <c r="K438" s="3" t="s">
        <v>42</v>
      </c>
      <c r="L438">
        <v>0</v>
      </c>
      <c r="M438">
        <v>11.87</v>
      </c>
      <c r="N438">
        <v>22.85</v>
      </c>
      <c r="O438">
        <v>0</v>
      </c>
      <c r="P438">
        <v>0</v>
      </c>
      <c r="Q438">
        <v>0</v>
      </c>
      <c r="R438">
        <v>34.72</v>
      </c>
      <c r="S438">
        <v>8</v>
      </c>
      <c r="T438">
        <v>1</v>
      </c>
      <c r="U438">
        <v>1</v>
      </c>
      <c r="V438" s="4" t="s">
        <v>36</v>
      </c>
      <c r="W438">
        <v>39</v>
      </c>
      <c r="X438">
        <v>9</v>
      </c>
      <c r="Y438" t="s">
        <v>48</v>
      </c>
      <c r="Z438">
        <v>2</v>
      </c>
      <c r="AA438" s="2" t="s">
        <v>38</v>
      </c>
      <c r="AB438">
        <v>2</v>
      </c>
      <c r="AC438" s="2" t="s">
        <v>43</v>
      </c>
      <c r="AD438">
        <v>4</v>
      </c>
      <c r="AE438" s="2" t="s">
        <v>40</v>
      </c>
      <c r="AF438" s="5">
        <v>3265.1383592485531</v>
      </c>
    </row>
    <row r="439" spans="1:32">
      <c r="A439" t="s">
        <v>31</v>
      </c>
      <c r="B439">
        <v>2019</v>
      </c>
      <c r="C439">
        <v>9</v>
      </c>
      <c r="D439" s="2" t="s">
        <v>32</v>
      </c>
      <c r="E439">
        <v>7</v>
      </c>
      <c r="F439" s="2" t="s">
        <v>33</v>
      </c>
      <c r="G439">
        <v>2</v>
      </c>
      <c r="H439" s="3" t="s">
        <v>41</v>
      </c>
      <c r="I439">
        <v>1</v>
      </c>
      <c r="J439">
        <v>11</v>
      </c>
      <c r="K439" s="3" t="s">
        <v>42</v>
      </c>
      <c r="L439">
        <v>0</v>
      </c>
      <c r="M439">
        <v>11.87</v>
      </c>
      <c r="N439">
        <v>22.85</v>
      </c>
      <c r="O439">
        <v>0</v>
      </c>
      <c r="P439">
        <v>0</v>
      </c>
      <c r="Q439">
        <v>0</v>
      </c>
      <c r="R439">
        <v>34.72</v>
      </c>
      <c r="S439">
        <v>8</v>
      </c>
      <c r="T439">
        <v>1</v>
      </c>
      <c r="U439">
        <v>1</v>
      </c>
      <c r="V439" s="4" t="s">
        <v>36</v>
      </c>
      <c r="W439">
        <v>39</v>
      </c>
      <c r="X439">
        <v>9</v>
      </c>
      <c r="Y439" t="s">
        <v>48</v>
      </c>
      <c r="Z439">
        <v>2</v>
      </c>
      <c r="AA439" s="2" t="s">
        <v>38</v>
      </c>
      <c r="AB439">
        <v>2</v>
      </c>
      <c r="AC439" s="2" t="s">
        <v>43</v>
      </c>
      <c r="AD439">
        <v>4</v>
      </c>
      <c r="AE439" s="2" t="s">
        <v>40</v>
      </c>
      <c r="AF439" s="5">
        <v>2925.1281873167754</v>
      </c>
    </row>
    <row r="440" spans="1:32">
      <c r="A440" t="s">
        <v>31</v>
      </c>
      <c r="B440">
        <v>2019</v>
      </c>
      <c r="C440">
        <v>9</v>
      </c>
      <c r="D440" s="2" t="s">
        <v>32</v>
      </c>
      <c r="E440">
        <v>15</v>
      </c>
      <c r="F440" s="2" t="s">
        <v>55</v>
      </c>
      <c r="G440">
        <v>8</v>
      </c>
      <c r="H440" s="3" t="s">
        <v>34</v>
      </c>
      <c r="I440">
        <v>4</v>
      </c>
      <c r="J440">
        <v>9</v>
      </c>
      <c r="K440" s="3" t="s">
        <v>53</v>
      </c>
      <c r="L440">
        <v>184.01</v>
      </c>
      <c r="M440">
        <v>21.55</v>
      </c>
      <c r="N440">
        <v>35.590000000000003</v>
      </c>
      <c r="O440">
        <v>0</v>
      </c>
      <c r="P440">
        <v>0</v>
      </c>
      <c r="Q440">
        <v>34.31</v>
      </c>
      <c r="R440">
        <v>275.45999999999998</v>
      </c>
      <c r="U440">
        <v>2</v>
      </c>
      <c r="V440" s="4" t="s">
        <v>44</v>
      </c>
      <c r="W440">
        <v>45</v>
      </c>
      <c r="X440">
        <v>9</v>
      </c>
      <c r="Y440" t="s">
        <v>48</v>
      </c>
      <c r="Z440">
        <v>2</v>
      </c>
      <c r="AA440" s="2" t="s">
        <v>38</v>
      </c>
      <c r="AB440">
        <v>4</v>
      </c>
      <c r="AC440" s="2" t="s">
        <v>39</v>
      </c>
      <c r="AD440">
        <v>4</v>
      </c>
      <c r="AE440" s="2" t="s">
        <v>40</v>
      </c>
      <c r="AF440" s="5">
        <v>4414.178008542337</v>
      </c>
    </row>
    <row r="441" spans="1:32">
      <c r="A441" t="s">
        <v>31</v>
      </c>
      <c r="B441">
        <v>2019</v>
      </c>
      <c r="C441">
        <v>9</v>
      </c>
      <c r="D441" s="2" t="s">
        <v>32</v>
      </c>
      <c r="E441">
        <v>8</v>
      </c>
      <c r="F441" s="2" t="s">
        <v>50</v>
      </c>
      <c r="G441">
        <v>2</v>
      </c>
      <c r="H441" s="3" t="s">
        <v>41</v>
      </c>
      <c r="I441">
        <v>2</v>
      </c>
      <c r="J441">
        <v>11</v>
      </c>
      <c r="K441" s="3" t="s">
        <v>42</v>
      </c>
      <c r="L441">
        <v>0</v>
      </c>
      <c r="M441">
        <v>20.28</v>
      </c>
      <c r="N441">
        <v>0</v>
      </c>
      <c r="O441">
        <v>0</v>
      </c>
      <c r="P441">
        <v>0</v>
      </c>
      <c r="Q441">
        <v>50.63</v>
      </c>
      <c r="R441">
        <v>70.91</v>
      </c>
      <c r="U441">
        <v>2</v>
      </c>
      <c r="V441" s="4" t="s">
        <v>44</v>
      </c>
      <c r="W441">
        <v>71</v>
      </c>
      <c r="X441">
        <v>9</v>
      </c>
      <c r="Y441" t="s">
        <v>48</v>
      </c>
      <c r="Z441">
        <v>4</v>
      </c>
      <c r="AA441" s="2" t="s">
        <v>60</v>
      </c>
      <c r="AB441">
        <v>3</v>
      </c>
      <c r="AC441" s="2" t="s">
        <v>43</v>
      </c>
      <c r="AD441">
        <v>1</v>
      </c>
      <c r="AE441" s="2" t="s">
        <v>54</v>
      </c>
      <c r="AF441" s="5">
        <v>1554.9611560266571</v>
      </c>
    </row>
    <row r="442" spans="1:32">
      <c r="A442" t="s">
        <v>31</v>
      </c>
      <c r="B442">
        <v>2019</v>
      </c>
      <c r="C442">
        <v>9</v>
      </c>
      <c r="D442" s="2" t="s">
        <v>32</v>
      </c>
      <c r="E442">
        <v>5</v>
      </c>
      <c r="F442" s="2" t="s">
        <v>33</v>
      </c>
      <c r="G442">
        <v>8</v>
      </c>
      <c r="H442" s="3" t="s">
        <v>34</v>
      </c>
      <c r="I442">
        <v>2</v>
      </c>
      <c r="J442">
        <v>1</v>
      </c>
      <c r="K442" s="3" t="s">
        <v>35</v>
      </c>
      <c r="L442">
        <v>88.29</v>
      </c>
      <c r="M442">
        <v>34.94</v>
      </c>
      <c r="N442">
        <v>61.87</v>
      </c>
      <c r="O442">
        <v>42.49</v>
      </c>
      <c r="P442">
        <v>0</v>
      </c>
      <c r="Q442">
        <v>21.25</v>
      </c>
      <c r="R442">
        <v>248.84</v>
      </c>
      <c r="S442">
        <v>9</v>
      </c>
      <c r="T442">
        <v>1</v>
      </c>
      <c r="U442">
        <v>2</v>
      </c>
      <c r="V442" s="4" t="s">
        <v>44</v>
      </c>
      <c r="W442">
        <v>35</v>
      </c>
      <c r="X442">
        <v>9</v>
      </c>
      <c r="Y442" t="s">
        <v>48</v>
      </c>
      <c r="Z442">
        <v>2</v>
      </c>
      <c r="AA442" s="2" t="s">
        <v>38</v>
      </c>
      <c r="AB442">
        <v>4</v>
      </c>
      <c r="AC442" s="2" t="s">
        <v>39</v>
      </c>
      <c r="AD442">
        <v>4</v>
      </c>
      <c r="AE442" s="2" t="s">
        <v>40</v>
      </c>
      <c r="AF442" s="5">
        <v>5184.3317501091033</v>
      </c>
    </row>
    <row r="443" spans="1:32">
      <c r="A443" t="s">
        <v>31</v>
      </c>
      <c r="B443">
        <v>2019</v>
      </c>
      <c r="C443">
        <v>9</v>
      </c>
      <c r="D443" s="2" t="s">
        <v>32</v>
      </c>
      <c r="E443">
        <v>5</v>
      </c>
      <c r="F443" s="2" t="s">
        <v>33</v>
      </c>
      <c r="G443">
        <v>2</v>
      </c>
      <c r="H443" s="3" t="s">
        <v>41</v>
      </c>
      <c r="I443">
        <v>1</v>
      </c>
      <c r="J443">
        <v>11</v>
      </c>
      <c r="K443" s="3" t="s">
        <v>42</v>
      </c>
      <c r="L443">
        <v>0</v>
      </c>
      <c r="M443">
        <v>45.09</v>
      </c>
      <c r="N443">
        <v>32.049999999999997</v>
      </c>
      <c r="O443">
        <v>17.54</v>
      </c>
      <c r="P443">
        <v>0</v>
      </c>
      <c r="Q443">
        <v>0</v>
      </c>
      <c r="R443">
        <v>94.68</v>
      </c>
      <c r="S443">
        <v>8</v>
      </c>
      <c r="T443">
        <v>1</v>
      </c>
      <c r="U443">
        <v>1</v>
      </c>
      <c r="V443" s="4" t="s">
        <v>36</v>
      </c>
      <c r="W443">
        <v>29</v>
      </c>
      <c r="X443">
        <v>10</v>
      </c>
      <c r="Y443" t="s">
        <v>37</v>
      </c>
      <c r="Z443">
        <v>1</v>
      </c>
      <c r="AA443" s="2" t="s">
        <v>51</v>
      </c>
      <c r="AB443">
        <v>3</v>
      </c>
      <c r="AC443" s="2" t="s">
        <v>43</v>
      </c>
      <c r="AD443">
        <v>4</v>
      </c>
      <c r="AE443" s="2" t="s">
        <v>40</v>
      </c>
      <c r="AF443" s="5">
        <v>1925.694526724046</v>
      </c>
    </row>
    <row r="444" spans="1:32">
      <c r="A444" t="s">
        <v>31</v>
      </c>
      <c r="B444">
        <v>2019</v>
      </c>
      <c r="C444">
        <v>9</v>
      </c>
      <c r="D444" s="2" t="s">
        <v>32</v>
      </c>
      <c r="E444">
        <v>5</v>
      </c>
      <c r="F444" s="2" t="s">
        <v>33</v>
      </c>
      <c r="G444">
        <v>2</v>
      </c>
      <c r="H444" s="3" t="s">
        <v>41</v>
      </c>
      <c r="I444">
        <v>1</v>
      </c>
      <c r="J444">
        <v>1</v>
      </c>
      <c r="K444" s="3" t="s">
        <v>35</v>
      </c>
      <c r="L444">
        <v>48.01</v>
      </c>
      <c r="M444">
        <v>48.52</v>
      </c>
      <c r="N444">
        <v>44.96</v>
      </c>
      <c r="O444">
        <v>30.73</v>
      </c>
      <c r="P444">
        <v>0</v>
      </c>
      <c r="Q444">
        <v>0</v>
      </c>
      <c r="R444">
        <v>172.22</v>
      </c>
      <c r="S444">
        <v>8</v>
      </c>
      <c r="T444">
        <v>1</v>
      </c>
      <c r="U444">
        <v>1</v>
      </c>
      <c r="V444" s="4" t="s">
        <v>36</v>
      </c>
      <c r="W444">
        <v>29</v>
      </c>
      <c r="X444">
        <v>10</v>
      </c>
      <c r="Y444" t="s">
        <v>37</v>
      </c>
      <c r="Z444">
        <v>1</v>
      </c>
      <c r="AA444" s="2" t="s">
        <v>51</v>
      </c>
      <c r="AB444">
        <v>3</v>
      </c>
      <c r="AC444" s="2" t="s">
        <v>43</v>
      </c>
      <c r="AD444">
        <v>4</v>
      </c>
      <c r="AE444" s="2" t="s">
        <v>40</v>
      </c>
      <c r="AF444" s="5">
        <v>1982.4017392303856</v>
      </c>
    </row>
    <row r="445" spans="1:32">
      <c r="A445" t="s">
        <v>31</v>
      </c>
      <c r="B445">
        <v>2019</v>
      </c>
      <c r="C445">
        <v>9</v>
      </c>
      <c r="D445" s="2" t="s">
        <v>32</v>
      </c>
      <c r="E445">
        <v>8</v>
      </c>
      <c r="F445" s="2" t="s">
        <v>50</v>
      </c>
      <c r="G445">
        <v>8</v>
      </c>
      <c r="H445" s="3" t="s">
        <v>34</v>
      </c>
      <c r="I445">
        <v>12</v>
      </c>
      <c r="J445">
        <v>11</v>
      </c>
      <c r="K445" s="3" t="s">
        <v>42</v>
      </c>
      <c r="L445">
        <v>0</v>
      </c>
      <c r="M445">
        <v>19.21</v>
      </c>
      <c r="N445">
        <v>0</v>
      </c>
      <c r="O445">
        <v>0</v>
      </c>
      <c r="P445">
        <v>0</v>
      </c>
      <c r="Q445">
        <v>152.13999999999999</v>
      </c>
      <c r="R445">
        <v>171.35</v>
      </c>
      <c r="U445">
        <v>1</v>
      </c>
      <c r="V445" s="4" t="s">
        <v>36</v>
      </c>
      <c r="W445">
        <v>18</v>
      </c>
      <c r="X445">
        <v>9</v>
      </c>
      <c r="Y445" t="s">
        <v>48</v>
      </c>
      <c r="Z445">
        <v>1</v>
      </c>
      <c r="AA445" s="2" t="s">
        <v>51</v>
      </c>
      <c r="AB445">
        <v>3</v>
      </c>
      <c r="AC445" s="2" t="s">
        <v>43</v>
      </c>
      <c r="AD445">
        <v>4</v>
      </c>
      <c r="AE445" s="2" t="s">
        <v>40</v>
      </c>
      <c r="AF445" s="5">
        <v>3246.0815428420515</v>
      </c>
    </row>
    <row r="446" spans="1:32">
      <c r="A446" t="s">
        <v>31</v>
      </c>
      <c r="B446">
        <v>2019</v>
      </c>
      <c r="C446">
        <v>9</v>
      </c>
      <c r="D446" s="2" t="s">
        <v>32</v>
      </c>
      <c r="E446">
        <v>8</v>
      </c>
      <c r="F446" s="2" t="s">
        <v>50</v>
      </c>
      <c r="G446">
        <v>2</v>
      </c>
      <c r="H446" s="3" t="s">
        <v>41</v>
      </c>
      <c r="I446">
        <v>1</v>
      </c>
      <c r="J446">
        <v>11</v>
      </c>
      <c r="K446" s="3" t="s">
        <v>42</v>
      </c>
      <c r="L446">
        <v>0</v>
      </c>
      <c r="M446">
        <v>16.12</v>
      </c>
      <c r="N446">
        <v>0</v>
      </c>
      <c r="O446">
        <v>0</v>
      </c>
      <c r="P446">
        <v>0</v>
      </c>
      <c r="Q446">
        <v>21.36</v>
      </c>
      <c r="R446">
        <v>37.479999999999997</v>
      </c>
      <c r="U446">
        <v>1</v>
      </c>
      <c r="V446" s="4" t="s">
        <v>36</v>
      </c>
      <c r="W446">
        <v>18</v>
      </c>
      <c r="X446">
        <v>9</v>
      </c>
      <c r="Y446" t="s">
        <v>48</v>
      </c>
      <c r="Z446">
        <v>1</v>
      </c>
      <c r="AA446" s="2" t="s">
        <v>51</v>
      </c>
      <c r="AB446">
        <v>3</v>
      </c>
      <c r="AC446" s="2" t="s">
        <v>43</v>
      </c>
      <c r="AD446">
        <v>4</v>
      </c>
      <c r="AE446" s="2" t="s">
        <v>40</v>
      </c>
      <c r="AF446" s="5">
        <v>3060.0084988262061</v>
      </c>
    </row>
    <row r="447" spans="1:32">
      <c r="A447" t="s">
        <v>31</v>
      </c>
      <c r="B447">
        <v>2019</v>
      </c>
      <c r="C447">
        <v>9</v>
      </c>
      <c r="D447" s="2" t="s">
        <v>32</v>
      </c>
      <c r="E447">
        <v>7</v>
      </c>
      <c r="F447" s="2" t="s">
        <v>33</v>
      </c>
      <c r="G447">
        <v>2</v>
      </c>
      <c r="H447" s="3" t="s">
        <v>41</v>
      </c>
      <c r="I447">
        <v>1</v>
      </c>
      <c r="J447">
        <v>11</v>
      </c>
      <c r="K447" s="3" t="s">
        <v>42</v>
      </c>
      <c r="L447">
        <v>0</v>
      </c>
      <c r="M447">
        <v>47.27</v>
      </c>
      <c r="N447">
        <v>0</v>
      </c>
      <c r="O447">
        <v>0</v>
      </c>
      <c r="P447">
        <v>0</v>
      </c>
      <c r="Q447">
        <v>0</v>
      </c>
      <c r="R447">
        <v>47.27</v>
      </c>
      <c r="S447">
        <v>5</v>
      </c>
      <c r="T447">
        <v>1</v>
      </c>
      <c r="U447">
        <v>1</v>
      </c>
      <c r="V447" s="4" t="s">
        <v>36</v>
      </c>
      <c r="W447">
        <v>58</v>
      </c>
      <c r="X447">
        <v>9</v>
      </c>
      <c r="Y447" t="s">
        <v>48</v>
      </c>
      <c r="Z447">
        <v>2</v>
      </c>
      <c r="AA447" s="2" t="s">
        <v>38</v>
      </c>
      <c r="AB447">
        <v>3</v>
      </c>
      <c r="AC447" s="2" t="s">
        <v>43</v>
      </c>
      <c r="AD447">
        <v>3</v>
      </c>
      <c r="AE447" s="2" t="s">
        <v>45</v>
      </c>
      <c r="AF447" s="5">
        <v>4201.3882770670416</v>
      </c>
    </row>
    <row r="448" spans="1:32">
      <c r="A448" t="s">
        <v>31</v>
      </c>
      <c r="B448">
        <v>2019</v>
      </c>
      <c r="C448">
        <v>9</v>
      </c>
      <c r="D448" s="2" t="s">
        <v>32</v>
      </c>
      <c r="E448">
        <v>7</v>
      </c>
      <c r="F448" s="2" t="s">
        <v>33</v>
      </c>
      <c r="G448">
        <v>2</v>
      </c>
      <c r="H448" s="3" t="s">
        <v>41</v>
      </c>
      <c r="I448">
        <v>1</v>
      </c>
      <c r="J448">
        <v>11</v>
      </c>
      <c r="K448" s="3" t="s">
        <v>42</v>
      </c>
      <c r="L448">
        <v>0</v>
      </c>
      <c r="M448">
        <v>47.27</v>
      </c>
      <c r="N448">
        <v>0</v>
      </c>
      <c r="O448">
        <v>0</v>
      </c>
      <c r="P448">
        <v>0</v>
      </c>
      <c r="Q448">
        <v>0</v>
      </c>
      <c r="R448">
        <v>47.27</v>
      </c>
      <c r="S448">
        <v>5</v>
      </c>
      <c r="T448">
        <v>1</v>
      </c>
      <c r="U448">
        <v>1</v>
      </c>
      <c r="V448" s="4" t="s">
        <v>36</v>
      </c>
      <c r="W448">
        <v>58</v>
      </c>
      <c r="X448">
        <v>9</v>
      </c>
      <c r="Y448" t="s">
        <v>48</v>
      </c>
      <c r="Z448">
        <v>2</v>
      </c>
      <c r="AA448" s="2" t="s">
        <v>38</v>
      </c>
      <c r="AB448">
        <v>3</v>
      </c>
      <c r="AC448" s="2" t="s">
        <v>43</v>
      </c>
      <c r="AD448">
        <v>3</v>
      </c>
      <c r="AE448" s="2" t="s">
        <v>45</v>
      </c>
      <c r="AF448" s="5">
        <v>4301.3366444593848</v>
      </c>
    </row>
    <row r="449" spans="1:32">
      <c r="A449" t="s">
        <v>31</v>
      </c>
      <c r="B449">
        <v>2019</v>
      </c>
      <c r="C449">
        <v>9</v>
      </c>
      <c r="D449" s="2" t="s">
        <v>32</v>
      </c>
      <c r="E449">
        <v>8</v>
      </c>
      <c r="F449" s="2" t="s">
        <v>50</v>
      </c>
      <c r="G449">
        <v>2</v>
      </c>
      <c r="H449" s="3" t="s">
        <v>41</v>
      </c>
      <c r="I449">
        <v>1</v>
      </c>
      <c r="J449">
        <v>11</v>
      </c>
      <c r="K449" s="3" t="s">
        <v>42</v>
      </c>
      <c r="L449">
        <v>0</v>
      </c>
      <c r="M449">
        <v>10.71</v>
      </c>
      <c r="N449">
        <v>57.64</v>
      </c>
      <c r="O449">
        <v>0</v>
      </c>
      <c r="P449">
        <v>0</v>
      </c>
      <c r="Q449">
        <v>0</v>
      </c>
      <c r="R449">
        <v>68.349999999999994</v>
      </c>
      <c r="U449">
        <v>2</v>
      </c>
      <c r="V449" s="4" t="s">
        <v>44</v>
      </c>
      <c r="W449">
        <v>69</v>
      </c>
      <c r="X449">
        <v>9</v>
      </c>
      <c r="Y449" t="s">
        <v>48</v>
      </c>
      <c r="Z449">
        <v>1</v>
      </c>
      <c r="AA449" s="2" t="s">
        <v>51</v>
      </c>
      <c r="AB449">
        <v>3</v>
      </c>
      <c r="AC449" s="2" t="s">
        <v>43</v>
      </c>
      <c r="AD449">
        <v>1</v>
      </c>
      <c r="AE449" s="2" t="s">
        <v>54</v>
      </c>
      <c r="AF449" s="5">
        <v>1970.8918432838286</v>
      </c>
    </row>
    <row r="450" spans="1:32">
      <c r="A450" t="s">
        <v>31</v>
      </c>
      <c r="B450">
        <v>2019</v>
      </c>
      <c r="C450">
        <v>9</v>
      </c>
      <c r="D450" s="2" t="s">
        <v>32</v>
      </c>
      <c r="E450">
        <v>5</v>
      </c>
      <c r="F450" s="2" t="s">
        <v>33</v>
      </c>
      <c r="G450">
        <v>2</v>
      </c>
      <c r="H450" s="3" t="s">
        <v>41</v>
      </c>
      <c r="I450">
        <v>2</v>
      </c>
      <c r="J450">
        <v>11</v>
      </c>
      <c r="K450" s="3" t="s">
        <v>42</v>
      </c>
      <c r="L450">
        <v>0</v>
      </c>
      <c r="M450">
        <v>39.090000000000003</v>
      </c>
      <c r="N450">
        <v>48.92</v>
      </c>
      <c r="O450">
        <v>48.75</v>
      </c>
      <c r="P450">
        <v>0</v>
      </c>
      <c r="Q450">
        <v>0</v>
      </c>
      <c r="R450">
        <v>136.76</v>
      </c>
      <c r="S450">
        <v>10</v>
      </c>
      <c r="T450">
        <v>6</v>
      </c>
      <c r="U450">
        <v>2</v>
      </c>
      <c r="V450" s="4" t="s">
        <v>44</v>
      </c>
      <c r="W450">
        <v>39</v>
      </c>
      <c r="X450">
        <v>9</v>
      </c>
      <c r="Y450" t="s">
        <v>48</v>
      </c>
      <c r="Z450">
        <v>2</v>
      </c>
      <c r="AA450" s="2" t="s">
        <v>38</v>
      </c>
      <c r="AB450">
        <v>4</v>
      </c>
      <c r="AC450" s="2" t="s">
        <v>39</v>
      </c>
      <c r="AD450">
        <v>4</v>
      </c>
      <c r="AE450" s="2" t="s">
        <v>40</v>
      </c>
      <c r="AF450" s="5">
        <v>5229.3446793868097</v>
      </c>
    </row>
    <row r="451" spans="1:32">
      <c r="A451" t="s">
        <v>31</v>
      </c>
      <c r="B451">
        <v>2019</v>
      </c>
      <c r="C451">
        <v>9</v>
      </c>
      <c r="D451" s="2" t="s">
        <v>32</v>
      </c>
      <c r="E451">
        <v>8</v>
      </c>
      <c r="F451" s="2" t="s">
        <v>50</v>
      </c>
      <c r="G451">
        <v>8</v>
      </c>
      <c r="H451" s="3" t="s">
        <v>34</v>
      </c>
      <c r="I451">
        <v>1</v>
      </c>
      <c r="J451">
        <v>11</v>
      </c>
      <c r="K451" s="3" t="s">
        <v>42</v>
      </c>
      <c r="L451">
        <v>0</v>
      </c>
      <c r="M451">
        <v>13.7</v>
      </c>
      <c r="N451">
        <v>0</v>
      </c>
      <c r="O451">
        <v>0</v>
      </c>
      <c r="P451">
        <v>0</v>
      </c>
      <c r="Q451">
        <v>32.130000000000003</v>
      </c>
      <c r="R451">
        <v>45.83</v>
      </c>
      <c r="U451">
        <v>2</v>
      </c>
      <c r="V451" s="4" t="s">
        <v>44</v>
      </c>
      <c r="W451">
        <v>71</v>
      </c>
      <c r="X451">
        <v>9</v>
      </c>
      <c r="Y451" t="s">
        <v>48</v>
      </c>
      <c r="Z451">
        <v>2</v>
      </c>
      <c r="AA451" s="2" t="s">
        <v>38</v>
      </c>
      <c r="AB451">
        <v>4</v>
      </c>
      <c r="AC451" s="2" t="s">
        <v>39</v>
      </c>
      <c r="AD451">
        <v>3</v>
      </c>
      <c r="AE451" s="2" t="s">
        <v>45</v>
      </c>
      <c r="AF451" s="5">
        <v>1981.4691577093051</v>
      </c>
    </row>
    <row r="452" spans="1:32">
      <c r="A452" t="s">
        <v>31</v>
      </c>
      <c r="B452">
        <v>2019</v>
      </c>
      <c r="C452">
        <v>9</v>
      </c>
      <c r="D452" s="2" t="s">
        <v>32</v>
      </c>
      <c r="E452">
        <v>8</v>
      </c>
      <c r="F452" s="2" t="s">
        <v>50</v>
      </c>
      <c r="G452">
        <v>8</v>
      </c>
      <c r="H452" s="3" t="s">
        <v>34</v>
      </c>
      <c r="I452">
        <v>2</v>
      </c>
      <c r="J452">
        <v>11</v>
      </c>
      <c r="K452" s="3" t="s">
        <v>42</v>
      </c>
      <c r="L452">
        <v>0</v>
      </c>
      <c r="M452">
        <v>40.57</v>
      </c>
      <c r="N452">
        <v>25.52</v>
      </c>
      <c r="O452">
        <v>0</v>
      </c>
      <c r="P452">
        <v>0</v>
      </c>
      <c r="Q452">
        <v>26.82</v>
      </c>
      <c r="R452">
        <v>92.91</v>
      </c>
      <c r="U452">
        <v>2</v>
      </c>
      <c r="V452" s="4" t="s">
        <v>44</v>
      </c>
      <c r="W452">
        <v>18</v>
      </c>
      <c r="X452">
        <v>2</v>
      </c>
      <c r="Y452" t="s">
        <v>37</v>
      </c>
      <c r="Z452">
        <v>1</v>
      </c>
      <c r="AA452" s="2" t="s">
        <v>51</v>
      </c>
      <c r="AB452">
        <v>2</v>
      </c>
      <c r="AC452" s="2" t="s">
        <v>43</v>
      </c>
      <c r="AD452">
        <v>4</v>
      </c>
      <c r="AE452" s="2" t="s">
        <v>40</v>
      </c>
      <c r="AF452" s="5">
        <v>1142.4047537309375</v>
      </c>
    </row>
    <row r="453" spans="1:32">
      <c r="A453" t="s">
        <v>31</v>
      </c>
      <c r="B453">
        <v>2019</v>
      </c>
      <c r="C453">
        <v>9</v>
      </c>
      <c r="D453" s="2" t="s">
        <v>32</v>
      </c>
      <c r="E453">
        <v>8</v>
      </c>
      <c r="F453" s="2" t="s">
        <v>50</v>
      </c>
      <c r="G453">
        <v>2</v>
      </c>
      <c r="H453" s="3" t="s">
        <v>41</v>
      </c>
      <c r="I453">
        <v>1</v>
      </c>
      <c r="J453">
        <v>11</v>
      </c>
      <c r="K453" s="3" t="s">
        <v>42</v>
      </c>
      <c r="L453">
        <v>0</v>
      </c>
      <c r="M453">
        <v>38.840000000000003</v>
      </c>
      <c r="N453">
        <v>25.85</v>
      </c>
      <c r="O453">
        <v>0</v>
      </c>
      <c r="P453">
        <v>0</v>
      </c>
      <c r="Q453">
        <v>0</v>
      </c>
      <c r="R453">
        <v>64.69</v>
      </c>
      <c r="U453">
        <v>2</v>
      </c>
      <c r="V453" s="4" t="s">
        <v>44</v>
      </c>
      <c r="W453">
        <v>57</v>
      </c>
      <c r="X453">
        <v>9</v>
      </c>
      <c r="Y453" t="s">
        <v>48</v>
      </c>
      <c r="Z453">
        <v>5</v>
      </c>
      <c r="AA453" s="2" t="s">
        <v>58</v>
      </c>
      <c r="AB453">
        <v>2</v>
      </c>
      <c r="AC453" s="2" t="s">
        <v>43</v>
      </c>
      <c r="AD453">
        <v>1</v>
      </c>
      <c r="AE453" s="2" t="s">
        <v>54</v>
      </c>
      <c r="AF453" s="5">
        <v>748.46020311042605</v>
      </c>
    </row>
    <row r="454" spans="1:32">
      <c r="A454" t="s">
        <v>31</v>
      </c>
      <c r="B454">
        <v>2019</v>
      </c>
      <c r="C454">
        <v>9</v>
      </c>
      <c r="D454" s="2" t="s">
        <v>32</v>
      </c>
      <c r="E454">
        <v>8</v>
      </c>
      <c r="F454" s="2" t="s">
        <v>50</v>
      </c>
      <c r="G454">
        <v>10</v>
      </c>
      <c r="H454" s="3" t="s">
        <v>52</v>
      </c>
      <c r="I454">
        <v>18</v>
      </c>
      <c r="J454">
        <v>11</v>
      </c>
      <c r="K454" s="3" t="s">
        <v>42</v>
      </c>
      <c r="L454">
        <v>0</v>
      </c>
      <c r="M454">
        <v>135.44</v>
      </c>
      <c r="N454">
        <v>0</v>
      </c>
      <c r="O454">
        <v>0</v>
      </c>
      <c r="P454">
        <v>0</v>
      </c>
      <c r="Q454">
        <v>322.58</v>
      </c>
      <c r="R454">
        <v>458.02</v>
      </c>
      <c r="U454">
        <v>2</v>
      </c>
      <c r="V454" s="4" t="s">
        <v>44</v>
      </c>
      <c r="W454">
        <v>73</v>
      </c>
      <c r="X454">
        <v>1</v>
      </c>
      <c r="Y454" t="s">
        <v>37</v>
      </c>
      <c r="Z454">
        <v>3</v>
      </c>
      <c r="AA454" s="2" t="s">
        <v>56</v>
      </c>
      <c r="AB454">
        <v>2</v>
      </c>
      <c r="AC454" s="2" t="s">
        <v>43</v>
      </c>
      <c r="AD454">
        <v>1</v>
      </c>
      <c r="AE454" s="2" t="s">
        <v>54</v>
      </c>
      <c r="AF454" s="5">
        <v>722.34910455835791</v>
      </c>
    </row>
    <row r="455" spans="1:32">
      <c r="A455" t="s">
        <v>61</v>
      </c>
      <c r="B455">
        <v>2019</v>
      </c>
      <c r="C455">
        <v>9</v>
      </c>
      <c r="D455" s="2" t="s">
        <v>32</v>
      </c>
      <c r="E455">
        <v>8</v>
      </c>
      <c r="F455" s="2" t="s">
        <v>50</v>
      </c>
      <c r="G455">
        <v>10</v>
      </c>
      <c r="H455" s="3" t="s">
        <v>52</v>
      </c>
      <c r="I455">
        <v>8</v>
      </c>
      <c r="J455">
        <v>11</v>
      </c>
      <c r="K455" s="3" t="s">
        <v>42</v>
      </c>
      <c r="L455">
        <v>83.3</v>
      </c>
      <c r="M455">
        <v>146.84</v>
      </c>
      <c r="N455">
        <v>144.03</v>
      </c>
      <c r="O455">
        <v>76.760000000000005</v>
      </c>
      <c r="P455">
        <v>0</v>
      </c>
      <c r="Q455">
        <v>115.14</v>
      </c>
      <c r="R455">
        <v>566.07000000000005</v>
      </c>
      <c r="U455">
        <v>2</v>
      </c>
      <c r="V455" s="4" t="s">
        <v>44</v>
      </c>
      <c r="W455">
        <v>50</v>
      </c>
      <c r="X455">
        <v>18</v>
      </c>
      <c r="Y455" t="s">
        <v>37</v>
      </c>
      <c r="Z455">
        <v>2</v>
      </c>
      <c r="AA455" t="s">
        <v>38</v>
      </c>
      <c r="AB455">
        <v>4</v>
      </c>
      <c r="AC455" t="s">
        <v>39</v>
      </c>
      <c r="AD455">
        <v>4</v>
      </c>
      <c r="AE455" s="2" t="s">
        <v>40</v>
      </c>
      <c r="AF455">
        <v>5140.1964477582897</v>
      </c>
    </row>
    <row r="456" spans="1:32">
      <c r="A456" t="s">
        <v>61</v>
      </c>
      <c r="B456">
        <v>2019</v>
      </c>
      <c r="C456">
        <v>9</v>
      </c>
      <c r="D456" s="2" t="s">
        <v>32</v>
      </c>
      <c r="E456">
        <v>17</v>
      </c>
      <c r="F456" s="2" t="s">
        <v>46</v>
      </c>
      <c r="G456">
        <v>6</v>
      </c>
      <c r="H456" s="3" t="s">
        <v>47</v>
      </c>
      <c r="I456">
        <v>2</v>
      </c>
      <c r="J456">
        <v>3</v>
      </c>
      <c r="K456" s="3" t="s">
        <v>53</v>
      </c>
      <c r="L456">
        <v>48.09</v>
      </c>
      <c r="M456">
        <v>73.209999999999994</v>
      </c>
      <c r="N456">
        <v>0</v>
      </c>
      <c r="O456">
        <v>0</v>
      </c>
      <c r="P456">
        <v>0</v>
      </c>
      <c r="Q456">
        <v>45.75</v>
      </c>
      <c r="R456">
        <v>167.05</v>
      </c>
      <c r="U456">
        <v>1</v>
      </c>
      <c r="V456" s="4" t="s">
        <v>36</v>
      </c>
      <c r="W456">
        <v>57</v>
      </c>
      <c r="X456">
        <v>2</v>
      </c>
      <c r="Y456" t="s">
        <v>37</v>
      </c>
      <c r="Z456">
        <v>2</v>
      </c>
      <c r="AA456" t="s">
        <v>38</v>
      </c>
      <c r="AB456">
        <v>2</v>
      </c>
      <c r="AC456" t="s">
        <v>43</v>
      </c>
      <c r="AD456">
        <v>3</v>
      </c>
      <c r="AE456" s="2" t="s">
        <v>45</v>
      </c>
      <c r="AF456">
        <v>5065.469689471548</v>
      </c>
    </row>
    <row r="457" spans="1:32">
      <c r="A457" t="s">
        <v>61</v>
      </c>
      <c r="B457">
        <v>2019</v>
      </c>
      <c r="C457">
        <v>9</v>
      </c>
      <c r="D457" s="2" t="s">
        <v>32</v>
      </c>
      <c r="E457">
        <v>8</v>
      </c>
      <c r="F457" s="2" t="s">
        <v>50</v>
      </c>
      <c r="G457">
        <v>10</v>
      </c>
      <c r="H457" s="3" t="s">
        <v>52</v>
      </c>
      <c r="I457">
        <v>1</v>
      </c>
      <c r="J457">
        <v>11</v>
      </c>
      <c r="K457" s="3" t="s">
        <v>42</v>
      </c>
      <c r="L457">
        <v>0</v>
      </c>
      <c r="M457">
        <v>14.34</v>
      </c>
      <c r="N457">
        <v>24.05</v>
      </c>
      <c r="O457">
        <v>0</v>
      </c>
      <c r="P457">
        <v>0</v>
      </c>
      <c r="Q457">
        <v>0</v>
      </c>
      <c r="R457">
        <v>38.39</v>
      </c>
      <c r="U457">
        <v>1</v>
      </c>
      <c r="V457" s="4" t="s">
        <v>36</v>
      </c>
      <c r="W457">
        <v>40</v>
      </c>
      <c r="X457">
        <v>9</v>
      </c>
      <c r="Y457" t="s">
        <v>48</v>
      </c>
      <c r="Z457">
        <v>1</v>
      </c>
      <c r="AA457" t="s">
        <v>51</v>
      </c>
      <c r="AB457">
        <v>3</v>
      </c>
      <c r="AC457" t="s">
        <v>43</v>
      </c>
      <c r="AD457">
        <v>4</v>
      </c>
      <c r="AE457" s="2" t="s">
        <v>40</v>
      </c>
      <c r="AF457">
        <v>1973.6089360018868</v>
      </c>
    </row>
    <row r="458" spans="1:32">
      <c r="A458" t="s">
        <v>61</v>
      </c>
      <c r="B458">
        <v>2019</v>
      </c>
      <c r="C458">
        <v>9</v>
      </c>
      <c r="D458" s="2" t="s">
        <v>32</v>
      </c>
      <c r="E458">
        <v>8</v>
      </c>
      <c r="F458" s="2" t="s">
        <v>50</v>
      </c>
      <c r="G458">
        <v>2</v>
      </c>
      <c r="H458" s="3" t="s">
        <v>41</v>
      </c>
      <c r="I458">
        <v>1</v>
      </c>
      <c r="J458">
        <v>11</v>
      </c>
      <c r="K458" s="3" t="s">
        <v>42</v>
      </c>
      <c r="L458">
        <v>0</v>
      </c>
      <c r="M458">
        <v>14.34</v>
      </c>
      <c r="N458">
        <v>24.05</v>
      </c>
      <c r="O458">
        <v>0</v>
      </c>
      <c r="P458">
        <v>0</v>
      </c>
      <c r="Q458">
        <v>0</v>
      </c>
      <c r="R458">
        <v>38.39</v>
      </c>
      <c r="U458">
        <v>1</v>
      </c>
      <c r="V458" s="4" t="s">
        <v>36</v>
      </c>
      <c r="W458">
        <v>40</v>
      </c>
      <c r="X458">
        <v>9</v>
      </c>
      <c r="Y458" t="s">
        <v>48</v>
      </c>
      <c r="Z458">
        <v>1</v>
      </c>
      <c r="AA458" t="s">
        <v>51</v>
      </c>
      <c r="AB458">
        <v>3</v>
      </c>
      <c r="AC458" t="s">
        <v>43</v>
      </c>
      <c r="AD458">
        <v>4</v>
      </c>
      <c r="AE458" s="2" t="s">
        <v>40</v>
      </c>
      <c r="AF458">
        <v>2099.1104269409038</v>
      </c>
    </row>
    <row r="459" spans="1:32">
      <c r="A459" t="s">
        <v>61</v>
      </c>
      <c r="B459">
        <v>2019</v>
      </c>
      <c r="C459">
        <v>9</v>
      </c>
      <c r="D459" s="2" t="s">
        <v>32</v>
      </c>
      <c r="E459">
        <v>8</v>
      </c>
      <c r="F459" s="2" t="s">
        <v>50</v>
      </c>
      <c r="G459">
        <v>10</v>
      </c>
      <c r="H459" s="3" t="s">
        <v>52</v>
      </c>
      <c r="I459">
        <v>1</v>
      </c>
      <c r="J459">
        <v>11</v>
      </c>
      <c r="K459" s="3" t="s">
        <v>42</v>
      </c>
      <c r="L459">
        <v>0</v>
      </c>
      <c r="M459">
        <v>14.34</v>
      </c>
      <c r="N459">
        <v>24.05</v>
      </c>
      <c r="O459">
        <v>0</v>
      </c>
      <c r="P459">
        <v>0</v>
      </c>
      <c r="Q459">
        <v>0</v>
      </c>
      <c r="R459">
        <v>38.39</v>
      </c>
      <c r="U459">
        <v>1</v>
      </c>
      <c r="V459" s="4" t="s">
        <v>36</v>
      </c>
      <c r="W459">
        <v>40</v>
      </c>
      <c r="X459">
        <v>9</v>
      </c>
      <c r="Y459" t="s">
        <v>48</v>
      </c>
      <c r="Z459">
        <v>1</v>
      </c>
      <c r="AA459" t="s">
        <v>51</v>
      </c>
      <c r="AB459">
        <v>3</v>
      </c>
      <c r="AC459" t="s">
        <v>43</v>
      </c>
      <c r="AD459">
        <v>4</v>
      </c>
      <c r="AE459" s="2" t="s">
        <v>40</v>
      </c>
      <c r="AF459">
        <v>2159.4407351925374</v>
      </c>
    </row>
    <row r="460" spans="1:32">
      <c r="A460" t="s">
        <v>61</v>
      </c>
      <c r="B460">
        <v>2019</v>
      </c>
      <c r="C460">
        <v>9</v>
      </c>
      <c r="D460" s="2" t="s">
        <v>32</v>
      </c>
      <c r="E460">
        <v>8</v>
      </c>
      <c r="F460" s="2" t="s">
        <v>50</v>
      </c>
      <c r="G460">
        <v>10</v>
      </c>
      <c r="H460" s="3" t="s">
        <v>52</v>
      </c>
      <c r="I460">
        <v>1</v>
      </c>
      <c r="J460">
        <v>11</v>
      </c>
      <c r="K460" s="3" t="s">
        <v>42</v>
      </c>
      <c r="L460">
        <v>0</v>
      </c>
      <c r="M460">
        <v>14.34</v>
      </c>
      <c r="N460">
        <v>24.05</v>
      </c>
      <c r="O460">
        <v>0</v>
      </c>
      <c r="P460">
        <v>0</v>
      </c>
      <c r="Q460">
        <v>0</v>
      </c>
      <c r="R460">
        <v>38.39</v>
      </c>
      <c r="U460">
        <v>1</v>
      </c>
      <c r="V460" s="4" t="s">
        <v>36</v>
      </c>
      <c r="W460">
        <v>40</v>
      </c>
      <c r="X460">
        <v>9</v>
      </c>
      <c r="Y460" t="s">
        <v>48</v>
      </c>
      <c r="Z460">
        <v>1</v>
      </c>
      <c r="AA460" t="s">
        <v>51</v>
      </c>
      <c r="AB460">
        <v>3</v>
      </c>
      <c r="AC460" t="s">
        <v>43</v>
      </c>
      <c r="AD460">
        <v>4</v>
      </c>
      <c r="AE460" s="2" t="s">
        <v>40</v>
      </c>
      <c r="AF460">
        <v>1858.4002506282561</v>
      </c>
    </row>
    <row r="461" spans="1:32">
      <c r="A461" t="s">
        <v>61</v>
      </c>
      <c r="B461">
        <v>2019</v>
      </c>
      <c r="C461">
        <v>9</v>
      </c>
      <c r="D461" s="2" t="s">
        <v>32</v>
      </c>
      <c r="E461">
        <v>8</v>
      </c>
      <c r="F461" s="2" t="s">
        <v>50</v>
      </c>
      <c r="G461">
        <v>2</v>
      </c>
      <c r="H461" s="3" t="s">
        <v>41</v>
      </c>
      <c r="I461">
        <v>1</v>
      </c>
      <c r="J461">
        <v>11</v>
      </c>
      <c r="K461" s="3" t="s">
        <v>42</v>
      </c>
      <c r="L461">
        <v>0</v>
      </c>
      <c r="M461">
        <v>14.34</v>
      </c>
      <c r="N461">
        <v>24.05</v>
      </c>
      <c r="O461">
        <v>0</v>
      </c>
      <c r="P461">
        <v>0</v>
      </c>
      <c r="Q461">
        <v>0</v>
      </c>
      <c r="R461">
        <v>38.39</v>
      </c>
      <c r="U461">
        <v>1</v>
      </c>
      <c r="V461" s="4" t="s">
        <v>36</v>
      </c>
      <c r="W461">
        <v>40</v>
      </c>
      <c r="X461">
        <v>9</v>
      </c>
      <c r="Y461" t="s">
        <v>48</v>
      </c>
      <c r="Z461">
        <v>1</v>
      </c>
      <c r="AA461" t="s">
        <v>51</v>
      </c>
      <c r="AB461">
        <v>3</v>
      </c>
      <c r="AC461" t="s">
        <v>43</v>
      </c>
      <c r="AD461">
        <v>4</v>
      </c>
      <c r="AE461" s="2" t="s">
        <v>40</v>
      </c>
      <c r="AF461">
        <v>1853.6368447083446</v>
      </c>
    </row>
    <row r="462" spans="1:32">
      <c r="A462" t="s">
        <v>61</v>
      </c>
      <c r="B462">
        <v>2019</v>
      </c>
      <c r="C462">
        <v>9</v>
      </c>
      <c r="D462" s="2" t="s">
        <v>32</v>
      </c>
      <c r="E462">
        <v>8</v>
      </c>
      <c r="F462" s="2" t="s">
        <v>50</v>
      </c>
      <c r="G462">
        <v>10</v>
      </c>
      <c r="H462" s="3" t="s">
        <v>52</v>
      </c>
      <c r="I462">
        <v>1</v>
      </c>
      <c r="J462">
        <v>11</v>
      </c>
      <c r="K462" s="3" t="s">
        <v>42</v>
      </c>
      <c r="L462">
        <v>0</v>
      </c>
      <c r="M462">
        <v>14.34</v>
      </c>
      <c r="N462">
        <v>24.05</v>
      </c>
      <c r="O462">
        <v>0</v>
      </c>
      <c r="P462">
        <v>0</v>
      </c>
      <c r="Q462">
        <v>0</v>
      </c>
      <c r="R462">
        <v>38.39</v>
      </c>
      <c r="U462">
        <v>1</v>
      </c>
      <c r="V462" s="4" t="s">
        <v>36</v>
      </c>
      <c r="W462">
        <v>40</v>
      </c>
      <c r="X462">
        <v>9</v>
      </c>
      <c r="Y462" t="s">
        <v>48</v>
      </c>
      <c r="Z462">
        <v>1</v>
      </c>
      <c r="AA462" t="s">
        <v>51</v>
      </c>
      <c r="AB462">
        <v>3</v>
      </c>
      <c r="AC462" t="s">
        <v>43</v>
      </c>
      <c r="AD462">
        <v>4</v>
      </c>
      <c r="AE462" s="2" t="s">
        <v>40</v>
      </c>
      <c r="AF462">
        <v>1902.1601668550461</v>
      </c>
    </row>
    <row r="463" spans="1:32">
      <c r="A463" t="s">
        <v>61</v>
      </c>
      <c r="B463">
        <v>2019</v>
      </c>
      <c r="C463">
        <v>9</v>
      </c>
      <c r="D463" s="2" t="s">
        <v>32</v>
      </c>
      <c r="E463">
        <v>17</v>
      </c>
      <c r="F463" s="2" t="s">
        <v>46</v>
      </c>
      <c r="G463">
        <v>6</v>
      </c>
      <c r="H463" s="3" t="s">
        <v>47</v>
      </c>
      <c r="I463">
        <v>5</v>
      </c>
      <c r="J463">
        <v>4</v>
      </c>
      <c r="K463" s="3" t="s">
        <v>53</v>
      </c>
      <c r="L463">
        <v>120.31</v>
      </c>
      <c r="M463">
        <v>28.55</v>
      </c>
      <c r="N463">
        <v>0</v>
      </c>
      <c r="O463">
        <v>0</v>
      </c>
      <c r="P463">
        <v>0</v>
      </c>
      <c r="Q463">
        <v>59.84</v>
      </c>
      <c r="R463">
        <v>208.7</v>
      </c>
      <c r="U463">
        <v>1</v>
      </c>
      <c r="V463" s="4" t="s">
        <v>36</v>
      </c>
      <c r="W463">
        <v>23</v>
      </c>
      <c r="X463">
        <v>9</v>
      </c>
      <c r="Y463" t="s">
        <v>48</v>
      </c>
      <c r="Z463">
        <v>1</v>
      </c>
      <c r="AA463" t="s">
        <v>51</v>
      </c>
      <c r="AB463">
        <v>4</v>
      </c>
      <c r="AC463" t="s">
        <v>39</v>
      </c>
      <c r="AD463">
        <v>2</v>
      </c>
      <c r="AE463" s="2" t="s">
        <v>59</v>
      </c>
      <c r="AF463">
        <v>1172.772904358837</v>
      </c>
    </row>
    <row r="464" spans="1:32">
      <c r="A464" t="s">
        <v>61</v>
      </c>
      <c r="B464">
        <v>2019</v>
      </c>
      <c r="C464">
        <v>9</v>
      </c>
      <c r="D464" s="2" t="s">
        <v>32</v>
      </c>
      <c r="E464">
        <v>4</v>
      </c>
      <c r="F464" s="2" t="s">
        <v>33</v>
      </c>
      <c r="G464">
        <v>2</v>
      </c>
      <c r="H464" s="3" t="s">
        <v>41</v>
      </c>
      <c r="I464">
        <v>1</v>
      </c>
      <c r="J464">
        <v>1</v>
      </c>
      <c r="K464" s="3" t="s">
        <v>35</v>
      </c>
      <c r="L464">
        <v>60.36</v>
      </c>
      <c r="M464">
        <v>38.31</v>
      </c>
      <c r="N464">
        <v>45.66</v>
      </c>
      <c r="O464">
        <v>40.159999999999997</v>
      </c>
      <c r="P464">
        <v>0</v>
      </c>
      <c r="Q464">
        <v>0</v>
      </c>
      <c r="R464">
        <v>184.49</v>
      </c>
      <c r="S464">
        <v>8</v>
      </c>
      <c r="T464">
        <v>6</v>
      </c>
      <c r="U464">
        <v>2</v>
      </c>
      <c r="V464" s="4" t="s">
        <v>44</v>
      </c>
      <c r="W464">
        <v>33</v>
      </c>
      <c r="X464">
        <v>10</v>
      </c>
      <c r="Y464" t="s">
        <v>37</v>
      </c>
      <c r="Z464">
        <v>1</v>
      </c>
      <c r="AA464" t="s">
        <v>51</v>
      </c>
      <c r="AB464">
        <v>4</v>
      </c>
      <c r="AC464" t="s">
        <v>39</v>
      </c>
      <c r="AD464">
        <v>4</v>
      </c>
      <c r="AE464" s="2" t="s">
        <v>40</v>
      </c>
      <c r="AF464">
        <v>2084.6807201723404</v>
      </c>
    </row>
    <row r="465" spans="1:32">
      <c r="A465" t="s">
        <v>61</v>
      </c>
      <c r="B465">
        <v>2019</v>
      </c>
      <c r="C465">
        <v>9</v>
      </c>
      <c r="D465" s="2" t="s">
        <v>32</v>
      </c>
      <c r="E465">
        <v>8</v>
      </c>
      <c r="F465" s="2" t="s">
        <v>50</v>
      </c>
      <c r="G465">
        <v>2</v>
      </c>
      <c r="H465" s="3" t="s">
        <v>41</v>
      </c>
      <c r="I465">
        <v>2</v>
      </c>
      <c r="J465">
        <v>11</v>
      </c>
      <c r="K465" s="3" t="s">
        <v>42</v>
      </c>
      <c r="L465">
        <v>0</v>
      </c>
      <c r="M465">
        <v>47.76</v>
      </c>
      <c r="N465">
        <v>0</v>
      </c>
      <c r="O465">
        <v>0</v>
      </c>
      <c r="P465">
        <v>0</v>
      </c>
      <c r="Q465">
        <v>57.43</v>
      </c>
      <c r="R465">
        <v>105.19</v>
      </c>
      <c r="U465">
        <v>1</v>
      </c>
      <c r="V465" s="4" t="s">
        <v>36</v>
      </c>
      <c r="W465">
        <v>74</v>
      </c>
      <c r="X465">
        <v>2</v>
      </c>
      <c r="Y465" t="s">
        <v>37</v>
      </c>
      <c r="Z465">
        <v>3</v>
      </c>
      <c r="AA465" t="s">
        <v>56</v>
      </c>
      <c r="AB465">
        <v>2</v>
      </c>
      <c r="AC465" t="s">
        <v>43</v>
      </c>
      <c r="AD465">
        <v>5</v>
      </c>
      <c r="AE465" s="2" t="s">
        <v>57</v>
      </c>
      <c r="AF465">
        <v>753.67152339778409</v>
      </c>
    </row>
    <row r="466" spans="1:32">
      <c r="A466" t="s">
        <v>61</v>
      </c>
      <c r="B466">
        <v>2019</v>
      </c>
      <c r="C466">
        <v>9</v>
      </c>
      <c r="D466" s="2" t="s">
        <v>32</v>
      </c>
      <c r="E466">
        <v>17</v>
      </c>
      <c r="F466" s="2" t="s">
        <v>46</v>
      </c>
      <c r="G466">
        <v>6</v>
      </c>
      <c r="H466" s="3" t="s">
        <v>47</v>
      </c>
      <c r="I466">
        <v>4</v>
      </c>
      <c r="J466">
        <v>10</v>
      </c>
      <c r="K466" s="3" t="s">
        <v>42</v>
      </c>
      <c r="L466">
        <v>0</v>
      </c>
      <c r="M466">
        <v>86.38</v>
      </c>
      <c r="N466">
        <v>97.13</v>
      </c>
      <c r="O466">
        <v>0</v>
      </c>
      <c r="P466">
        <v>0</v>
      </c>
      <c r="Q466">
        <v>54.01</v>
      </c>
      <c r="R466">
        <v>237.52</v>
      </c>
      <c r="U466">
        <v>1</v>
      </c>
      <c r="V466" s="4" t="s">
        <v>36</v>
      </c>
      <c r="W466">
        <v>57</v>
      </c>
      <c r="X466">
        <v>2</v>
      </c>
      <c r="Y466" t="s">
        <v>37</v>
      </c>
      <c r="Z466">
        <v>2</v>
      </c>
      <c r="AA466" t="s">
        <v>38</v>
      </c>
      <c r="AB466">
        <v>4</v>
      </c>
      <c r="AC466" t="s">
        <v>39</v>
      </c>
      <c r="AD466">
        <v>3</v>
      </c>
      <c r="AE466" s="2" t="s">
        <v>45</v>
      </c>
      <c r="AF466">
        <v>5243.6340046653813</v>
      </c>
    </row>
    <row r="467" spans="1:32">
      <c r="A467" t="s">
        <v>61</v>
      </c>
      <c r="B467">
        <v>2019</v>
      </c>
      <c r="C467">
        <v>9</v>
      </c>
      <c r="D467" s="2" t="s">
        <v>32</v>
      </c>
      <c r="E467">
        <v>17</v>
      </c>
      <c r="F467" s="2" t="s">
        <v>46</v>
      </c>
      <c r="G467">
        <v>6</v>
      </c>
      <c r="H467" s="3" t="s">
        <v>47</v>
      </c>
      <c r="I467">
        <v>2</v>
      </c>
      <c r="J467">
        <v>10</v>
      </c>
      <c r="K467" s="3" t="s">
        <v>42</v>
      </c>
      <c r="L467">
        <v>0</v>
      </c>
      <c r="M467">
        <v>57.73</v>
      </c>
      <c r="N467">
        <v>34.1</v>
      </c>
      <c r="O467">
        <v>0</v>
      </c>
      <c r="P467">
        <v>0</v>
      </c>
      <c r="Q467">
        <v>29.76</v>
      </c>
      <c r="R467">
        <v>121.59</v>
      </c>
      <c r="U467">
        <v>1</v>
      </c>
      <c r="V467" s="4" t="s">
        <v>36</v>
      </c>
      <c r="W467">
        <v>57</v>
      </c>
      <c r="X467">
        <v>2</v>
      </c>
      <c r="Y467" t="s">
        <v>37</v>
      </c>
      <c r="Z467">
        <v>2</v>
      </c>
      <c r="AA467" t="s">
        <v>38</v>
      </c>
      <c r="AB467">
        <v>4</v>
      </c>
      <c r="AC467" t="s">
        <v>39</v>
      </c>
      <c r="AD467">
        <v>3</v>
      </c>
      <c r="AE467" s="2" t="s">
        <v>45</v>
      </c>
      <c r="AF467">
        <v>4905.5686902213765</v>
      </c>
    </row>
    <row r="468" spans="1:32">
      <c r="A468" t="s">
        <v>61</v>
      </c>
      <c r="B468">
        <v>2019</v>
      </c>
      <c r="C468">
        <v>9</v>
      </c>
      <c r="D468" s="2" t="s">
        <v>32</v>
      </c>
      <c r="E468">
        <v>7</v>
      </c>
      <c r="F468" s="2" t="s">
        <v>33</v>
      </c>
      <c r="G468">
        <v>2</v>
      </c>
      <c r="H468" s="3" t="s">
        <v>41</v>
      </c>
      <c r="I468">
        <v>2</v>
      </c>
      <c r="J468">
        <v>10</v>
      </c>
      <c r="K468" s="3" t="s">
        <v>42</v>
      </c>
      <c r="L468">
        <v>0</v>
      </c>
      <c r="M468">
        <v>2.14</v>
      </c>
      <c r="N468">
        <v>0</v>
      </c>
      <c r="O468">
        <v>0</v>
      </c>
      <c r="P468">
        <v>0</v>
      </c>
      <c r="Q468">
        <v>31.81</v>
      </c>
      <c r="R468">
        <v>33.950000000000003</v>
      </c>
      <c r="S468">
        <v>10</v>
      </c>
      <c r="T468">
        <v>1</v>
      </c>
      <c r="U468">
        <v>1</v>
      </c>
      <c r="V468" s="4" t="s">
        <v>36</v>
      </c>
      <c r="W468">
        <v>48</v>
      </c>
      <c r="X468">
        <v>9</v>
      </c>
      <c r="Y468" t="s">
        <v>48</v>
      </c>
      <c r="Z468">
        <v>1</v>
      </c>
      <c r="AA468" t="s">
        <v>51</v>
      </c>
      <c r="AB468">
        <v>3</v>
      </c>
      <c r="AC468" t="s">
        <v>43</v>
      </c>
      <c r="AD468">
        <v>4</v>
      </c>
      <c r="AE468" s="2" t="s">
        <v>40</v>
      </c>
      <c r="AF468">
        <v>1251.8425683453086</v>
      </c>
    </row>
    <row r="469" spans="1:32">
      <c r="A469" t="s">
        <v>61</v>
      </c>
      <c r="B469">
        <v>2019</v>
      </c>
      <c r="C469">
        <v>9</v>
      </c>
      <c r="D469" s="2" t="s">
        <v>32</v>
      </c>
      <c r="E469">
        <v>7</v>
      </c>
      <c r="F469" s="2" t="s">
        <v>33</v>
      </c>
      <c r="G469">
        <v>2</v>
      </c>
      <c r="H469" s="3" t="s">
        <v>41</v>
      </c>
      <c r="I469">
        <v>2</v>
      </c>
      <c r="J469">
        <v>10</v>
      </c>
      <c r="K469" s="3" t="s">
        <v>42</v>
      </c>
      <c r="L469">
        <v>0</v>
      </c>
      <c r="M469">
        <v>2.14</v>
      </c>
      <c r="N469">
        <v>0</v>
      </c>
      <c r="O469">
        <v>0</v>
      </c>
      <c r="P469">
        <v>0</v>
      </c>
      <c r="Q469">
        <v>31.81</v>
      </c>
      <c r="R469">
        <v>33.950000000000003</v>
      </c>
      <c r="S469">
        <v>10</v>
      </c>
      <c r="T469">
        <v>1</v>
      </c>
      <c r="U469">
        <v>1</v>
      </c>
      <c r="V469" s="4" t="s">
        <v>36</v>
      </c>
      <c r="W469">
        <v>48</v>
      </c>
      <c r="X469">
        <v>9</v>
      </c>
      <c r="Y469" t="s">
        <v>48</v>
      </c>
      <c r="Z469">
        <v>1</v>
      </c>
      <c r="AA469" t="s">
        <v>51</v>
      </c>
      <c r="AB469">
        <v>3</v>
      </c>
      <c r="AC469" t="s">
        <v>43</v>
      </c>
      <c r="AD469">
        <v>4</v>
      </c>
      <c r="AE469" s="2" t="s">
        <v>40</v>
      </c>
      <c r="AF469">
        <v>1380.2865672972202</v>
      </c>
    </row>
    <row r="470" spans="1:32">
      <c r="A470" t="s">
        <v>61</v>
      </c>
      <c r="B470">
        <v>2019</v>
      </c>
      <c r="C470">
        <v>9</v>
      </c>
      <c r="D470" s="2" t="s">
        <v>32</v>
      </c>
      <c r="E470">
        <v>7</v>
      </c>
      <c r="F470" s="2" t="s">
        <v>33</v>
      </c>
      <c r="G470">
        <v>2</v>
      </c>
      <c r="H470" s="3" t="s">
        <v>41</v>
      </c>
      <c r="I470">
        <v>2</v>
      </c>
      <c r="J470">
        <v>10</v>
      </c>
      <c r="K470" s="3" t="s">
        <v>42</v>
      </c>
      <c r="L470">
        <v>0</v>
      </c>
      <c r="M470">
        <v>2.14</v>
      </c>
      <c r="N470">
        <v>0</v>
      </c>
      <c r="O470">
        <v>0</v>
      </c>
      <c r="P470">
        <v>0</v>
      </c>
      <c r="Q470">
        <v>31.81</v>
      </c>
      <c r="R470">
        <v>33.950000000000003</v>
      </c>
      <c r="S470">
        <v>10</v>
      </c>
      <c r="T470">
        <v>1</v>
      </c>
      <c r="U470">
        <v>1</v>
      </c>
      <c r="V470" s="4" t="s">
        <v>36</v>
      </c>
      <c r="W470">
        <v>48</v>
      </c>
      <c r="X470">
        <v>9</v>
      </c>
      <c r="Y470" t="s">
        <v>48</v>
      </c>
      <c r="Z470">
        <v>1</v>
      </c>
      <c r="AA470" t="s">
        <v>51</v>
      </c>
      <c r="AB470">
        <v>3</v>
      </c>
      <c r="AC470" t="s">
        <v>43</v>
      </c>
      <c r="AD470">
        <v>4</v>
      </c>
      <c r="AE470" s="2" t="s">
        <v>40</v>
      </c>
      <c r="AF470">
        <v>1282.9016822266997</v>
      </c>
    </row>
    <row r="471" spans="1:32">
      <c r="A471" t="s">
        <v>61</v>
      </c>
      <c r="B471">
        <v>2019</v>
      </c>
      <c r="C471">
        <v>9</v>
      </c>
      <c r="D471" s="2" t="s">
        <v>32</v>
      </c>
      <c r="E471">
        <v>7</v>
      </c>
      <c r="F471" s="2" t="s">
        <v>33</v>
      </c>
      <c r="G471">
        <v>2</v>
      </c>
      <c r="H471" s="3" t="s">
        <v>41</v>
      </c>
      <c r="I471">
        <v>2</v>
      </c>
      <c r="J471">
        <v>10</v>
      </c>
      <c r="K471" s="3" t="s">
        <v>42</v>
      </c>
      <c r="L471">
        <v>0</v>
      </c>
      <c r="M471">
        <v>2.14</v>
      </c>
      <c r="N471">
        <v>0</v>
      </c>
      <c r="O471">
        <v>0</v>
      </c>
      <c r="P471">
        <v>0</v>
      </c>
      <c r="Q471">
        <v>31.81</v>
      </c>
      <c r="R471">
        <v>33.950000000000003</v>
      </c>
      <c r="S471">
        <v>10</v>
      </c>
      <c r="T471">
        <v>1</v>
      </c>
      <c r="U471">
        <v>1</v>
      </c>
      <c r="V471" s="4" t="s">
        <v>36</v>
      </c>
      <c r="W471">
        <v>48</v>
      </c>
      <c r="X471">
        <v>9</v>
      </c>
      <c r="Y471" t="s">
        <v>48</v>
      </c>
      <c r="Z471">
        <v>1</v>
      </c>
      <c r="AA471" t="s">
        <v>51</v>
      </c>
      <c r="AB471">
        <v>3</v>
      </c>
      <c r="AC471" t="s">
        <v>43</v>
      </c>
      <c r="AD471">
        <v>4</v>
      </c>
      <c r="AE471" s="2" t="s">
        <v>40</v>
      </c>
      <c r="AF471">
        <v>1190.8052494666047</v>
      </c>
    </row>
    <row r="472" spans="1:32">
      <c r="A472" t="s">
        <v>61</v>
      </c>
      <c r="B472">
        <v>2019</v>
      </c>
      <c r="C472">
        <v>9</v>
      </c>
      <c r="D472" s="2" t="s">
        <v>32</v>
      </c>
      <c r="E472">
        <v>2</v>
      </c>
      <c r="F472" s="2" t="s">
        <v>33</v>
      </c>
      <c r="G472">
        <v>2</v>
      </c>
      <c r="H472" s="3" t="s">
        <v>41</v>
      </c>
      <c r="I472">
        <v>3</v>
      </c>
      <c r="J472">
        <v>3</v>
      </c>
      <c r="K472" s="3" t="s">
        <v>53</v>
      </c>
      <c r="L472">
        <v>90.66</v>
      </c>
      <c r="M472">
        <v>123.48</v>
      </c>
      <c r="N472">
        <v>96.15</v>
      </c>
      <c r="O472">
        <v>0</v>
      </c>
      <c r="P472">
        <v>0</v>
      </c>
      <c r="Q472">
        <v>70.14</v>
      </c>
      <c r="R472">
        <v>380.43</v>
      </c>
      <c r="S472">
        <v>8</v>
      </c>
      <c r="T472">
        <v>6</v>
      </c>
      <c r="U472">
        <v>1</v>
      </c>
      <c r="V472" s="4" t="s">
        <v>36</v>
      </c>
      <c r="W472">
        <v>39</v>
      </c>
      <c r="X472">
        <v>16</v>
      </c>
      <c r="Y472" t="s">
        <v>37</v>
      </c>
      <c r="Z472">
        <v>1</v>
      </c>
      <c r="AA472" t="s">
        <v>51</v>
      </c>
      <c r="AB472">
        <v>4</v>
      </c>
      <c r="AC472" t="s">
        <v>39</v>
      </c>
      <c r="AD472">
        <v>1</v>
      </c>
      <c r="AE472" s="2" t="s">
        <v>54</v>
      </c>
      <c r="AF472">
        <v>2219.7019472536203</v>
      </c>
    </row>
    <row r="473" spans="1:32">
      <c r="A473" t="s">
        <v>61</v>
      </c>
      <c r="B473">
        <v>2019</v>
      </c>
      <c r="C473">
        <v>9</v>
      </c>
      <c r="D473" s="2" t="s">
        <v>32</v>
      </c>
      <c r="E473">
        <v>5</v>
      </c>
      <c r="F473" s="2" t="s">
        <v>33</v>
      </c>
      <c r="G473">
        <v>2</v>
      </c>
      <c r="H473" s="3" t="s">
        <v>41</v>
      </c>
      <c r="I473">
        <v>2</v>
      </c>
      <c r="J473">
        <v>1</v>
      </c>
      <c r="K473" s="3" t="s">
        <v>35</v>
      </c>
      <c r="L473">
        <v>93.87</v>
      </c>
      <c r="M473">
        <v>46.86</v>
      </c>
      <c r="N473">
        <v>68.98</v>
      </c>
      <c r="O473">
        <v>70.3</v>
      </c>
      <c r="P473">
        <v>0</v>
      </c>
      <c r="Q473">
        <v>8.7899999999999991</v>
      </c>
      <c r="R473">
        <v>288.8</v>
      </c>
      <c r="S473">
        <v>8</v>
      </c>
      <c r="T473">
        <v>1</v>
      </c>
      <c r="U473">
        <v>2</v>
      </c>
      <c r="V473" s="4" t="s">
        <v>44</v>
      </c>
      <c r="W473">
        <v>40</v>
      </c>
      <c r="X473">
        <v>16</v>
      </c>
      <c r="Y473" t="s">
        <v>37</v>
      </c>
      <c r="Z473">
        <v>2</v>
      </c>
      <c r="AA473" t="s">
        <v>38</v>
      </c>
      <c r="AB473">
        <v>4</v>
      </c>
      <c r="AC473" t="s">
        <v>39</v>
      </c>
      <c r="AD473">
        <v>3</v>
      </c>
      <c r="AE473" s="2" t="s">
        <v>45</v>
      </c>
      <c r="AF473">
        <v>2131.9783904287883</v>
      </c>
    </row>
    <row r="474" spans="1:32">
      <c r="A474" t="s">
        <v>61</v>
      </c>
      <c r="B474">
        <v>2019</v>
      </c>
      <c r="C474">
        <v>9</v>
      </c>
      <c r="D474" s="2" t="s">
        <v>32</v>
      </c>
      <c r="E474">
        <v>5</v>
      </c>
      <c r="F474" s="2" t="s">
        <v>33</v>
      </c>
      <c r="G474">
        <v>10</v>
      </c>
      <c r="H474" s="3" t="s">
        <v>52</v>
      </c>
      <c r="I474">
        <v>2</v>
      </c>
      <c r="J474">
        <v>1</v>
      </c>
      <c r="K474" s="3" t="s">
        <v>35</v>
      </c>
      <c r="L474">
        <v>111</v>
      </c>
      <c r="M474">
        <v>127.74</v>
      </c>
      <c r="N474">
        <v>95.5</v>
      </c>
      <c r="O474">
        <v>87.68</v>
      </c>
      <c r="P474">
        <v>0</v>
      </c>
      <c r="Q474">
        <v>0</v>
      </c>
      <c r="R474">
        <v>421.92</v>
      </c>
      <c r="S474">
        <v>5</v>
      </c>
      <c r="T474">
        <v>1</v>
      </c>
      <c r="U474">
        <v>1</v>
      </c>
      <c r="V474" s="4" t="s">
        <v>36</v>
      </c>
      <c r="W474">
        <v>20</v>
      </c>
      <c r="X474">
        <v>3</v>
      </c>
      <c r="Y474" t="s">
        <v>37</v>
      </c>
      <c r="Z474">
        <v>1</v>
      </c>
      <c r="AA474" t="s">
        <v>51</v>
      </c>
      <c r="AB474">
        <v>3</v>
      </c>
      <c r="AC474" t="s">
        <v>43</v>
      </c>
      <c r="AD474">
        <v>4</v>
      </c>
      <c r="AE474" s="2" t="s">
        <v>40</v>
      </c>
      <c r="AF474">
        <v>3009.3300322313062</v>
      </c>
    </row>
    <row r="475" spans="1:32">
      <c r="A475" t="s">
        <v>61</v>
      </c>
      <c r="B475">
        <v>2019</v>
      </c>
      <c r="C475">
        <v>9</v>
      </c>
      <c r="D475" s="2" t="s">
        <v>32</v>
      </c>
      <c r="E475">
        <v>7</v>
      </c>
      <c r="F475" s="2" t="s">
        <v>33</v>
      </c>
      <c r="G475">
        <v>10</v>
      </c>
      <c r="H475" s="3" t="s">
        <v>52</v>
      </c>
      <c r="I475">
        <v>3</v>
      </c>
      <c r="J475">
        <v>10</v>
      </c>
      <c r="K475" s="3" t="s">
        <v>42</v>
      </c>
      <c r="L475">
        <v>0</v>
      </c>
      <c r="M475">
        <v>40.61</v>
      </c>
      <c r="N475">
        <v>56.39</v>
      </c>
      <c r="O475">
        <v>0</v>
      </c>
      <c r="P475">
        <v>0</v>
      </c>
      <c r="Q475">
        <v>37.950000000000003</v>
      </c>
      <c r="R475">
        <v>134.94999999999999</v>
      </c>
      <c r="S475">
        <v>8</v>
      </c>
      <c r="T475">
        <v>1</v>
      </c>
      <c r="U475">
        <v>1</v>
      </c>
      <c r="V475" s="4" t="s">
        <v>36</v>
      </c>
      <c r="W475">
        <v>70</v>
      </c>
      <c r="X475">
        <v>15</v>
      </c>
      <c r="Y475" t="s">
        <v>37</v>
      </c>
      <c r="Z475">
        <v>2</v>
      </c>
      <c r="AA475" t="s">
        <v>38</v>
      </c>
      <c r="AB475">
        <v>3</v>
      </c>
      <c r="AC475" t="s">
        <v>43</v>
      </c>
      <c r="AD475">
        <v>4</v>
      </c>
      <c r="AE475" s="2" t="s">
        <v>40</v>
      </c>
      <c r="AF475">
        <v>4171.0837713415558</v>
      </c>
    </row>
    <row r="476" spans="1:32">
      <c r="A476" t="s">
        <v>61</v>
      </c>
      <c r="B476">
        <v>2019</v>
      </c>
      <c r="C476">
        <v>9</v>
      </c>
      <c r="D476" s="2" t="s">
        <v>32</v>
      </c>
      <c r="E476">
        <v>5</v>
      </c>
      <c r="F476" s="2" t="s">
        <v>33</v>
      </c>
      <c r="G476">
        <v>10</v>
      </c>
      <c r="H476" s="3" t="s">
        <v>52</v>
      </c>
      <c r="I476">
        <v>6</v>
      </c>
      <c r="J476">
        <v>3</v>
      </c>
      <c r="K476" s="3" t="s">
        <v>53</v>
      </c>
      <c r="L476">
        <v>300.12</v>
      </c>
      <c r="M476">
        <v>81.84</v>
      </c>
      <c r="N476">
        <v>138.1</v>
      </c>
      <c r="O476">
        <v>101.89</v>
      </c>
      <c r="P476">
        <v>0</v>
      </c>
      <c r="Q476">
        <v>67.25</v>
      </c>
      <c r="R476">
        <v>689.2</v>
      </c>
      <c r="S476">
        <v>9</v>
      </c>
      <c r="T476">
        <v>1</v>
      </c>
      <c r="U476">
        <v>1</v>
      </c>
      <c r="V476" s="4" t="s">
        <v>36</v>
      </c>
      <c r="W476">
        <v>37</v>
      </c>
      <c r="X476">
        <v>13</v>
      </c>
      <c r="Y476" t="s">
        <v>37</v>
      </c>
      <c r="Z476">
        <v>2</v>
      </c>
      <c r="AA476" t="s">
        <v>38</v>
      </c>
      <c r="AB476">
        <v>3</v>
      </c>
      <c r="AC476" t="s">
        <v>43</v>
      </c>
      <c r="AD476">
        <v>4</v>
      </c>
      <c r="AE476" s="2" t="s">
        <v>40</v>
      </c>
      <c r="AF476">
        <v>3054.7690196687836</v>
      </c>
    </row>
    <row r="477" spans="1:32">
      <c r="A477" t="s">
        <v>61</v>
      </c>
      <c r="B477">
        <v>2019</v>
      </c>
      <c r="C477">
        <v>9</v>
      </c>
      <c r="D477" s="2" t="s">
        <v>32</v>
      </c>
      <c r="E477">
        <v>16</v>
      </c>
      <c r="F477" s="2" t="s">
        <v>46</v>
      </c>
      <c r="G477">
        <v>3</v>
      </c>
      <c r="H477" s="3" t="s">
        <v>47</v>
      </c>
      <c r="I477">
        <v>1</v>
      </c>
      <c r="J477">
        <v>1</v>
      </c>
      <c r="K477" s="3" t="s">
        <v>35</v>
      </c>
      <c r="L477">
        <v>124.67</v>
      </c>
      <c r="M477">
        <v>209.08</v>
      </c>
      <c r="N477">
        <v>68.31</v>
      </c>
      <c r="O477">
        <v>0</v>
      </c>
      <c r="P477">
        <v>0</v>
      </c>
      <c r="Q477">
        <v>0</v>
      </c>
      <c r="R477">
        <v>402.06</v>
      </c>
      <c r="S477">
        <v>7</v>
      </c>
      <c r="T477">
        <v>6</v>
      </c>
      <c r="U477">
        <v>2</v>
      </c>
      <c r="V477" s="4" t="s">
        <v>44</v>
      </c>
      <c r="W477">
        <v>32</v>
      </c>
      <c r="X477">
        <v>13</v>
      </c>
      <c r="Y477" t="s">
        <v>37</v>
      </c>
      <c r="Z477">
        <v>2</v>
      </c>
      <c r="AA477" t="s">
        <v>38</v>
      </c>
      <c r="AB477">
        <v>4</v>
      </c>
      <c r="AC477" t="s">
        <v>39</v>
      </c>
      <c r="AD477">
        <v>5</v>
      </c>
      <c r="AE477" s="2" t="s">
        <v>57</v>
      </c>
      <c r="AF477">
        <v>2002.6031988355271</v>
      </c>
    </row>
    <row r="478" spans="1:32">
      <c r="A478" t="s">
        <v>61</v>
      </c>
      <c r="B478">
        <v>2019</v>
      </c>
      <c r="C478">
        <v>9</v>
      </c>
      <c r="D478" s="2" t="s">
        <v>32</v>
      </c>
      <c r="E478">
        <v>8</v>
      </c>
      <c r="F478" s="2" t="s">
        <v>50</v>
      </c>
      <c r="G478">
        <v>2</v>
      </c>
      <c r="H478" s="3" t="s">
        <v>41</v>
      </c>
      <c r="I478">
        <v>1</v>
      </c>
      <c r="J478">
        <v>11</v>
      </c>
      <c r="K478" s="3" t="s">
        <v>42</v>
      </c>
      <c r="L478">
        <v>0</v>
      </c>
      <c r="M478">
        <v>18.510000000000002</v>
      </c>
      <c r="N478">
        <v>25.84</v>
      </c>
      <c r="O478">
        <v>0</v>
      </c>
      <c r="P478">
        <v>0</v>
      </c>
      <c r="Q478">
        <v>0</v>
      </c>
      <c r="R478">
        <v>44.35</v>
      </c>
      <c r="U478">
        <v>2</v>
      </c>
      <c r="V478" s="4" t="s">
        <v>44</v>
      </c>
      <c r="W478">
        <v>36</v>
      </c>
      <c r="X478">
        <v>9</v>
      </c>
      <c r="Y478" t="s">
        <v>48</v>
      </c>
      <c r="Z478">
        <v>1</v>
      </c>
      <c r="AA478" t="s">
        <v>51</v>
      </c>
      <c r="AB478">
        <v>4</v>
      </c>
      <c r="AC478" t="s">
        <v>39</v>
      </c>
      <c r="AD478">
        <v>4</v>
      </c>
      <c r="AE478" s="2" t="s">
        <v>40</v>
      </c>
      <c r="AF478">
        <v>2208.9258492743575</v>
      </c>
    </row>
    <row r="479" spans="1:32">
      <c r="A479" t="s">
        <v>61</v>
      </c>
      <c r="B479">
        <v>2019</v>
      </c>
      <c r="C479">
        <v>9</v>
      </c>
      <c r="D479" s="2" t="s">
        <v>32</v>
      </c>
      <c r="E479">
        <v>18</v>
      </c>
      <c r="F479" s="2" t="s">
        <v>46</v>
      </c>
      <c r="G479">
        <v>3</v>
      </c>
      <c r="H479" s="3" t="s">
        <v>47</v>
      </c>
      <c r="I479">
        <v>2</v>
      </c>
      <c r="J479">
        <v>1</v>
      </c>
      <c r="K479" s="3" t="s">
        <v>35</v>
      </c>
      <c r="L479">
        <v>209.23</v>
      </c>
      <c r="M479">
        <v>217.83</v>
      </c>
      <c r="N479">
        <v>133.61000000000001</v>
      </c>
      <c r="O479">
        <v>0</v>
      </c>
      <c r="P479">
        <v>0</v>
      </c>
      <c r="Q479">
        <v>0</v>
      </c>
      <c r="R479">
        <v>560.66999999999996</v>
      </c>
      <c r="S479">
        <v>7</v>
      </c>
      <c r="T479">
        <v>1</v>
      </c>
      <c r="U479">
        <v>1</v>
      </c>
      <c r="V479" s="4" t="s">
        <v>36</v>
      </c>
      <c r="W479">
        <v>31</v>
      </c>
      <c r="X479">
        <v>13</v>
      </c>
      <c r="Y479" t="s">
        <v>37</v>
      </c>
      <c r="Z479">
        <v>1</v>
      </c>
      <c r="AA479" t="s">
        <v>51</v>
      </c>
      <c r="AB479">
        <v>4</v>
      </c>
      <c r="AC479" t="s">
        <v>39</v>
      </c>
      <c r="AD479">
        <v>4</v>
      </c>
      <c r="AE479" s="2" t="s">
        <v>40</v>
      </c>
      <c r="AF479">
        <v>4954.8588321944253</v>
      </c>
    </row>
    <row r="480" spans="1:32">
      <c r="A480" t="s">
        <v>61</v>
      </c>
      <c r="B480">
        <v>2019</v>
      </c>
      <c r="C480">
        <v>9</v>
      </c>
      <c r="D480" s="2" t="s">
        <v>32</v>
      </c>
      <c r="E480">
        <v>8</v>
      </c>
      <c r="F480" s="2" t="s">
        <v>50</v>
      </c>
      <c r="G480">
        <v>2</v>
      </c>
      <c r="H480" s="3" t="s">
        <v>41</v>
      </c>
      <c r="I480">
        <v>1</v>
      </c>
      <c r="J480">
        <v>11</v>
      </c>
      <c r="K480" s="3" t="s">
        <v>42</v>
      </c>
      <c r="L480">
        <v>0</v>
      </c>
      <c r="M480">
        <v>7.61</v>
      </c>
      <c r="N480">
        <v>22.6</v>
      </c>
      <c r="O480">
        <v>0</v>
      </c>
      <c r="P480">
        <v>0</v>
      </c>
      <c r="Q480">
        <v>0</v>
      </c>
      <c r="R480">
        <v>30.21</v>
      </c>
      <c r="U480">
        <v>1</v>
      </c>
      <c r="V480" s="4" t="s">
        <v>36</v>
      </c>
      <c r="W480">
        <v>30</v>
      </c>
      <c r="X480">
        <v>9</v>
      </c>
      <c r="Y480" t="s">
        <v>48</v>
      </c>
      <c r="Z480">
        <v>1</v>
      </c>
      <c r="AA480" t="s">
        <v>51</v>
      </c>
      <c r="AB480">
        <v>4</v>
      </c>
      <c r="AC480" t="s">
        <v>39</v>
      </c>
      <c r="AD480">
        <v>3</v>
      </c>
      <c r="AE480" s="2" t="s">
        <v>45</v>
      </c>
      <c r="AF480">
        <v>2820.5476616752685</v>
      </c>
    </row>
    <row r="481" spans="1:32">
      <c r="A481" t="s">
        <v>61</v>
      </c>
      <c r="B481">
        <v>2019</v>
      </c>
      <c r="C481">
        <v>9</v>
      </c>
      <c r="D481" s="2" t="s">
        <v>32</v>
      </c>
      <c r="E481">
        <v>8</v>
      </c>
      <c r="F481" s="2" t="s">
        <v>50</v>
      </c>
      <c r="G481">
        <v>2</v>
      </c>
      <c r="H481" s="3" t="s">
        <v>41</v>
      </c>
      <c r="I481">
        <v>2</v>
      </c>
      <c r="J481">
        <v>11</v>
      </c>
      <c r="K481" s="3" t="s">
        <v>42</v>
      </c>
      <c r="L481">
        <v>0</v>
      </c>
      <c r="M481">
        <v>20.34</v>
      </c>
      <c r="N481">
        <v>45.38</v>
      </c>
      <c r="O481">
        <v>0</v>
      </c>
      <c r="P481">
        <v>0</v>
      </c>
      <c r="Q481">
        <v>45.06</v>
      </c>
      <c r="R481">
        <v>110.78</v>
      </c>
      <c r="U481">
        <v>1</v>
      </c>
      <c r="V481" s="4" t="s">
        <v>36</v>
      </c>
      <c r="W481">
        <v>46</v>
      </c>
      <c r="X481">
        <v>9</v>
      </c>
      <c r="Y481" t="s">
        <v>48</v>
      </c>
      <c r="Z481">
        <v>5</v>
      </c>
      <c r="AA481" t="s">
        <v>58</v>
      </c>
      <c r="AB481">
        <v>4</v>
      </c>
      <c r="AC481" t="s">
        <v>39</v>
      </c>
      <c r="AD481">
        <v>2</v>
      </c>
      <c r="AE481" s="2" t="s">
        <v>59</v>
      </c>
      <c r="AF481">
        <v>2311.8563253212242</v>
      </c>
    </row>
    <row r="482" spans="1:32">
      <c r="A482" t="s">
        <v>61</v>
      </c>
      <c r="B482">
        <v>2019</v>
      </c>
      <c r="C482">
        <v>9</v>
      </c>
      <c r="D482" s="2" t="s">
        <v>32</v>
      </c>
      <c r="E482">
        <v>4</v>
      </c>
      <c r="F482" s="2" t="s">
        <v>33</v>
      </c>
      <c r="G482">
        <v>2</v>
      </c>
      <c r="H482" s="3" t="s">
        <v>41</v>
      </c>
      <c r="I482">
        <v>2</v>
      </c>
      <c r="J482">
        <v>3</v>
      </c>
      <c r="K482" s="3" t="s">
        <v>53</v>
      </c>
      <c r="L482">
        <v>117.64</v>
      </c>
      <c r="M482">
        <v>46.7</v>
      </c>
      <c r="N482">
        <v>82.61</v>
      </c>
      <c r="O482">
        <v>0</v>
      </c>
      <c r="P482">
        <v>0</v>
      </c>
      <c r="Q482">
        <v>0</v>
      </c>
      <c r="R482">
        <v>246.95</v>
      </c>
      <c r="S482">
        <v>8</v>
      </c>
      <c r="T482">
        <v>1</v>
      </c>
      <c r="U482">
        <v>1</v>
      </c>
      <c r="V482" s="4" t="s">
        <v>36</v>
      </c>
      <c r="W482">
        <v>46</v>
      </c>
      <c r="X482">
        <v>9</v>
      </c>
      <c r="Y482" t="s">
        <v>48</v>
      </c>
      <c r="Z482">
        <v>5</v>
      </c>
      <c r="AA482" t="s">
        <v>58</v>
      </c>
      <c r="AB482">
        <v>4</v>
      </c>
      <c r="AC482" t="s">
        <v>39</v>
      </c>
      <c r="AD482">
        <v>2</v>
      </c>
      <c r="AE482" s="2" t="s">
        <v>59</v>
      </c>
      <c r="AF482">
        <v>2102.1454477834341</v>
      </c>
    </row>
    <row r="483" spans="1:32">
      <c r="A483" t="s">
        <v>61</v>
      </c>
      <c r="B483">
        <v>2019</v>
      </c>
      <c r="C483">
        <v>9</v>
      </c>
      <c r="D483" s="2" t="s">
        <v>32</v>
      </c>
      <c r="E483">
        <v>7</v>
      </c>
      <c r="F483" s="2" t="s">
        <v>33</v>
      </c>
      <c r="G483">
        <v>2</v>
      </c>
      <c r="H483" s="3" t="s">
        <v>41</v>
      </c>
      <c r="I483">
        <v>2</v>
      </c>
      <c r="J483">
        <v>10</v>
      </c>
      <c r="K483" s="3" t="s">
        <v>42</v>
      </c>
      <c r="L483">
        <v>0</v>
      </c>
      <c r="M483">
        <v>23.53</v>
      </c>
      <c r="N483">
        <v>30.81</v>
      </c>
      <c r="O483">
        <v>0</v>
      </c>
      <c r="P483">
        <v>0</v>
      </c>
      <c r="Q483">
        <v>31.46</v>
      </c>
      <c r="R483">
        <v>85.8</v>
      </c>
      <c r="S483">
        <v>8</v>
      </c>
      <c r="T483">
        <v>1</v>
      </c>
      <c r="U483">
        <v>1</v>
      </c>
      <c r="V483" s="4" t="s">
        <v>36</v>
      </c>
      <c r="W483">
        <v>38</v>
      </c>
      <c r="X483">
        <v>9</v>
      </c>
      <c r="Y483" t="s">
        <v>48</v>
      </c>
      <c r="Z483">
        <v>2</v>
      </c>
      <c r="AA483" t="s">
        <v>38</v>
      </c>
      <c r="AB483">
        <v>4</v>
      </c>
      <c r="AC483" t="s">
        <v>39</v>
      </c>
      <c r="AD483">
        <v>3</v>
      </c>
      <c r="AE483" s="2" t="s">
        <v>45</v>
      </c>
      <c r="AF483">
        <v>2819.0088819962298</v>
      </c>
    </row>
    <row r="484" spans="1:32">
      <c r="A484" t="s">
        <v>61</v>
      </c>
      <c r="B484">
        <v>2019</v>
      </c>
      <c r="C484">
        <v>9</v>
      </c>
      <c r="D484" s="2" t="s">
        <v>32</v>
      </c>
      <c r="E484">
        <v>7</v>
      </c>
      <c r="F484" s="2" t="s">
        <v>33</v>
      </c>
      <c r="G484">
        <v>2</v>
      </c>
      <c r="H484" s="3" t="s">
        <v>41</v>
      </c>
      <c r="I484">
        <v>2</v>
      </c>
      <c r="J484">
        <v>10</v>
      </c>
      <c r="K484" s="3" t="s">
        <v>42</v>
      </c>
      <c r="L484">
        <v>0</v>
      </c>
      <c r="M484">
        <v>23.53</v>
      </c>
      <c r="N484">
        <v>30.81</v>
      </c>
      <c r="O484">
        <v>0</v>
      </c>
      <c r="P484">
        <v>0</v>
      </c>
      <c r="Q484">
        <v>31.46</v>
      </c>
      <c r="R484">
        <v>85.8</v>
      </c>
      <c r="S484">
        <v>8</v>
      </c>
      <c r="T484">
        <v>1</v>
      </c>
      <c r="U484">
        <v>1</v>
      </c>
      <c r="V484" s="4" t="s">
        <v>36</v>
      </c>
      <c r="W484">
        <v>38</v>
      </c>
      <c r="X484">
        <v>9</v>
      </c>
      <c r="Y484" t="s">
        <v>48</v>
      </c>
      <c r="Z484">
        <v>2</v>
      </c>
      <c r="AA484" t="s">
        <v>38</v>
      </c>
      <c r="AB484">
        <v>4</v>
      </c>
      <c r="AC484" t="s">
        <v>39</v>
      </c>
      <c r="AD484">
        <v>3</v>
      </c>
      <c r="AE484" s="2" t="s">
        <v>45</v>
      </c>
      <c r="AF484">
        <v>3068.1454423832179</v>
      </c>
    </row>
    <row r="485" spans="1:32">
      <c r="A485" t="s">
        <v>61</v>
      </c>
      <c r="B485">
        <v>2019</v>
      </c>
      <c r="C485">
        <v>9</v>
      </c>
      <c r="D485" s="2" t="s">
        <v>32</v>
      </c>
      <c r="E485">
        <v>15</v>
      </c>
      <c r="F485" s="2" t="s">
        <v>55</v>
      </c>
      <c r="G485">
        <v>10</v>
      </c>
      <c r="H485" s="3" t="s">
        <v>52</v>
      </c>
      <c r="I485">
        <v>4</v>
      </c>
      <c r="J485">
        <v>11</v>
      </c>
      <c r="K485" s="3" t="s">
        <v>42</v>
      </c>
      <c r="L485">
        <v>0</v>
      </c>
      <c r="M485">
        <v>101.25</v>
      </c>
      <c r="N485">
        <v>56.08</v>
      </c>
      <c r="O485">
        <v>0</v>
      </c>
      <c r="P485">
        <v>0</v>
      </c>
      <c r="Q485">
        <v>59.48</v>
      </c>
      <c r="R485">
        <v>216.81</v>
      </c>
      <c r="U485">
        <v>2</v>
      </c>
      <c r="V485" s="4" t="s">
        <v>44</v>
      </c>
      <c r="W485">
        <v>44</v>
      </c>
      <c r="X485">
        <v>4</v>
      </c>
      <c r="Y485" t="s">
        <v>37</v>
      </c>
      <c r="Z485">
        <v>1</v>
      </c>
      <c r="AA485" t="s">
        <v>51</v>
      </c>
      <c r="AB485">
        <v>2</v>
      </c>
      <c r="AC485" t="s">
        <v>43</v>
      </c>
      <c r="AD485">
        <v>4</v>
      </c>
      <c r="AE485" s="2" t="s">
        <v>40</v>
      </c>
      <c r="AF485">
        <v>2011.2497502813287</v>
      </c>
    </row>
    <row r="486" spans="1:32">
      <c r="A486" t="s">
        <v>61</v>
      </c>
      <c r="B486">
        <v>2019</v>
      </c>
      <c r="C486">
        <v>9</v>
      </c>
      <c r="D486" s="2" t="s">
        <v>32</v>
      </c>
      <c r="E486">
        <v>12</v>
      </c>
      <c r="F486" s="2" t="s">
        <v>55</v>
      </c>
      <c r="G486">
        <v>10</v>
      </c>
      <c r="H486" s="3" t="s">
        <v>52</v>
      </c>
      <c r="I486">
        <v>1</v>
      </c>
      <c r="J486">
        <v>1</v>
      </c>
      <c r="K486" s="3" t="s">
        <v>35</v>
      </c>
      <c r="L486">
        <v>100.76</v>
      </c>
      <c r="M486">
        <v>103.19</v>
      </c>
      <c r="N486">
        <v>60.09</v>
      </c>
      <c r="O486">
        <v>0</v>
      </c>
      <c r="P486">
        <v>0</v>
      </c>
      <c r="Q486">
        <v>32.630000000000003</v>
      </c>
      <c r="R486">
        <v>296.67</v>
      </c>
      <c r="U486">
        <v>2</v>
      </c>
      <c r="V486" s="4" t="s">
        <v>44</v>
      </c>
      <c r="W486">
        <v>76</v>
      </c>
      <c r="X486">
        <v>4</v>
      </c>
      <c r="Y486" t="s">
        <v>37</v>
      </c>
      <c r="Z486">
        <v>2</v>
      </c>
      <c r="AA486" t="s">
        <v>38</v>
      </c>
      <c r="AB486">
        <v>2</v>
      </c>
      <c r="AC486" t="s">
        <v>43</v>
      </c>
      <c r="AD486">
        <v>3</v>
      </c>
      <c r="AE486" s="2" t="s">
        <v>45</v>
      </c>
      <c r="AF486">
        <v>4964.0254584142886</v>
      </c>
    </row>
    <row r="487" spans="1:32">
      <c r="A487" t="s">
        <v>61</v>
      </c>
      <c r="B487">
        <v>2019</v>
      </c>
      <c r="C487">
        <v>9</v>
      </c>
      <c r="D487" s="2" t="s">
        <v>32</v>
      </c>
      <c r="E487">
        <v>8</v>
      </c>
      <c r="F487" s="2" t="s">
        <v>50</v>
      </c>
      <c r="G487">
        <v>10</v>
      </c>
      <c r="H487" s="3" t="s">
        <v>52</v>
      </c>
      <c r="I487">
        <v>3</v>
      </c>
      <c r="J487">
        <v>1</v>
      </c>
      <c r="K487" s="3" t="s">
        <v>35</v>
      </c>
      <c r="L487">
        <v>174.18</v>
      </c>
      <c r="M487">
        <v>86.2</v>
      </c>
      <c r="N487">
        <v>139.87</v>
      </c>
      <c r="O487">
        <v>82.12</v>
      </c>
      <c r="P487">
        <v>0</v>
      </c>
      <c r="Q487">
        <v>0</v>
      </c>
      <c r="R487">
        <v>482.37</v>
      </c>
      <c r="U487">
        <v>2</v>
      </c>
      <c r="V487" s="4" t="s">
        <v>44</v>
      </c>
      <c r="W487">
        <v>67</v>
      </c>
      <c r="X487">
        <v>4</v>
      </c>
      <c r="Y487" t="s">
        <v>37</v>
      </c>
      <c r="Z487">
        <v>2</v>
      </c>
      <c r="AA487" t="s">
        <v>38</v>
      </c>
      <c r="AB487">
        <v>4</v>
      </c>
      <c r="AC487" t="s">
        <v>39</v>
      </c>
      <c r="AD487">
        <v>3</v>
      </c>
      <c r="AE487" s="2" t="s">
        <v>45</v>
      </c>
      <c r="AF487">
        <v>4227.0876658056377</v>
      </c>
    </row>
    <row r="488" spans="1:32">
      <c r="A488" t="s">
        <v>61</v>
      </c>
      <c r="B488">
        <v>2019</v>
      </c>
      <c r="C488">
        <v>9</v>
      </c>
      <c r="D488" s="2" t="s">
        <v>32</v>
      </c>
      <c r="E488">
        <v>7</v>
      </c>
      <c r="F488" s="2" t="s">
        <v>33</v>
      </c>
      <c r="G488">
        <v>2</v>
      </c>
      <c r="H488" s="3" t="s">
        <v>41</v>
      </c>
      <c r="I488">
        <v>2</v>
      </c>
      <c r="J488">
        <v>10</v>
      </c>
      <c r="K488" s="3" t="s">
        <v>42</v>
      </c>
      <c r="L488">
        <v>0</v>
      </c>
      <c r="M488">
        <v>32.75</v>
      </c>
      <c r="N488">
        <v>0</v>
      </c>
      <c r="O488">
        <v>0</v>
      </c>
      <c r="P488">
        <v>0</v>
      </c>
      <c r="Q488">
        <v>55.23</v>
      </c>
      <c r="R488">
        <v>87.98</v>
      </c>
      <c r="S488">
        <v>8</v>
      </c>
      <c r="T488">
        <v>1</v>
      </c>
      <c r="U488">
        <v>2</v>
      </c>
      <c r="V488" s="4" t="s">
        <v>44</v>
      </c>
      <c r="W488">
        <v>73</v>
      </c>
      <c r="X488">
        <v>9</v>
      </c>
      <c r="Y488" t="s">
        <v>48</v>
      </c>
      <c r="Z488">
        <v>2</v>
      </c>
      <c r="AA488" t="s">
        <v>38</v>
      </c>
      <c r="AB488">
        <v>2</v>
      </c>
      <c r="AC488" t="s">
        <v>43</v>
      </c>
      <c r="AD488">
        <v>4</v>
      </c>
      <c r="AE488" s="2" t="s">
        <v>40</v>
      </c>
      <c r="AF488">
        <v>2067.4674873998833</v>
      </c>
    </row>
    <row r="489" spans="1:32">
      <c r="A489" t="s">
        <v>61</v>
      </c>
      <c r="B489">
        <v>2019</v>
      </c>
      <c r="C489">
        <v>9</v>
      </c>
      <c r="D489" s="2" t="s">
        <v>32</v>
      </c>
      <c r="E489">
        <v>3</v>
      </c>
      <c r="F489" s="2" t="s">
        <v>33</v>
      </c>
      <c r="G489">
        <v>2</v>
      </c>
      <c r="H489" s="3" t="s">
        <v>41</v>
      </c>
      <c r="I489">
        <v>1</v>
      </c>
      <c r="J489">
        <v>1</v>
      </c>
      <c r="K489" s="3" t="s">
        <v>35</v>
      </c>
      <c r="L489">
        <v>89.53</v>
      </c>
      <c r="M489">
        <v>65.569999999999993</v>
      </c>
      <c r="N489">
        <v>42.66</v>
      </c>
      <c r="O489">
        <v>32.15</v>
      </c>
      <c r="P489">
        <v>0</v>
      </c>
      <c r="Q489">
        <v>0</v>
      </c>
      <c r="R489">
        <v>229.91</v>
      </c>
      <c r="S489">
        <v>9</v>
      </c>
      <c r="T489">
        <v>1</v>
      </c>
      <c r="U489">
        <v>2</v>
      </c>
      <c r="V489" s="4" t="s">
        <v>44</v>
      </c>
      <c r="W489">
        <v>48</v>
      </c>
      <c r="X489">
        <v>4</v>
      </c>
      <c r="Y489" t="s">
        <v>37</v>
      </c>
      <c r="Z489">
        <v>2</v>
      </c>
      <c r="AA489" t="s">
        <v>38</v>
      </c>
      <c r="AB489">
        <v>3</v>
      </c>
      <c r="AC489" t="s">
        <v>43</v>
      </c>
      <c r="AD489">
        <v>3</v>
      </c>
      <c r="AE489" s="2" t="s">
        <v>45</v>
      </c>
      <c r="AF489">
        <v>2951.6141822390832</v>
      </c>
    </row>
    <row r="490" spans="1:32">
      <c r="A490" t="s">
        <v>61</v>
      </c>
      <c r="B490">
        <v>2019</v>
      </c>
      <c r="C490">
        <v>9</v>
      </c>
      <c r="D490" s="2" t="s">
        <v>32</v>
      </c>
      <c r="E490">
        <v>7</v>
      </c>
      <c r="F490" s="2" t="s">
        <v>33</v>
      </c>
      <c r="G490">
        <v>2</v>
      </c>
      <c r="H490" s="3" t="s">
        <v>41</v>
      </c>
      <c r="I490">
        <v>1</v>
      </c>
      <c r="J490">
        <v>2</v>
      </c>
      <c r="K490" s="3" t="s">
        <v>53</v>
      </c>
      <c r="L490">
        <v>83.32</v>
      </c>
      <c r="M490">
        <v>45.02</v>
      </c>
      <c r="N490">
        <v>0</v>
      </c>
      <c r="O490">
        <v>0</v>
      </c>
      <c r="P490">
        <v>0</v>
      </c>
      <c r="Q490">
        <v>0</v>
      </c>
      <c r="R490">
        <v>128.34</v>
      </c>
      <c r="S490">
        <v>9</v>
      </c>
      <c r="T490">
        <v>6</v>
      </c>
      <c r="U490">
        <v>1</v>
      </c>
      <c r="V490" s="4" t="s">
        <v>36</v>
      </c>
      <c r="W490">
        <v>59</v>
      </c>
      <c r="X490">
        <v>9</v>
      </c>
      <c r="Y490" t="s">
        <v>48</v>
      </c>
      <c r="Z490">
        <v>2</v>
      </c>
      <c r="AA490" t="s">
        <v>38</v>
      </c>
      <c r="AB490">
        <v>3</v>
      </c>
      <c r="AC490" t="s">
        <v>43</v>
      </c>
      <c r="AD490">
        <v>4</v>
      </c>
      <c r="AE490" s="2" t="s">
        <v>40</v>
      </c>
      <c r="AF490">
        <v>2109.5409917767602</v>
      </c>
    </row>
    <row r="491" spans="1:32">
      <c r="A491" t="s">
        <v>61</v>
      </c>
      <c r="B491">
        <v>2019</v>
      </c>
      <c r="C491">
        <v>9</v>
      </c>
      <c r="D491" s="2" t="s">
        <v>32</v>
      </c>
      <c r="E491">
        <v>7</v>
      </c>
      <c r="F491" s="2" t="s">
        <v>33</v>
      </c>
      <c r="G491">
        <v>2</v>
      </c>
      <c r="H491" s="3" t="s">
        <v>41</v>
      </c>
      <c r="I491">
        <v>1</v>
      </c>
      <c r="J491">
        <v>1</v>
      </c>
      <c r="K491" s="3" t="s">
        <v>35</v>
      </c>
      <c r="L491">
        <v>55.4</v>
      </c>
      <c r="M491">
        <v>24.24</v>
      </c>
      <c r="N491">
        <v>46.19</v>
      </c>
      <c r="O491">
        <v>0</v>
      </c>
      <c r="P491">
        <v>0</v>
      </c>
      <c r="Q491">
        <v>0</v>
      </c>
      <c r="R491">
        <v>125.83</v>
      </c>
      <c r="S491">
        <v>9</v>
      </c>
      <c r="T491">
        <v>1</v>
      </c>
      <c r="U491">
        <v>1</v>
      </c>
      <c r="V491" s="4" t="s">
        <v>36</v>
      </c>
      <c r="W491">
        <v>59</v>
      </c>
      <c r="X491">
        <v>9</v>
      </c>
      <c r="Y491" t="s">
        <v>48</v>
      </c>
      <c r="Z491">
        <v>2</v>
      </c>
      <c r="AA491" t="s">
        <v>38</v>
      </c>
      <c r="AB491">
        <v>3</v>
      </c>
      <c r="AC491" t="s">
        <v>43</v>
      </c>
      <c r="AD491">
        <v>4</v>
      </c>
      <c r="AE491" s="2" t="s">
        <v>40</v>
      </c>
      <c r="AF491">
        <v>2148.5459326010273</v>
      </c>
    </row>
    <row r="492" spans="1:32">
      <c r="A492" t="s">
        <v>61</v>
      </c>
      <c r="B492">
        <v>2019</v>
      </c>
      <c r="C492">
        <v>9</v>
      </c>
      <c r="D492" s="2" t="s">
        <v>32</v>
      </c>
      <c r="E492">
        <v>3</v>
      </c>
      <c r="F492" s="2" t="s">
        <v>33</v>
      </c>
      <c r="G492">
        <v>2</v>
      </c>
      <c r="H492" s="3" t="s">
        <v>41</v>
      </c>
      <c r="I492">
        <v>2</v>
      </c>
      <c r="J492">
        <v>5</v>
      </c>
      <c r="K492" s="3" t="s">
        <v>53</v>
      </c>
      <c r="L492">
        <v>97.2</v>
      </c>
      <c r="M492">
        <v>25.33</v>
      </c>
      <c r="N492">
        <v>0</v>
      </c>
      <c r="O492">
        <v>0</v>
      </c>
      <c r="P492">
        <v>0</v>
      </c>
      <c r="Q492">
        <v>44.34</v>
      </c>
      <c r="R492">
        <v>166.87</v>
      </c>
      <c r="S492">
        <v>10</v>
      </c>
      <c r="T492">
        <v>6</v>
      </c>
      <c r="U492">
        <v>1</v>
      </c>
      <c r="V492" s="4" t="s">
        <v>36</v>
      </c>
      <c r="W492">
        <v>35</v>
      </c>
      <c r="X492">
        <v>9</v>
      </c>
      <c r="Y492" t="s">
        <v>48</v>
      </c>
      <c r="Z492">
        <v>1</v>
      </c>
      <c r="AA492" t="s">
        <v>51</v>
      </c>
      <c r="AB492">
        <v>4</v>
      </c>
      <c r="AC492" t="s">
        <v>39</v>
      </c>
      <c r="AD492">
        <v>3</v>
      </c>
      <c r="AE492" s="2" t="s">
        <v>45</v>
      </c>
      <c r="AF492">
        <v>2989.2923265917248</v>
      </c>
    </row>
    <row r="493" spans="1:32">
      <c r="A493" t="s">
        <v>61</v>
      </c>
      <c r="B493">
        <v>2019</v>
      </c>
      <c r="C493">
        <v>9</v>
      </c>
      <c r="D493" s="2" t="s">
        <v>32</v>
      </c>
      <c r="E493">
        <v>8</v>
      </c>
      <c r="F493" s="2" t="s">
        <v>50</v>
      </c>
      <c r="G493">
        <v>10</v>
      </c>
      <c r="H493" s="3" t="s">
        <v>52</v>
      </c>
      <c r="I493">
        <v>4</v>
      </c>
      <c r="J493">
        <v>11</v>
      </c>
      <c r="K493" s="3" t="s">
        <v>42</v>
      </c>
      <c r="L493">
        <v>0</v>
      </c>
      <c r="M493">
        <v>49.93</v>
      </c>
      <c r="N493">
        <v>90.19</v>
      </c>
      <c r="O493">
        <v>0</v>
      </c>
      <c r="P493">
        <v>0</v>
      </c>
      <c r="Q493">
        <v>48.95</v>
      </c>
      <c r="R493">
        <v>189.07</v>
      </c>
      <c r="U493">
        <v>1</v>
      </c>
      <c r="V493" s="4" t="s">
        <v>36</v>
      </c>
      <c r="W493">
        <v>24</v>
      </c>
      <c r="X493">
        <v>9</v>
      </c>
      <c r="Y493" t="s">
        <v>48</v>
      </c>
      <c r="Z493">
        <v>1</v>
      </c>
      <c r="AA493" t="s">
        <v>51</v>
      </c>
      <c r="AB493">
        <v>3</v>
      </c>
      <c r="AC493" t="s">
        <v>43</v>
      </c>
      <c r="AD493">
        <v>2</v>
      </c>
      <c r="AE493" s="2" t="s">
        <v>59</v>
      </c>
      <c r="AF493">
        <v>2110.146872713005</v>
      </c>
    </row>
    <row r="494" spans="1:32">
      <c r="A494" t="s">
        <v>61</v>
      </c>
      <c r="B494">
        <v>2019</v>
      </c>
      <c r="C494">
        <v>9</v>
      </c>
      <c r="D494" s="2" t="s">
        <v>32</v>
      </c>
      <c r="E494">
        <v>7</v>
      </c>
      <c r="F494" s="2" t="s">
        <v>33</v>
      </c>
      <c r="G494">
        <v>10</v>
      </c>
      <c r="H494" s="3" t="s">
        <v>52</v>
      </c>
      <c r="I494">
        <v>6</v>
      </c>
      <c r="J494">
        <v>10</v>
      </c>
      <c r="K494" s="3" t="s">
        <v>42</v>
      </c>
      <c r="L494">
        <v>0</v>
      </c>
      <c r="M494">
        <v>35.01</v>
      </c>
      <c r="N494">
        <v>0</v>
      </c>
      <c r="O494">
        <v>0</v>
      </c>
      <c r="P494">
        <v>0</v>
      </c>
      <c r="Q494">
        <v>98.46</v>
      </c>
      <c r="R494">
        <v>133.47</v>
      </c>
      <c r="S494">
        <v>8</v>
      </c>
      <c r="T494">
        <v>1</v>
      </c>
      <c r="U494">
        <v>2</v>
      </c>
      <c r="V494" s="4" t="s">
        <v>44</v>
      </c>
      <c r="W494">
        <v>64</v>
      </c>
      <c r="X494">
        <v>9</v>
      </c>
      <c r="Y494" t="s">
        <v>48</v>
      </c>
      <c r="Z494">
        <v>2</v>
      </c>
      <c r="AA494" t="s">
        <v>38</v>
      </c>
      <c r="AB494">
        <v>4</v>
      </c>
      <c r="AC494" t="s">
        <v>39</v>
      </c>
      <c r="AD494">
        <v>3</v>
      </c>
      <c r="AE494" s="2" t="s">
        <v>45</v>
      </c>
      <c r="AF494">
        <v>1274.1375955797985</v>
      </c>
    </row>
    <row r="495" spans="1:32">
      <c r="A495" t="s">
        <v>61</v>
      </c>
      <c r="B495">
        <v>2019</v>
      </c>
      <c r="C495">
        <v>9</v>
      </c>
      <c r="D495" s="2" t="s">
        <v>32</v>
      </c>
      <c r="E495">
        <v>2</v>
      </c>
      <c r="F495" s="2" t="s">
        <v>33</v>
      </c>
      <c r="G495">
        <v>2</v>
      </c>
      <c r="H495" s="3" t="s">
        <v>41</v>
      </c>
      <c r="I495">
        <v>2</v>
      </c>
      <c r="J495">
        <v>7</v>
      </c>
      <c r="K495" s="3" t="s">
        <v>53</v>
      </c>
      <c r="L495">
        <v>45.3</v>
      </c>
      <c r="M495">
        <v>16.64</v>
      </c>
      <c r="N495">
        <v>57.1</v>
      </c>
      <c r="O495">
        <v>35.97</v>
      </c>
      <c r="P495">
        <v>0</v>
      </c>
      <c r="Q495">
        <v>0</v>
      </c>
      <c r="R495">
        <v>155.01</v>
      </c>
      <c r="S495">
        <v>9</v>
      </c>
      <c r="T495">
        <v>1</v>
      </c>
      <c r="U495">
        <v>1</v>
      </c>
      <c r="V495" s="4" t="s">
        <v>36</v>
      </c>
      <c r="W495">
        <v>47</v>
      </c>
      <c r="X495">
        <v>9</v>
      </c>
      <c r="Y495" t="s">
        <v>48</v>
      </c>
      <c r="Z495">
        <v>2</v>
      </c>
      <c r="AA495" t="s">
        <v>38</v>
      </c>
      <c r="AB495">
        <v>4</v>
      </c>
      <c r="AC495" t="s">
        <v>39</v>
      </c>
      <c r="AD495">
        <v>4</v>
      </c>
      <c r="AE495" s="2" t="s">
        <v>40</v>
      </c>
      <c r="AF495">
        <v>566.51754271247046</v>
      </c>
    </row>
    <row r="496" spans="1:32">
      <c r="A496" t="s">
        <v>61</v>
      </c>
      <c r="B496">
        <v>2019</v>
      </c>
      <c r="C496">
        <v>9</v>
      </c>
      <c r="D496" s="2" t="s">
        <v>32</v>
      </c>
      <c r="E496">
        <v>15</v>
      </c>
      <c r="F496" s="2" t="s">
        <v>55</v>
      </c>
      <c r="G496">
        <v>2</v>
      </c>
      <c r="H496" s="3" t="s">
        <v>41</v>
      </c>
      <c r="I496">
        <v>2</v>
      </c>
      <c r="J496">
        <v>11</v>
      </c>
      <c r="K496" s="3" t="s">
        <v>42</v>
      </c>
      <c r="L496">
        <v>0</v>
      </c>
      <c r="M496">
        <v>33.58</v>
      </c>
      <c r="N496">
        <v>36.31</v>
      </c>
      <c r="O496">
        <v>0</v>
      </c>
      <c r="P496">
        <v>0</v>
      </c>
      <c r="Q496">
        <v>48.34</v>
      </c>
      <c r="R496">
        <v>118.23</v>
      </c>
      <c r="U496">
        <v>2</v>
      </c>
      <c r="V496" s="4" t="s">
        <v>44</v>
      </c>
      <c r="W496">
        <v>47</v>
      </c>
      <c r="X496">
        <v>2</v>
      </c>
      <c r="Y496" t="s">
        <v>37</v>
      </c>
      <c r="Z496">
        <v>2</v>
      </c>
      <c r="AA496" t="s">
        <v>38</v>
      </c>
      <c r="AB496">
        <v>4</v>
      </c>
      <c r="AC496" t="s">
        <v>39</v>
      </c>
      <c r="AD496">
        <v>4</v>
      </c>
      <c r="AE496" s="2" t="s">
        <v>40</v>
      </c>
      <c r="AF496">
        <v>2195.011647806677</v>
      </c>
    </row>
    <row r="497" spans="1:32">
      <c r="A497" t="s">
        <v>61</v>
      </c>
      <c r="B497">
        <v>2019</v>
      </c>
      <c r="C497">
        <v>9</v>
      </c>
      <c r="D497" s="2" t="s">
        <v>32</v>
      </c>
      <c r="E497">
        <v>1</v>
      </c>
      <c r="F497" s="2" t="s">
        <v>33</v>
      </c>
      <c r="G497">
        <v>2</v>
      </c>
      <c r="H497" s="3" t="s">
        <v>41</v>
      </c>
      <c r="I497">
        <v>2</v>
      </c>
      <c r="J497">
        <v>3</v>
      </c>
      <c r="K497" s="3" t="s">
        <v>53</v>
      </c>
      <c r="L497">
        <v>43.87</v>
      </c>
      <c r="M497">
        <v>17.39</v>
      </c>
      <c r="N497">
        <v>46.92</v>
      </c>
      <c r="O497">
        <v>0</v>
      </c>
      <c r="P497">
        <v>0</v>
      </c>
      <c r="Q497">
        <v>55.02</v>
      </c>
      <c r="R497">
        <v>163.19999999999999</v>
      </c>
      <c r="S497">
        <v>9</v>
      </c>
      <c r="T497">
        <v>1</v>
      </c>
      <c r="U497">
        <v>2</v>
      </c>
      <c r="V497" s="4" t="s">
        <v>44</v>
      </c>
      <c r="W497">
        <v>70</v>
      </c>
      <c r="X497">
        <v>9</v>
      </c>
      <c r="Y497" t="s">
        <v>48</v>
      </c>
      <c r="Z497">
        <v>2</v>
      </c>
      <c r="AA497" t="s">
        <v>38</v>
      </c>
      <c r="AB497">
        <v>1</v>
      </c>
      <c r="AC497" s="2" t="s">
        <v>49</v>
      </c>
      <c r="AD497">
        <v>3</v>
      </c>
      <c r="AE497" s="2" t="s">
        <v>45</v>
      </c>
      <c r="AF497">
        <v>2193.9759089012805</v>
      </c>
    </row>
    <row r="498" spans="1:32">
      <c r="A498" t="s">
        <v>61</v>
      </c>
      <c r="B498">
        <v>2019</v>
      </c>
      <c r="C498">
        <v>9</v>
      </c>
      <c r="D498" s="2" t="s">
        <v>32</v>
      </c>
      <c r="E498">
        <v>1</v>
      </c>
      <c r="F498" s="2" t="s">
        <v>33</v>
      </c>
      <c r="G498">
        <v>2</v>
      </c>
      <c r="H498" s="3" t="s">
        <v>41</v>
      </c>
      <c r="I498">
        <v>2</v>
      </c>
      <c r="J498">
        <v>3</v>
      </c>
      <c r="K498" s="3" t="s">
        <v>53</v>
      </c>
      <c r="L498">
        <v>43.87</v>
      </c>
      <c r="M498">
        <v>17.39</v>
      </c>
      <c r="N498">
        <v>46.92</v>
      </c>
      <c r="O498">
        <v>0</v>
      </c>
      <c r="P498">
        <v>0</v>
      </c>
      <c r="Q498">
        <v>55.02</v>
      </c>
      <c r="R498">
        <v>163.19999999999999</v>
      </c>
      <c r="S498">
        <v>9</v>
      </c>
      <c r="T498">
        <v>1</v>
      </c>
      <c r="U498">
        <v>2</v>
      </c>
      <c r="V498" s="4" t="s">
        <v>44</v>
      </c>
      <c r="W498">
        <v>70</v>
      </c>
      <c r="X498">
        <v>9</v>
      </c>
      <c r="Y498" t="s">
        <v>48</v>
      </c>
      <c r="Z498">
        <v>2</v>
      </c>
      <c r="AA498" t="s">
        <v>38</v>
      </c>
      <c r="AB498">
        <v>1</v>
      </c>
      <c r="AC498" s="2" t="s">
        <v>49</v>
      </c>
      <c r="AD498">
        <v>3</v>
      </c>
      <c r="AE498" s="2" t="s">
        <v>45</v>
      </c>
      <c r="AF498">
        <v>2089.7006801631928</v>
      </c>
    </row>
    <row r="499" spans="1:32">
      <c r="A499" t="s">
        <v>61</v>
      </c>
      <c r="B499">
        <v>2019</v>
      </c>
      <c r="C499">
        <v>9</v>
      </c>
      <c r="D499" s="2" t="s">
        <v>32</v>
      </c>
      <c r="E499">
        <v>7</v>
      </c>
      <c r="F499" s="2" t="s">
        <v>33</v>
      </c>
      <c r="G499">
        <v>2</v>
      </c>
      <c r="H499" s="3" t="s">
        <v>41</v>
      </c>
      <c r="I499">
        <v>1</v>
      </c>
      <c r="J499">
        <v>10</v>
      </c>
      <c r="K499" s="3" t="s">
        <v>42</v>
      </c>
      <c r="L499">
        <v>0</v>
      </c>
      <c r="M499">
        <v>19.34</v>
      </c>
      <c r="N499">
        <v>18.8</v>
      </c>
      <c r="O499">
        <v>0</v>
      </c>
      <c r="P499">
        <v>0</v>
      </c>
      <c r="Q499">
        <v>20.6</v>
      </c>
      <c r="R499">
        <v>58.74</v>
      </c>
      <c r="S499">
        <v>10</v>
      </c>
      <c r="T499">
        <v>1</v>
      </c>
      <c r="U499">
        <v>2</v>
      </c>
      <c r="V499" s="4" t="s">
        <v>44</v>
      </c>
      <c r="W499">
        <v>60</v>
      </c>
      <c r="X499">
        <v>9</v>
      </c>
      <c r="Y499" t="s">
        <v>48</v>
      </c>
      <c r="Z499">
        <v>2</v>
      </c>
      <c r="AA499" t="s">
        <v>38</v>
      </c>
      <c r="AB499">
        <v>4</v>
      </c>
      <c r="AC499" t="s">
        <v>39</v>
      </c>
      <c r="AD499">
        <v>4</v>
      </c>
      <c r="AE499" s="2" t="s">
        <v>40</v>
      </c>
      <c r="AF499">
        <v>2087.067005064046</v>
      </c>
    </row>
    <row r="500" spans="1:32">
      <c r="A500" t="s">
        <v>61</v>
      </c>
      <c r="B500">
        <v>2019</v>
      </c>
      <c r="C500">
        <v>9</v>
      </c>
      <c r="D500" s="2" t="s">
        <v>32</v>
      </c>
      <c r="E500">
        <v>8</v>
      </c>
      <c r="F500" s="2" t="s">
        <v>50</v>
      </c>
      <c r="G500">
        <v>2</v>
      </c>
      <c r="H500" s="3" t="s">
        <v>41</v>
      </c>
      <c r="I500">
        <v>1</v>
      </c>
      <c r="J500">
        <v>11</v>
      </c>
      <c r="K500" s="3" t="s">
        <v>42</v>
      </c>
      <c r="L500">
        <v>0</v>
      </c>
      <c r="M500">
        <v>19.77</v>
      </c>
      <c r="N500">
        <v>42.74</v>
      </c>
      <c r="O500">
        <v>0</v>
      </c>
      <c r="P500">
        <v>0</v>
      </c>
      <c r="Q500">
        <v>0</v>
      </c>
      <c r="R500">
        <v>62.51</v>
      </c>
      <c r="U500">
        <v>2</v>
      </c>
      <c r="V500" s="4" t="s">
        <v>44</v>
      </c>
      <c r="W500">
        <v>54</v>
      </c>
      <c r="X500">
        <v>9</v>
      </c>
      <c r="Y500" t="s">
        <v>48</v>
      </c>
      <c r="Z500">
        <v>5</v>
      </c>
      <c r="AA500" t="s">
        <v>58</v>
      </c>
      <c r="AB500">
        <v>4</v>
      </c>
      <c r="AC500" t="s">
        <v>39</v>
      </c>
      <c r="AD500">
        <v>1</v>
      </c>
      <c r="AE500" s="2" t="s">
        <v>54</v>
      </c>
      <c r="AF500">
        <v>1334.0084060649608</v>
      </c>
    </row>
    <row r="501" spans="1:32">
      <c r="A501" t="s">
        <v>61</v>
      </c>
      <c r="B501">
        <v>2019</v>
      </c>
      <c r="C501">
        <v>9</v>
      </c>
      <c r="D501" s="2" t="s">
        <v>32</v>
      </c>
      <c r="E501">
        <v>8</v>
      </c>
      <c r="F501" s="2" t="s">
        <v>50</v>
      </c>
      <c r="G501">
        <v>2</v>
      </c>
      <c r="H501" s="3" t="s">
        <v>41</v>
      </c>
      <c r="I501">
        <v>1</v>
      </c>
      <c r="J501">
        <v>11</v>
      </c>
      <c r="K501" s="3" t="s">
        <v>42</v>
      </c>
      <c r="L501">
        <v>0</v>
      </c>
      <c r="M501">
        <v>19.77</v>
      </c>
      <c r="N501">
        <v>42.74</v>
      </c>
      <c r="O501">
        <v>0</v>
      </c>
      <c r="P501">
        <v>0</v>
      </c>
      <c r="Q501">
        <v>0</v>
      </c>
      <c r="R501">
        <v>62.51</v>
      </c>
      <c r="U501">
        <v>2</v>
      </c>
      <c r="V501" s="4" t="s">
        <v>44</v>
      </c>
      <c r="W501">
        <v>54</v>
      </c>
      <c r="X501">
        <v>9</v>
      </c>
      <c r="Y501" t="s">
        <v>48</v>
      </c>
      <c r="Z501">
        <v>5</v>
      </c>
      <c r="AA501" t="s">
        <v>58</v>
      </c>
      <c r="AB501">
        <v>4</v>
      </c>
      <c r="AC501" t="s">
        <v>39</v>
      </c>
      <c r="AD501">
        <v>1</v>
      </c>
      <c r="AE501" s="2" t="s">
        <v>54</v>
      </c>
      <c r="AF501">
        <v>1300.7984574703992</v>
      </c>
    </row>
    <row r="502" spans="1:32">
      <c r="A502" t="s">
        <v>61</v>
      </c>
      <c r="B502">
        <v>2019</v>
      </c>
      <c r="C502">
        <v>9</v>
      </c>
      <c r="D502" s="2" t="s">
        <v>32</v>
      </c>
      <c r="E502">
        <v>8</v>
      </c>
      <c r="F502" s="2" t="s">
        <v>50</v>
      </c>
      <c r="G502">
        <v>2</v>
      </c>
      <c r="H502" s="3" t="s">
        <v>41</v>
      </c>
      <c r="I502">
        <v>1</v>
      </c>
      <c r="J502">
        <v>11</v>
      </c>
      <c r="K502" s="3" t="s">
        <v>42</v>
      </c>
      <c r="L502">
        <v>0</v>
      </c>
      <c r="M502">
        <v>19.77</v>
      </c>
      <c r="N502">
        <v>42.74</v>
      </c>
      <c r="O502">
        <v>0</v>
      </c>
      <c r="P502">
        <v>0</v>
      </c>
      <c r="Q502">
        <v>0</v>
      </c>
      <c r="R502">
        <v>62.51</v>
      </c>
      <c r="U502">
        <v>2</v>
      </c>
      <c r="V502" s="4" t="s">
        <v>44</v>
      </c>
      <c r="W502">
        <v>54</v>
      </c>
      <c r="X502">
        <v>9</v>
      </c>
      <c r="Y502" t="s">
        <v>48</v>
      </c>
      <c r="Z502">
        <v>5</v>
      </c>
      <c r="AA502" t="s">
        <v>58</v>
      </c>
      <c r="AB502">
        <v>4</v>
      </c>
      <c r="AC502" t="s">
        <v>39</v>
      </c>
      <c r="AD502">
        <v>1</v>
      </c>
      <c r="AE502" s="2" t="s">
        <v>54</v>
      </c>
      <c r="AF502">
        <v>1464.1587615735732</v>
      </c>
    </row>
    <row r="503" spans="1:32">
      <c r="A503" t="s">
        <v>61</v>
      </c>
      <c r="B503">
        <v>2019</v>
      </c>
      <c r="C503">
        <v>9</v>
      </c>
      <c r="D503" s="2" t="s">
        <v>32</v>
      </c>
      <c r="E503">
        <v>7</v>
      </c>
      <c r="F503" s="2" t="s">
        <v>33</v>
      </c>
      <c r="G503">
        <v>2</v>
      </c>
      <c r="H503" s="3" t="s">
        <v>41</v>
      </c>
      <c r="I503">
        <v>1</v>
      </c>
      <c r="J503">
        <v>7</v>
      </c>
      <c r="K503" s="3" t="s">
        <v>53</v>
      </c>
      <c r="L503">
        <v>43.15</v>
      </c>
      <c r="M503">
        <v>13.88</v>
      </c>
      <c r="N503">
        <v>0</v>
      </c>
      <c r="O503">
        <v>0</v>
      </c>
      <c r="P503">
        <v>0</v>
      </c>
      <c r="Q503">
        <v>0</v>
      </c>
      <c r="R503">
        <v>57.03</v>
      </c>
      <c r="S503">
        <v>8</v>
      </c>
      <c r="T503">
        <v>1</v>
      </c>
      <c r="U503">
        <v>2</v>
      </c>
      <c r="V503" s="4" t="s">
        <v>44</v>
      </c>
      <c r="W503">
        <v>45</v>
      </c>
      <c r="X503">
        <v>9</v>
      </c>
      <c r="Y503" t="s">
        <v>48</v>
      </c>
      <c r="Z503">
        <v>2</v>
      </c>
      <c r="AA503" t="s">
        <v>38</v>
      </c>
      <c r="AB503">
        <v>4</v>
      </c>
      <c r="AC503" t="s">
        <v>39</v>
      </c>
      <c r="AD503">
        <v>4</v>
      </c>
      <c r="AE503" s="2" t="s">
        <v>40</v>
      </c>
      <c r="AF503">
        <v>2925.230796126828</v>
      </c>
    </row>
    <row r="504" spans="1:32">
      <c r="A504" t="s">
        <v>61</v>
      </c>
      <c r="B504">
        <v>2019</v>
      </c>
      <c r="C504">
        <v>9</v>
      </c>
      <c r="D504" s="2" t="s">
        <v>32</v>
      </c>
      <c r="E504">
        <v>2</v>
      </c>
      <c r="F504" s="2" t="s">
        <v>33</v>
      </c>
      <c r="G504">
        <v>10</v>
      </c>
      <c r="H504" s="3" t="s">
        <v>52</v>
      </c>
      <c r="I504">
        <v>1</v>
      </c>
      <c r="J504">
        <v>11</v>
      </c>
      <c r="K504" s="3" t="s">
        <v>42</v>
      </c>
      <c r="L504">
        <v>0</v>
      </c>
      <c r="M504">
        <v>10.55</v>
      </c>
      <c r="N504">
        <v>0</v>
      </c>
      <c r="O504">
        <v>30.85</v>
      </c>
      <c r="P504">
        <v>0</v>
      </c>
      <c r="Q504">
        <v>0</v>
      </c>
      <c r="R504">
        <v>41.4</v>
      </c>
      <c r="S504">
        <v>9</v>
      </c>
      <c r="T504">
        <v>1</v>
      </c>
      <c r="U504">
        <v>2</v>
      </c>
      <c r="V504" s="4" t="s">
        <v>44</v>
      </c>
      <c r="W504">
        <v>72</v>
      </c>
      <c r="X504">
        <v>9</v>
      </c>
      <c r="Y504" t="s">
        <v>48</v>
      </c>
      <c r="Z504">
        <v>4</v>
      </c>
      <c r="AA504" t="s">
        <v>60</v>
      </c>
      <c r="AB504">
        <v>3</v>
      </c>
      <c r="AC504" t="s">
        <v>43</v>
      </c>
      <c r="AD504">
        <v>1</v>
      </c>
      <c r="AE504" s="2" t="s">
        <v>54</v>
      </c>
      <c r="AF504">
        <v>1999.8487205586493</v>
      </c>
    </row>
    <row r="505" spans="1:32">
      <c r="A505" t="s">
        <v>61</v>
      </c>
      <c r="B505">
        <v>2019</v>
      </c>
      <c r="C505">
        <v>9</v>
      </c>
      <c r="D505" s="2" t="s">
        <v>32</v>
      </c>
      <c r="E505">
        <v>5</v>
      </c>
      <c r="F505" s="2" t="s">
        <v>33</v>
      </c>
      <c r="G505">
        <v>2</v>
      </c>
      <c r="H505" s="3" t="s">
        <v>41</v>
      </c>
      <c r="I505">
        <v>2</v>
      </c>
      <c r="J505">
        <v>11</v>
      </c>
      <c r="K505" s="3" t="s">
        <v>42</v>
      </c>
      <c r="L505">
        <v>0</v>
      </c>
      <c r="M505">
        <v>32.36</v>
      </c>
      <c r="N505">
        <v>53.97</v>
      </c>
      <c r="O505">
        <v>0</v>
      </c>
      <c r="P505">
        <v>0</v>
      </c>
      <c r="Q505">
        <v>0</v>
      </c>
      <c r="R505">
        <v>86.33</v>
      </c>
      <c r="U505">
        <v>1</v>
      </c>
      <c r="V505" s="4" t="s">
        <v>36</v>
      </c>
      <c r="W505">
        <v>17</v>
      </c>
      <c r="X505">
        <v>9</v>
      </c>
      <c r="Y505" t="s">
        <v>48</v>
      </c>
      <c r="Z505">
        <v>1</v>
      </c>
      <c r="AA505" t="s">
        <v>51</v>
      </c>
      <c r="AB505">
        <v>2</v>
      </c>
      <c r="AC505" t="s">
        <v>43</v>
      </c>
      <c r="AD505">
        <v>4</v>
      </c>
      <c r="AE505" s="2" t="s">
        <v>40</v>
      </c>
      <c r="AF505">
        <v>5104.1438025990965</v>
      </c>
    </row>
    <row r="506" spans="1:32">
      <c r="A506" t="s">
        <v>61</v>
      </c>
      <c r="B506">
        <v>2019</v>
      </c>
      <c r="C506">
        <v>9</v>
      </c>
      <c r="D506" s="2" t="s">
        <v>32</v>
      </c>
      <c r="E506">
        <v>5</v>
      </c>
      <c r="F506" s="2" t="s">
        <v>33</v>
      </c>
      <c r="G506">
        <v>2</v>
      </c>
      <c r="H506" s="3" t="s">
        <v>41</v>
      </c>
      <c r="I506">
        <v>2</v>
      </c>
      <c r="J506">
        <v>11</v>
      </c>
      <c r="K506" s="3" t="s">
        <v>42</v>
      </c>
      <c r="L506">
        <v>0</v>
      </c>
      <c r="M506">
        <v>32.36</v>
      </c>
      <c r="N506">
        <v>53.97</v>
      </c>
      <c r="O506">
        <v>0</v>
      </c>
      <c r="P506">
        <v>0</v>
      </c>
      <c r="Q506">
        <v>0</v>
      </c>
      <c r="R506">
        <v>86.33</v>
      </c>
      <c r="U506">
        <v>1</v>
      </c>
      <c r="V506" s="4" t="s">
        <v>36</v>
      </c>
      <c r="W506">
        <v>17</v>
      </c>
      <c r="X506">
        <v>9</v>
      </c>
      <c r="Y506" t="s">
        <v>48</v>
      </c>
      <c r="Z506">
        <v>1</v>
      </c>
      <c r="AA506" t="s">
        <v>51</v>
      </c>
      <c r="AB506">
        <v>2</v>
      </c>
      <c r="AC506" t="s">
        <v>43</v>
      </c>
      <c r="AD506">
        <v>4</v>
      </c>
      <c r="AE506" s="2" t="s">
        <v>40</v>
      </c>
      <c r="AF506">
        <v>4936.8646931021785</v>
      </c>
    </row>
    <row r="507" spans="1:32">
      <c r="A507" t="s">
        <v>61</v>
      </c>
      <c r="B507">
        <v>2019</v>
      </c>
      <c r="C507">
        <v>9</v>
      </c>
      <c r="D507" s="2" t="s">
        <v>32</v>
      </c>
      <c r="E507">
        <v>7</v>
      </c>
      <c r="F507" s="2" t="s">
        <v>33</v>
      </c>
      <c r="G507">
        <v>2</v>
      </c>
      <c r="H507" s="3" t="s">
        <v>41</v>
      </c>
      <c r="I507">
        <v>1</v>
      </c>
      <c r="J507">
        <v>10</v>
      </c>
      <c r="K507" s="3" t="s">
        <v>42</v>
      </c>
      <c r="L507">
        <v>0</v>
      </c>
      <c r="M507">
        <v>17.91</v>
      </c>
      <c r="N507">
        <v>0</v>
      </c>
      <c r="O507">
        <v>0</v>
      </c>
      <c r="P507">
        <v>0</v>
      </c>
      <c r="Q507">
        <v>22.41</v>
      </c>
      <c r="R507">
        <v>40.32</v>
      </c>
      <c r="S507">
        <v>8</v>
      </c>
      <c r="T507">
        <v>1</v>
      </c>
      <c r="U507">
        <v>1</v>
      </c>
      <c r="V507" s="4" t="s">
        <v>36</v>
      </c>
      <c r="W507">
        <v>72</v>
      </c>
      <c r="X507">
        <v>9</v>
      </c>
      <c r="Y507" t="s">
        <v>48</v>
      </c>
      <c r="Z507">
        <v>2</v>
      </c>
      <c r="AA507" t="s">
        <v>38</v>
      </c>
      <c r="AB507">
        <v>2</v>
      </c>
      <c r="AC507" t="s">
        <v>43</v>
      </c>
      <c r="AD507">
        <v>3</v>
      </c>
      <c r="AE507" s="2" t="s">
        <v>45</v>
      </c>
      <c r="AF507">
        <v>1386.0802478344885</v>
      </c>
    </row>
    <row r="508" spans="1:32">
      <c r="A508" t="s">
        <v>61</v>
      </c>
      <c r="B508">
        <v>2019</v>
      </c>
      <c r="C508">
        <v>9</v>
      </c>
      <c r="D508" s="2" t="s">
        <v>32</v>
      </c>
      <c r="E508">
        <v>8</v>
      </c>
      <c r="F508" s="2" t="s">
        <v>50</v>
      </c>
      <c r="G508">
        <v>2</v>
      </c>
      <c r="H508" s="3" t="s">
        <v>41</v>
      </c>
      <c r="I508">
        <v>3</v>
      </c>
      <c r="J508">
        <v>11</v>
      </c>
      <c r="K508" s="3" t="s">
        <v>42</v>
      </c>
      <c r="L508">
        <v>0</v>
      </c>
      <c r="M508">
        <v>74.11</v>
      </c>
      <c r="N508">
        <v>60.98</v>
      </c>
      <c r="O508">
        <v>0</v>
      </c>
      <c r="P508">
        <v>0</v>
      </c>
      <c r="Q508">
        <v>0</v>
      </c>
      <c r="R508">
        <v>135.09</v>
      </c>
      <c r="U508">
        <v>1</v>
      </c>
      <c r="V508" s="4" t="s">
        <v>36</v>
      </c>
      <c r="W508">
        <v>67</v>
      </c>
      <c r="X508">
        <v>10</v>
      </c>
      <c r="Y508" t="s">
        <v>37</v>
      </c>
      <c r="Z508">
        <v>2</v>
      </c>
      <c r="AA508" t="s">
        <v>38</v>
      </c>
      <c r="AB508">
        <v>4</v>
      </c>
      <c r="AC508" t="s">
        <v>39</v>
      </c>
      <c r="AD508">
        <v>3</v>
      </c>
      <c r="AE508" s="2" t="s">
        <v>45</v>
      </c>
      <c r="AF508">
        <v>2101.4965950300216</v>
      </c>
    </row>
    <row r="509" spans="1:32">
      <c r="A509" t="s">
        <v>61</v>
      </c>
      <c r="B509">
        <v>2019</v>
      </c>
      <c r="C509">
        <v>9</v>
      </c>
      <c r="D509" s="2" t="s">
        <v>32</v>
      </c>
      <c r="E509">
        <v>18</v>
      </c>
      <c r="F509" s="2" t="s">
        <v>46</v>
      </c>
      <c r="G509">
        <v>3</v>
      </c>
      <c r="H509" s="3" t="s">
        <v>47</v>
      </c>
      <c r="I509">
        <v>1</v>
      </c>
      <c r="J509">
        <v>1</v>
      </c>
      <c r="K509" s="3" t="s">
        <v>35</v>
      </c>
      <c r="L509">
        <v>40.78</v>
      </c>
      <c r="M509">
        <v>11.37</v>
      </c>
      <c r="N509">
        <v>29.82</v>
      </c>
      <c r="O509">
        <v>0</v>
      </c>
      <c r="P509">
        <v>0</v>
      </c>
      <c r="Q509">
        <v>0</v>
      </c>
      <c r="R509">
        <v>81.97</v>
      </c>
      <c r="S509">
        <v>7</v>
      </c>
      <c r="T509">
        <v>1</v>
      </c>
      <c r="U509">
        <v>1</v>
      </c>
      <c r="V509" s="4" t="s">
        <v>36</v>
      </c>
      <c r="W509">
        <v>19</v>
      </c>
      <c r="X509">
        <v>9</v>
      </c>
      <c r="Y509" t="s">
        <v>48</v>
      </c>
      <c r="Z509">
        <v>1</v>
      </c>
      <c r="AA509" t="s">
        <v>51</v>
      </c>
      <c r="AB509">
        <v>3</v>
      </c>
      <c r="AC509" t="s">
        <v>43</v>
      </c>
      <c r="AD509">
        <v>4</v>
      </c>
      <c r="AE509" s="2" t="s">
        <v>40</v>
      </c>
      <c r="AF509">
        <v>3147.4275069351688</v>
      </c>
    </row>
    <row r="510" spans="1:32">
      <c r="A510" t="s">
        <v>61</v>
      </c>
      <c r="B510">
        <v>2019</v>
      </c>
      <c r="C510">
        <v>9</v>
      </c>
      <c r="D510" s="2" t="s">
        <v>32</v>
      </c>
      <c r="E510">
        <v>18</v>
      </c>
      <c r="F510" s="2" t="s">
        <v>46</v>
      </c>
      <c r="G510">
        <v>3</v>
      </c>
      <c r="H510" s="3" t="s">
        <v>47</v>
      </c>
      <c r="I510">
        <v>1</v>
      </c>
      <c r="J510">
        <v>1</v>
      </c>
      <c r="K510" s="3" t="s">
        <v>35</v>
      </c>
      <c r="L510">
        <v>63.86</v>
      </c>
      <c r="M510">
        <v>20.05</v>
      </c>
      <c r="N510">
        <v>0</v>
      </c>
      <c r="O510">
        <v>0</v>
      </c>
      <c r="P510">
        <v>0</v>
      </c>
      <c r="Q510">
        <v>0</v>
      </c>
      <c r="R510">
        <v>83.91</v>
      </c>
      <c r="S510">
        <v>7</v>
      </c>
      <c r="T510">
        <v>6</v>
      </c>
      <c r="U510">
        <v>1</v>
      </c>
      <c r="V510" s="4" t="s">
        <v>36</v>
      </c>
      <c r="W510">
        <v>19</v>
      </c>
      <c r="X510">
        <v>9</v>
      </c>
      <c r="Y510" t="s">
        <v>48</v>
      </c>
      <c r="Z510">
        <v>1</v>
      </c>
      <c r="AA510" t="s">
        <v>51</v>
      </c>
      <c r="AB510">
        <v>3</v>
      </c>
      <c r="AC510" t="s">
        <v>43</v>
      </c>
      <c r="AD510">
        <v>4</v>
      </c>
      <c r="AE510" s="2" t="s">
        <v>40</v>
      </c>
      <c r="AF510">
        <v>2832.7144010477996</v>
      </c>
    </row>
    <row r="511" spans="1:32">
      <c r="A511" t="s">
        <v>61</v>
      </c>
      <c r="B511">
        <v>2019</v>
      </c>
      <c r="C511">
        <v>9</v>
      </c>
      <c r="D511" s="2" t="s">
        <v>32</v>
      </c>
      <c r="E511">
        <v>5</v>
      </c>
      <c r="F511" s="2" t="s">
        <v>33</v>
      </c>
      <c r="G511">
        <v>2</v>
      </c>
      <c r="H511" s="3" t="s">
        <v>41</v>
      </c>
      <c r="I511">
        <v>2</v>
      </c>
      <c r="J511">
        <v>1</v>
      </c>
      <c r="K511" s="3" t="s">
        <v>35</v>
      </c>
      <c r="L511">
        <v>238.83</v>
      </c>
      <c r="M511">
        <v>0</v>
      </c>
      <c r="N511">
        <v>213.43</v>
      </c>
      <c r="O511">
        <v>0</v>
      </c>
      <c r="P511">
        <v>0</v>
      </c>
      <c r="Q511">
        <v>0</v>
      </c>
      <c r="R511">
        <v>452.26</v>
      </c>
      <c r="T511">
        <v>1</v>
      </c>
      <c r="U511">
        <v>1</v>
      </c>
      <c r="V511" s="4" t="s">
        <v>36</v>
      </c>
      <c r="W511">
        <v>18</v>
      </c>
      <c r="X511">
        <v>1</v>
      </c>
      <c r="Y511" t="s">
        <v>37</v>
      </c>
      <c r="Z511">
        <v>1</v>
      </c>
      <c r="AA511" t="s">
        <v>51</v>
      </c>
      <c r="AB511">
        <v>3</v>
      </c>
      <c r="AC511" t="s">
        <v>43</v>
      </c>
      <c r="AD511">
        <v>4</v>
      </c>
      <c r="AE511" s="2" t="s">
        <v>40</v>
      </c>
      <c r="AF511">
        <v>1812.4009029272038</v>
      </c>
    </row>
    <row r="512" spans="1:32">
      <c r="A512" t="s">
        <v>61</v>
      </c>
      <c r="B512">
        <v>2019</v>
      </c>
      <c r="C512">
        <v>9</v>
      </c>
      <c r="D512" s="2" t="s">
        <v>32</v>
      </c>
      <c r="E512">
        <v>8</v>
      </c>
      <c r="F512" s="2" t="s">
        <v>50</v>
      </c>
      <c r="G512">
        <v>2</v>
      </c>
      <c r="H512" s="3" t="s">
        <v>41</v>
      </c>
      <c r="I512">
        <v>1</v>
      </c>
      <c r="J512">
        <v>11</v>
      </c>
      <c r="K512" s="3" t="s">
        <v>42</v>
      </c>
      <c r="L512">
        <v>0</v>
      </c>
      <c r="M512">
        <v>29.67</v>
      </c>
      <c r="N512">
        <v>0</v>
      </c>
      <c r="O512">
        <v>0</v>
      </c>
      <c r="P512">
        <v>0</v>
      </c>
      <c r="Q512">
        <v>0</v>
      </c>
      <c r="R512">
        <v>29.67</v>
      </c>
      <c r="U512">
        <v>2</v>
      </c>
      <c r="V512" s="4" t="s">
        <v>44</v>
      </c>
      <c r="W512">
        <v>38</v>
      </c>
      <c r="X512">
        <v>9</v>
      </c>
      <c r="Y512" t="s">
        <v>48</v>
      </c>
      <c r="Z512">
        <v>1</v>
      </c>
      <c r="AA512" t="s">
        <v>51</v>
      </c>
      <c r="AB512">
        <v>4</v>
      </c>
      <c r="AC512" t="s">
        <v>39</v>
      </c>
      <c r="AD512">
        <v>3</v>
      </c>
      <c r="AE512" s="2" t="s">
        <v>45</v>
      </c>
      <c r="AF512">
        <v>4330.7935270927501</v>
      </c>
    </row>
    <row r="513" spans="1:32">
      <c r="A513" t="s">
        <v>61</v>
      </c>
      <c r="B513">
        <v>2019</v>
      </c>
      <c r="C513">
        <v>9</v>
      </c>
      <c r="D513" s="2" t="s">
        <v>32</v>
      </c>
      <c r="E513">
        <v>3</v>
      </c>
      <c r="F513" s="2" t="s">
        <v>33</v>
      </c>
      <c r="G513">
        <v>2</v>
      </c>
      <c r="H513" s="3" t="s">
        <v>41</v>
      </c>
      <c r="I513">
        <v>2</v>
      </c>
      <c r="J513">
        <v>1</v>
      </c>
      <c r="K513" s="3" t="s">
        <v>35</v>
      </c>
      <c r="L513">
        <v>79.48</v>
      </c>
      <c r="M513">
        <v>38.42</v>
      </c>
      <c r="N513">
        <v>71.67</v>
      </c>
      <c r="O513">
        <v>0</v>
      </c>
      <c r="P513">
        <v>0</v>
      </c>
      <c r="Q513">
        <v>74.569999999999993</v>
      </c>
      <c r="R513">
        <v>264.14</v>
      </c>
      <c r="T513">
        <v>1</v>
      </c>
      <c r="U513">
        <v>2</v>
      </c>
      <c r="V513" s="4" t="s">
        <v>44</v>
      </c>
      <c r="W513">
        <v>39</v>
      </c>
      <c r="X513">
        <v>9</v>
      </c>
      <c r="Y513" t="s">
        <v>48</v>
      </c>
      <c r="Z513">
        <v>2</v>
      </c>
      <c r="AA513" t="s">
        <v>38</v>
      </c>
      <c r="AB513">
        <v>3</v>
      </c>
      <c r="AC513" t="s">
        <v>43</v>
      </c>
      <c r="AD513">
        <v>4</v>
      </c>
      <c r="AE513" s="2" t="s">
        <v>40</v>
      </c>
      <c r="AF513">
        <v>2043.4715634082556</v>
      </c>
    </row>
    <row r="514" spans="1:32">
      <c r="A514" t="s">
        <v>61</v>
      </c>
      <c r="B514">
        <v>2019</v>
      </c>
      <c r="C514">
        <v>9</v>
      </c>
      <c r="D514" s="2" t="s">
        <v>32</v>
      </c>
      <c r="E514">
        <v>7</v>
      </c>
      <c r="F514" s="2" t="s">
        <v>33</v>
      </c>
      <c r="G514">
        <v>2</v>
      </c>
      <c r="H514" s="3" t="s">
        <v>41</v>
      </c>
      <c r="I514">
        <v>2</v>
      </c>
      <c r="J514">
        <v>10</v>
      </c>
      <c r="K514" s="3" t="s">
        <v>42</v>
      </c>
      <c r="L514">
        <v>0</v>
      </c>
      <c r="M514">
        <v>6.66</v>
      </c>
      <c r="N514">
        <v>27.13</v>
      </c>
      <c r="O514">
        <v>0</v>
      </c>
      <c r="P514">
        <v>0</v>
      </c>
      <c r="Q514">
        <v>26.89</v>
      </c>
      <c r="R514">
        <v>60.68</v>
      </c>
      <c r="T514">
        <v>1</v>
      </c>
      <c r="U514">
        <v>1</v>
      </c>
      <c r="V514" s="4" t="s">
        <v>36</v>
      </c>
      <c r="W514">
        <v>55</v>
      </c>
      <c r="X514">
        <v>9</v>
      </c>
      <c r="Y514" t="s">
        <v>48</v>
      </c>
      <c r="Z514">
        <v>4</v>
      </c>
      <c r="AA514" t="s">
        <v>60</v>
      </c>
      <c r="AB514">
        <v>4</v>
      </c>
      <c r="AC514" t="s">
        <v>39</v>
      </c>
      <c r="AD514">
        <v>2</v>
      </c>
      <c r="AE514" s="2" t="s">
        <v>59</v>
      </c>
      <c r="AF514">
        <v>4187.5043852512808</v>
      </c>
    </row>
    <row r="515" spans="1:32">
      <c r="A515" t="s">
        <v>61</v>
      </c>
      <c r="B515">
        <v>2019</v>
      </c>
      <c r="C515">
        <v>9</v>
      </c>
      <c r="D515" s="2" t="s">
        <v>32</v>
      </c>
      <c r="E515">
        <v>8</v>
      </c>
      <c r="F515" s="2" t="s">
        <v>50</v>
      </c>
      <c r="G515">
        <v>2</v>
      </c>
      <c r="H515" s="3" t="s">
        <v>41</v>
      </c>
      <c r="I515">
        <v>2</v>
      </c>
      <c r="J515">
        <v>11</v>
      </c>
      <c r="K515" s="3" t="s">
        <v>42</v>
      </c>
      <c r="L515">
        <v>0</v>
      </c>
      <c r="M515">
        <v>47.62</v>
      </c>
      <c r="N515">
        <v>38.520000000000003</v>
      </c>
      <c r="O515">
        <v>40.369999999999997</v>
      </c>
      <c r="P515">
        <v>0</v>
      </c>
      <c r="Q515">
        <v>0</v>
      </c>
      <c r="R515">
        <v>126.51</v>
      </c>
      <c r="U515">
        <v>2</v>
      </c>
      <c r="V515" s="4" t="s">
        <v>44</v>
      </c>
      <c r="W515">
        <v>19</v>
      </c>
      <c r="X515">
        <v>2</v>
      </c>
      <c r="Y515" t="s">
        <v>37</v>
      </c>
      <c r="Z515">
        <v>1</v>
      </c>
      <c r="AA515" t="s">
        <v>51</v>
      </c>
      <c r="AB515">
        <v>2</v>
      </c>
      <c r="AC515" t="s">
        <v>43</v>
      </c>
      <c r="AD515">
        <v>4</v>
      </c>
      <c r="AE515" s="2" t="s">
        <v>40</v>
      </c>
      <c r="AF515">
        <v>1184.6055360907126</v>
      </c>
    </row>
    <row r="516" spans="1:32">
      <c r="A516" t="s">
        <v>61</v>
      </c>
      <c r="B516">
        <v>2019</v>
      </c>
      <c r="C516">
        <v>9</v>
      </c>
      <c r="D516" s="2" t="s">
        <v>32</v>
      </c>
      <c r="E516">
        <v>1</v>
      </c>
      <c r="F516" s="2" t="s">
        <v>33</v>
      </c>
      <c r="G516">
        <v>2</v>
      </c>
      <c r="H516" s="3" t="s">
        <v>41</v>
      </c>
      <c r="I516">
        <v>1</v>
      </c>
      <c r="J516">
        <v>1</v>
      </c>
      <c r="K516" s="3" t="s">
        <v>35</v>
      </c>
      <c r="L516">
        <v>84.79</v>
      </c>
      <c r="M516">
        <v>31.99</v>
      </c>
      <c r="N516">
        <v>42.84</v>
      </c>
      <c r="O516">
        <v>0</v>
      </c>
      <c r="P516">
        <v>0</v>
      </c>
      <c r="Q516">
        <v>36.78</v>
      </c>
      <c r="R516">
        <v>196.4</v>
      </c>
      <c r="T516">
        <v>1</v>
      </c>
      <c r="U516">
        <v>1</v>
      </c>
      <c r="V516" s="4" t="s">
        <v>36</v>
      </c>
      <c r="W516">
        <v>31</v>
      </c>
      <c r="X516">
        <v>9</v>
      </c>
      <c r="Y516" t="s">
        <v>48</v>
      </c>
      <c r="Z516">
        <v>1</v>
      </c>
      <c r="AA516" t="s">
        <v>51</v>
      </c>
      <c r="AB516">
        <v>4</v>
      </c>
      <c r="AC516" t="s">
        <v>39</v>
      </c>
      <c r="AD516">
        <v>2</v>
      </c>
      <c r="AE516" s="2" t="s">
        <v>59</v>
      </c>
      <c r="AF516">
        <v>2137.8793465088261</v>
      </c>
    </row>
    <row r="517" spans="1:32">
      <c r="A517" t="s">
        <v>61</v>
      </c>
      <c r="B517">
        <v>2019</v>
      </c>
      <c r="C517">
        <v>9</v>
      </c>
      <c r="D517" s="2" t="s">
        <v>32</v>
      </c>
      <c r="E517">
        <v>3</v>
      </c>
      <c r="F517" s="2" t="s">
        <v>33</v>
      </c>
      <c r="G517">
        <v>10</v>
      </c>
      <c r="H517" s="3" t="s">
        <v>52</v>
      </c>
      <c r="I517">
        <v>4</v>
      </c>
      <c r="J517">
        <v>1</v>
      </c>
      <c r="K517" s="3" t="s">
        <v>35</v>
      </c>
      <c r="L517">
        <v>157.97999999999999</v>
      </c>
      <c r="M517">
        <v>61.55</v>
      </c>
      <c r="N517">
        <v>89.06</v>
      </c>
      <c r="O517">
        <v>25.8</v>
      </c>
      <c r="P517">
        <v>0</v>
      </c>
      <c r="Q517">
        <v>26.76</v>
      </c>
      <c r="R517">
        <v>361.15</v>
      </c>
      <c r="T517">
        <v>1</v>
      </c>
      <c r="U517">
        <v>1</v>
      </c>
      <c r="V517" s="4" t="s">
        <v>36</v>
      </c>
      <c r="W517">
        <v>34</v>
      </c>
      <c r="X517">
        <v>16</v>
      </c>
      <c r="Y517" t="s">
        <v>37</v>
      </c>
      <c r="Z517">
        <v>1</v>
      </c>
      <c r="AA517" t="s">
        <v>51</v>
      </c>
      <c r="AB517">
        <v>2</v>
      </c>
      <c r="AC517" t="s">
        <v>43</v>
      </c>
      <c r="AD517">
        <v>3</v>
      </c>
      <c r="AE517" s="2" t="s">
        <v>45</v>
      </c>
      <c r="AF517">
        <v>2183.7469524139456</v>
      </c>
    </row>
    <row r="518" spans="1:32">
      <c r="A518" t="s">
        <v>61</v>
      </c>
      <c r="B518">
        <v>2019</v>
      </c>
      <c r="C518">
        <v>9</v>
      </c>
      <c r="D518" s="2" t="s">
        <v>32</v>
      </c>
      <c r="E518">
        <v>8</v>
      </c>
      <c r="F518" s="2" t="s">
        <v>50</v>
      </c>
      <c r="G518">
        <v>2</v>
      </c>
      <c r="H518" s="3" t="s">
        <v>41</v>
      </c>
      <c r="I518">
        <v>1</v>
      </c>
      <c r="J518">
        <v>11</v>
      </c>
      <c r="K518" s="3" t="s">
        <v>42</v>
      </c>
      <c r="L518">
        <v>0</v>
      </c>
      <c r="M518">
        <v>22</v>
      </c>
      <c r="N518">
        <v>0</v>
      </c>
      <c r="O518">
        <v>0</v>
      </c>
      <c r="P518">
        <v>0</v>
      </c>
      <c r="Q518">
        <v>0</v>
      </c>
      <c r="R518">
        <v>22</v>
      </c>
      <c r="U518">
        <v>2</v>
      </c>
      <c r="V518" s="4" t="s">
        <v>44</v>
      </c>
      <c r="W518">
        <v>75</v>
      </c>
      <c r="X518">
        <v>9</v>
      </c>
      <c r="Y518" t="s">
        <v>48</v>
      </c>
      <c r="Z518">
        <v>3</v>
      </c>
      <c r="AA518" t="s">
        <v>56</v>
      </c>
      <c r="AB518">
        <v>2</v>
      </c>
      <c r="AC518" t="s">
        <v>43</v>
      </c>
      <c r="AD518">
        <v>2</v>
      </c>
      <c r="AE518" s="2" t="s">
        <v>59</v>
      </c>
      <c r="AF518">
        <v>665.57068592508438</v>
      </c>
    </row>
    <row r="519" spans="1:32">
      <c r="A519" t="s">
        <v>61</v>
      </c>
      <c r="B519">
        <v>2019</v>
      </c>
      <c r="C519">
        <v>9</v>
      </c>
      <c r="D519" s="2" t="s">
        <v>32</v>
      </c>
      <c r="E519">
        <v>8</v>
      </c>
      <c r="F519" s="2" t="s">
        <v>50</v>
      </c>
      <c r="G519">
        <v>2</v>
      </c>
      <c r="H519" s="3" t="s">
        <v>41</v>
      </c>
      <c r="I519">
        <v>1</v>
      </c>
      <c r="J519">
        <v>11</v>
      </c>
      <c r="K519" s="3" t="s">
        <v>42</v>
      </c>
      <c r="L519">
        <v>0</v>
      </c>
      <c r="M519">
        <v>22</v>
      </c>
      <c r="N519">
        <v>0</v>
      </c>
      <c r="O519">
        <v>0</v>
      </c>
      <c r="P519">
        <v>0</v>
      </c>
      <c r="Q519">
        <v>0</v>
      </c>
      <c r="R519">
        <v>22</v>
      </c>
      <c r="U519">
        <v>2</v>
      </c>
      <c r="V519" s="4" t="s">
        <v>44</v>
      </c>
      <c r="W519">
        <v>75</v>
      </c>
      <c r="X519">
        <v>9</v>
      </c>
      <c r="Y519" t="s">
        <v>48</v>
      </c>
      <c r="Z519">
        <v>3</v>
      </c>
      <c r="AA519" t="s">
        <v>56</v>
      </c>
      <c r="AB519">
        <v>2</v>
      </c>
      <c r="AC519" t="s">
        <v>43</v>
      </c>
      <c r="AD519">
        <v>2</v>
      </c>
      <c r="AE519" s="2" t="s">
        <v>59</v>
      </c>
      <c r="AF519">
        <v>589.35820858809791</v>
      </c>
    </row>
    <row r="520" spans="1:32">
      <c r="A520" t="s">
        <v>61</v>
      </c>
      <c r="B520">
        <v>2019</v>
      </c>
      <c r="C520">
        <v>9</v>
      </c>
      <c r="D520" s="2" t="s">
        <v>32</v>
      </c>
      <c r="E520">
        <v>8</v>
      </c>
      <c r="F520" s="2" t="s">
        <v>50</v>
      </c>
      <c r="G520">
        <v>2</v>
      </c>
      <c r="H520" s="3" t="s">
        <v>41</v>
      </c>
      <c r="I520">
        <v>1</v>
      </c>
      <c r="J520">
        <v>11</v>
      </c>
      <c r="K520" s="3" t="s">
        <v>42</v>
      </c>
      <c r="L520">
        <v>0</v>
      </c>
      <c r="M520">
        <v>22</v>
      </c>
      <c r="N520">
        <v>0</v>
      </c>
      <c r="O520">
        <v>0</v>
      </c>
      <c r="P520">
        <v>0</v>
      </c>
      <c r="Q520">
        <v>0</v>
      </c>
      <c r="R520">
        <v>22</v>
      </c>
      <c r="U520">
        <v>2</v>
      </c>
      <c r="V520" s="4" t="s">
        <v>44</v>
      </c>
      <c r="W520">
        <v>75</v>
      </c>
      <c r="X520">
        <v>9</v>
      </c>
      <c r="Y520" t="s">
        <v>48</v>
      </c>
      <c r="Z520">
        <v>3</v>
      </c>
      <c r="AA520" t="s">
        <v>56</v>
      </c>
      <c r="AB520">
        <v>2</v>
      </c>
      <c r="AC520" t="s">
        <v>43</v>
      </c>
      <c r="AD520">
        <v>2</v>
      </c>
      <c r="AE520" s="2" t="s">
        <v>59</v>
      </c>
      <c r="AF520">
        <v>728.02721657772793</v>
      </c>
    </row>
    <row r="521" spans="1:32">
      <c r="A521" t="s">
        <v>61</v>
      </c>
      <c r="B521">
        <v>2019</v>
      </c>
      <c r="C521">
        <v>9</v>
      </c>
      <c r="D521" s="2" t="s">
        <v>32</v>
      </c>
      <c r="E521">
        <v>8</v>
      </c>
      <c r="F521" s="2" t="s">
        <v>50</v>
      </c>
      <c r="G521">
        <v>2</v>
      </c>
      <c r="H521" s="3" t="s">
        <v>41</v>
      </c>
      <c r="I521">
        <v>1</v>
      </c>
      <c r="J521">
        <v>11</v>
      </c>
      <c r="K521" s="3" t="s">
        <v>42</v>
      </c>
      <c r="L521">
        <v>0</v>
      </c>
      <c r="M521">
        <v>22</v>
      </c>
      <c r="N521">
        <v>0</v>
      </c>
      <c r="O521">
        <v>0</v>
      </c>
      <c r="P521">
        <v>0</v>
      </c>
      <c r="Q521">
        <v>0</v>
      </c>
      <c r="R521">
        <v>22</v>
      </c>
      <c r="U521">
        <v>2</v>
      </c>
      <c r="V521" s="4" t="s">
        <v>44</v>
      </c>
      <c r="W521">
        <v>75</v>
      </c>
      <c r="X521">
        <v>9</v>
      </c>
      <c r="Y521" t="s">
        <v>48</v>
      </c>
      <c r="Z521">
        <v>3</v>
      </c>
      <c r="AA521" t="s">
        <v>56</v>
      </c>
      <c r="AB521">
        <v>2</v>
      </c>
      <c r="AC521" t="s">
        <v>43</v>
      </c>
      <c r="AD521">
        <v>2</v>
      </c>
      <c r="AE521" s="2" t="s">
        <v>59</v>
      </c>
      <c r="AF521">
        <v>967.97628361082502</v>
      </c>
    </row>
    <row r="522" spans="1:32">
      <c r="A522" t="s">
        <v>61</v>
      </c>
      <c r="B522">
        <v>2019</v>
      </c>
      <c r="C522">
        <v>9</v>
      </c>
      <c r="D522" s="2" t="s">
        <v>32</v>
      </c>
      <c r="E522">
        <v>8</v>
      </c>
      <c r="F522" s="2" t="s">
        <v>50</v>
      </c>
      <c r="G522">
        <v>10</v>
      </c>
      <c r="H522" s="3" t="s">
        <v>52</v>
      </c>
      <c r="I522">
        <v>31</v>
      </c>
      <c r="J522">
        <v>3</v>
      </c>
      <c r="K522" s="3" t="s">
        <v>53</v>
      </c>
      <c r="L522">
        <v>633.01</v>
      </c>
      <c r="M522">
        <v>172.6</v>
      </c>
      <c r="N522">
        <v>521.92999999999995</v>
      </c>
      <c r="O522">
        <v>0</v>
      </c>
      <c r="P522">
        <v>0</v>
      </c>
      <c r="Q522">
        <v>416.78</v>
      </c>
      <c r="R522">
        <v>1744.32</v>
      </c>
      <c r="U522">
        <v>1</v>
      </c>
      <c r="V522" s="4" t="s">
        <v>36</v>
      </c>
      <c r="W522">
        <v>37</v>
      </c>
      <c r="X522">
        <v>19</v>
      </c>
      <c r="Y522" t="s">
        <v>37</v>
      </c>
      <c r="Z522">
        <v>1</v>
      </c>
      <c r="AA522" t="s">
        <v>51</v>
      </c>
      <c r="AB522">
        <v>4</v>
      </c>
      <c r="AC522" t="s">
        <v>39</v>
      </c>
      <c r="AD522">
        <v>4</v>
      </c>
      <c r="AE522" s="2" t="s">
        <v>40</v>
      </c>
      <c r="AF522">
        <v>3089.5546155473585</v>
      </c>
    </row>
    <row r="523" spans="1:32">
      <c r="A523" t="s">
        <v>61</v>
      </c>
      <c r="B523">
        <v>2019</v>
      </c>
      <c r="C523">
        <v>9</v>
      </c>
      <c r="D523" s="2" t="s">
        <v>32</v>
      </c>
      <c r="E523">
        <v>7</v>
      </c>
      <c r="F523" s="2" t="s">
        <v>33</v>
      </c>
      <c r="G523">
        <v>2</v>
      </c>
      <c r="H523" s="3" t="s">
        <v>41</v>
      </c>
      <c r="I523">
        <v>1</v>
      </c>
      <c r="J523">
        <v>5</v>
      </c>
      <c r="K523" s="3" t="s">
        <v>53</v>
      </c>
      <c r="L523">
        <v>47.25</v>
      </c>
      <c r="M523">
        <v>6.38</v>
      </c>
      <c r="N523">
        <v>0</v>
      </c>
      <c r="O523">
        <v>0</v>
      </c>
      <c r="P523">
        <v>0</v>
      </c>
      <c r="Q523">
        <v>0</v>
      </c>
      <c r="R523">
        <v>53.63</v>
      </c>
      <c r="T523">
        <v>1</v>
      </c>
      <c r="U523">
        <v>1</v>
      </c>
      <c r="V523" s="4" t="s">
        <v>36</v>
      </c>
      <c r="W523">
        <v>42</v>
      </c>
      <c r="X523">
        <v>9</v>
      </c>
      <c r="Y523" t="s">
        <v>48</v>
      </c>
      <c r="Z523">
        <v>2</v>
      </c>
      <c r="AA523" t="s">
        <v>38</v>
      </c>
      <c r="AB523">
        <v>4</v>
      </c>
      <c r="AC523" t="s">
        <v>39</v>
      </c>
      <c r="AD523">
        <v>4</v>
      </c>
      <c r="AE523" s="2" t="s">
        <v>40</v>
      </c>
      <c r="AF523">
        <v>2917.2496718612133</v>
      </c>
    </row>
    <row r="524" spans="1:32">
      <c r="A524" t="s">
        <v>61</v>
      </c>
      <c r="B524">
        <v>2019</v>
      </c>
      <c r="C524">
        <v>9</v>
      </c>
      <c r="D524" s="2" t="s">
        <v>32</v>
      </c>
      <c r="E524">
        <v>8</v>
      </c>
      <c r="F524" s="2" t="s">
        <v>50</v>
      </c>
      <c r="G524">
        <v>10</v>
      </c>
      <c r="H524" s="3" t="s">
        <v>52</v>
      </c>
      <c r="I524">
        <v>21</v>
      </c>
      <c r="J524">
        <v>11</v>
      </c>
      <c r="K524" s="3" t="s">
        <v>42</v>
      </c>
      <c r="L524">
        <v>0</v>
      </c>
      <c r="M524">
        <v>171.11</v>
      </c>
      <c r="N524">
        <v>265.77999999999997</v>
      </c>
      <c r="O524">
        <v>0</v>
      </c>
      <c r="P524">
        <v>0</v>
      </c>
      <c r="Q524">
        <v>290.05</v>
      </c>
      <c r="R524">
        <v>726.94</v>
      </c>
      <c r="U524">
        <v>1</v>
      </c>
      <c r="V524" s="4" t="s">
        <v>36</v>
      </c>
      <c r="W524">
        <v>35</v>
      </c>
      <c r="X524">
        <v>18</v>
      </c>
      <c r="Y524" t="s">
        <v>37</v>
      </c>
      <c r="Z524">
        <v>1</v>
      </c>
      <c r="AA524" t="s">
        <v>51</v>
      </c>
      <c r="AB524">
        <v>2</v>
      </c>
      <c r="AC524" t="s">
        <v>43</v>
      </c>
      <c r="AD524">
        <v>4</v>
      </c>
      <c r="AE524" s="2" t="s">
        <v>40</v>
      </c>
      <c r="AF524">
        <v>655.94848488620414</v>
      </c>
    </row>
    <row r="525" spans="1:32">
      <c r="A525" t="s">
        <v>61</v>
      </c>
      <c r="B525">
        <v>2019</v>
      </c>
      <c r="C525">
        <v>9</v>
      </c>
      <c r="D525" s="2" t="s">
        <v>32</v>
      </c>
      <c r="E525">
        <v>8</v>
      </c>
      <c r="F525" s="2" t="s">
        <v>50</v>
      </c>
      <c r="G525">
        <v>10</v>
      </c>
      <c r="H525" s="3" t="s">
        <v>52</v>
      </c>
      <c r="I525">
        <v>15</v>
      </c>
      <c r="J525">
        <v>11</v>
      </c>
      <c r="K525" s="3" t="s">
        <v>42</v>
      </c>
      <c r="L525">
        <v>0</v>
      </c>
      <c r="M525">
        <v>119.68</v>
      </c>
      <c r="N525">
        <v>168.53</v>
      </c>
      <c r="O525">
        <v>0</v>
      </c>
      <c r="P525">
        <v>0</v>
      </c>
      <c r="Q525">
        <v>171.76</v>
      </c>
      <c r="R525">
        <v>459.97</v>
      </c>
      <c r="U525">
        <v>2</v>
      </c>
      <c r="V525" s="4" t="s">
        <v>44</v>
      </c>
      <c r="W525">
        <v>74</v>
      </c>
      <c r="X525">
        <v>1</v>
      </c>
      <c r="Y525" t="s">
        <v>37</v>
      </c>
      <c r="Z525">
        <v>3</v>
      </c>
      <c r="AA525" t="s">
        <v>56</v>
      </c>
      <c r="AB525">
        <v>2</v>
      </c>
      <c r="AC525" t="s">
        <v>43</v>
      </c>
      <c r="AD525">
        <v>1</v>
      </c>
      <c r="AE525" s="2" t="s">
        <v>54</v>
      </c>
      <c r="AF525">
        <v>717.56082206984763</v>
      </c>
    </row>
    <row r="526" spans="1:32">
      <c r="A526" t="s">
        <v>61</v>
      </c>
      <c r="B526">
        <v>2019</v>
      </c>
      <c r="C526">
        <v>9</v>
      </c>
      <c r="D526" s="2" t="s">
        <v>32</v>
      </c>
      <c r="E526">
        <v>3</v>
      </c>
      <c r="F526" s="2" t="s">
        <v>33</v>
      </c>
      <c r="G526">
        <v>10</v>
      </c>
      <c r="H526" s="3" t="s">
        <v>52</v>
      </c>
      <c r="I526">
        <v>4</v>
      </c>
      <c r="J526">
        <v>1</v>
      </c>
      <c r="K526" s="3" t="s">
        <v>35</v>
      </c>
      <c r="L526">
        <v>0</v>
      </c>
      <c r="M526">
        <v>11.25</v>
      </c>
      <c r="N526">
        <v>66.05</v>
      </c>
      <c r="O526">
        <v>22.1</v>
      </c>
      <c r="P526">
        <v>0</v>
      </c>
      <c r="Q526">
        <v>36.840000000000003</v>
      </c>
      <c r="R526">
        <v>494.54</v>
      </c>
      <c r="T526">
        <v>6</v>
      </c>
      <c r="U526">
        <v>2</v>
      </c>
      <c r="V526" s="4" t="s">
        <v>44</v>
      </c>
      <c r="W526">
        <v>64</v>
      </c>
      <c r="X526">
        <v>12</v>
      </c>
      <c r="Y526" t="s">
        <v>37</v>
      </c>
      <c r="Z526">
        <v>5</v>
      </c>
      <c r="AA526" t="s">
        <v>58</v>
      </c>
      <c r="AB526">
        <v>4</v>
      </c>
      <c r="AC526" t="s">
        <v>39</v>
      </c>
      <c r="AD526">
        <v>1</v>
      </c>
      <c r="AE526" s="2" t="s">
        <v>54</v>
      </c>
      <c r="AF526">
        <v>1865.7631050388843</v>
      </c>
    </row>
    <row r="527" spans="1:32">
      <c r="A527" t="s">
        <v>61</v>
      </c>
      <c r="B527">
        <v>2019</v>
      </c>
      <c r="C527">
        <v>9</v>
      </c>
      <c r="D527" s="2" t="s">
        <v>32</v>
      </c>
      <c r="E527">
        <v>5</v>
      </c>
      <c r="F527" s="2" t="s">
        <v>33</v>
      </c>
      <c r="G527">
        <v>2</v>
      </c>
      <c r="H527" s="3" t="s">
        <v>41</v>
      </c>
      <c r="I527">
        <v>2</v>
      </c>
      <c r="J527">
        <v>6</v>
      </c>
      <c r="K527" s="3" t="s">
        <v>53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165.45</v>
      </c>
      <c r="T527">
        <v>1</v>
      </c>
      <c r="U527">
        <v>2</v>
      </c>
      <c r="V527" s="4" t="s">
        <v>44</v>
      </c>
      <c r="W527">
        <v>15</v>
      </c>
      <c r="X527">
        <v>9</v>
      </c>
      <c r="Y527" t="s">
        <v>48</v>
      </c>
      <c r="Z527">
        <v>1</v>
      </c>
      <c r="AA527" t="s">
        <v>51</v>
      </c>
      <c r="AC527" s="2" t="s">
        <v>49</v>
      </c>
      <c r="AD527">
        <v>4</v>
      </c>
      <c r="AE527" s="2" t="s">
        <v>40</v>
      </c>
      <c r="AF527">
        <v>4263.1434589951396</v>
      </c>
    </row>
    <row r="528" spans="1:32">
      <c r="A528" t="s">
        <v>61</v>
      </c>
      <c r="B528">
        <v>2019</v>
      </c>
      <c r="C528">
        <v>9</v>
      </c>
      <c r="D528" s="2" t="s">
        <v>32</v>
      </c>
      <c r="E528">
        <v>1</v>
      </c>
      <c r="F528" s="2" t="s">
        <v>33</v>
      </c>
      <c r="G528">
        <v>10</v>
      </c>
      <c r="H528" s="3" t="s">
        <v>52</v>
      </c>
      <c r="I528">
        <v>4</v>
      </c>
      <c r="J528">
        <v>3</v>
      </c>
      <c r="K528" s="3" t="s">
        <v>53</v>
      </c>
      <c r="L528">
        <v>122.1</v>
      </c>
      <c r="M528">
        <v>35.43</v>
      </c>
      <c r="N528">
        <v>64.77</v>
      </c>
      <c r="O528">
        <v>0</v>
      </c>
      <c r="P528">
        <v>0</v>
      </c>
      <c r="Q528">
        <v>40.46</v>
      </c>
      <c r="R528">
        <v>262.76</v>
      </c>
      <c r="T528">
        <v>1</v>
      </c>
      <c r="U528">
        <v>1</v>
      </c>
      <c r="V528" s="4" t="s">
        <v>36</v>
      </c>
      <c r="W528">
        <v>61</v>
      </c>
      <c r="X528">
        <v>9</v>
      </c>
      <c r="Y528" t="s">
        <v>48</v>
      </c>
      <c r="Z528">
        <v>1</v>
      </c>
      <c r="AA528" t="s">
        <v>51</v>
      </c>
      <c r="AB528">
        <v>3</v>
      </c>
      <c r="AC528" t="s">
        <v>43</v>
      </c>
      <c r="AD528">
        <v>1</v>
      </c>
      <c r="AE528" s="2" t="s">
        <v>54</v>
      </c>
      <c r="AF528">
        <v>1798.1960991044791</v>
      </c>
    </row>
    <row r="529" spans="1:32">
      <c r="A529" t="s">
        <v>61</v>
      </c>
      <c r="B529">
        <v>2019</v>
      </c>
      <c r="C529">
        <v>9</v>
      </c>
      <c r="D529" s="2" t="s">
        <v>32</v>
      </c>
      <c r="E529">
        <v>1</v>
      </c>
      <c r="F529" s="2" t="s">
        <v>33</v>
      </c>
      <c r="G529">
        <v>10</v>
      </c>
      <c r="H529" s="3" t="s">
        <v>52</v>
      </c>
      <c r="I529">
        <v>4</v>
      </c>
      <c r="J529">
        <v>3</v>
      </c>
      <c r="K529" s="3" t="s">
        <v>53</v>
      </c>
      <c r="L529">
        <v>122.1</v>
      </c>
      <c r="M529">
        <v>35.43</v>
      </c>
      <c r="N529">
        <v>64.77</v>
      </c>
      <c r="O529">
        <v>0</v>
      </c>
      <c r="P529">
        <v>0</v>
      </c>
      <c r="Q529">
        <v>40.46</v>
      </c>
      <c r="R529">
        <v>262.76</v>
      </c>
      <c r="T529">
        <v>1</v>
      </c>
      <c r="U529">
        <v>1</v>
      </c>
      <c r="V529" s="4" t="s">
        <v>36</v>
      </c>
      <c r="W529">
        <v>61</v>
      </c>
      <c r="X529">
        <v>9</v>
      </c>
      <c r="Y529" t="s">
        <v>48</v>
      </c>
      <c r="Z529">
        <v>1</v>
      </c>
      <c r="AA529" t="s">
        <v>51</v>
      </c>
      <c r="AB529">
        <v>3</v>
      </c>
      <c r="AC529" t="s">
        <v>43</v>
      </c>
      <c r="AD529">
        <v>1</v>
      </c>
      <c r="AE529" s="2" t="s">
        <v>54</v>
      </c>
      <c r="AF529">
        <v>2018.502782423232</v>
      </c>
    </row>
    <row r="530" spans="1:32">
      <c r="A530" t="s">
        <v>61</v>
      </c>
      <c r="B530">
        <v>2019</v>
      </c>
      <c r="C530">
        <v>9</v>
      </c>
      <c r="D530" s="2" t="s">
        <v>32</v>
      </c>
      <c r="E530">
        <v>5</v>
      </c>
      <c r="F530" s="2" t="s">
        <v>33</v>
      </c>
      <c r="G530">
        <v>2</v>
      </c>
      <c r="H530" s="3" t="s">
        <v>41</v>
      </c>
      <c r="I530">
        <v>2</v>
      </c>
      <c r="J530">
        <v>11</v>
      </c>
      <c r="K530" s="3" t="s">
        <v>42</v>
      </c>
      <c r="L530">
        <v>0</v>
      </c>
      <c r="M530">
        <v>16.649999999999999</v>
      </c>
      <c r="N530">
        <v>41.2</v>
      </c>
      <c r="O530">
        <v>28.25</v>
      </c>
      <c r="P530">
        <v>0</v>
      </c>
      <c r="Q530">
        <v>11.3</v>
      </c>
      <c r="R530">
        <v>97.4</v>
      </c>
      <c r="T530">
        <v>1</v>
      </c>
      <c r="U530">
        <v>2</v>
      </c>
      <c r="V530" s="4" t="s">
        <v>44</v>
      </c>
      <c r="W530">
        <v>42</v>
      </c>
      <c r="X530">
        <v>9</v>
      </c>
      <c r="Y530" t="s">
        <v>48</v>
      </c>
      <c r="Z530">
        <v>2</v>
      </c>
      <c r="AA530" t="s">
        <v>38</v>
      </c>
      <c r="AB530">
        <v>4</v>
      </c>
      <c r="AC530" t="s">
        <v>39</v>
      </c>
      <c r="AD530">
        <v>4</v>
      </c>
      <c r="AE530" s="2" t="s">
        <v>40</v>
      </c>
      <c r="AF530">
        <v>4438.2699913274791</v>
      </c>
    </row>
    <row r="531" spans="1:32">
      <c r="A531" t="s">
        <v>61</v>
      </c>
      <c r="B531">
        <v>2019</v>
      </c>
      <c r="C531">
        <v>9</v>
      </c>
      <c r="D531" s="2" t="s">
        <v>32</v>
      </c>
      <c r="E531">
        <v>18</v>
      </c>
      <c r="F531" s="2" t="s">
        <v>46</v>
      </c>
      <c r="G531">
        <v>3</v>
      </c>
      <c r="H531" s="3" t="s">
        <v>47</v>
      </c>
      <c r="I531">
        <v>2</v>
      </c>
      <c r="J531">
        <v>1</v>
      </c>
      <c r="K531" s="3" t="s">
        <v>35</v>
      </c>
      <c r="L531">
        <v>170.19</v>
      </c>
      <c r="M531">
        <v>115.54</v>
      </c>
      <c r="N531">
        <v>102.7</v>
      </c>
      <c r="O531">
        <v>67.37</v>
      </c>
      <c r="P531">
        <v>0</v>
      </c>
      <c r="Q531">
        <v>0</v>
      </c>
      <c r="R531">
        <v>455.8</v>
      </c>
      <c r="T531">
        <v>1</v>
      </c>
      <c r="U531">
        <v>1</v>
      </c>
      <c r="V531" s="4" t="s">
        <v>36</v>
      </c>
      <c r="W531">
        <v>49</v>
      </c>
      <c r="X531">
        <v>4</v>
      </c>
      <c r="Y531" t="s">
        <v>37</v>
      </c>
      <c r="Z531">
        <v>2</v>
      </c>
      <c r="AA531" t="s">
        <v>38</v>
      </c>
      <c r="AB531">
        <v>4</v>
      </c>
      <c r="AC531" t="s">
        <v>39</v>
      </c>
      <c r="AD531">
        <v>3</v>
      </c>
      <c r="AE531" s="2" t="s">
        <v>45</v>
      </c>
      <c r="AF531">
        <v>4327.7815610543985</v>
      </c>
    </row>
    <row r="532" spans="1:32">
      <c r="A532" t="s">
        <v>61</v>
      </c>
      <c r="B532">
        <v>2019</v>
      </c>
      <c r="C532">
        <v>9</v>
      </c>
      <c r="D532" s="2" t="s">
        <v>32</v>
      </c>
      <c r="E532">
        <v>7</v>
      </c>
      <c r="F532" s="2" t="s">
        <v>33</v>
      </c>
      <c r="G532">
        <v>2</v>
      </c>
      <c r="H532" s="3" t="s">
        <v>41</v>
      </c>
      <c r="I532">
        <v>2</v>
      </c>
      <c r="J532">
        <v>11</v>
      </c>
      <c r="K532" s="3" t="s">
        <v>42</v>
      </c>
      <c r="L532">
        <v>0</v>
      </c>
      <c r="M532">
        <v>9.89</v>
      </c>
      <c r="N532">
        <v>30.47</v>
      </c>
      <c r="O532">
        <v>0</v>
      </c>
      <c r="P532">
        <v>0</v>
      </c>
      <c r="Q532">
        <v>27</v>
      </c>
      <c r="R532">
        <v>67.36</v>
      </c>
      <c r="T532">
        <v>1</v>
      </c>
      <c r="U532">
        <v>1</v>
      </c>
      <c r="V532" s="4" t="s">
        <v>36</v>
      </c>
      <c r="W532">
        <v>48</v>
      </c>
      <c r="X532">
        <v>9</v>
      </c>
      <c r="Y532" t="s">
        <v>48</v>
      </c>
      <c r="Z532">
        <v>2</v>
      </c>
      <c r="AA532" t="s">
        <v>38</v>
      </c>
      <c r="AB532">
        <v>4</v>
      </c>
      <c r="AC532" t="s">
        <v>39</v>
      </c>
      <c r="AD532">
        <v>4</v>
      </c>
      <c r="AE532" s="2" t="s">
        <v>40</v>
      </c>
      <c r="AF532">
        <v>2840.2875446424969</v>
      </c>
    </row>
    <row r="533" spans="1:32">
      <c r="A533" t="s">
        <v>61</v>
      </c>
      <c r="B533">
        <v>2019</v>
      </c>
      <c r="C533">
        <v>9</v>
      </c>
      <c r="D533" s="2" t="s">
        <v>32</v>
      </c>
      <c r="E533">
        <v>7</v>
      </c>
      <c r="F533" s="2" t="s">
        <v>33</v>
      </c>
      <c r="G533">
        <v>2</v>
      </c>
      <c r="H533" s="3" t="s">
        <v>41</v>
      </c>
      <c r="I533">
        <v>2</v>
      </c>
      <c r="J533">
        <v>11</v>
      </c>
      <c r="K533" s="3" t="s">
        <v>42</v>
      </c>
      <c r="L533">
        <v>0</v>
      </c>
      <c r="M533">
        <v>9.89</v>
      </c>
      <c r="N533">
        <v>30.47</v>
      </c>
      <c r="O533">
        <v>0</v>
      </c>
      <c r="P533">
        <v>0</v>
      </c>
      <c r="Q533">
        <v>27</v>
      </c>
      <c r="R533">
        <v>67.36</v>
      </c>
      <c r="T533">
        <v>1</v>
      </c>
      <c r="U533">
        <v>1</v>
      </c>
      <c r="V533" s="4" t="s">
        <v>36</v>
      </c>
      <c r="W533">
        <v>48</v>
      </c>
      <c r="X533">
        <v>9</v>
      </c>
      <c r="Y533" t="s">
        <v>48</v>
      </c>
      <c r="Z533">
        <v>2</v>
      </c>
      <c r="AA533" t="s">
        <v>38</v>
      </c>
      <c r="AB533">
        <v>4</v>
      </c>
      <c r="AC533" t="s">
        <v>39</v>
      </c>
      <c r="AD533">
        <v>4</v>
      </c>
      <c r="AE533" s="2" t="s">
        <v>40</v>
      </c>
      <c r="AF533">
        <v>2843.2802556379356</v>
      </c>
    </row>
    <row r="534" spans="1:32">
      <c r="A534" t="s">
        <v>61</v>
      </c>
      <c r="B534">
        <v>2019</v>
      </c>
      <c r="C534">
        <v>9</v>
      </c>
      <c r="D534" s="2" t="s">
        <v>32</v>
      </c>
      <c r="E534">
        <v>7</v>
      </c>
      <c r="F534" s="2" t="s">
        <v>33</v>
      </c>
      <c r="G534">
        <v>2</v>
      </c>
      <c r="H534" s="3" t="s">
        <v>41</v>
      </c>
      <c r="I534">
        <v>1</v>
      </c>
      <c r="J534">
        <v>10</v>
      </c>
      <c r="K534" s="3" t="s">
        <v>42</v>
      </c>
      <c r="L534">
        <v>0</v>
      </c>
      <c r="M534">
        <v>4.47</v>
      </c>
      <c r="N534">
        <v>19.96</v>
      </c>
      <c r="O534">
        <v>14.66</v>
      </c>
      <c r="P534">
        <v>0</v>
      </c>
      <c r="Q534">
        <v>0</v>
      </c>
      <c r="R534">
        <v>39.090000000000003</v>
      </c>
      <c r="T534">
        <v>1</v>
      </c>
      <c r="U534">
        <v>1</v>
      </c>
      <c r="V534" s="4" t="s">
        <v>36</v>
      </c>
      <c r="W534">
        <v>52</v>
      </c>
      <c r="X534">
        <v>9</v>
      </c>
      <c r="Y534" t="s">
        <v>48</v>
      </c>
      <c r="Z534">
        <v>2</v>
      </c>
      <c r="AA534" t="s">
        <v>38</v>
      </c>
      <c r="AB534">
        <v>3</v>
      </c>
      <c r="AC534" t="s">
        <v>43</v>
      </c>
      <c r="AD534">
        <v>4</v>
      </c>
      <c r="AE534" s="2" t="s">
        <v>40</v>
      </c>
      <c r="AF534">
        <v>2757.4865373094608</v>
      </c>
    </row>
    <row r="535" spans="1:32">
      <c r="A535" t="s">
        <v>61</v>
      </c>
      <c r="B535">
        <v>2019</v>
      </c>
      <c r="C535">
        <v>9</v>
      </c>
      <c r="D535" s="2" t="s">
        <v>32</v>
      </c>
      <c r="E535">
        <v>8</v>
      </c>
      <c r="F535" s="2" t="s">
        <v>50</v>
      </c>
      <c r="G535">
        <v>2</v>
      </c>
      <c r="H535" s="3" t="s">
        <v>41</v>
      </c>
      <c r="I535">
        <v>1</v>
      </c>
      <c r="J535">
        <v>11</v>
      </c>
      <c r="K535" s="3" t="s">
        <v>42</v>
      </c>
      <c r="L535">
        <v>0</v>
      </c>
      <c r="M535">
        <v>15.59</v>
      </c>
      <c r="N535">
        <v>20.5</v>
      </c>
      <c r="O535">
        <v>20.190000000000001</v>
      </c>
      <c r="P535">
        <v>0</v>
      </c>
      <c r="Q535">
        <v>0</v>
      </c>
      <c r="R535">
        <v>56.28</v>
      </c>
      <c r="U535">
        <v>1</v>
      </c>
      <c r="V535" s="4" t="s">
        <v>36</v>
      </c>
      <c r="W535">
        <v>26</v>
      </c>
      <c r="X535">
        <v>9</v>
      </c>
      <c r="Y535" t="s">
        <v>48</v>
      </c>
      <c r="Z535">
        <v>1</v>
      </c>
      <c r="AA535" t="s">
        <v>51</v>
      </c>
      <c r="AB535">
        <v>4</v>
      </c>
      <c r="AC535" t="s">
        <v>39</v>
      </c>
      <c r="AD535">
        <v>4</v>
      </c>
      <c r="AE535" s="2" t="s">
        <v>40</v>
      </c>
      <c r="AF535">
        <v>4340.1181475067506</v>
      </c>
    </row>
    <row r="536" spans="1:32">
      <c r="A536" t="s">
        <v>61</v>
      </c>
      <c r="B536">
        <v>2019</v>
      </c>
      <c r="C536">
        <v>9</v>
      </c>
      <c r="D536" s="2" t="s">
        <v>32</v>
      </c>
      <c r="E536">
        <v>5</v>
      </c>
      <c r="F536" s="2" t="s">
        <v>33</v>
      </c>
      <c r="G536">
        <v>2</v>
      </c>
      <c r="H536" s="3" t="s">
        <v>41</v>
      </c>
      <c r="I536">
        <v>2</v>
      </c>
      <c r="J536">
        <v>11</v>
      </c>
      <c r="K536" s="3" t="s">
        <v>42</v>
      </c>
      <c r="L536">
        <v>0</v>
      </c>
      <c r="M536">
        <v>19.18</v>
      </c>
      <c r="N536">
        <v>33.4</v>
      </c>
      <c r="O536">
        <v>49.45</v>
      </c>
      <c r="P536">
        <v>0</v>
      </c>
      <c r="Q536">
        <v>0</v>
      </c>
      <c r="R536">
        <v>102.03</v>
      </c>
      <c r="T536">
        <v>1</v>
      </c>
      <c r="U536">
        <v>1</v>
      </c>
      <c r="V536" s="4" t="s">
        <v>36</v>
      </c>
      <c r="W536">
        <v>26</v>
      </c>
      <c r="X536">
        <v>9</v>
      </c>
      <c r="Y536" t="s">
        <v>48</v>
      </c>
      <c r="Z536">
        <v>1</v>
      </c>
      <c r="AA536" t="s">
        <v>51</v>
      </c>
      <c r="AB536">
        <v>4</v>
      </c>
      <c r="AC536" t="s">
        <v>39</v>
      </c>
      <c r="AD536">
        <v>4</v>
      </c>
      <c r="AE536" s="2" t="s">
        <v>40</v>
      </c>
      <c r="AF536">
        <v>4321.7630931432868</v>
      </c>
    </row>
    <row r="537" spans="1:32">
      <c r="A537" t="s">
        <v>61</v>
      </c>
      <c r="B537">
        <v>2019</v>
      </c>
      <c r="C537">
        <v>9</v>
      </c>
      <c r="D537" s="2" t="s">
        <v>32</v>
      </c>
      <c r="E537">
        <v>8</v>
      </c>
      <c r="F537" s="2" t="s">
        <v>50</v>
      </c>
      <c r="G537">
        <v>2</v>
      </c>
      <c r="H537" s="3" t="s">
        <v>41</v>
      </c>
      <c r="I537">
        <v>3</v>
      </c>
      <c r="J537">
        <v>11</v>
      </c>
      <c r="K537" s="3" t="s">
        <v>42</v>
      </c>
      <c r="L537">
        <v>0</v>
      </c>
      <c r="M537">
        <v>0.83</v>
      </c>
      <c r="N537">
        <v>0</v>
      </c>
      <c r="O537">
        <v>22.43</v>
      </c>
      <c r="P537">
        <v>0</v>
      </c>
      <c r="Q537">
        <v>0</v>
      </c>
      <c r="R537">
        <v>23.26</v>
      </c>
      <c r="U537">
        <v>2</v>
      </c>
      <c r="V537" s="4" t="s">
        <v>44</v>
      </c>
      <c r="W537">
        <v>15</v>
      </c>
      <c r="X537">
        <v>9</v>
      </c>
      <c r="Y537" t="s">
        <v>48</v>
      </c>
      <c r="Z537">
        <v>1</v>
      </c>
      <c r="AA537" t="s">
        <v>51</v>
      </c>
      <c r="AC537" s="2" t="s">
        <v>49</v>
      </c>
      <c r="AD537">
        <v>4</v>
      </c>
      <c r="AE537" s="2" t="s">
        <v>40</v>
      </c>
      <c r="AF537">
        <v>3061.2091634400717</v>
      </c>
    </row>
    <row r="538" spans="1:32">
      <c r="A538" t="s">
        <v>61</v>
      </c>
      <c r="B538">
        <v>2019</v>
      </c>
      <c r="C538">
        <v>9</v>
      </c>
      <c r="D538" s="2" t="s">
        <v>32</v>
      </c>
      <c r="E538">
        <v>11</v>
      </c>
      <c r="F538" s="2" t="s">
        <v>55</v>
      </c>
      <c r="G538">
        <v>4</v>
      </c>
      <c r="H538" s="3" t="s">
        <v>47</v>
      </c>
      <c r="I538">
        <v>1</v>
      </c>
      <c r="J538">
        <v>11</v>
      </c>
      <c r="K538" s="3" t="s">
        <v>42</v>
      </c>
      <c r="L538">
        <v>0</v>
      </c>
      <c r="M538">
        <v>26.08</v>
      </c>
      <c r="N538">
        <v>0</v>
      </c>
      <c r="O538">
        <v>0</v>
      </c>
      <c r="P538">
        <v>0</v>
      </c>
      <c r="Q538">
        <v>37.96</v>
      </c>
      <c r="R538">
        <v>64.040000000000006</v>
      </c>
      <c r="U538">
        <v>2</v>
      </c>
      <c r="V538" s="4" t="s">
        <v>44</v>
      </c>
      <c r="W538">
        <v>28</v>
      </c>
      <c r="X538">
        <v>9</v>
      </c>
      <c r="Y538" t="s">
        <v>48</v>
      </c>
      <c r="Z538">
        <v>2</v>
      </c>
      <c r="AA538" t="s">
        <v>38</v>
      </c>
      <c r="AB538">
        <v>4</v>
      </c>
      <c r="AC538" t="s">
        <v>39</v>
      </c>
      <c r="AD538">
        <v>5</v>
      </c>
      <c r="AE538" s="2" t="s">
        <v>57</v>
      </c>
      <c r="AF538">
        <v>3084.4610493262053</v>
      </c>
    </row>
    <row r="539" spans="1:32">
      <c r="A539" t="s">
        <v>61</v>
      </c>
      <c r="B539">
        <v>2019</v>
      </c>
      <c r="C539">
        <v>9</v>
      </c>
      <c r="D539" s="2" t="s">
        <v>32</v>
      </c>
      <c r="E539">
        <v>2</v>
      </c>
      <c r="F539" s="2" t="s">
        <v>33</v>
      </c>
      <c r="G539">
        <v>10</v>
      </c>
      <c r="H539" s="3" t="s">
        <v>52</v>
      </c>
      <c r="I539">
        <v>2</v>
      </c>
      <c r="J539">
        <v>1</v>
      </c>
      <c r="K539" s="3" t="s">
        <v>35</v>
      </c>
      <c r="L539">
        <v>78.540000000000006</v>
      </c>
      <c r="M539">
        <v>18.2</v>
      </c>
      <c r="N539">
        <v>61.59</v>
      </c>
      <c r="O539">
        <v>0</v>
      </c>
      <c r="P539">
        <v>0</v>
      </c>
      <c r="Q539">
        <v>0</v>
      </c>
      <c r="R539">
        <v>158.33000000000001</v>
      </c>
      <c r="T539">
        <v>1</v>
      </c>
      <c r="U539">
        <v>1</v>
      </c>
      <c r="V539" s="4" t="s">
        <v>36</v>
      </c>
      <c r="W539">
        <v>24</v>
      </c>
      <c r="X539">
        <v>9</v>
      </c>
      <c r="Y539" t="s">
        <v>48</v>
      </c>
      <c r="Z539">
        <v>1</v>
      </c>
      <c r="AA539" t="s">
        <v>51</v>
      </c>
      <c r="AB539">
        <v>3</v>
      </c>
      <c r="AC539" t="s">
        <v>43</v>
      </c>
      <c r="AD539">
        <v>5</v>
      </c>
      <c r="AE539" s="2" t="s">
        <v>57</v>
      </c>
      <c r="AF539">
        <v>3198.7242109088475</v>
      </c>
    </row>
    <row r="540" spans="1:32">
      <c r="A540" t="s">
        <v>61</v>
      </c>
      <c r="B540">
        <v>2019</v>
      </c>
      <c r="C540">
        <v>9</v>
      </c>
      <c r="D540" s="2" t="s">
        <v>32</v>
      </c>
      <c r="E540">
        <v>3</v>
      </c>
      <c r="F540" s="2" t="s">
        <v>33</v>
      </c>
      <c r="G540">
        <v>10</v>
      </c>
      <c r="H540" s="3" t="s">
        <v>52</v>
      </c>
      <c r="I540">
        <v>6</v>
      </c>
      <c r="J540">
        <v>10</v>
      </c>
      <c r="K540" s="3" t="s">
        <v>42</v>
      </c>
      <c r="L540">
        <v>0</v>
      </c>
      <c r="M540">
        <v>62.12</v>
      </c>
      <c r="N540">
        <v>86.41</v>
      </c>
      <c r="O540">
        <v>0</v>
      </c>
      <c r="P540">
        <v>0</v>
      </c>
      <c r="Q540">
        <v>0</v>
      </c>
      <c r="R540">
        <v>148.53</v>
      </c>
      <c r="T540">
        <v>1</v>
      </c>
      <c r="U540">
        <v>1</v>
      </c>
      <c r="V540" s="4" t="s">
        <v>36</v>
      </c>
      <c r="W540">
        <v>77</v>
      </c>
      <c r="X540">
        <v>9</v>
      </c>
      <c r="Y540" t="s">
        <v>48</v>
      </c>
      <c r="Z540">
        <v>2</v>
      </c>
      <c r="AA540" t="s">
        <v>38</v>
      </c>
      <c r="AB540">
        <v>4</v>
      </c>
      <c r="AC540" t="s">
        <v>39</v>
      </c>
      <c r="AD540">
        <v>3</v>
      </c>
      <c r="AE540" s="2" t="s">
        <v>45</v>
      </c>
      <c r="AF540">
        <v>4267.3838558090565</v>
      </c>
    </row>
    <row r="541" spans="1:32">
      <c r="A541" t="s">
        <v>61</v>
      </c>
      <c r="B541">
        <v>2019</v>
      </c>
      <c r="C541">
        <v>9</v>
      </c>
      <c r="D541" s="2" t="s">
        <v>32</v>
      </c>
      <c r="E541">
        <v>8</v>
      </c>
      <c r="F541" s="2" t="s">
        <v>50</v>
      </c>
      <c r="G541">
        <v>2</v>
      </c>
      <c r="H541" s="3" t="s">
        <v>41</v>
      </c>
      <c r="I541">
        <v>1</v>
      </c>
      <c r="J541">
        <v>11</v>
      </c>
      <c r="K541" s="3" t="s">
        <v>42</v>
      </c>
      <c r="L541">
        <v>0</v>
      </c>
      <c r="M541">
        <v>31.37</v>
      </c>
      <c r="N541">
        <v>0</v>
      </c>
      <c r="O541">
        <v>0</v>
      </c>
      <c r="P541">
        <v>0</v>
      </c>
      <c r="Q541">
        <v>31.37</v>
      </c>
      <c r="R541">
        <v>62.74</v>
      </c>
      <c r="U541">
        <v>2</v>
      </c>
      <c r="V541" s="4" t="s">
        <v>44</v>
      </c>
      <c r="W541">
        <v>42</v>
      </c>
      <c r="X541">
        <v>9</v>
      </c>
      <c r="Y541" t="s">
        <v>48</v>
      </c>
      <c r="Z541">
        <v>1</v>
      </c>
      <c r="AA541" t="s">
        <v>51</v>
      </c>
      <c r="AB541">
        <v>4</v>
      </c>
      <c r="AC541" t="s">
        <v>39</v>
      </c>
      <c r="AD541">
        <v>4</v>
      </c>
      <c r="AE541" s="2" t="s">
        <v>40</v>
      </c>
      <c r="AF541">
        <v>2076.3639168812251</v>
      </c>
    </row>
    <row r="542" spans="1:32">
      <c r="A542" t="s">
        <v>61</v>
      </c>
      <c r="B542">
        <v>2019</v>
      </c>
      <c r="C542">
        <v>9</v>
      </c>
      <c r="D542" s="2" t="s">
        <v>32</v>
      </c>
      <c r="E542">
        <v>8</v>
      </c>
      <c r="F542" s="2" t="s">
        <v>50</v>
      </c>
      <c r="G542">
        <v>2</v>
      </c>
      <c r="H542" s="3" t="s">
        <v>41</v>
      </c>
      <c r="I542">
        <v>1</v>
      </c>
      <c r="J542">
        <v>11</v>
      </c>
      <c r="K542" s="3" t="s">
        <v>42</v>
      </c>
      <c r="L542">
        <v>0</v>
      </c>
      <c r="M542">
        <v>31.37</v>
      </c>
      <c r="N542">
        <v>0</v>
      </c>
      <c r="O542">
        <v>0</v>
      </c>
      <c r="P542">
        <v>0</v>
      </c>
      <c r="Q542">
        <v>31.37</v>
      </c>
      <c r="R542">
        <v>62.74</v>
      </c>
      <c r="U542">
        <v>2</v>
      </c>
      <c r="V542" s="4" t="s">
        <v>44</v>
      </c>
      <c r="W542">
        <v>42</v>
      </c>
      <c r="X542">
        <v>9</v>
      </c>
      <c r="Y542" t="s">
        <v>48</v>
      </c>
      <c r="Z542">
        <v>1</v>
      </c>
      <c r="AA542" t="s">
        <v>51</v>
      </c>
      <c r="AB542">
        <v>4</v>
      </c>
      <c r="AC542" t="s">
        <v>39</v>
      </c>
      <c r="AD542">
        <v>4</v>
      </c>
      <c r="AE542" s="2" t="s">
        <v>40</v>
      </c>
      <c r="AF542">
        <v>2167.1957521611394</v>
      </c>
    </row>
    <row r="543" spans="1:32">
      <c r="A543" t="s">
        <v>61</v>
      </c>
      <c r="B543">
        <v>2019</v>
      </c>
      <c r="C543">
        <v>9</v>
      </c>
      <c r="D543" s="2" t="s">
        <v>32</v>
      </c>
      <c r="E543">
        <v>8</v>
      </c>
      <c r="F543" s="2" t="s">
        <v>50</v>
      </c>
      <c r="G543">
        <v>2</v>
      </c>
      <c r="H543" s="3" t="s">
        <v>41</v>
      </c>
      <c r="I543">
        <v>1</v>
      </c>
      <c r="J543">
        <v>11</v>
      </c>
      <c r="K543" s="3" t="s">
        <v>42</v>
      </c>
      <c r="L543">
        <v>0</v>
      </c>
      <c r="M543">
        <v>26.04</v>
      </c>
      <c r="N543">
        <v>0</v>
      </c>
      <c r="O543">
        <v>0</v>
      </c>
      <c r="P543">
        <v>0</v>
      </c>
      <c r="Q543">
        <v>23.37</v>
      </c>
      <c r="R543">
        <v>49.41</v>
      </c>
      <c r="U543">
        <v>2</v>
      </c>
      <c r="V543" s="4" t="s">
        <v>44</v>
      </c>
      <c r="W543">
        <v>42</v>
      </c>
      <c r="X543">
        <v>9</v>
      </c>
      <c r="Y543" t="s">
        <v>48</v>
      </c>
      <c r="Z543">
        <v>1</v>
      </c>
      <c r="AA543" t="s">
        <v>51</v>
      </c>
      <c r="AB543">
        <v>4</v>
      </c>
      <c r="AC543" t="s">
        <v>39</v>
      </c>
      <c r="AD543">
        <v>4</v>
      </c>
      <c r="AE543" s="2" t="s">
        <v>40</v>
      </c>
      <c r="AF543">
        <v>2259.1781128686321</v>
      </c>
    </row>
    <row r="544" spans="1:32">
      <c r="A544" t="s">
        <v>61</v>
      </c>
      <c r="B544">
        <v>2019</v>
      </c>
      <c r="C544">
        <v>9</v>
      </c>
      <c r="D544" s="2" t="s">
        <v>32</v>
      </c>
      <c r="E544">
        <v>8</v>
      </c>
      <c r="F544" s="2" t="s">
        <v>50</v>
      </c>
      <c r="G544">
        <v>2</v>
      </c>
      <c r="H544" s="3" t="s">
        <v>41</v>
      </c>
      <c r="I544">
        <v>1</v>
      </c>
      <c r="J544">
        <v>11</v>
      </c>
      <c r="K544" s="3" t="s">
        <v>42</v>
      </c>
      <c r="L544">
        <v>0</v>
      </c>
      <c r="M544">
        <v>26.04</v>
      </c>
      <c r="N544">
        <v>0</v>
      </c>
      <c r="O544">
        <v>0</v>
      </c>
      <c r="P544">
        <v>0</v>
      </c>
      <c r="Q544">
        <v>23.37</v>
      </c>
      <c r="R544">
        <v>49.41</v>
      </c>
      <c r="U544">
        <v>2</v>
      </c>
      <c r="V544" s="4" t="s">
        <v>44</v>
      </c>
      <c r="W544">
        <v>42</v>
      </c>
      <c r="X544">
        <v>9</v>
      </c>
      <c r="Y544" t="s">
        <v>48</v>
      </c>
      <c r="Z544">
        <v>1</v>
      </c>
      <c r="AA544" t="s">
        <v>51</v>
      </c>
      <c r="AB544">
        <v>4</v>
      </c>
      <c r="AC544" t="s">
        <v>39</v>
      </c>
      <c r="AD544">
        <v>4</v>
      </c>
      <c r="AE544" s="2" t="s">
        <v>40</v>
      </c>
      <c r="AF544">
        <v>1945.8561467146521</v>
      </c>
    </row>
    <row r="545" spans="1:32">
      <c r="A545" t="s">
        <v>61</v>
      </c>
      <c r="B545">
        <v>2019</v>
      </c>
      <c r="C545">
        <v>9</v>
      </c>
      <c r="D545" s="2" t="s">
        <v>32</v>
      </c>
      <c r="E545">
        <v>8</v>
      </c>
      <c r="F545" s="2" t="s">
        <v>50</v>
      </c>
      <c r="G545">
        <v>2</v>
      </c>
      <c r="H545" s="3" t="s">
        <v>41</v>
      </c>
      <c r="I545">
        <v>1</v>
      </c>
      <c r="J545">
        <v>11</v>
      </c>
      <c r="K545" s="3" t="s">
        <v>42</v>
      </c>
      <c r="L545">
        <v>0</v>
      </c>
      <c r="M545">
        <v>16.100000000000001</v>
      </c>
      <c r="N545">
        <v>23.01</v>
      </c>
      <c r="O545">
        <v>14.34</v>
      </c>
      <c r="P545">
        <v>0</v>
      </c>
      <c r="Q545">
        <v>0</v>
      </c>
      <c r="R545">
        <v>53.45</v>
      </c>
      <c r="U545">
        <v>2</v>
      </c>
      <c r="V545" s="4" t="s">
        <v>44</v>
      </c>
      <c r="W545">
        <v>55</v>
      </c>
      <c r="X545">
        <v>9</v>
      </c>
      <c r="Y545" t="s">
        <v>48</v>
      </c>
      <c r="Z545">
        <v>2</v>
      </c>
      <c r="AA545" t="s">
        <v>38</v>
      </c>
      <c r="AB545">
        <v>2</v>
      </c>
      <c r="AC545" t="s">
        <v>43</v>
      </c>
      <c r="AD545">
        <v>1</v>
      </c>
      <c r="AE545" s="2" t="s">
        <v>54</v>
      </c>
      <c r="AF545">
        <v>1815.1751006110924</v>
      </c>
    </row>
    <row r="546" spans="1:32">
      <c r="A546" t="s">
        <v>61</v>
      </c>
      <c r="B546">
        <v>2019</v>
      </c>
      <c r="C546">
        <v>9</v>
      </c>
      <c r="D546" s="2" t="s">
        <v>32</v>
      </c>
      <c r="E546">
        <v>8</v>
      </c>
      <c r="F546" s="2" t="s">
        <v>50</v>
      </c>
      <c r="G546">
        <v>2</v>
      </c>
      <c r="H546" s="3" t="s">
        <v>41</v>
      </c>
      <c r="I546">
        <v>1</v>
      </c>
      <c r="J546">
        <v>11</v>
      </c>
      <c r="K546" s="3" t="s">
        <v>42</v>
      </c>
      <c r="L546">
        <v>0</v>
      </c>
      <c r="M546">
        <v>16.100000000000001</v>
      </c>
      <c r="N546">
        <v>23.01</v>
      </c>
      <c r="O546">
        <v>14.34</v>
      </c>
      <c r="P546">
        <v>0</v>
      </c>
      <c r="Q546">
        <v>0</v>
      </c>
      <c r="R546">
        <v>53.45</v>
      </c>
      <c r="U546">
        <v>2</v>
      </c>
      <c r="V546" s="4" t="s">
        <v>44</v>
      </c>
      <c r="W546">
        <v>55</v>
      </c>
      <c r="X546">
        <v>9</v>
      </c>
      <c r="Y546" t="s">
        <v>48</v>
      </c>
      <c r="Z546">
        <v>2</v>
      </c>
      <c r="AA546" t="s">
        <v>38</v>
      </c>
      <c r="AB546">
        <v>2</v>
      </c>
      <c r="AC546" t="s">
        <v>43</v>
      </c>
      <c r="AD546">
        <v>1</v>
      </c>
      <c r="AE546" s="2" t="s">
        <v>54</v>
      </c>
      <c r="AF546">
        <v>1817.2622014376982</v>
      </c>
    </row>
    <row r="547" spans="1:32">
      <c r="A547" t="s">
        <v>61</v>
      </c>
      <c r="B547">
        <v>2019</v>
      </c>
      <c r="C547">
        <v>9</v>
      </c>
      <c r="D547" s="2" t="s">
        <v>32</v>
      </c>
      <c r="E547">
        <v>8</v>
      </c>
      <c r="F547" s="2" t="s">
        <v>50</v>
      </c>
      <c r="G547">
        <v>2</v>
      </c>
      <c r="H547" s="3" t="s">
        <v>41</v>
      </c>
      <c r="I547">
        <v>1</v>
      </c>
      <c r="J547">
        <v>11</v>
      </c>
      <c r="K547" s="3" t="s">
        <v>42</v>
      </c>
      <c r="L547">
        <v>0</v>
      </c>
      <c r="M547">
        <v>38.53</v>
      </c>
      <c r="N547">
        <v>36.61</v>
      </c>
      <c r="O547">
        <v>0</v>
      </c>
      <c r="P547">
        <v>0</v>
      </c>
      <c r="Q547">
        <v>0</v>
      </c>
      <c r="R547">
        <v>75.14</v>
      </c>
      <c r="U547">
        <v>1</v>
      </c>
      <c r="V547" s="4" t="s">
        <v>36</v>
      </c>
      <c r="W547">
        <v>66</v>
      </c>
      <c r="X547">
        <v>2</v>
      </c>
      <c r="Y547" t="s">
        <v>37</v>
      </c>
      <c r="Z547">
        <v>2</v>
      </c>
      <c r="AA547" t="s">
        <v>38</v>
      </c>
      <c r="AB547">
        <v>2</v>
      </c>
      <c r="AC547" t="s">
        <v>43</v>
      </c>
      <c r="AD547">
        <v>4</v>
      </c>
      <c r="AE547" s="2" t="s">
        <v>40</v>
      </c>
      <c r="AF547">
        <v>2053.3899621588339</v>
      </c>
    </row>
    <row r="548" spans="1:32">
      <c r="A548" t="s">
        <v>61</v>
      </c>
      <c r="B548">
        <v>2019</v>
      </c>
      <c r="C548">
        <v>9</v>
      </c>
      <c r="D548" s="2" t="s">
        <v>32</v>
      </c>
      <c r="E548">
        <v>5</v>
      </c>
      <c r="F548" s="2" t="s">
        <v>33</v>
      </c>
      <c r="G548">
        <v>2</v>
      </c>
      <c r="H548" s="3" t="s">
        <v>41</v>
      </c>
      <c r="I548">
        <v>2</v>
      </c>
      <c r="J548">
        <v>6</v>
      </c>
      <c r="K548" s="3" t="s">
        <v>53</v>
      </c>
      <c r="L548">
        <v>55.76</v>
      </c>
      <c r="M548">
        <v>30.52</v>
      </c>
      <c r="N548">
        <v>37.43</v>
      </c>
      <c r="O548">
        <v>71.45</v>
      </c>
      <c r="P548">
        <v>0</v>
      </c>
      <c r="Q548">
        <v>12.5</v>
      </c>
      <c r="R548">
        <v>207.66</v>
      </c>
      <c r="T548">
        <v>1</v>
      </c>
      <c r="U548">
        <v>1</v>
      </c>
      <c r="V548" s="4" t="s">
        <v>36</v>
      </c>
      <c r="W548">
        <v>47</v>
      </c>
      <c r="X548">
        <v>9</v>
      </c>
      <c r="Y548" t="s">
        <v>48</v>
      </c>
      <c r="Z548">
        <v>1</v>
      </c>
      <c r="AA548" t="s">
        <v>51</v>
      </c>
      <c r="AB548">
        <v>4</v>
      </c>
      <c r="AC548" t="s">
        <v>39</v>
      </c>
      <c r="AD548">
        <v>4</v>
      </c>
      <c r="AE548" s="2" t="s">
        <v>40</v>
      </c>
      <c r="AF548">
        <v>1668.4822611288778</v>
      </c>
    </row>
    <row r="549" spans="1:32">
      <c r="A549" t="s">
        <v>61</v>
      </c>
      <c r="B549">
        <v>2019</v>
      </c>
      <c r="C549">
        <v>9</v>
      </c>
      <c r="D549" s="2" t="s">
        <v>32</v>
      </c>
      <c r="E549">
        <v>7</v>
      </c>
      <c r="F549" s="2" t="s">
        <v>33</v>
      </c>
      <c r="G549">
        <v>2</v>
      </c>
      <c r="H549" s="3" t="s">
        <v>41</v>
      </c>
      <c r="I549">
        <v>1</v>
      </c>
      <c r="J549">
        <v>3</v>
      </c>
      <c r="K549" s="3" t="s">
        <v>53</v>
      </c>
      <c r="L549">
        <v>30.32</v>
      </c>
      <c r="M549">
        <v>21.27</v>
      </c>
      <c r="N549">
        <v>25.48</v>
      </c>
      <c r="O549">
        <v>0</v>
      </c>
      <c r="P549">
        <v>0</v>
      </c>
      <c r="Q549">
        <v>16.12</v>
      </c>
      <c r="R549">
        <v>93.19</v>
      </c>
      <c r="T549">
        <v>1</v>
      </c>
      <c r="U549">
        <v>2</v>
      </c>
      <c r="V549" s="4" t="s">
        <v>44</v>
      </c>
      <c r="W549">
        <v>69</v>
      </c>
      <c r="X549">
        <v>9</v>
      </c>
      <c r="Y549" t="s">
        <v>48</v>
      </c>
      <c r="Z549">
        <v>2</v>
      </c>
      <c r="AA549" t="s">
        <v>38</v>
      </c>
      <c r="AB549">
        <v>3</v>
      </c>
      <c r="AC549" t="s">
        <v>43</v>
      </c>
      <c r="AD549">
        <v>3</v>
      </c>
      <c r="AE549" s="2" t="s">
        <v>45</v>
      </c>
      <c r="AF549">
        <v>2872.0358329157934</v>
      </c>
    </row>
    <row r="550" spans="1:32">
      <c r="A550" t="s">
        <v>61</v>
      </c>
      <c r="B550">
        <v>2019</v>
      </c>
      <c r="C550">
        <v>9</v>
      </c>
      <c r="D550" s="2" t="s">
        <v>32</v>
      </c>
      <c r="E550">
        <v>8</v>
      </c>
      <c r="F550" s="2" t="s">
        <v>50</v>
      </c>
      <c r="G550">
        <v>2</v>
      </c>
      <c r="H550" s="3" t="s">
        <v>41</v>
      </c>
      <c r="I550">
        <v>1</v>
      </c>
      <c r="J550">
        <v>11</v>
      </c>
      <c r="K550" s="3" t="s">
        <v>42</v>
      </c>
      <c r="L550">
        <v>0</v>
      </c>
      <c r="M550">
        <v>24.4</v>
      </c>
      <c r="N550">
        <v>0</v>
      </c>
      <c r="O550">
        <v>0</v>
      </c>
      <c r="P550">
        <v>0</v>
      </c>
      <c r="Q550">
        <v>57.54</v>
      </c>
      <c r="R550">
        <v>81.94</v>
      </c>
      <c r="U550">
        <v>2</v>
      </c>
      <c r="V550" s="4" t="s">
        <v>44</v>
      </c>
      <c r="W550">
        <v>30</v>
      </c>
      <c r="X550">
        <v>9</v>
      </c>
      <c r="Y550" t="s">
        <v>48</v>
      </c>
      <c r="Z550">
        <v>1</v>
      </c>
      <c r="AA550" t="s">
        <v>51</v>
      </c>
      <c r="AB550">
        <v>2</v>
      </c>
      <c r="AC550" t="s">
        <v>43</v>
      </c>
      <c r="AD550">
        <v>3</v>
      </c>
      <c r="AE550" s="2" t="s">
        <v>45</v>
      </c>
      <c r="AF550">
        <v>3038.8862504125982</v>
      </c>
    </row>
    <row r="551" spans="1:32">
      <c r="A551" t="s">
        <v>61</v>
      </c>
      <c r="B551">
        <v>2019</v>
      </c>
      <c r="C551">
        <v>9</v>
      </c>
      <c r="D551" s="2" t="s">
        <v>32</v>
      </c>
      <c r="E551">
        <v>8</v>
      </c>
      <c r="F551" s="2" t="s">
        <v>50</v>
      </c>
      <c r="G551">
        <v>2</v>
      </c>
      <c r="H551" s="3" t="s">
        <v>41</v>
      </c>
      <c r="I551">
        <v>1</v>
      </c>
      <c r="J551">
        <v>11</v>
      </c>
      <c r="K551" s="3" t="s">
        <v>42</v>
      </c>
      <c r="L551">
        <v>0</v>
      </c>
      <c r="M551">
        <v>24.4</v>
      </c>
      <c r="N551">
        <v>0</v>
      </c>
      <c r="O551">
        <v>0</v>
      </c>
      <c r="P551">
        <v>0</v>
      </c>
      <c r="Q551">
        <v>57.54</v>
      </c>
      <c r="R551">
        <v>81.94</v>
      </c>
      <c r="U551">
        <v>2</v>
      </c>
      <c r="V551" s="4" t="s">
        <v>44</v>
      </c>
      <c r="W551">
        <v>30</v>
      </c>
      <c r="X551">
        <v>9</v>
      </c>
      <c r="Y551" t="s">
        <v>48</v>
      </c>
      <c r="Z551">
        <v>1</v>
      </c>
      <c r="AA551" t="s">
        <v>51</v>
      </c>
      <c r="AB551">
        <v>2</v>
      </c>
      <c r="AC551" t="s">
        <v>43</v>
      </c>
      <c r="AD551">
        <v>3</v>
      </c>
      <c r="AE551" s="2" t="s">
        <v>45</v>
      </c>
      <c r="AF551">
        <v>3107.392190534425</v>
      </c>
    </row>
    <row r="552" spans="1:32">
      <c r="A552" t="s">
        <v>61</v>
      </c>
      <c r="B552">
        <v>2019</v>
      </c>
      <c r="C552">
        <v>9</v>
      </c>
      <c r="D552" s="2" t="s">
        <v>32</v>
      </c>
      <c r="E552">
        <v>8</v>
      </c>
      <c r="F552" s="2" t="s">
        <v>50</v>
      </c>
      <c r="G552">
        <v>2</v>
      </c>
      <c r="H552" s="3" t="s">
        <v>41</v>
      </c>
      <c r="I552">
        <v>2</v>
      </c>
      <c r="J552">
        <v>11</v>
      </c>
      <c r="K552" s="3" t="s">
        <v>42</v>
      </c>
      <c r="L552">
        <v>0</v>
      </c>
      <c r="M552">
        <v>16.66</v>
      </c>
      <c r="N552">
        <v>32.64</v>
      </c>
      <c r="O552">
        <v>0</v>
      </c>
      <c r="P552">
        <v>0</v>
      </c>
      <c r="Q552">
        <v>0</v>
      </c>
      <c r="R552">
        <v>49.3</v>
      </c>
      <c r="U552">
        <v>2</v>
      </c>
      <c r="V552" s="4" t="s">
        <v>44</v>
      </c>
      <c r="W552">
        <v>30</v>
      </c>
      <c r="X552">
        <v>9</v>
      </c>
      <c r="Y552" t="s">
        <v>48</v>
      </c>
      <c r="Z552">
        <v>1</v>
      </c>
      <c r="AA552" t="s">
        <v>51</v>
      </c>
      <c r="AB552">
        <v>2</v>
      </c>
      <c r="AC552" t="s">
        <v>43</v>
      </c>
      <c r="AD552">
        <v>3</v>
      </c>
      <c r="AE552" s="2" t="s">
        <v>45</v>
      </c>
      <c r="AF552">
        <v>3073.0426315210484</v>
      </c>
    </row>
    <row r="553" spans="1:32">
      <c r="A553" t="s">
        <v>61</v>
      </c>
      <c r="B553">
        <v>2019</v>
      </c>
      <c r="C553">
        <v>9</v>
      </c>
      <c r="D553" s="2" t="s">
        <v>32</v>
      </c>
      <c r="E553">
        <v>8</v>
      </c>
      <c r="F553" s="2" t="s">
        <v>50</v>
      </c>
      <c r="G553">
        <v>2</v>
      </c>
      <c r="H553" s="3" t="s">
        <v>41</v>
      </c>
      <c r="I553">
        <v>2</v>
      </c>
      <c r="J553">
        <v>11</v>
      </c>
      <c r="K553" s="3" t="s">
        <v>42</v>
      </c>
      <c r="L553">
        <v>0</v>
      </c>
      <c r="M553">
        <v>16.66</v>
      </c>
      <c r="N553">
        <v>32.64</v>
      </c>
      <c r="O553">
        <v>0</v>
      </c>
      <c r="P553">
        <v>0</v>
      </c>
      <c r="Q553">
        <v>0</v>
      </c>
      <c r="R553">
        <v>49.3</v>
      </c>
      <c r="U553">
        <v>2</v>
      </c>
      <c r="V553" s="4" t="s">
        <v>44</v>
      </c>
      <c r="W553">
        <v>30</v>
      </c>
      <c r="X553">
        <v>9</v>
      </c>
      <c r="Y553" t="s">
        <v>48</v>
      </c>
      <c r="Z553">
        <v>1</v>
      </c>
      <c r="AA553" t="s">
        <v>51</v>
      </c>
      <c r="AB553">
        <v>2</v>
      </c>
      <c r="AC553" t="s">
        <v>43</v>
      </c>
      <c r="AD553">
        <v>3</v>
      </c>
      <c r="AE553" s="2" t="s">
        <v>45</v>
      </c>
      <c r="AF553">
        <v>2834.5160618719701</v>
      </c>
    </row>
    <row r="554" spans="1:32">
      <c r="A554" t="s">
        <v>61</v>
      </c>
      <c r="B554">
        <v>2019</v>
      </c>
      <c r="C554">
        <v>9</v>
      </c>
      <c r="D554" s="2" t="s">
        <v>32</v>
      </c>
      <c r="E554">
        <v>8</v>
      </c>
      <c r="F554" s="2" t="s">
        <v>50</v>
      </c>
      <c r="G554">
        <v>2</v>
      </c>
      <c r="H554" s="3" t="s">
        <v>41</v>
      </c>
      <c r="I554">
        <v>1</v>
      </c>
      <c r="J554">
        <v>1</v>
      </c>
      <c r="K554" s="3" t="s">
        <v>35</v>
      </c>
      <c r="L554">
        <v>54.72</v>
      </c>
      <c r="M554">
        <v>23.21</v>
      </c>
      <c r="N554">
        <v>50.29</v>
      </c>
      <c r="O554">
        <v>0</v>
      </c>
      <c r="P554">
        <v>0</v>
      </c>
      <c r="Q554">
        <v>0</v>
      </c>
      <c r="R554">
        <v>128.22</v>
      </c>
      <c r="U554">
        <v>1</v>
      </c>
      <c r="V554" s="4" t="s">
        <v>36</v>
      </c>
      <c r="W554">
        <v>71</v>
      </c>
      <c r="X554">
        <v>9</v>
      </c>
      <c r="Y554" t="s">
        <v>48</v>
      </c>
      <c r="Z554">
        <v>2</v>
      </c>
      <c r="AA554" t="s">
        <v>38</v>
      </c>
      <c r="AB554">
        <v>2</v>
      </c>
      <c r="AC554" t="s">
        <v>43</v>
      </c>
      <c r="AD554">
        <v>5</v>
      </c>
      <c r="AE554" s="2" t="s">
        <v>57</v>
      </c>
      <c r="AF554">
        <v>3231.8110029612776</v>
      </c>
    </row>
    <row r="555" spans="1:32">
      <c r="A555" t="s">
        <v>61</v>
      </c>
      <c r="B555">
        <v>2019</v>
      </c>
      <c r="C555">
        <v>9</v>
      </c>
      <c r="D555" s="2" t="s">
        <v>32</v>
      </c>
      <c r="E555">
        <v>8</v>
      </c>
      <c r="F555" s="2" t="s">
        <v>50</v>
      </c>
      <c r="G555">
        <v>2</v>
      </c>
      <c r="H555" s="3" t="s">
        <v>41</v>
      </c>
      <c r="I555">
        <v>1</v>
      </c>
      <c r="J555">
        <v>11</v>
      </c>
      <c r="K555" s="3" t="s">
        <v>42</v>
      </c>
      <c r="L555">
        <v>0</v>
      </c>
      <c r="M555">
        <v>44.33</v>
      </c>
      <c r="N555">
        <v>0</v>
      </c>
      <c r="O555">
        <v>0</v>
      </c>
      <c r="P555">
        <v>0</v>
      </c>
      <c r="Q555">
        <v>0</v>
      </c>
      <c r="R555">
        <v>44.33</v>
      </c>
      <c r="U555">
        <v>2</v>
      </c>
      <c r="V555" s="4" t="s">
        <v>44</v>
      </c>
      <c r="W555">
        <v>27</v>
      </c>
      <c r="X555">
        <v>9</v>
      </c>
      <c r="Y555" t="s">
        <v>48</v>
      </c>
      <c r="Z555">
        <v>1</v>
      </c>
      <c r="AA555" t="s">
        <v>51</v>
      </c>
      <c r="AB555">
        <v>4</v>
      </c>
      <c r="AC555" t="s">
        <v>39</v>
      </c>
      <c r="AD555">
        <v>5</v>
      </c>
      <c r="AE555" s="2" t="s">
        <v>57</v>
      </c>
      <c r="AF555">
        <v>2233.050347934337</v>
      </c>
    </row>
    <row r="556" spans="1:32">
      <c r="A556" t="s">
        <v>61</v>
      </c>
      <c r="B556">
        <v>2019</v>
      </c>
      <c r="C556">
        <v>9</v>
      </c>
      <c r="D556" s="2" t="s">
        <v>32</v>
      </c>
      <c r="E556">
        <v>8</v>
      </c>
      <c r="F556" s="2" t="s">
        <v>50</v>
      </c>
      <c r="G556">
        <v>2</v>
      </c>
      <c r="H556" s="3" t="s">
        <v>41</v>
      </c>
      <c r="I556">
        <v>1</v>
      </c>
      <c r="J556">
        <v>11</v>
      </c>
      <c r="K556" s="3" t="s">
        <v>42</v>
      </c>
      <c r="L556">
        <v>0</v>
      </c>
      <c r="M556">
        <v>44.33</v>
      </c>
      <c r="N556">
        <v>0</v>
      </c>
      <c r="O556">
        <v>0</v>
      </c>
      <c r="P556">
        <v>0</v>
      </c>
      <c r="Q556">
        <v>0</v>
      </c>
      <c r="R556">
        <v>44.33</v>
      </c>
      <c r="U556">
        <v>2</v>
      </c>
      <c r="V556" s="4" t="s">
        <v>44</v>
      </c>
      <c r="W556">
        <v>27</v>
      </c>
      <c r="X556">
        <v>9</v>
      </c>
      <c r="Y556" t="s">
        <v>48</v>
      </c>
      <c r="Z556">
        <v>1</v>
      </c>
      <c r="AA556" t="s">
        <v>51</v>
      </c>
      <c r="AB556">
        <v>4</v>
      </c>
      <c r="AC556" t="s">
        <v>39</v>
      </c>
      <c r="AD556">
        <v>5</v>
      </c>
      <c r="AE556" s="2" t="s">
        <v>57</v>
      </c>
      <c r="AF556">
        <v>2384.0872292861213</v>
      </c>
    </row>
    <row r="557" spans="1:32">
      <c r="A557" t="s">
        <v>61</v>
      </c>
      <c r="B557">
        <v>2019</v>
      </c>
      <c r="C557">
        <v>9</v>
      </c>
      <c r="D557" s="2" t="s">
        <v>32</v>
      </c>
      <c r="E557">
        <v>8</v>
      </c>
      <c r="F557" s="2" t="s">
        <v>50</v>
      </c>
      <c r="G557">
        <v>2</v>
      </c>
      <c r="H557" s="3" t="s">
        <v>41</v>
      </c>
      <c r="I557">
        <v>1</v>
      </c>
      <c r="J557">
        <v>11</v>
      </c>
      <c r="K557" s="3" t="s">
        <v>42</v>
      </c>
      <c r="L557">
        <v>0</v>
      </c>
      <c r="M557">
        <v>44.33</v>
      </c>
      <c r="N557">
        <v>0</v>
      </c>
      <c r="O557">
        <v>0</v>
      </c>
      <c r="P557">
        <v>0</v>
      </c>
      <c r="Q557">
        <v>0</v>
      </c>
      <c r="R557">
        <v>44.33</v>
      </c>
      <c r="U557">
        <v>2</v>
      </c>
      <c r="V557" s="4" t="s">
        <v>44</v>
      </c>
      <c r="W557">
        <v>27</v>
      </c>
      <c r="X557">
        <v>9</v>
      </c>
      <c r="Y557" t="s">
        <v>48</v>
      </c>
      <c r="Z557">
        <v>1</v>
      </c>
      <c r="AA557" t="s">
        <v>51</v>
      </c>
      <c r="AB557">
        <v>4</v>
      </c>
      <c r="AC557" t="s">
        <v>39</v>
      </c>
      <c r="AD557">
        <v>5</v>
      </c>
      <c r="AE557" s="2" t="s">
        <v>57</v>
      </c>
      <c r="AF557">
        <v>1987.1302880071223</v>
      </c>
    </row>
    <row r="558" spans="1:32">
      <c r="A558" t="s">
        <v>61</v>
      </c>
      <c r="B558">
        <v>2019</v>
      </c>
      <c r="C558">
        <v>9</v>
      </c>
      <c r="D558" s="2" t="s">
        <v>32</v>
      </c>
      <c r="E558">
        <v>8</v>
      </c>
      <c r="F558" s="2" t="s">
        <v>50</v>
      </c>
      <c r="G558">
        <v>2</v>
      </c>
      <c r="H558" s="3" t="s">
        <v>41</v>
      </c>
      <c r="I558">
        <v>2</v>
      </c>
      <c r="J558">
        <v>1</v>
      </c>
      <c r="K558" s="3" t="s">
        <v>35</v>
      </c>
      <c r="L558">
        <v>105.88</v>
      </c>
      <c r="M558">
        <v>67.069999999999993</v>
      </c>
      <c r="N558">
        <v>71.73</v>
      </c>
      <c r="O558">
        <v>0</v>
      </c>
      <c r="P558">
        <v>0</v>
      </c>
      <c r="Q558">
        <v>95.74</v>
      </c>
      <c r="R558">
        <v>340.42</v>
      </c>
      <c r="U558">
        <v>2</v>
      </c>
      <c r="V558" s="4" t="s">
        <v>44</v>
      </c>
      <c r="W558">
        <v>48</v>
      </c>
      <c r="X558">
        <v>10</v>
      </c>
      <c r="Y558" t="s">
        <v>37</v>
      </c>
      <c r="Z558">
        <v>1</v>
      </c>
      <c r="AA558" t="s">
        <v>51</v>
      </c>
      <c r="AB558">
        <v>4</v>
      </c>
      <c r="AC558" t="s">
        <v>39</v>
      </c>
      <c r="AD558">
        <v>1</v>
      </c>
      <c r="AE558" s="2" t="s">
        <v>54</v>
      </c>
      <c r="AF558">
        <v>2107.955462564863</v>
      </c>
    </row>
    <row r="559" spans="1:32">
      <c r="A559" t="s">
        <v>61</v>
      </c>
      <c r="B559">
        <v>2019</v>
      </c>
      <c r="C559">
        <v>9</v>
      </c>
      <c r="D559" s="2" t="s">
        <v>32</v>
      </c>
      <c r="E559">
        <v>8</v>
      </c>
      <c r="F559" s="2" t="s">
        <v>50</v>
      </c>
      <c r="G559">
        <v>10</v>
      </c>
      <c r="H559" s="3" t="s">
        <v>52</v>
      </c>
      <c r="I559">
        <v>2</v>
      </c>
      <c r="J559">
        <v>11</v>
      </c>
      <c r="K559" s="3" t="s">
        <v>42</v>
      </c>
      <c r="L559">
        <v>0</v>
      </c>
      <c r="M559">
        <v>123.37</v>
      </c>
      <c r="N559">
        <v>0</v>
      </c>
      <c r="O559">
        <v>0</v>
      </c>
      <c r="P559">
        <v>0</v>
      </c>
      <c r="Q559">
        <v>0</v>
      </c>
      <c r="R559">
        <v>123.37</v>
      </c>
      <c r="U559">
        <v>2</v>
      </c>
      <c r="V559" s="4" t="s">
        <v>44</v>
      </c>
      <c r="W559">
        <v>72</v>
      </c>
      <c r="X559">
        <v>10</v>
      </c>
      <c r="Y559" t="s">
        <v>37</v>
      </c>
      <c r="Z559">
        <v>4</v>
      </c>
      <c r="AA559" t="s">
        <v>60</v>
      </c>
      <c r="AB559">
        <v>2</v>
      </c>
      <c r="AC559" t="s">
        <v>43</v>
      </c>
      <c r="AD559">
        <v>1</v>
      </c>
      <c r="AE559" s="2" t="s">
        <v>54</v>
      </c>
      <c r="AF559">
        <v>767.84631679945244</v>
      </c>
    </row>
    <row r="560" spans="1:32">
      <c r="A560" t="s">
        <v>61</v>
      </c>
      <c r="B560">
        <v>2019</v>
      </c>
      <c r="C560">
        <v>9</v>
      </c>
      <c r="D560" s="2" t="s">
        <v>32</v>
      </c>
      <c r="E560">
        <v>5</v>
      </c>
      <c r="F560" s="2" t="s">
        <v>33</v>
      </c>
      <c r="G560">
        <v>10</v>
      </c>
      <c r="H560" s="3" t="s">
        <v>52</v>
      </c>
      <c r="I560">
        <v>4</v>
      </c>
      <c r="J560">
        <v>1</v>
      </c>
      <c r="K560" s="3" t="s">
        <v>35</v>
      </c>
      <c r="L560">
        <v>261.57</v>
      </c>
      <c r="M560">
        <v>131.13999999999999</v>
      </c>
      <c r="N560">
        <v>137.27000000000001</v>
      </c>
      <c r="O560">
        <v>0</v>
      </c>
      <c r="P560">
        <v>0</v>
      </c>
      <c r="Q560">
        <v>0</v>
      </c>
      <c r="R560">
        <v>529.98</v>
      </c>
      <c r="T560">
        <v>1</v>
      </c>
      <c r="U560">
        <v>2</v>
      </c>
      <c r="V560" s="4" t="s">
        <v>44</v>
      </c>
      <c r="W560">
        <v>30</v>
      </c>
      <c r="X560">
        <v>3</v>
      </c>
      <c r="Y560" t="s">
        <v>37</v>
      </c>
      <c r="Z560">
        <v>1</v>
      </c>
      <c r="AA560" t="s">
        <v>51</v>
      </c>
      <c r="AB560">
        <v>4</v>
      </c>
      <c r="AC560" t="s">
        <v>39</v>
      </c>
      <c r="AD560">
        <v>1</v>
      </c>
      <c r="AE560" s="2" t="s">
        <v>54</v>
      </c>
      <c r="AF560">
        <v>3022.5241294588391</v>
      </c>
    </row>
    <row r="561" spans="1:32">
      <c r="A561" t="s">
        <v>61</v>
      </c>
      <c r="B561">
        <v>2019</v>
      </c>
      <c r="C561">
        <v>9</v>
      </c>
      <c r="D561" s="2" t="s">
        <v>32</v>
      </c>
      <c r="E561">
        <v>8</v>
      </c>
      <c r="F561" s="2" t="s">
        <v>50</v>
      </c>
      <c r="G561">
        <v>10</v>
      </c>
      <c r="H561" s="3" t="s">
        <v>52</v>
      </c>
      <c r="I561">
        <v>2</v>
      </c>
      <c r="J561">
        <v>10</v>
      </c>
      <c r="K561" s="3" t="s">
        <v>42</v>
      </c>
      <c r="L561">
        <v>0</v>
      </c>
      <c r="M561">
        <v>75.52</v>
      </c>
      <c r="N561">
        <v>45.12</v>
      </c>
      <c r="O561">
        <v>44.71</v>
      </c>
      <c r="P561">
        <v>0</v>
      </c>
      <c r="Q561">
        <v>0</v>
      </c>
      <c r="R561">
        <v>165.35</v>
      </c>
      <c r="U561">
        <v>1</v>
      </c>
      <c r="V561" s="4" t="s">
        <v>36</v>
      </c>
      <c r="W561">
        <v>58</v>
      </c>
      <c r="X561">
        <v>15</v>
      </c>
      <c r="Y561" t="s">
        <v>37</v>
      </c>
      <c r="Z561">
        <v>2</v>
      </c>
      <c r="AA561" t="s">
        <v>38</v>
      </c>
      <c r="AB561">
        <v>4</v>
      </c>
      <c r="AC561" t="s">
        <v>39</v>
      </c>
      <c r="AD561">
        <v>1</v>
      </c>
      <c r="AE561" s="2" t="s">
        <v>54</v>
      </c>
      <c r="AF561">
        <v>3010.4107898991583</v>
      </c>
    </row>
    <row r="562" spans="1:32">
      <c r="A562" t="s">
        <v>61</v>
      </c>
      <c r="B562">
        <v>2019</v>
      </c>
      <c r="C562">
        <v>9</v>
      </c>
      <c r="D562" s="2" t="s">
        <v>32</v>
      </c>
      <c r="E562">
        <v>8</v>
      </c>
      <c r="F562" s="2" t="s">
        <v>50</v>
      </c>
      <c r="G562">
        <v>2</v>
      </c>
      <c r="H562" s="3" t="s">
        <v>41</v>
      </c>
      <c r="I562">
        <v>2</v>
      </c>
      <c r="J562">
        <v>11</v>
      </c>
      <c r="K562" s="3" t="s">
        <v>42</v>
      </c>
      <c r="L562">
        <v>0</v>
      </c>
      <c r="M562">
        <v>143.77000000000001</v>
      </c>
      <c r="N562">
        <v>85.93</v>
      </c>
      <c r="O562">
        <v>0</v>
      </c>
      <c r="P562">
        <v>0</v>
      </c>
      <c r="Q562">
        <v>42.96</v>
      </c>
      <c r="R562">
        <v>272.66000000000003</v>
      </c>
      <c r="U562">
        <v>1</v>
      </c>
      <c r="V562" s="4" t="s">
        <v>36</v>
      </c>
      <c r="W562">
        <v>31</v>
      </c>
      <c r="X562">
        <v>5</v>
      </c>
      <c r="Y562" t="s">
        <v>37</v>
      </c>
      <c r="Z562">
        <v>1</v>
      </c>
      <c r="AA562" t="s">
        <v>51</v>
      </c>
      <c r="AB562">
        <v>4</v>
      </c>
      <c r="AC562" t="s">
        <v>39</v>
      </c>
      <c r="AD562">
        <v>2</v>
      </c>
      <c r="AE562" s="2" t="s">
        <v>59</v>
      </c>
      <c r="AF562">
        <v>1244.6535687095657</v>
      </c>
    </row>
    <row r="563" spans="1:32">
      <c r="A563" t="s">
        <v>61</v>
      </c>
      <c r="B563">
        <v>2019</v>
      </c>
      <c r="C563">
        <v>9</v>
      </c>
      <c r="D563" s="2" t="s">
        <v>32</v>
      </c>
      <c r="E563">
        <v>17</v>
      </c>
      <c r="F563" s="2" t="s">
        <v>46</v>
      </c>
      <c r="G563">
        <v>6</v>
      </c>
      <c r="H563" s="3" t="s">
        <v>47</v>
      </c>
      <c r="I563">
        <v>4</v>
      </c>
      <c r="J563">
        <v>1</v>
      </c>
      <c r="K563" s="3" t="s">
        <v>35</v>
      </c>
      <c r="L563">
        <v>478.79</v>
      </c>
      <c r="M563">
        <v>489.47</v>
      </c>
      <c r="N563">
        <v>323.86</v>
      </c>
      <c r="O563">
        <v>0</v>
      </c>
      <c r="P563">
        <v>0</v>
      </c>
      <c r="Q563">
        <v>0</v>
      </c>
      <c r="R563">
        <v>1292.1199999999999</v>
      </c>
      <c r="U563">
        <v>1</v>
      </c>
      <c r="V563" s="4" t="s">
        <v>36</v>
      </c>
      <c r="W563">
        <v>43</v>
      </c>
      <c r="X563">
        <v>3</v>
      </c>
      <c r="Y563" t="s">
        <v>37</v>
      </c>
      <c r="Z563">
        <v>2</v>
      </c>
      <c r="AA563" t="s">
        <v>38</v>
      </c>
      <c r="AB563">
        <v>4</v>
      </c>
      <c r="AC563" t="s">
        <v>39</v>
      </c>
      <c r="AD563">
        <v>4</v>
      </c>
      <c r="AE563" s="2" t="s">
        <v>40</v>
      </c>
      <c r="AF563">
        <v>4896.3262215056375</v>
      </c>
    </row>
    <row r="564" spans="1:32">
      <c r="A564" t="s">
        <v>61</v>
      </c>
      <c r="B564">
        <v>2019</v>
      </c>
      <c r="C564">
        <v>9</v>
      </c>
      <c r="D564" s="2" t="s">
        <v>32</v>
      </c>
      <c r="E564">
        <v>17</v>
      </c>
      <c r="F564" s="2" t="s">
        <v>46</v>
      </c>
      <c r="G564">
        <v>6</v>
      </c>
      <c r="H564" s="3" t="s">
        <v>47</v>
      </c>
      <c r="I564">
        <v>4</v>
      </c>
      <c r="J564">
        <v>1</v>
      </c>
      <c r="K564" s="3" t="s">
        <v>35</v>
      </c>
      <c r="L564">
        <v>478.79</v>
      </c>
      <c r="M564">
        <v>489.47</v>
      </c>
      <c r="N564">
        <v>323.86</v>
      </c>
      <c r="O564">
        <v>0</v>
      </c>
      <c r="P564">
        <v>0</v>
      </c>
      <c r="Q564">
        <v>0</v>
      </c>
      <c r="R564">
        <v>1292.1199999999999</v>
      </c>
      <c r="U564">
        <v>1</v>
      </c>
      <c r="V564" s="4" t="s">
        <v>36</v>
      </c>
      <c r="W564">
        <v>43</v>
      </c>
      <c r="X564">
        <v>3</v>
      </c>
      <c r="Y564" t="s">
        <v>37</v>
      </c>
      <c r="Z564">
        <v>2</v>
      </c>
      <c r="AA564" t="s">
        <v>38</v>
      </c>
      <c r="AB564">
        <v>4</v>
      </c>
      <c r="AC564" t="s">
        <v>39</v>
      </c>
      <c r="AD564">
        <v>4</v>
      </c>
      <c r="AE564" s="2" t="s">
        <v>40</v>
      </c>
      <c r="AF564">
        <v>5249.347626896184</v>
      </c>
    </row>
    <row r="565" spans="1:32">
      <c r="A565" t="s">
        <v>61</v>
      </c>
      <c r="B565">
        <v>2019</v>
      </c>
      <c r="C565">
        <v>9</v>
      </c>
      <c r="D565" s="2" t="s">
        <v>32</v>
      </c>
      <c r="E565">
        <v>17</v>
      </c>
      <c r="F565" s="2" t="s">
        <v>46</v>
      </c>
      <c r="G565">
        <v>6</v>
      </c>
      <c r="H565" s="3" t="s">
        <v>47</v>
      </c>
      <c r="I565">
        <v>4</v>
      </c>
      <c r="J565">
        <v>1</v>
      </c>
      <c r="K565" s="3" t="s">
        <v>35</v>
      </c>
      <c r="L565">
        <v>478.79</v>
      </c>
      <c r="M565">
        <v>489.47</v>
      </c>
      <c r="N565">
        <v>323.86</v>
      </c>
      <c r="O565">
        <v>0</v>
      </c>
      <c r="P565">
        <v>0</v>
      </c>
      <c r="Q565">
        <v>0</v>
      </c>
      <c r="R565">
        <v>1292.1199999999999</v>
      </c>
      <c r="U565">
        <v>1</v>
      </c>
      <c r="V565" s="4" t="s">
        <v>36</v>
      </c>
      <c r="W565">
        <v>43</v>
      </c>
      <c r="X565">
        <v>3</v>
      </c>
      <c r="Y565" t="s">
        <v>37</v>
      </c>
      <c r="Z565">
        <v>2</v>
      </c>
      <c r="AA565" t="s">
        <v>38</v>
      </c>
      <c r="AB565">
        <v>4</v>
      </c>
      <c r="AC565" t="s">
        <v>39</v>
      </c>
      <c r="AD565">
        <v>4</v>
      </c>
      <c r="AE565" s="2" t="s">
        <v>40</v>
      </c>
      <c r="AF565">
        <v>5159.7296075096947</v>
      </c>
    </row>
    <row r="566" spans="1:32">
      <c r="A566" t="s">
        <v>61</v>
      </c>
      <c r="B566">
        <v>2019</v>
      </c>
      <c r="C566">
        <v>9</v>
      </c>
      <c r="D566" s="2" t="s">
        <v>32</v>
      </c>
      <c r="E566">
        <v>8</v>
      </c>
      <c r="F566" s="2" t="s">
        <v>50</v>
      </c>
      <c r="G566">
        <v>10</v>
      </c>
      <c r="H566" s="3" t="s">
        <v>52</v>
      </c>
      <c r="I566">
        <v>6</v>
      </c>
      <c r="J566">
        <v>11</v>
      </c>
      <c r="K566" s="3" t="s">
        <v>42</v>
      </c>
      <c r="L566">
        <v>0</v>
      </c>
      <c r="M566">
        <v>123.08</v>
      </c>
      <c r="N566">
        <v>78.06</v>
      </c>
      <c r="O566">
        <v>0</v>
      </c>
      <c r="P566">
        <v>0</v>
      </c>
      <c r="Q566">
        <v>75.489999999999995</v>
      </c>
      <c r="R566">
        <v>276.63</v>
      </c>
      <c r="U566">
        <v>1</v>
      </c>
      <c r="V566" s="4" t="s">
        <v>36</v>
      </c>
      <c r="W566">
        <v>58</v>
      </c>
      <c r="X566">
        <v>1</v>
      </c>
      <c r="Y566" t="s">
        <v>37</v>
      </c>
      <c r="Z566">
        <v>2</v>
      </c>
      <c r="AA566" t="s">
        <v>38</v>
      </c>
      <c r="AB566">
        <v>3</v>
      </c>
      <c r="AC566" t="s">
        <v>43</v>
      </c>
      <c r="AD566">
        <v>3</v>
      </c>
      <c r="AE566" s="2" t="s">
        <v>45</v>
      </c>
      <c r="AF566">
        <v>3089.3381643499397</v>
      </c>
    </row>
    <row r="567" spans="1:32">
      <c r="A567" t="s">
        <v>61</v>
      </c>
      <c r="B567">
        <v>2019</v>
      </c>
      <c r="C567">
        <v>9</v>
      </c>
      <c r="D567" s="2" t="s">
        <v>32</v>
      </c>
      <c r="E567">
        <v>15</v>
      </c>
      <c r="F567" s="2" t="s">
        <v>55</v>
      </c>
      <c r="G567">
        <v>10</v>
      </c>
      <c r="H567" s="3" t="s">
        <v>52</v>
      </c>
      <c r="I567">
        <v>2</v>
      </c>
      <c r="J567">
        <v>1</v>
      </c>
      <c r="K567" s="3" t="s">
        <v>35</v>
      </c>
      <c r="L567">
        <v>194.45</v>
      </c>
      <c r="M567">
        <v>109.87</v>
      </c>
      <c r="N567">
        <v>100.84</v>
      </c>
      <c r="O567">
        <v>0</v>
      </c>
      <c r="P567">
        <v>0</v>
      </c>
      <c r="Q567">
        <v>93.73</v>
      </c>
      <c r="R567">
        <v>498.89</v>
      </c>
      <c r="U567">
        <v>2</v>
      </c>
      <c r="V567" s="4" t="s">
        <v>44</v>
      </c>
      <c r="W567">
        <v>48</v>
      </c>
      <c r="X567">
        <v>4</v>
      </c>
      <c r="Y567" t="s">
        <v>37</v>
      </c>
      <c r="Z567">
        <v>4</v>
      </c>
      <c r="AA567" t="s">
        <v>60</v>
      </c>
      <c r="AB567">
        <v>4</v>
      </c>
      <c r="AC567" t="s">
        <v>39</v>
      </c>
      <c r="AD567">
        <v>1</v>
      </c>
      <c r="AE567" s="2" t="s">
        <v>54</v>
      </c>
      <c r="AF567">
        <v>2824.1001256814848</v>
      </c>
    </row>
    <row r="568" spans="1:32">
      <c r="A568" t="s">
        <v>61</v>
      </c>
      <c r="B568">
        <v>2019</v>
      </c>
      <c r="C568">
        <v>9</v>
      </c>
      <c r="D568" s="2" t="s">
        <v>32</v>
      </c>
      <c r="E568">
        <v>3</v>
      </c>
      <c r="F568" s="2" t="s">
        <v>33</v>
      </c>
      <c r="G568">
        <v>2</v>
      </c>
      <c r="H568" s="3" t="s">
        <v>41</v>
      </c>
      <c r="I568">
        <v>2</v>
      </c>
      <c r="J568">
        <v>5</v>
      </c>
      <c r="K568" s="3" t="s">
        <v>53</v>
      </c>
      <c r="L568">
        <v>71.87</v>
      </c>
      <c r="M568">
        <v>21.72</v>
      </c>
      <c r="N568">
        <v>34.6</v>
      </c>
      <c r="O568">
        <v>24.72</v>
      </c>
      <c r="P568">
        <v>0</v>
      </c>
      <c r="Q568">
        <v>15.38</v>
      </c>
      <c r="R568">
        <v>168.29</v>
      </c>
      <c r="T568">
        <v>6</v>
      </c>
      <c r="U568">
        <v>2</v>
      </c>
      <c r="V568" s="4" t="s">
        <v>44</v>
      </c>
      <c r="W568">
        <v>45</v>
      </c>
      <c r="X568">
        <v>9</v>
      </c>
      <c r="Y568" t="s">
        <v>48</v>
      </c>
      <c r="Z568">
        <v>2</v>
      </c>
      <c r="AA568" t="s">
        <v>38</v>
      </c>
      <c r="AB568">
        <v>4</v>
      </c>
      <c r="AC568" t="s">
        <v>39</v>
      </c>
      <c r="AD568">
        <v>4</v>
      </c>
      <c r="AE568" s="2" t="s">
        <v>40</v>
      </c>
      <c r="AF568">
        <v>2853.9559057265533</v>
      </c>
    </row>
    <row r="569" spans="1:32">
      <c r="A569" t="s">
        <v>61</v>
      </c>
      <c r="B569">
        <v>2019</v>
      </c>
      <c r="C569">
        <v>9</v>
      </c>
      <c r="D569" s="2" t="s">
        <v>32</v>
      </c>
      <c r="E569">
        <v>12</v>
      </c>
      <c r="F569" s="2" t="s">
        <v>55</v>
      </c>
      <c r="G569">
        <v>10</v>
      </c>
      <c r="H569" s="3" t="s">
        <v>52</v>
      </c>
      <c r="I569">
        <v>1</v>
      </c>
      <c r="J569">
        <v>9</v>
      </c>
      <c r="K569" s="3" t="s">
        <v>53</v>
      </c>
      <c r="L569">
        <v>26.96</v>
      </c>
      <c r="M569">
        <v>2.44</v>
      </c>
      <c r="N569">
        <v>16.309999999999999</v>
      </c>
      <c r="O569">
        <v>0</v>
      </c>
      <c r="P569">
        <v>0</v>
      </c>
      <c r="Q569">
        <v>12.98</v>
      </c>
      <c r="R569">
        <v>58.69</v>
      </c>
      <c r="U569">
        <v>2</v>
      </c>
      <c r="V569" s="4" t="s">
        <v>44</v>
      </c>
      <c r="W569">
        <v>45</v>
      </c>
      <c r="X569">
        <v>9</v>
      </c>
      <c r="Y569" t="s">
        <v>48</v>
      </c>
      <c r="Z569">
        <v>2</v>
      </c>
      <c r="AA569" t="s">
        <v>38</v>
      </c>
      <c r="AB569">
        <v>4</v>
      </c>
      <c r="AC569" t="s">
        <v>39</v>
      </c>
      <c r="AD569">
        <v>4</v>
      </c>
      <c r="AE569" s="2" t="s">
        <v>40</v>
      </c>
      <c r="AF569">
        <v>3011.0668505748636</v>
      </c>
    </row>
    <row r="570" spans="1:32">
      <c r="A570" t="s">
        <v>61</v>
      </c>
      <c r="B570">
        <v>2019</v>
      </c>
      <c r="C570">
        <v>9</v>
      </c>
      <c r="D570" s="2" t="s">
        <v>32</v>
      </c>
      <c r="E570">
        <v>7</v>
      </c>
      <c r="F570" s="2" t="s">
        <v>33</v>
      </c>
      <c r="G570">
        <v>2</v>
      </c>
      <c r="H570" s="3" t="s">
        <v>41</v>
      </c>
      <c r="I570">
        <v>1</v>
      </c>
      <c r="J570">
        <v>10</v>
      </c>
      <c r="K570" s="3" t="s">
        <v>42</v>
      </c>
      <c r="L570">
        <v>0</v>
      </c>
      <c r="M570">
        <v>6.28</v>
      </c>
      <c r="N570">
        <v>18.239999999999998</v>
      </c>
      <c r="O570">
        <v>0</v>
      </c>
      <c r="P570">
        <v>0</v>
      </c>
      <c r="Q570">
        <v>50.09</v>
      </c>
      <c r="R570">
        <v>74.61</v>
      </c>
      <c r="T570">
        <v>1</v>
      </c>
      <c r="U570">
        <v>1</v>
      </c>
      <c r="V570" s="4" t="s">
        <v>36</v>
      </c>
      <c r="W570">
        <v>54</v>
      </c>
      <c r="X570">
        <v>9</v>
      </c>
      <c r="Y570" t="s">
        <v>48</v>
      </c>
      <c r="Z570">
        <v>2</v>
      </c>
      <c r="AA570" t="s">
        <v>38</v>
      </c>
      <c r="AB570">
        <v>4</v>
      </c>
      <c r="AC570" t="s">
        <v>39</v>
      </c>
      <c r="AD570">
        <v>4</v>
      </c>
      <c r="AE570" s="2" t="s">
        <v>40</v>
      </c>
      <c r="AF570">
        <v>2958.3986997435554</v>
      </c>
    </row>
    <row r="571" spans="1:32">
      <c r="A571" t="s">
        <v>61</v>
      </c>
      <c r="B571">
        <v>2019</v>
      </c>
      <c r="C571">
        <v>9</v>
      </c>
      <c r="D571" s="2" t="s">
        <v>32</v>
      </c>
      <c r="E571">
        <v>7</v>
      </c>
      <c r="F571" s="2" t="s">
        <v>33</v>
      </c>
      <c r="G571">
        <v>2</v>
      </c>
      <c r="H571" s="3" t="s">
        <v>41</v>
      </c>
      <c r="I571">
        <v>1</v>
      </c>
      <c r="J571">
        <v>10</v>
      </c>
      <c r="K571" s="3" t="s">
        <v>42</v>
      </c>
      <c r="L571">
        <v>0</v>
      </c>
      <c r="M571">
        <v>6.28</v>
      </c>
      <c r="N571">
        <v>18.239999999999998</v>
      </c>
      <c r="O571">
        <v>0</v>
      </c>
      <c r="P571">
        <v>0</v>
      </c>
      <c r="Q571">
        <v>50.09</v>
      </c>
      <c r="R571">
        <v>74.61</v>
      </c>
      <c r="T571">
        <v>1</v>
      </c>
      <c r="U571">
        <v>1</v>
      </c>
      <c r="V571" s="4" t="s">
        <v>36</v>
      </c>
      <c r="W571">
        <v>54</v>
      </c>
      <c r="X571">
        <v>9</v>
      </c>
      <c r="Y571" t="s">
        <v>48</v>
      </c>
      <c r="Z571">
        <v>2</v>
      </c>
      <c r="AA571" t="s">
        <v>38</v>
      </c>
      <c r="AB571">
        <v>4</v>
      </c>
      <c r="AC571" t="s">
        <v>39</v>
      </c>
      <c r="AD571">
        <v>4</v>
      </c>
      <c r="AE571" s="2" t="s">
        <v>40</v>
      </c>
      <c r="AF571">
        <v>3095.3903102709264</v>
      </c>
    </row>
    <row r="572" spans="1:32">
      <c r="A572" t="s">
        <v>61</v>
      </c>
      <c r="B572">
        <v>2019</v>
      </c>
      <c r="C572">
        <v>9</v>
      </c>
      <c r="D572" s="2" t="s">
        <v>32</v>
      </c>
      <c r="E572">
        <v>7</v>
      </c>
      <c r="F572" s="2" t="s">
        <v>33</v>
      </c>
      <c r="G572">
        <v>2</v>
      </c>
      <c r="H572" s="3" t="s">
        <v>41</v>
      </c>
      <c r="I572">
        <v>1</v>
      </c>
      <c r="J572">
        <v>10</v>
      </c>
      <c r="K572" s="3" t="s">
        <v>42</v>
      </c>
      <c r="L572">
        <v>0</v>
      </c>
      <c r="M572">
        <v>6.28</v>
      </c>
      <c r="N572">
        <v>18.239999999999998</v>
      </c>
      <c r="O572">
        <v>0</v>
      </c>
      <c r="P572">
        <v>0</v>
      </c>
      <c r="Q572">
        <v>50.09</v>
      </c>
      <c r="R572">
        <v>74.61</v>
      </c>
      <c r="T572">
        <v>1</v>
      </c>
      <c r="U572">
        <v>1</v>
      </c>
      <c r="V572" s="4" t="s">
        <v>36</v>
      </c>
      <c r="W572">
        <v>54</v>
      </c>
      <c r="X572">
        <v>9</v>
      </c>
      <c r="Y572" t="s">
        <v>48</v>
      </c>
      <c r="Z572">
        <v>2</v>
      </c>
      <c r="AA572" t="s">
        <v>38</v>
      </c>
      <c r="AB572">
        <v>4</v>
      </c>
      <c r="AC572" t="s">
        <v>39</v>
      </c>
      <c r="AD572">
        <v>4</v>
      </c>
      <c r="AE572" s="2" t="s">
        <v>40</v>
      </c>
      <c r="AF572">
        <v>3087.5383240182537</v>
      </c>
    </row>
    <row r="573" spans="1:32">
      <c r="A573" t="s">
        <v>61</v>
      </c>
      <c r="B573">
        <v>2019</v>
      </c>
      <c r="C573">
        <v>9</v>
      </c>
      <c r="D573" s="2" t="s">
        <v>32</v>
      </c>
      <c r="E573">
        <v>7</v>
      </c>
      <c r="F573" s="2" t="s">
        <v>33</v>
      </c>
      <c r="G573">
        <v>2</v>
      </c>
      <c r="H573" s="3" t="s">
        <v>41</v>
      </c>
      <c r="I573">
        <v>1</v>
      </c>
      <c r="J573">
        <v>10</v>
      </c>
      <c r="K573" s="3" t="s">
        <v>42</v>
      </c>
      <c r="L573">
        <v>0</v>
      </c>
      <c r="M573">
        <v>6.28</v>
      </c>
      <c r="N573">
        <v>18.239999999999998</v>
      </c>
      <c r="O573">
        <v>0</v>
      </c>
      <c r="P573">
        <v>0</v>
      </c>
      <c r="Q573">
        <v>50.09</v>
      </c>
      <c r="R573">
        <v>74.61</v>
      </c>
      <c r="T573">
        <v>1</v>
      </c>
      <c r="U573">
        <v>1</v>
      </c>
      <c r="V573" s="4" t="s">
        <v>36</v>
      </c>
      <c r="W573">
        <v>54</v>
      </c>
      <c r="X573">
        <v>9</v>
      </c>
      <c r="Y573" t="s">
        <v>48</v>
      </c>
      <c r="Z573">
        <v>2</v>
      </c>
      <c r="AA573" t="s">
        <v>38</v>
      </c>
      <c r="AB573">
        <v>4</v>
      </c>
      <c r="AC573" t="s">
        <v>39</v>
      </c>
      <c r="AD573">
        <v>4</v>
      </c>
      <c r="AE573" s="2" t="s">
        <v>40</v>
      </c>
      <c r="AF573">
        <v>3063.9177470001223</v>
      </c>
    </row>
    <row r="574" spans="1:32">
      <c r="A574" t="s">
        <v>61</v>
      </c>
      <c r="B574">
        <v>2019</v>
      </c>
      <c r="C574">
        <v>9</v>
      </c>
      <c r="D574" s="2" t="s">
        <v>32</v>
      </c>
      <c r="E574">
        <v>7</v>
      </c>
      <c r="F574" s="2" t="s">
        <v>33</v>
      </c>
      <c r="G574">
        <v>10</v>
      </c>
      <c r="H574" s="3" t="s">
        <v>52</v>
      </c>
      <c r="I574">
        <v>2</v>
      </c>
      <c r="J574">
        <v>1</v>
      </c>
      <c r="K574" s="3" t="s">
        <v>35</v>
      </c>
      <c r="L574">
        <v>143.83000000000001</v>
      </c>
      <c r="M574">
        <v>31.94</v>
      </c>
      <c r="N574">
        <v>0</v>
      </c>
      <c r="O574">
        <v>122.2</v>
      </c>
      <c r="P574">
        <v>0</v>
      </c>
      <c r="Q574">
        <v>0</v>
      </c>
      <c r="R574">
        <v>297.97000000000003</v>
      </c>
      <c r="T574">
        <v>1</v>
      </c>
      <c r="U574">
        <v>1</v>
      </c>
      <c r="V574" s="4" t="s">
        <v>36</v>
      </c>
      <c r="W574">
        <v>46</v>
      </c>
      <c r="X574">
        <v>9</v>
      </c>
      <c r="Y574" t="s">
        <v>48</v>
      </c>
      <c r="Z574">
        <v>2</v>
      </c>
      <c r="AA574" t="s">
        <v>38</v>
      </c>
      <c r="AB574">
        <v>4</v>
      </c>
      <c r="AC574" t="s">
        <v>39</v>
      </c>
      <c r="AD574">
        <v>4</v>
      </c>
      <c r="AE574" s="2" t="s">
        <v>40</v>
      </c>
      <c r="AF574">
        <v>4261.9836228620361</v>
      </c>
    </row>
    <row r="575" spans="1:32">
      <c r="A575" t="s">
        <v>61</v>
      </c>
      <c r="B575">
        <v>2019</v>
      </c>
      <c r="C575">
        <v>9</v>
      </c>
      <c r="D575" s="2" t="s">
        <v>32</v>
      </c>
      <c r="E575">
        <v>7</v>
      </c>
      <c r="F575" s="2" t="s">
        <v>33</v>
      </c>
      <c r="G575">
        <v>10</v>
      </c>
      <c r="H575" s="3" t="s">
        <v>52</v>
      </c>
      <c r="I575">
        <v>3</v>
      </c>
      <c r="J575">
        <v>10</v>
      </c>
      <c r="K575" s="3" t="s">
        <v>42</v>
      </c>
      <c r="L575">
        <v>0</v>
      </c>
      <c r="M575">
        <v>19.64</v>
      </c>
      <c r="N575">
        <v>52.21</v>
      </c>
      <c r="O575">
        <v>0</v>
      </c>
      <c r="P575">
        <v>0</v>
      </c>
      <c r="Q575">
        <v>45.79</v>
      </c>
      <c r="R575">
        <v>117.64</v>
      </c>
      <c r="T575">
        <v>1</v>
      </c>
      <c r="U575">
        <v>2</v>
      </c>
      <c r="V575" s="4" t="s">
        <v>44</v>
      </c>
      <c r="W575">
        <v>50</v>
      </c>
      <c r="X575">
        <v>9</v>
      </c>
      <c r="Y575" t="s">
        <v>48</v>
      </c>
      <c r="Z575">
        <v>2</v>
      </c>
      <c r="AA575" t="s">
        <v>38</v>
      </c>
      <c r="AB575">
        <v>4</v>
      </c>
      <c r="AC575" t="s">
        <v>39</v>
      </c>
      <c r="AD575">
        <v>4</v>
      </c>
      <c r="AE575" s="2" t="s">
        <v>40</v>
      </c>
      <c r="AF575">
        <v>2947.3108956988385</v>
      </c>
    </row>
    <row r="576" spans="1:32">
      <c r="A576" t="s">
        <v>61</v>
      </c>
      <c r="B576">
        <v>2019</v>
      </c>
      <c r="C576">
        <v>9</v>
      </c>
      <c r="D576" s="2" t="s">
        <v>32</v>
      </c>
      <c r="E576">
        <v>7</v>
      </c>
      <c r="F576" s="2" t="s">
        <v>33</v>
      </c>
      <c r="G576">
        <v>2</v>
      </c>
      <c r="H576" s="3" t="s">
        <v>41</v>
      </c>
      <c r="I576">
        <v>2</v>
      </c>
      <c r="J576">
        <v>1</v>
      </c>
      <c r="K576" s="3" t="s">
        <v>35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163.16</v>
      </c>
      <c r="T576">
        <v>6</v>
      </c>
      <c r="U576">
        <v>2</v>
      </c>
      <c r="V576" s="4" t="s">
        <v>44</v>
      </c>
      <c r="W576">
        <v>82</v>
      </c>
      <c r="X576">
        <v>9</v>
      </c>
      <c r="Y576" t="s">
        <v>48</v>
      </c>
      <c r="Z576">
        <v>3</v>
      </c>
      <c r="AA576" t="s">
        <v>56</v>
      </c>
      <c r="AB576">
        <v>1</v>
      </c>
      <c r="AC576" s="2" t="s">
        <v>49</v>
      </c>
      <c r="AD576">
        <v>1</v>
      </c>
      <c r="AE576" s="2" t="s">
        <v>54</v>
      </c>
      <c r="AF576">
        <v>839.41943504848598</v>
      </c>
    </row>
    <row r="577" spans="1:32">
      <c r="A577" t="s">
        <v>61</v>
      </c>
      <c r="B577">
        <v>2019</v>
      </c>
      <c r="C577">
        <v>9</v>
      </c>
      <c r="D577" s="2" t="s">
        <v>32</v>
      </c>
      <c r="E577">
        <v>7</v>
      </c>
      <c r="F577" s="2" t="s">
        <v>33</v>
      </c>
      <c r="G577">
        <v>2</v>
      </c>
      <c r="H577" s="3" t="s">
        <v>41</v>
      </c>
      <c r="I577">
        <v>2</v>
      </c>
      <c r="J577">
        <v>11</v>
      </c>
      <c r="K577" s="3" t="s">
        <v>42</v>
      </c>
      <c r="L577">
        <v>0</v>
      </c>
      <c r="M577">
        <v>153.4</v>
      </c>
      <c r="N577">
        <v>96.38</v>
      </c>
      <c r="O577">
        <v>69.64</v>
      </c>
      <c r="P577">
        <v>0</v>
      </c>
      <c r="Q577">
        <v>0</v>
      </c>
      <c r="R577">
        <v>319.42</v>
      </c>
      <c r="T577">
        <v>1</v>
      </c>
      <c r="U577">
        <v>2</v>
      </c>
      <c r="V577" s="4" t="s">
        <v>44</v>
      </c>
      <c r="W577">
        <v>41</v>
      </c>
      <c r="X577">
        <v>11</v>
      </c>
      <c r="Y577" t="s">
        <v>37</v>
      </c>
      <c r="Z577">
        <v>1</v>
      </c>
      <c r="AA577" t="s">
        <v>51</v>
      </c>
      <c r="AB577">
        <v>4</v>
      </c>
      <c r="AC577" t="s">
        <v>39</v>
      </c>
      <c r="AD577">
        <v>1</v>
      </c>
      <c r="AE577" s="2" t="s">
        <v>54</v>
      </c>
      <c r="AF577">
        <v>2224.9468074386618</v>
      </c>
    </row>
    <row r="578" spans="1:32">
      <c r="A578" t="s">
        <v>61</v>
      </c>
      <c r="B578">
        <v>2019</v>
      </c>
      <c r="C578">
        <v>9</v>
      </c>
      <c r="D578" s="2" t="s">
        <v>32</v>
      </c>
      <c r="E578">
        <v>5</v>
      </c>
      <c r="F578" s="2" t="s">
        <v>33</v>
      </c>
      <c r="G578">
        <v>2</v>
      </c>
      <c r="H578" s="3" t="s">
        <v>41</v>
      </c>
      <c r="I578">
        <v>2</v>
      </c>
      <c r="J578">
        <v>1</v>
      </c>
      <c r="K578" s="3" t="s">
        <v>35</v>
      </c>
      <c r="L578">
        <v>105.77</v>
      </c>
      <c r="M578">
        <v>18.399999999999999</v>
      </c>
      <c r="N578">
        <v>65.81</v>
      </c>
      <c r="O578">
        <v>0</v>
      </c>
      <c r="P578">
        <v>0</v>
      </c>
      <c r="Q578">
        <v>0</v>
      </c>
      <c r="R578">
        <v>189.98</v>
      </c>
      <c r="T578">
        <v>1</v>
      </c>
      <c r="U578">
        <v>2</v>
      </c>
      <c r="V578" s="4" t="s">
        <v>44</v>
      </c>
      <c r="W578">
        <v>32</v>
      </c>
      <c r="X578">
        <v>9</v>
      </c>
      <c r="Y578" t="s">
        <v>48</v>
      </c>
      <c r="Z578">
        <v>1</v>
      </c>
      <c r="AA578" t="s">
        <v>51</v>
      </c>
      <c r="AB578">
        <v>4</v>
      </c>
      <c r="AC578" t="s">
        <v>39</v>
      </c>
      <c r="AD578">
        <v>1</v>
      </c>
      <c r="AE578" s="2" t="s">
        <v>54</v>
      </c>
      <c r="AF578">
        <v>2101.747311625154</v>
      </c>
    </row>
    <row r="579" spans="1:32">
      <c r="A579" t="s">
        <v>61</v>
      </c>
      <c r="B579">
        <v>2019</v>
      </c>
      <c r="C579">
        <v>9</v>
      </c>
      <c r="D579" s="2" t="s">
        <v>32</v>
      </c>
      <c r="E579">
        <v>7</v>
      </c>
      <c r="F579" s="2" t="s">
        <v>33</v>
      </c>
      <c r="G579">
        <v>2</v>
      </c>
      <c r="H579" s="3" t="s">
        <v>41</v>
      </c>
      <c r="I579">
        <v>1</v>
      </c>
      <c r="J579">
        <v>2</v>
      </c>
      <c r="K579" s="3" t="s">
        <v>53</v>
      </c>
      <c r="L579">
        <v>51.89</v>
      </c>
      <c r="M579">
        <v>32.590000000000003</v>
      </c>
      <c r="N579">
        <v>37.15</v>
      </c>
      <c r="O579">
        <v>25.88</v>
      </c>
      <c r="P579">
        <v>0</v>
      </c>
      <c r="Q579">
        <v>0</v>
      </c>
      <c r="R579">
        <v>147.51</v>
      </c>
      <c r="T579">
        <v>1</v>
      </c>
      <c r="U579">
        <v>1</v>
      </c>
      <c r="V579" s="4" t="s">
        <v>36</v>
      </c>
      <c r="W579">
        <v>55</v>
      </c>
      <c r="X579">
        <v>9</v>
      </c>
      <c r="Y579" t="s">
        <v>48</v>
      </c>
      <c r="Z579">
        <v>1</v>
      </c>
      <c r="AA579" t="s">
        <v>51</v>
      </c>
      <c r="AB579">
        <v>4</v>
      </c>
      <c r="AC579" t="s">
        <v>39</v>
      </c>
      <c r="AD579">
        <v>3</v>
      </c>
      <c r="AE579" s="2" t="s">
        <v>45</v>
      </c>
      <c r="AF579">
        <v>3126.2143621800979</v>
      </c>
    </row>
    <row r="580" spans="1:32">
      <c r="A580" t="s">
        <v>61</v>
      </c>
      <c r="B580">
        <v>2019</v>
      </c>
      <c r="C580">
        <v>9</v>
      </c>
      <c r="D580" s="2" t="s">
        <v>32</v>
      </c>
      <c r="E580">
        <v>8</v>
      </c>
      <c r="F580" s="2" t="s">
        <v>50</v>
      </c>
      <c r="G580">
        <v>2</v>
      </c>
      <c r="H580" s="3" t="s">
        <v>41</v>
      </c>
      <c r="I580">
        <v>3</v>
      </c>
      <c r="J580">
        <v>11</v>
      </c>
      <c r="K580" s="3" t="s">
        <v>42</v>
      </c>
      <c r="L580">
        <v>0</v>
      </c>
      <c r="M580">
        <v>12.75</v>
      </c>
      <c r="N580">
        <v>33.270000000000003</v>
      </c>
      <c r="O580">
        <v>0</v>
      </c>
      <c r="P580">
        <v>0</v>
      </c>
      <c r="Q580">
        <v>70.25</v>
      </c>
      <c r="R580">
        <v>116.27</v>
      </c>
      <c r="U580">
        <v>2</v>
      </c>
      <c r="V580" s="4" t="s">
        <v>44</v>
      </c>
      <c r="W580">
        <v>63</v>
      </c>
      <c r="X580">
        <v>9</v>
      </c>
      <c r="Y580" t="s">
        <v>48</v>
      </c>
      <c r="Z580">
        <v>1</v>
      </c>
      <c r="AA580" t="s">
        <v>51</v>
      </c>
      <c r="AB580">
        <v>4</v>
      </c>
      <c r="AC580" t="s">
        <v>39</v>
      </c>
      <c r="AD580">
        <v>1</v>
      </c>
      <c r="AE580" s="2" t="s">
        <v>54</v>
      </c>
      <c r="AF580">
        <v>1831.9039521828749</v>
      </c>
    </row>
    <row r="581" spans="1:32">
      <c r="A581" t="s">
        <v>61</v>
      </c>
      <c r="B581">
        <v>2019</v>
      </c>
      <c r="C581">
        <v>9</v>
      </c>
      <c r="D581" s="2" t="s">
        <v>32</v>
      </c>
      <c r="E581">
        <v>3</v>
      </c>
      <c r="F581" s="2" t="s">
        <v>33</v>
      </c>
      <c r="G581">
        <v>2</v>
      </c>
      <c r="H581" s="3" t="s">
        <v>41</v>
      </c>
      <c r="I581">
        <v>1</v>
      </c>
      <c r="J581">
        <v>10</v>
      </c>
      <c r="K581" s="3" t="s">
        <v>42</v>
      </c>
      <c r="L581">
        <v>0</v>
      </c>
      <c r="M581">
        <v>17.809999999999999</v>
      </c>
      <c r="N581">
        <v>14.31</v>
      </c>
      <c r="O581">
        <v>18.04</v>
      </c>
      <c r="P581">
        <v>0</v>
      </c>
      <c r="Q581">
        <v>0</v>
      </c>
      <c r="R581">
        <v>50.16</v>
      </c>
      <c r="T581">
        <v>1</v>
      </c>
      <c r="U581">
        <v>2</v>
      </c>
      <c r="V581" s="4" t="s">
        <v>44</v>
      </c>
      <c r="W581">
        <v>48</v>
      </c>
      <c r="X581">
        <v>9</v>
      </c>
      <c r="Y581" t="s">
        <v>48</v>
      </c>
      <c r="Z581">
        <v>2</v>
      </c>
      <c r="AA581" t="s">
        <v>38</v>
      </c>
      <c r="AB581">
        <v>3</v>
      </c>
      <c r="AC581" t="s">
        <v>43</v>
      </c>
      <c r="AD581">
        <v>4</v>
      </c>
      <c r="AE581" s="2" t="s">
        <v>40</v>
      </c>
      <c r="AF581">
        <v>2102.2895919804014</v>
      </c>
    </row>
    <row r="582" spans="1:32">
      <c r="A582" t="s">
        <v>61</v>
      </c>
      <c r="B582">
        <v>2019</v>
      </c>
      <c r="C582">
        <v>9</v>
      </c>
      <c r="D582" s="2" t="s">
        <v>32</v>
      </c>
      <c r="E582">
        <v>3</v>
      </c>
      <c r="F582" s="2" t="s">
        <v>33</v>
      </c>
      <c r="G582">
        <v>2</v>
      </c>
      <c r="H582" s="3" t="s">
        <v>41</v>
      </c>
      <c r="I582">
        <v>1</v>
      </c>
      <c r="J582">
        <v>10</v>
      </c>
      <c r="K582" s="3" t="s">
        <v>42</v>
      </c>
      <c r="L582">
        <v>0</v>
      </c>
      <c r="M582">
        <v>17.809999999999999</v>
      </c>
      <c r="N582">
        <v>14.31</v>
      </c>
      <c r="O582">
        <v>18.04</v>
      </c>
      <c r="P582">
        <v>0</v>
      </c>
      <c r="Q582">
        <v>0</v>
      </c>
      <c r="R582">
        <v>50.16</v>
      </c>
      <c r="T582">
        <v>1</v>
      </c>
      <c r="U582">
        <v>2</v>
      </c>
      <c r="V582" s="4" t="s">
        <v>44</v>
      </c>
      <c r="W582">
        <v>48</v>
      </c>
      <c r="X582">
        <v>9</v>
      </c>
      <c r="Y582" t="s">
        <v>48</v>
      </c>
      <c r="Z582">
        <v>2</v>
      </c>
      <c r="AA582" t="s">
        <v>38</v>
      </c>
      <c r="AB582">
        <v>3</v>
      </c>
      <c r="AC582" t="s">
        <v>43</v>
      </c>
      <c r="AD582">
        <v>4</v>
      </c>
      <c r="AE582" s="2" t="s">
        <v>40</v>
      </c>
      <c r="AF582">
        <v>1996.0496300624914</v>
      </c>
    </row>
    <row r="583" spans="1:32">
      <c r="A583" t="s">
        <v>61</v>
      </c>
      <c r="B583">
        <v>2019</v>
      </c>
      <c r="C583">
        <v>9</v>
      </c>
      <c r="D583" s="2" t="s">
        <v>32</v>
      </c>
      <c r="E583">
        <v>3</v>
      </c>
      <c r="F583" s="2" t="s">
        <v>33</v>
      </c>
      <c r="G583">
        <v>2</v>
      </c>
      <c r="H583" s="3" t="s">
        <v>41</v>
      </c>
      <c r="I583">
        <v>1</v>
      </c>
      <c r="J583">
        <v>10</v>
      </c>
      <c r="K583" s="3" t="s">
        <v>42</v>
      </c>
      <c r="L583">
        <v>0</v>
      </c>
      <c r="M583">
        <v>17.809999999999999</v>
      </c>
      <c r="N583">
        <v>14.31</v>
      </c>
      <c r="O583">
        <v>18.04</v>
      </c>
      <c r="P583">
        <v>0</v>
      </c>
      <c r="Q583">
        <v>0</v>
      </c>
      <c r="R583">
        <v>50.16</v>
      </c>
      <c r="T583">
        <v>1</v>
      </c>
      <c r="U583">
        <v>2</v>
      </c>
      <c r="V583" s="4" t="s">
        <v>44</v>
      </c>
      <c r="W583">
        <v>48</v>
      </c>
      <c r="X583">
        <v>9</v>
      </c>
      <c r="Y583" t="s">
        <v>48</v>
      </c>
      <c r="Z583">
        <v>2</v>
      </c>
      <c r="AA583" t="s">
        <v>38</v>
      </c>
      <c r="AB583">
        <v>3</v>
      </c>
      <c r="AC583" t="s">
        <v>43</v>
      </c>
      <c r="AD583">
        <v>4</v>
      </c>
      <c r="AE583" s="2" t="s">
        <v>40</v>
      </c>
      <c r="AF583">
        <v>1839.6518351712225</v>
      </c>
    </row>
    <row r="584" spans="1:32">
      <c r="A584" t="s">
        <v>61</v>
      </c>
      <c r="B584">
        <v>2019</v>
      </c>
      <c r="C584">
        <v>9</v>
      </c>
      <c r="D584" s="2" t="s">
        <v>32</v>
      </c>
      <c r="E584">
        <v>3</v>
      </c>
      <c r="F584" s="2" t="s">
        <v>33</v>
      </c>
      <c r="G584">
        <v>2</v>
      </c>
      <c r="H584" s="3" t="s">
        <v>41</v>
      </c>
      <c r="I584">
        <v>1</v>
      </c>
      <c r="J584">
        <v>10</v>
      </c>
      <c r="K584" s="3" t="s">
        <v>42</v>
      </c>
      <c r="L584">
        <v>0</v>
      </c>
      <c r="M584">
        <v>17.809999999999999</v>
      </c>
      <c r="N584">
        <v>14.31</v>
      </c>
      <c r="O584">
        <v>18.04</v>
      </c>
      <c r="P584">
        <v>0</v>
      </c>
      <c r="Q584">
        <v>0</v>
      </c>
      <c r="R584">
        <v>50.16</v>
      </c>
      <c r="T584">
        <v>1</v>
      </c>
      <c r="U584">
        <v>2</v>
      </c>
      <c r="V584" s="4" t="s">
        <v>44</v>
      </c>
      <c r="W584">
        <v>48</v>
      </c>
      <c r="X584">
        <v>9</v>
      </c>
      <c r="Y584" t="s">
        <v>48</v>
      </c>
      <c r="Z584">
        <v>2</v>
      </c>
      <c r="AA584" t="s">
        <v>38</v>
      </c>
      <c r="AB584">
        <v>3</v>
      </c>
      <c r="AC584" t="s">
        <v>43</v>
      </c>
      <c r="AD584">
        <v>4</v>
      </c>
      <c r="AE584" s="2" t="s">
        <v>40</v>
      </c>
      <c r="AF584">
        <v>1755.2737987054741</v>
      </c>
    </row>
    <row r="585" spans="1:32">
      <c r="A585" t="s">
        <v>61</v>
      </c>
      <c r="B585">
        <v>2019</v>
      </c>
      <c r="C585">
        <v>9</v>
      </c>
      <c r="D585" s="2" t="s">
        <v>32</v>
      </c>
      <c r="E585">
        <v>17</v>
      </c>
      <c r="F585" s="2" t="s">
        <v>46</v>
      </c>
      <c r="G585">
        <v>6</v>
      </c>
      <c r="H585" s="3" t="s">
        <v>47</v>
      </c>
      <c r="I585">
        <v>1</v>
      </c>
      <c r="J585">
        <v>1</v>
      </c>
      <c r="K585" s="3" t="s">
        <v>35</v>
      </c>
      <c r="L585">
        <v>84.18</v>
      </c>
      <c r="M585">
        <v>112.88</v>
      </c>
      <c r="N585">
        <v>56.35</v>
      </c>
      <c r="O585">
        <v>0</v>
      </c>
      <c r="P585">
        <v>0</v>
      </c>
      <c r="Q585">
        <v>52.58</v>
      </c>
      <c r="R585">
        <v>305.99</v>
      </c>
      <c r="U585">
        <v>2</v>
      </c>
      <c r="V585" s="4" t="s">
        <v>44</v>
      </c>
      <c r="W585">
        <v>46</v>
      </c>
      <c r="X585">
        <v>13</v>
      </c>
      <c r="Y585" t="s">
        <v>37</v>
      </c>
      <c r="Z585">
        <v>2</v>
      </c>
      <c r="AA585" t="s">
        <v>38</v>
      </c>
      <c r="AB585">
        <v>4</v>
      </c>
      <c r="AC585" t="s">
        <v>39</v>
      </c>
      <c r="AD585">
        <v>4</v>
      </c>
      <c r="AE585" s="2" t="s">
        <v>40</v>
      </c>
      <c r="AF585">
        <v>5030.5133348796198</v>
      </c>
    </row>
    <row r="586" spans="1:32">
      <c r="A586" t="s">
        <v>61</v>
      </c>
      <c r="B586">
        <v>2019</v>
      </c>
      <c r="C586">
        <v>9</v>
      </c>
      <c r="D586" s="2" t="s">
        <v>32</v>
      </c>
      <c r="E586">
        <v>3</v>
      </c>
      <c r="F586" s="2" t="s">
        <v>33</v>
      </c>
      <c r="G586">
        <v>2</v>
      </c>
      <c r="H586" s="3" t="s">
        <v>41</v>
      </c>
      <c r="I586">
        <v>2</v>
      </c>
      <c r="J586">
        <v>14</v>
      </c>
      <c r="K586" s="3" t="s">
        <v>42</v>
      </c>
      <c r="L586">
        <v>0</v>
      </c>
      <c r="M586">
        <v>20.45</v>
      </c>
      <c r="N586">
        <v>31.43</v>
      </c>
      <c r="O586">
        <v>0</v>
      </c>
      <c r="P586">
        <v>0</v>
      </c>
      <c r="Q586">
        <v>24.37</v>
      </c>
      <c r="R586">
        <v>76.25</v>
      </c>
      <c r="T586">
        <v>6</v>
      </c>
      <c r="U586">
        <v>1</v>
      </c>
      <c r="V586" s="4" t="s">
        <v>36</v>
      </c>
      <c r="W586">
        <v>37</v>
      </c>
      <c r="X586">
        <v>9</v>
      </c>
      <c r="Y586" t="s">
        <v>48</v>
      </c>
      <c r="Z586">
        <v>1</v>
      </c>
      <c r="AA586" t="s">
        <v>51</v>
      </c>
      <c r="AB586">
        <v>2</v>
      </c>
      <c r="AC586" t="s">
        <v>43</v>
      </c>
      <c r="AD586">
        <v>3</v>
      </c>
      <c r="AE586" s="2" t="s">
        <v>45</v>
      </c>
      <c r="AF586">
        <v>3277.1839809307817</v>
      </c>
    </row>
    <row r="587" spans="1:32">
      <c r="A587" t="s">
        <v>61</v>
      </c>
      <c r="B587">
        <v>2019</v>
      </c>
      <c r="C587">
        <v>9</v>
      </c>
      <c r="D587" s="2" t="s">
        <v>32</v>
      </c>
      <c r="E587">
        <v>7</v>
      </c>
      <c r="F587" s="2" t="s">
        <v>33</v>
      </c>
      <c r="G587">
        <v>2</v>
      </c>
      <c r="H587" s="3" t="s">
        <v>41</v>
      </c>
      <c r="I587">
        <v>2</v>
      </c>
      <c r="J587">
        <v>7</v>
      </c>
      <c r="K587" s="3" t="s">
        <v>53</v>
      </c>
      <c r="L587">
        <v>57.57</v>
      </c>
      <c r="M587">
        <v>22.93</v>
      </c>
      <c r="N587">
        <v>36.85</v>
      </c>
      <c r="O587">
        <v>4.3099999999999996</v>
      </c>
      <c r="P587">
        <v>0</v>
      </c>
      <c r="Q587">
        <v>25.85</v>
      </c>
      <c r="R587">
        <v>147.51</v>
      </c>
      <c r="T587">
        <v>6</v>
      </c>
      <c r="U587">
        <v>2</v>
      </c>
      <c r="V587" s="4" t="s">
        <v>44</v>
      </c>
      <c r="W587">
        <v>40</v>
      </c>
      <c r="X587">
        <v>9</v>
      </c>
      <c r="Y587" t="s">
        <v>48</v>
      </c>
      <c r="Z587">
        <v>2</v>
      </c>
      <c r="AA587" t="s">
        <v>38</v>
      </c>
      <c r="AB587">
        <v>4</v>
      </c>
      <c r="AC587" t="s">
        <v>39</v>
      </c>
      <c r="AD587">
        <v>4</v>
      </c>
      <c r="AE587" s="2" t="s">
        <v>40</v>
      </c>
      <c r="AF587">
        <v>2086.1671487126432</v>
      </c>
    </row>
    <row r="588" spans="1:32">
      <c r="A588" t="s">
        <v>61</v>
      </c>
      <c r="B588">
        <v>2019</v>
      </c>
      <c r="C588">
        <v>9</v>
      </c>
      <c r="D588" s="2" t="s">
        <v>32</v>
      </c>
      <c r="E588">
        <v>7</v>
      </c>
      <c r="F588" s="2" t="s">
        <v>33</v>
      </c>
      <c r="G588">
        <v>2</v>
      </c>
      <c r="H588" s="3" t="s">
        <v>41</v>
      </c>
      <c r="I588">
        <v>1</v>
      </c>
      <c r="J588">
        <v>1</v>
      </c>
      <c r="K588" s="3" t="s">
        <v>35</v>
      </c>
      <c r="L588">
        <v>61.86</v>
      </c>
      <c r="M588">
        <v>27.43</v>
      </c>
      <c r="N588">
        <v>50.69</v>
      </c>
      <c r="O588">
        <v>0</v>
      </c>
      <c r="P588">
        <v>0</v>
      </c>
      <c r="Q588">
        <v>0</v>
      </c>
      <c r="R588">
        <v>139.97999999999999</v>
      </c>
      <c r="T588">
        <v>1</v>
      </c>
      <c r="U588">
        <v>1</v>
      </c>
      <c r="V588" s="4" t="s">
        <v>36</v>
      </c>
      <c r="W588">
        <v>26</v>
      </c>
      <c r="X588">
        <v>9</v>
      </c>
      <c r="Y588" t="s">
        <v>48</v>
      </c>
      <c r="Z588">
        <v>1</v>
      </c>
      <c r="AA588" t="s">
        <v>51</v>
      </c>
      <c r="AB588">
        <v>4</v>
      </c>
      <c r="AC588" t="s">
        <v>39</v>
      </c>
      <c r="AD588">
        <v>5</v>
      </c>
      <c r="AE588" s="2" t="s">
        <v>57</v>
      </c>
      <c r="AF588">
        <v>2997.7284426291012</v>
      </c>
    </row>
    <row r="589" spans="1:32">
      <c r="A589" t="s">
        <v>61</v>
      </c>
      <c r="B589">
        <v>2019</v>
      </c>
      <c r="C589">
        <v>9</v>
      </c>
      <c r="D589" s="2" t="s">
        <v>32</v>
      </c>
      <c r="E589">
        <v>18</v>
      </c>
      <c r="F589" s="2" t="s">
        <v>46</v>
      </c>
      <c r="G589">
        <v>3</v>
      </c>
      <c r="H589" s="3" t="s">
        <v>47</v>
      </c>
      <c r="I589">
        <v>3</v>
      </c>
      <c r="J589">
        <v>1</v>
      </c>
      <c r="K589" s="3" t="s">
        <v>35</v>
      </c>
      <c r="L589">
        <v>160.91</v>
      </c>
      <c r="M589">
        <v>61.31</v>
      </c>
      <c r="N589">
        <v>121.28</v>
      </c>
      <c r="O589">
        <v>0</v>
      </c>
      <c r="P589">
        <v>0</v>
      </c>
      <c r="Q589">
        <v>0</v>
      </c>
      <c r="R589">
        <v>343.5</v>
      </c>
      <c r="T589">
        <v>1</v>
      </c>
      <c r="U589">
        <v>1</v>
      </c>
      <c r="V589" s="4" t="s">
        <v>36</v>
      </c>
      <c r="W589">
        <v>61</v>
      </c>
      <c r="X589">
        <v>9</v>
      </c>
      <c r="Y589" t="s">
        <v>48</v>
      </c>
      <c r="Z589">
        <v>2</v>
      </c>
      <c r="AA589" t="s">
        <v>38</v>
      </c>
      <c r="AB589">
        <v>3</v>
      </c>
      <c r="AC589" t="s">
        <v>43</v>
      </c>
      <c r="AD589">
        <v>4</v>
      </c>
      <c r="AE589" s="2" t="s">
        <v>40</v>
      </c>
      <c r="AF589">
        <v>747.52260730080525</v>
      </c>
    </row>
    <row r="590" spans="1:32">
      <c r="A590" t="s">
        <v>61</v>
      </c>
      <c r="B590">
        <v>2019</v>
      </c>
      <c r="C590">
        <v>9</v>
      </c>
      <c r="D590" s="2" t="s">
        <v>32</v>
      </c>
      <c r="E590">
        <v>8</v>
      </c>
      <c r="F590" s="2" t="s">
        <v>50</v>
      </c>
      <c r="G590">
        <v>2</v>
      </c>
      <c r="H590" s="3" t="s">
        <v>41</v>
      </c>
      <c r="I590">
        <v>1</v>
      </c>
      <c r="J590">
        <v>11</v>
      </c>
      <c r="K590" s="3" t="s">
        <v>42</v>
      </c>
      <c r="L590">
        <v>0</v>
      </c>
      <c r="M590">
        <v>41.09</v>
      </c>
      <c r="N590">
        <v>38.130000000000003</v>
      </c>
      <c r="O590">
        <v>0</v>
      </c>
      <c r="P590">
        <v>0</v>
      </c>
      <c r="Q590">
        <v>28.91</v>
      </c>
      <c r="R590">
        <v>108.13</v>
      </c>
      <c r="U590">
        <v>1</v>
      </c>
      <c r="V590" s="4" t="s">
        <v>36</v>
      </c>
      <c r="W590">
        <v>48</v>
      </c>
      <c r="X590">
        <v>10</v>
      </c>
      <c r="Y590" t="s">
        <v>37</v>
      </c>
      <c r="Z590">
        <v>2</v>
      </c>
      <c r="AA590" t="s">
        <v>38</v>
      </c>
      <c r="AB590">
        <v>4</v>
      </c>
      <c r="AC590" t="s">
        <v>39</v>
      </c>
      <c r="AD590">
        <v>4</v>
      </c>
      <c r="AE590" s="2" t="s">
        <v>40</v>
      </c>
      <c r="AF590">
        <v>4302.0941452198349</v>
      </c>
    </row>
    <row r="591" spans="1:32">
      <c r="A591" t="s">
        <v>61</v>
      </c>
      <c r="B591">
        <v>2019</v>
      </c>
      <c r="C591">
        <v>9</v>
      </c>
      <c r="D591" s="2" t="s">
        <v>32</v>
      </c>
      <c r="E591">
        <v>5</v>
      </c>
      <c r="F591" s="2" t="s">
        <v>33</v>
      </c>
      <c r="G591">
        <v>10</v>
      </c>
      <c r="H591" s="3" t="s">
        <v>52</v>
      </c>
      <c r="I591">
        <v>6</v>
      </c>
      <c r="J591">
        <v>12</v>
      </c>
      <c r="K591" s="3" t="s">
        <v>42</v>
      </c>
      <c r="L591">
        <v>0</v>
      </c>
      <c r="M591">
        <v>76.86</v>
      </c>
      <c r="N591">
        <v>91.35</v>
      </c>
      <c r="O591">
        <v>32.9</v>
      </c>
      <c r="P591">
        <v>0</v>
      </c>
      <c r="Q591">
        <v>85.47</v>
      </c>
      <c r="R591">
        <v>286.58</v>
      </c>
      <c r="T591">
        <v>1</v>
      </c>
      <c r="U591">
        <v>2</v>
      </c>
      <c r="V591" s="4" t="s">
        <v>44</v>
      </c>
      <c r="W591">
        <v>67</v>
      </c>
      <c r="X591">
        <v>7</v>
      </c>
      <c r="Y591" t="s">
        <v>37</v>
      </c>
      <c r="Z591">
        <v>2</v>
      </c>
      <c r="AA591" t="s">
        <v>38</v>
      </c>
      <c r="AB591">
        <v>4</v>
      </c>
      <c r="AC591" t="s">
        <v>39</v>
      </c>
      <c r="AD591">
        <v>3</v>
      </c>
      <c r="AE591" s="2" t="s">
        <v>45</v>
      </c>
      <c r="AF591">
        <v>1240.794520203618</v>
      </c>
    </row>
    <row r="592" spans="1:32">
      <c r="A592" t="s">
        <v>61</v>
      </c>
      <c r="B592">
        <v>2019</v>
      </c>
      <c r="C592">
        <v>9</v>
      </c>
      <c r="D592" s="2" t="s">
        <v>32</v>
      </c>
      <c r="E592">
        <v>5</v>
      </c>
      <c r="F592" s="2" t="s">
        <v>33</v>
      </c>
      <c r="G592">
        <v>10</v>
      </c>
      <c r="H592" s="3" t="s">
        <v>52</v>
      </c>
      <c r="I592">
        <v>4</v>
      </c>
      <c r="J592">
        <v>11</v>
      </c>
      <c r="K592" s="3" t="s">
        <v>42</v>
      </c>
      <c r="L592">
        <v>0</v>
      </c>
      <c r="M592">
        <v>105.2</v>
      </c>
      <c r="N592">
        <v>83.9</v>
      </c>
      <c r="O592">
        <v>132.16999999999999</v>
      </c>
      <c r="P592">
        <v>0</v>
      </c>
      <c r="Q592">
        <v>11.01</v>
      </c>
      <c r="R592">
        <v>332.28</v>
      </c>
      <c r="T592">
        <v>1</v>
      </c>
      <c r="U592">
        <v>2</v>
      </c>
      <c r="V592" s="4" t="s">
        <v>44</v>
      </c>
      <c r="W592">
        <v>18</v>
      </c>
      <c r="X592">
        <v>13</v>
      </c>
      <c r="Y592" t="s">
        <v>37</v>
      </c>
      <c r="Z592">
        <v>1</v>
      </c>
      <c r="AA592" t="s">
        <v>51</v>
      </c>
      <c r="AB592">
        <v>3</v>
      </c>
      <c r="AC592" t="s">
        <v>43</v>
      </c>
      <c r="AD592">
        <v>4</v>
      </c>
      <c r="AE592" s="2" t="s">
        <v>40</v>
      </c>
      <c r="AF592">
        <v>5257.4103050957865</v>
      </c>
    </row>
    <row r="593" spans="1:32">
      <c r="A593" t="s">
        <v>61</v>
      </c>
      <c r="B593">
        <v>2019</v>
      </c>
      <c r="C593">
        <v>9</v>
      </c>
      <c r="D593" s="2" t="s">
        <v>32</v>
      </c>
      <c r="E593">
        <v>7</v>
      </c>
      <c r="F593" s="2" t="s">
        <v>33</v>
      </c>
      <c r="G593">
        <v>10</v>
      </c>
      <c r="H593" s="3" t="s">
        <v>52</v>
      </c>
      <c r="I593">
        <v>4</v>
      </c>
      <c r="J593">
        <v>10</v>
      </c>
      <c r="K593" s="3" t="s">
        <v>42</v>
      </c>
      <c r="L593">
        <v>0</v>
      </c>
      <c r="M593">
        <v>14.1</v>
      </c>
      <c r="N593">
        <v>34.24</v>
      </c>
      <c r="O593">
        <v>0</v>
      </c>
      <c r="P593">
        <v>0</v>
      </c>
      <c r="Q593">
        <v>40.17</v>
      </c>
      <c r="R593">
        <v>88.51</v>
      </c>
      <c r="T593">
        <v>1</v>
      </c>
      <c r="U593">
        <v>1</v>
      </c>
      <c r="V593" s="4" t="s">
        <v>36</v>
      </c>
      <c r="W593">
        <v>63</v>
      </c>
      <c r="X593">
        <v>9</v>
      </c>
      <c r="Y593" t="s">
        <v>48</v>
      </c>
      <c r="Z593">
        <v>2</v>
      </c>
      <c r="AA593" t="s">
        <v>38</v>
      </c>
      <c r="AB593">
        <v>3</v>
      </c>
      <c r="AC593" t="s">
        <v>43</v>
      </c>
      <c r="AD593">
        <v>3</v>
      </c>
      <c r="AE593" s="2" t="s">
        <v>45</v>
      </c>
      <c r="AF593">
        <v>2902.0950510451612</v>
      </c>
    </row>
    <row r="594" spans="1:32">
      <c r="A594" t="s">
        <v>61</v>
      </c>
      <c r="B594">
        <v>2019</v>
      </c>
      <c r="C594">
        <v>9</v>
      </c>
      <c r="D594" s="2" t="s">
        <v>32</v>
      </c>
      <c r="E594">
        <v>7</v>
      </c>
      <c r="F594" s="2" t="s">
        <v>33</v>
      </c>
      <c r="G594">
        <v>2</v>
      </c>
      <c r="H594" s="3" t="s">
        <v>41</v>
      </c>
      <c r="I594">
        <v>2</v>
      </c>
      <c r="J594">
        <v>11</v>
      </c>
      <c r="K594" s="3" t="s">
        <v>42</v>
      </c>
      <c r="L594">
        <v>0</v>
      </c>
      <c r="M594">
        <v>60.7</v>
      </c>
      <c r="N594">
        <v>90.67</v>
      </c>
      <c r="O594">
        <v>0</v>
      </c>
      <c r="P594">
        <v>0</v>
      </c>
      <c r="Q594">
        <v>0</v>
      </c>
      <c r="R594">
        <v>151.37</v>
      </c>
      <c r="T594">
        <v>1</v>
      </c>
      <c r="U594">
        <v>1</v>
      </c>
      <c r="V594" s="4" t="s">
        <v>36</v>
      </c>
      <c r="W594">
        <v>58</v>
      </c>
      <c r="X594">
        <v>2</v>
      </c>
      <c r="Y594" t="s">
        <v>37</v>
      </c>
      <c r="Z594">
        <v>5</v>
      </c>
      <c r="AA594" t="s">
        <v>58</v>
      </c>
      <c r="AB594">
        <v>4</v>
      </c>
      <c r="AC594" t="s">
        <v>39</v>
      </c>
      <c r="AD594">
        <v>1</v>
      </c>
      <c r="AE594" s="2" t="s">
        <v>54</v>
      </c>
      <c r="AF594">
        <v>4195.578026529166</v>
      </c>
    </row>
    <row r="595" spans="1:32">
      <c r="A595" t="s">
        <v>61</v>
      </c>
      <c r="B595">
        <v>2019</v>
      </c>
      <c r="C595">
        <v>9</v>
      </c>
      <c r="D595" s="2" t="s">
        <v>32</v>
      </c>
      <c r="E595">
        <v>17</v>
      </c>
      <c r="F595" s="2" t="s">
        <v>46</v>
      </c>
      <c r="G595">
        <v>6</v>
      </c>
      <c r="H595" s="3" t="s">
        <v>47</v>
      </c>
      <c r="I595">
        <v>2</v>
      </c>
      <c r="J595">
        <v>11</v>
      </c>
      <c r="K595" s="3" t="s">
        <v>42</v>
      </c>
      <c r="L595">
        <v>0</v>
      </c>
      <c r="M595">
        <v>16.649999999999999</v>
      </c>
      <c r="N595">
        <v>31.71</v>
      </c>
      <c r="O595">
        <v>21.01</v>
      </c>
      <c r="P595">
        <v>0</v>
      </c>
      <c r="Q595">
        <v>0</v>
      </c>
      <c r="R595">
        <v>69.37</v>
      </c>
      <c r="U595">
        <v>2</v>
      </c>
      <c r="V595" s="4" t="s">
        <v>44</v>
      </c>
      <c r="W595">
        <v>38</v>
      </c>
      <c r="X595">
        <v>9</v>
      </c>
      <c r="Y595" t="s">
        <v>48</v>
      </c>
      <c r="Z595">
        <v>1</v>
      </c>
      <c r="AA595" t="s">
        <v>51</v>
      </c>
      <c r="AB595">
        <v>4</v>
      </c>
      <c r="AC595" t="s">
        <v>39</v>
      </c>
      <c r="AD595">
        <v>1</v>
      </c>
      <c r="AE595" s="2" t="s">
        <v>54</v>
      </c>
      <c r="AF595">
        <v>1358.6420673995647</v>
      </c>
    </row>
    <row r="596" spans="1:32">
      <c r="A596" t="s">
        <v>61</v>
      </c>
      <c r="B596">
        <v>2019</v>
      </c>
      <c r="C596">
        <v>9</v>
      </c>
      <c r="D596" s="2" t="s">
        <v>32</v>
      </c>
      <c r="E596">
        <v>17</v>
      </c>
      <c r="F596" s="2" t="s">
        <v>46</v>
      </c>
      <c r="G596">
        <v>6</v>
      </c>
      <c r="H596" s="3" t="s">
        <v>47</v>
      </c>
      <c r="I596">
        <v>2</v>
      </c>
      <c r="J596">
        <v>11</v>
      </c>
      <c r="K596" s="3" t="s">
        <v>42</v>
      </c>
      <c r="L596">
        <v>0</v>
      </c>
      <c r="M596">
        <v>16.649999999999999</v>
      </c>
      <c r="N596">
        <v>31.71</v>
      </c>
      <c r="O596">
        <v>21.01</v>
      </c>
      <c r="P596">
        <v>0</v>
      </c>
      <c r="Q596">
        <v>0</v>
      </c>
      <c r="R596">
        <v>69.37</v>
      </c>
      <c r="U596">
        <v>2</v>
      </c>
      <c r="V596" s="4" t="s">
        <v>44</v>
      </c>
      <c r="W596">
        <v>38</v>
      </c>
      <c r="X596">
        <v>9</v>
      </c>
      <c r="Y596" t="s">
        <v>48</v>
      </c>
      <c r="Z596">
        <v>1</v>
      </c>
      <c r="AA596" t="s">
        <v>51</v>
      </c>
      <c r="AB596">
        <v>4</v>
      </c>
      <c r="AC596" t="s">
        <v>39</v>
      </c>
      <c r="AD596">
        <v>1</v>
      </c>
      <c r="AE596" s="2" t="s">
        <v>54</v>
      </c>
      <c r="AF596">
        <v>1159.0858786911672</v>
      </c>
    </row>
    <row r="597" spans="1:32">
      <c r="A597" t="s">
        <v>61</v>
      </c>
      <c r="B597">
        <v>2019</v>
      </c>
      <c r="C597">
        <v>9</v>
      </c>
      <c r="D597" s="2" t="s">
        <v>32</v>
      </c>
      <c r="E597">
        <v>3</v>
      </c>
      <c r="F597" s="2" t="s">
        <v>33</v>
      </c>
      <c r="G597">
        <v>10</v>
      </c>
      <c r="H597" s="3" t="s">
        <v>52</v>
      </c>
      <c r="I597">
        <v>5</v>
      </c>
      <c r="J597">
        <v>1</v>
      </c>
      <c r="K597" s="3" t="s">
        <v>35</v>
      </c>
      <c r="L597">
        <v>110.01</v>
      </c>
      <c r="M597">
        <v>36.770000000000003</v>
      </c>
      <c r="N597">
        <v>0</v>
      </c>
      <c r="O597">
        <v>32.64</v>
      </c>
      <c r="P597">
        <v>0</v>
      </c>
      <c r="Q597">
        <v>32.64</v>
      </c>
      <c r="R597">
        <v>437.77</v>
      </c>
      <c r="T597">
        <v>6</v>
      </c>
      <c r="U597">
        <v>1</v>
      </c>
      <c r="V597" s="4" t="s">
        <v>36</v>
      </c>
      <c r="W597">
        <v>73</v>
      </c>
      <c r="X597">
        <v>12</v>
      </c>
      <c r="Y597" t="s">
        <v>37</v>
      </c>
      <c r="Z597">
        <v>2</v>
      </c>
      <c r="AA597" t="s">
        <v>38</v>
      </c>
      <c r="AB597">
        <v>1</v>
      </c>
      <c r="AC597" s="2" t="s">
        <v>49</v>
      </c>
      <c r="AD597">
        <v>3</v>
      </c>
      <c r="AE597" s="2" t="s">
        <v>45</v>
      </c>
      <c r="AF597">
        <v>3207.8352962736853</v>
      </c>
    </row>
    <row r="598" spans="1:32">
      <c r="A598" t="s">
        <v>61</v>
      </c>
      <c r="B598">
        <v>2019</v>
      </c>
      <c r="C598">
        <v>9</v>
      </c>
      <c r="D598" s="2" t="s">
        <v>32</v>
      </c>
      <c r="E598">
        <v>7</v>
      </c>
      <c r="F598" s="2" t="s">
        <v>33</v>
      </c>
      <c r="G598">
        <v>10</v>
      </c>
      <c r="H598" s="3" t="s">
        <v>52</v>
      </c>
      <c r="I598">
        <v>7</v>
      </c>
      <c r="J598">
        <v>1</v>
      </c>
      <c r="K598" s="3" t="s">
        <v>35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705.19</v>
      </c>
      <c r="T598">
        <v>1</v>
      </c>
      <c r="U598">
        <v>2</v>
      </c>
      <c r="V598" s="4" t="s">
        <v>44</v>
      </c>
      <c r="W598">
        <v>67</v>
      </c>
      <c r="X598">
        <v>5</v>
      </c>
      <c r="Y598" t="s">
        <v>37</v>
      </c>
      <c r="Z598">
        <v>3</v>
      </c>
      <c r="AA598" t="s">
        <v>56</v>
      </c>
      <c r="AB598">
        <v>4</v>
      </c>
      <c r="AC598" t="s">
        <v>39</v>
      </c>
      <c r="AD598">
        <v>1</v>
      </c>
      <c r="AE598" s="2" t="s">
        <v>54</v>
      </c>
      <c r="AF598">
        <v>1176.6310295669355</v>
      </c>
    </row>
    <row r="599" spans="1:32">
      <c r="A599" t="s">
        <v>61</v>
      </c>
      <c r="B599">
        <v>2019</v>
      </c>
      <c r="C599">
        <v>9</v>
      </c>
      <c r="D599" s="2" t="s">
        <v>32</v>
      </c>
      <c r="E599">
        <v>4</v>
      </c>
      <c r="F599" s="2" t="s">
        <v>33</v>
      </c>
      <c r="G599">
        <v>2</v>
      </c>
      <c r="H599" s="3" t="s">
        <v>41</v>
      </c>
      <c r="I599">
        <v>1</v>
      </c>
      <c r="J599">
        <v>11</v>
      </c>
      <c r="K599" s="3" t="s">
        <v>42</v>
      </c>
      <c r="L599">
        <v>0</v>
      </c>
      <c r="M599">
        <v>28.7</v>
      </c>
      <c r="N599">
        <v>29.08</v>
      </c>
      <c r="O599">
        <v>0</v>
      </c>
      <c r="P599">
        <v>0</v>
      </c>
      <c r="Q599">
        <v>0</v>
      </c>
      <c r="R599">
        <v>57.78</v>
      </c>
      <c r="T599">
        <v>1</v>
      </c>
      <c r="U599">
        <v>1</v>
      </c>
      <c r="V599" s="4" t="s">
        <v>36</v>
      </c>
      <c r="W599">
        <v>60</v>
      </c>
      <c r="X599">
        <v>2</v>
      </c>
      <c r="Y599" t="s">
        <v>37</v>
      </c>
      <c r="Z599">
        <v>2</v>
      </c>
      <c r="AA599" t="s">
        <v>38</v>
      </c>
      <c r="AB599">
        <v>3</v>
      </c>
      <c r="AC599" t="s">
        <v>43</v>
      </c>
      <c r="AD599">
        <v>3</v>
      </c>
      <c r="AE599" s="2" t="s">
        <v>45</v>
      </c>
      <c r="AF599">
        <v>1899.9744854500395</v>
      </c>
    </row>
    <row r="600" spans="1:32">
      <c r="A600" t="s">
        <v>61</v>
      </c>
      <c r="B600">
        <v>2019</v>
      </c>
      <c r="C600">
        <v>9</v>
      </c>
      <c r="D600" s="2" t="s">
        <v>32</v>
      </c>
      <c r="E600">
        <v>7</v>
      </c>
      <c r="F600" s="2" t="s">
        <v>33</v>
      </c>
      <c r="G600">
        <v>2</v>
      </c>
      <c r="H600" s="3" t="s">
        <v>41</v>
      </c>
      <c r="I600">
        <v>2</v>
      </c>
      <c r="J600">
        <v>11</v>
      </c>
      <c r="K600" s="3" t="s">
        <v>42</v>
      </c>
      <c r="L600">
        <v>0</v>
      </c>
      <c r="M600">
        <v>26.82</v>
      </c>
      <c r="N600">
        <v>54.81</v>
      </c>
      <c r="O600">
        <v>0</v>
      </c>
      <c r="P600">
        <v>0</v>
      </c>
      <c r="Q600">
        <v>53.69</v>
      </c>
      <c r="R600">
        <v>135.32</v>
      </c>
      <c r="T600">
        <v>1</v>
      </c>
      <c r="U600">
        <v>2</v>
      </c>
      <c r="V600" s="4" t="s">
        <v>44</v>
      </c>
      <c r="W600">
        <v>56</v>
      </c>
      <c r="X600">
        <v>2</v>
      </c>
      <c r="Y600" t="s">
        <v>37</v>
      </c>
      <c r="Z600">
        <v>5</v>
      </c>
      <c r="AA600" t="s">
        <v>58</v>
      </c>
      <c r="AB600">
        <v>4</v>
      </c>
      <c r="AC600" t="s">
        <v>39</v>
      </c>
      <c r="AD600">
        <v>2</v>
      </c>
      <c r="AE600" s="2" t="s">
        <v>59</v>
      </c>
      <c r="AF600">
        <v>3288.2900768698623</v>
      </c>
    </row>
    <row r="601" spans="1:32">
      <c r="A601" t="s">
        <v>61</v>
      </c>
      <c r="B601">
        <v>2019</v>
      </c>
      <c r="C601">
        <v>9</v>
      </c>
      <c r="D601" s="2" t="s">
        <v>32</v>
      </c>
      <c r="E601">
        <v>15</v>
      </c>
      <c r="F601" s="2" t="s">
        <v>55</v>
      </c>
      <c r="G601">
        <v>10</v>
      </c>
      <c r="H601" s="3" t="s">
        <v>52</v>
      </c>
      <c r="I601">
        <v>3</v>
      </c>
      <c r="J601">
        <v>10</v>
      </c>
      <c r="K601" s="3" t="s">
        <v>42</v>
      </c>
      <c r="L601">
        <v>0</v>
      </c>
      <c r="M601">
        <v>39.1</v>
      </c>
      <c r="N601">
        <v>92.97</v>
      </c>
      <c r="O601">
        <v>0</v>
      </c>
      <c r="P601">
        <v>0</v>
      </c>
      <c r="Q601">
        <v>0</v>
      </c>
      <c r="R601">
        <v>132.07</v>
      </c>
      <c r="U601">
        <v>2</v>
      </c>
      <c r="V601" s="4" t="s">
        <v>44</v>
      </c>
      <c r="W601">
        <v>68</v>
      </c>
      <c r="X601">
        <v>2</v>
      </c>
      <c r="Y601" t="s">
        <v>37</v>
      </c>
      <c r="Z601">
        <v>5</v>
      </c>
      <c r="AA601" t="s">
        <v>58</v>
      </c>
      <c r="AB601">
        <v>4</v>
      </c>
      <c r="AC601" t="s">
        <v>39</v>
      </c>
      <c r="AD601">
        <v>1</v>
      </c>
      <c r="AE601" s="2" t="s">
        <v>54</v>
      </c>
      <c r="AF601">
        <v>1928.7271619825074</v>
      </c>
    </row>
    <row r="602" spans="1:32">
      <c r="A602" t="s">
        <v>61</v>
      </c>
      <c r="B602">
        <v>2019</v>
      </c>
      <c r="C602">
        <v>9</v>
      </c>
      <c r="D602" s="2" t="s">
        <v>32</v>
      </c>
      <c r="E602">
        <v>7</v>
      </c>
      <c r="F602" s="2" t="s">
        <v>33</v>
      </c>
      <c r="G602">
        <v>2</v>
      </c>
      <c r="H602" s="3" t="s">
        <v>41</v>
      </c>
      <c r="I602">
        <v>1</v>
      </c>
      <c r="J602">
        <v>10</v>
      </c>
      <c r="K602" s="3" t="s">
        <v>42</v>
      </c>
      <c r="L602">
        <v>0</v>
      </c>
      <c r="M602">
        <v>11.92</v>
      </c>
      <c r="N602">
        <v>0</v>
      </c>
      <c r="O602">
        <v>0</v>
      </c>
      <c r="P602">
        <v>0</v>
      </c>
      <c r="Q602">
        <v>22.44</v>
      </c>
      <c r="R602">
        <v>34.36</v>
      </c>
      <c r="T602">
        <v>1</v>
      </c>
      <c r="U602">
        <v>1</v>
      </c>
      <c r="V602" s="4" t="s">
        <v>36</v>
      </c>
      <c r="W602">
        <v>69</v>
      </c>
      <c r="X602">
        <v>9</v>
      </c>
      <c r="Y602" t="s">
        <v>48</v>
      </c>
      <c r="Z602">
        <v>2</v>
      </c>
      <c r="AA602" t="s">
        <v>38</v>
      </c>
      <c r="AB602">
        <v>3</v>
      </c>
      <c r="AC602" t="s">
        <v>43</v>
      </c>
      <c r="AD602">
        <v>3</v>
      </c>
      <c r="AE602" s="2" t="s">
        <v>45</v>
      </c>
      <c r="AF602">
        <v>2293.6176583152214</v>
      </c>
    </row>
    <row r="603" spans="1:32">
      <c r="A603" t="s">
        <v>61</v>
      </c>
      <c r="B603">
        <v>2019</v>
      </c>
      <c r="C603">
        <v>9</v>
      </c>
      <c r="D603" s="2" t="s">
        <v>32</v>
      </c>
      <c r="E603">
        <v>7</v>
      </c>
      <c r="F603" s="2" t="s">
        <v>33</v>
      </c>
      <c r="G603">
        <v>2</v>
      </c>
      <c r="H603" s="3" t="s">
        <v>41</v>
      </c>
      <c r="I603">
        <v>1</v>
      </c>
      <c r="J603">
        <v>10</v>
      </c>
      <c r="K603" s="3" t="s">
        <v>42</v>
      </c>
      <c r="L603">
        <v>0</v>
      </c>
      <c r="M603">
        <v>11.92</v>
      </c>
      <c r="N603">
        <v>0</v>
      </c>
      <c r="O603">
        <v>0</v>
      </c>
      <c r="P603">
        <v>0</v>
      </c>
      <c r="Q603">
        <v>22.44</v>
      </c>
      <c r="R603">
        <v>34.36</v>
      </c>
      <c r="T603">
        <v>1</v>
      </c>
      <c r="U603">
        <v>1</v>
      </c>
      <c r="V603" s="4" t="s">
        <v>36</v>
      </c>
      <c r="W603">
        <v>69</v>
      </c>
      <c r="X603">
        <v>9</v>
      </c>
      <c r="Y603" t="s">
        <v>48</v>
      </c>
      <c r="Z603">
        <v>2</v>
      </c>
      <c r="AA603" t="s">
        <v>38</v>
      </c>
      <c r="AB603">
        <v>3</v>
      </c>
      <c r="AC603" t="s">
        <v>43</v>
      </c>
      <c r="AD603">
        <v>3</v>
      </c>
      <c r="AE603" s="2" t="s">
        <v>45</v>
      </c>
      <c r="AF603">
        <v>1924.4010137144778</v>
      </c>
    </row>
    <row r="604" spans="1:32">
      <c r="A604" t="s">
        <v>61</v>
      </c>
      <c r="B604">
        <v>2019</v>
      </c>
      <c r="C604">
        <v>9</v>
      </c>
      <c r="D604" s="2" t="s">
        <v>32</v>
      </c>
      <c r="E604">
        <v>8</v>
      </c>
      <c r="F604" s="2" t="s">
        <v>50</v>
      </c>
      <c r="G604">
        <v>2</v>
      </c>
      <c r="H604" s="3" t="s">
        <v>41</v>
      </c>
      <c r="I604">
        <v>2</v>
      </c>
      <c r="J604">
        <v>11</v>
      </c>
      <c r="K604" s="3" t="s">
        <v>42</v>
      </c>
      <c r="L604">
        <v>0</v>
      </c>
      <c r="M604">
        <v>41.68</v>
      </c>
      <c r="N604">
        <v>61.53</v>
      </c>
      <c r="O604">
        <v>0</v>
      </c>
      <c r="P604">
        <v>0</v>
      </c>
      <c r="Q604">
        <v>0</v>
      </c>
      <c r="R604">
        <v>103.21</v>
      </c>
      <c r="U604">
        <v>1</v>
      </c>
      <c r="V604" s="4" t="s">
        <v>36</v>
      </c>
      <c r="W604">
        <v>39</v>
      </c>
      <c r="X604">
        <v>9</v>
      </c>
      <c r="Y604" t="s">
        <v>48</v>
      </c>
      <c r="Z604">
        <v>1</v>
      </c>
      <c r="AA604" t="s">
        <v>51</v>
      </c>
      <c r="AB604">
        <v>4</v>
      </c>
      <c r="AC604" t="s">
        <v>39</v>
      </c>
      <c r="AD604">
        <v>4</v>
      </c>
      <c r="AE604" s="2" t="s">
        <v>40</v>
      </c>
      <c r="AF604">
        <v>4287.2958501120183</v>
      </c>
    </row>
    <row r="605" spans="1:32">
      <c r="A605" t="s">
        <v>61</v>
      </c>
      <c r="B605">
        <v>2019</v>
      </c>
      <c r="C605">
        <v>9</v>
      </c>
      <c r="D605" s="2" t="s">
        <v>32</v>
      </c>
      <c r="E605">
        <v>1</v>
      </c>
      <c r="F605" s="2" t="s">
        <v>33</v>
      </c>
      <c r="G605">
        <v>2</v>
      </c>
      <c r="H605" s="3" t="s">
        <v>41</v>
      </c>
      <c r="I605">
        <v>2</v>
      </c>
      <c r="J605">
        <v>1</v>
      </c>
      <c r="K605" s="3" t="s">
        <v>35</v>
      </c>
      <c r="L605">
        <v>77.14</v>
      </c>
      <c r="M605">
        <v>16.36</v>
      </c>
      <c r="N605">
        <v>80.05</v>
      </c>
      <c r="O605">
        <v>0</v>
      </c>
      <c r="P605">
        <v>0</v>
      </c>
      <c r="Q605">
        <v>0</v>
      </c>
      <c r="R605">
        <v>173.55</v>
      </c>
      <c r="T605">
        <v>6</v>
      </c>
      <c r="U605">
        <v>1</v>
      </c>
      <c r="V605" s="4" t="s">
        <v>36</v>
      </c>
      <c r="W605">
        <v>74</v>
      </c>
      <c r="X605">
        <v>9</v>
      </c>
      <c r="Y605" t="s">
        <v>48</v>
      </c>
      <c r="Z605">
        <v>2</v>
      </c>
      <c r="AA605" t="s">
        <v>38</v>
      </c>
      <c r="AB605">
        <v>1</v>
      </c>
      <c r="AC605" s="2" t="s">
        <v>49</v>
      </c>
      <c r="AD605">
        <v>3</v>
      </c>
      <c r="AE605" s="2" t="s">
        <v>45</v>
      </c>
      <c r="AF605">
        <v>2101.321687941655</v>
      </c>
    </row>
    <row r="606" spans="1:32">
      <c r="A606" t="s">
        <v>61</v>
      </c>
      <c r="B606">
        <v>2019</v>
      </c>
      <c r="C606">
        <v>9</v>
      </c>
      <c r="D606" s="2" t="s">
        <v>32</v>
      </c>
      <c r="E606">
        <v>11</v>
      </c>
      <c r="F606" s="2" t="s">
        <v>55</v>
      </c>
      <c r="G606">
        <v>4</v>
      </c>
      <c r="H606" s="3" t="s">
        <v>47</v>
      </c>
      <c r="I606">
        <v>2</v>
      </c>
      <c r="J606">
        <v>1</v>
      </c>
      <c r="K606" s="3" t="s">
        <v>35</v>
      </c>
      <c r="L606">
        <v>129.51</v>
      </c>
      <c r="M606">
        <v>57.58</v>
      </c>
      <c r="N606">
        <v>64.72</v>
      </c>
      <c r="O606">
        <v>0</v>
      </c>
      <c r="P606">
        <v>0</v>
      </c>
      <c r="Q606">
        <v>56.27</v>
      </c>
      <c r="R606">
        <v>308.08</v>
      </c>
      <c r="U606">
        <v>2</v>
      </c>
      <c r="V606" s="4" t="s">
        <v>44</v>
      </c>
      <c r="W606">
        <v>58</v>
      </c>
      <c r="X606">
        <v>16</v>
      </c>
      <c r="Y606" t="s">
        <v>37</v>
      </c>
      <c r="Z606">
        <v>5</v>
      </c>
      <c r="AA606" t="s">
        <v>58</v>
      </c>
      <c r="AB606">
        <v>4</v>
      </c>
      <c r="AC606" t="s">
        <v>39</v>
      </c>
      <c r="AD606">
        <v>1</v>
      </c>
      <c r="AE606" s="2" t="s">
        <v>54</v>
      </c>
      <c r="AF606">
        <v>873.10203581051019</v>
      </c>
    </row>
    <row r="607" spans="1:32">
      <c r="A607" t="s">
        <v>61</v>
      </c>
      <c r="B607">
        <v>2019</v>
      </c>
      <c r="C607">
        <v>9</v>
      </c>
      <c r="D607" s="2" t="s">
        <v>32</v>
      </c>
      <c r="E607">
        <v>8</v>
      </c>
      <c r="F607" s="2" t="s">
        <v>50</v>
      </c>
      <c r="G607">
        <v>2</v>
      </c>
      <c r="H607" s="3" t="s">
        <v>41</v>
      </c>
      <c r="I607">
        <v>2</v>
      </c>
      <c r="J607">
        <v>11</v>
      </c>
      <c r="K607" s="3" t="s">
        <v>42</v>
      </c>
      <c r="L607">
        <v>0</v>
      </c>
      <c r="M607">
        <v>33.31</v>
      </c>
      <c r="N607">
        <v>43.57</v>
      </c>
      <c r="O607">
        <v>0</v>
      </c>
      <c r="P607">
        <v>0</v>
      </c>
      <c r="Q607">
        <v>0</v>
      </c>
      <c r="R607">
        <v>76.88</v>
      </c>
      <c r="U607">
        <v>1</v>
      </c>
      <c r="V607" s="4" t="s">
        <v>36</v>
      </c>
      <c r="W607">
        <v>23</v>
      </c>
      <c r="X607">
        <v>9</v>
      </c>
      <c r="Y607" t="s">
        <v>48</v>
      </c>
      <c r="Z607">
        <v>1</v>
      </c>
      <c r="AA607" t="s">
        <v>51</v>
      </c>
      <c r="AB607">
        <v>4</v>
      </c>
      <c r="AC607" t="s">
        <v>39</v>
      </c>
      <c r="AD607">
        <v>4</v>
      </c>
      <c r="AE607" s="2" t="s">
        <v>40</v>
      </c>
      <c r="AF607">
        <v>2984.9875364334357</v>
      </c>
    </row>
    <row r="608" spans="1:32">
      <c r="A608" t="s">
        <v>61</v>
      </c>
      <c r="B608">
        <v>2019</v>
      </c>
      <c r="C608">
        <v>9</v>
      </c>
      <c r="D608" s="2" t="s">
        <v>32</v>
      </c>
      <c r="E608">
        <v>8</v>
      </c>
      <c r="F608" s="2" t="s">
        <v>50</v>
      </c>
      <c r="G608">
        <v>2</v>
      </c>
      <c r="H608" s="3" t="s">
        <v>41</v>
      </c>
      <c r="I608">
        <v>2</v>
      </c>
      <c r="J608">
        <v>11</v>
      </c>
      <c r="K608" s="3" t="s">
        <v>42</v>
      </c>
      <c r="L608">
        <v>0</v>
      </c>
      <c r="M608">
        <v>33.31</v>
      </c>
      <c r="N608">
        <v>43.57</v>
      </c>
      <c r="O608">
        <v>0</v>
      </c>
      <c r="P608">
        <v>0</v>
      </c>
      <c r="Q608">
        <v>0</v>
      </c>
      <c r="R608">
        <v>76.88</v>
      </c>
      <c r="U608">
        <v>1</v>
      </c>
      <c r="V608" s="4" t="s">
        <v>36</v>
      </c>
      <c r="W608">
        <v>23</v>
      </c>
      <c r="X608">
        <v>9</v>
      </c>
      <c r="Y608" t="s">
        <v>48</v>
      </c>
      <c r="Z608">
        <v>1</v>
      </c>
      <c r="AA608" t="s">
        <v>51</v>
      </c>
      <c r="AB608">
        <v>4</v>
      </c>
      <c r="AC608" t="s">
        <v>39</v>
      </c>
      <c r="AD608">
        <v>4</v>
      </c>
      <c r="AE608" s="2" t="s">
        <v>40</v>
      </c>
      <c r="AF608">
        <v>2955.0257631745894</v>
      </c>
    </row>
    <row r="609" spans="1:32">
      <c r="A609" t="s">
        <v>61</v>
      </c>
      <c r="B609">
        <v>2019</v>
      </c>
      <c r="C609">
        <v>9</v>
      </c>
      <c r="D609" s="2" t="s">
        <v>32</v>
      </c>
      <c r="E609">
        <v>7</v>
      </c>
      <c r="F609" s="2" t="s">
        <v>33</v>
      </c>
      <c r="G609">
        <v>2</v>
      </c>
      <c r="H609" s="3" t="s">
        <v>41</v>
      </c>
      <c r="I609">
        <v>2</v>
      </c>
      <c r="J609">
        <v>11</v>
      </c>
      <c r="K609" s="3" t="s">
        <v>42</v>
      </c>
      <c r="L609">
        <v>0</v>
      </c>
      <c r="M609">
        <v>27.14</v>
      </c>
      <c r="N609">
        <v>50.65</v>
      </c>
      <c r="O609">
        <v>0</v>
      </c>
      <c r="P609">
        <v>0</v>
      </c>
      <c r="Q609">
        <v>54.31</v>
      </c>
      <c r="R609">
        <v>132.1</v>
      </c>
      <c r="T609">
        <v>1</v>
      </c>
      <c r="U609">
        <v>1</v>
      </c>
      <c r="V609" s="4" t="s">
        <v>36</v>
      </c>
      <c r="W609">
        <v>42</v>
      </c>
      <c r="X609">
        <v>9</v>
      </c>
      <c r="Y609" t="s">
        <v>48</v>
      </c>
      <c r="Z609">
        <v>1</v>
      </c>
      <c r="AA609" t="s">
        <v>51</v>
      </c>
      <c r="AB609">
        <v>4</v>
      </c>
      <c r="AC609" t="s">
        <v>39</v>
      </c>
      <c r="AD609">
        <v>1</v>
      </c>
      <c r="AE609" s="2" t="s">
        <v>54</v>
      </c>
      <c r="AF609">
        <v>684.68270407059026</v>
      </c>
    </row>
    <row r="610" spans="1:32">
      <c r="A610" t="s">
        <v>61</v>
      </c>
      <c r="B610">
        <v>2019</v>
      </c>
      <c r="C610">
        <v>9</v>
      </c>
      <c r="D610" s="2" t="s">
        <v>32</v>
      </c>
      <c r="E610">
        <v>1</v>
      </c>
      <c r="F610" s="2" t="s">
        <v>33</v>
      </c>
      <c r="G610">
        <v>10</v>
      </c>
      <c r="H610" s="3" t="s">
        <v>52</v>
      </c>
      <c r="I610">
        <v>1</v>
      </c>
      <c r="J610">
        <v>11</v>
      </c>
      <c r="K610" s="3" t="s">
        <v>42</v>
      </c>
      <c r="L610">
        <v>0</v>
      </c>
      <c r="M610">
        <v>35.119999999999997</v>
      </c>
      <c r="N610">
        <v>0</v>
      </c>
      <c r="O610">
        <v>0</v>
      </c>
      <c r="P610">
        <v>0</v>
      </c>
      <c r="Q610">
        <v>0</v>
      </c>
      <c r="R610">
        <v>35.119999999999997</v>
      </c>
      <c r="T610">
        <v>1</v>
      </c>
      <c r="U610">
        <v>2</v>
      </c>
      <c r="V610" s="4" t="s">
        <v>44</v>
      </c>
      <c r="W610">
        <v>30</v>
      </c>
      <c r="X610">
        <v>9</v>
      </c>
      <c r="Y610" t="s">
        <v>48</v>
      </c>
      <c r="Z610">
        <v>1</v>
      </c>
      <c r="AA610" t="s">
        <v>51</v>
      </c>
      <c r="AB610">
        <v>4</v>
      </c>
      <c r="AC610" t="s">
        <v>39</v>
      </c>
      <c r="AD610">
        <v>4</v>
      </c>
      <c r="AE610" s="2" t="s">
        <v>40</v>
      </c>
      <c r="AF610">
        <v>952.6350682243019</v>
      </c>
    </row>
    <row r="611" spans="1:32">
      <c r="A611" t="s">
        <v>61</v>
      </c>
      <c r="B611">
        <v>2019</v>
      </c>
      <c r="C611">
        <v>9</v>
      </c>
      <c r="D611" s="2" t="s">
        <v>32</v>
      </c>
      <c r="E611">
        <v>8</v>
      </c>
      <c r="F611" s="2" t="s">
        <v>50</v>
      </c>
      <c r="G611">
        <v>10</v>
      </c>
      <c r="H611" s="3" t="s">
        <v>52</v>
      </c>
      <c r="I611">
        <v>10</v>
      </c>
      <c r="J611">
        <v>10</v>
      </c>
      <c r="K611" s="3" t="s">
        <v>42</v>
      </c>
      <c r="L611">
        <v>0</v>
      </c>
      <c r="M611">
        <v>86.01</v>
      </c>
      <c r="N611">
        <v>151.34</v>
      </c>
      <c r="O611">
        <v>59.37</v>
      </c>
      <c r="P611">
        <v>500</v>
      </c>
      <c r="Q611">
        <v>71.25</v>
      </c>
      <c r="R611">
        <v>867.97</v>
      </c>
      <c r="U611">
        <v>2</v>
      </c>
      <c r="V611" s="4" t="s">
        <v>44</v>
      </c>
      <c r="W611">
        <v>75</v>
      </c>
      <c r="X611">
        <v>16</v>
      </c>
      <c r="Y611" t="s">
        <v>37</v>
      </c>
      <c r="Z611">
        <v>3</v>
      </c>
      <c r="AA611" t="s">
        <v>56</v>
      </c>
      <c r="AB611">
        <v>3</v>
      </c>
      <c r="AC611" t="s">
        <v>43</v>
      </c>
      <c r="AD611">
        <v>1</v>
      </c>
      <c r="AE611" s="2" t="s">
        <v>54</v>
      </c>
      <c r="AF611">
        <v>736.62564893086187</v>
      </c>
    </row>
    <row r="612" spans="1:32">
      <c r="A612" t="s">
        <v>61</v>
      </c>
      <c r="B612">
        <v>2019</v>
      </c>
      <c r="C612">
        <v>9</v>
      </c>
      <c r="D612" s="2" t="s">
        <v>32</v>
      </c>
      <c r="E612">
        <v>8</v>
      </c>
      <c r="F612" s="2" t="s">
        <v>50</v>
      </c>
      <c r="G612">
        <v>10</v>
      </c>
      <c r="H612" s="3" t="s">
        <v>52</v>
      </c>
      <c r="I612">
        <v>3</v>
      </c>
      <c r="J612">
        <v>10</v>
      </c>
      <c r="K612" s="3" t="s">
        <v>42</v>
      </c>
      <c r="L612">
        <v>0</v>
      </c>
      <c r="M612">
        <v>5.19</v>
      </c>
      <c r="N612">
        <v>0</v>
      </c>
      <c r="O612">
        <v>0</v>
      </c>
      <c r="P612">
        <v>0</v>
      </c>
      <c r="Q612">
        <v>37.229999999999997</v>
      </c>
      <c r="R612">
        <v>42.42</v>
      </c>
      <c r="U612">
        <v>1</v>
      </c>
      <c r="V612" s="4" t="s">
        <v>36</v>
      </c>
      <c r="W612">
        <v>75</v>
      </c>
      <c r="X612">
        <v>9</v>
      </c>
      <c r="Y612" t="s">
        <v>48</v>
      </c>
      <c r="Z612">
        <v>2</v>
      </c>
      <c r="AA612" t="s">
        <v>38</v>
      </c>
      <c r="AB612">
        <v>4</v>
      </c>
      <c r="AC612" t="s">
        <v>39</v>
      </c>
      <c r="AD612">
        <v>4</v>
      </c>
      <c r="AE612" s="2" t="s">
        <v>40</v>
      </c>
      <c r="AF612">
        <v>4284.274694579176</v>
      </c>
    </row>
    <row r="613" spans="1:32">
      <c r="A613" t="s">
        <v>61</v>
      </c>
      <c r="B613">
        <v>2019</v>
      </c>
      <c r="C613">
        <v>9</v>
      </c>
      <c r="D613" s="2" t="s">
        <v>32</v>
      </c>
      <c r="E613">
        <v>7</v>
      </c>
      <c r="F613" s="2" t="s">
        <v>33</v>
      </c>
      <c r="G613">
        <v>2</v>
      </c>
      <c r="H613" s="3" t="s">
        <v>41</v>
      </c>
      <c r="I613">
        <v>2</v>
      </c>
      <c r="J613">
        <v>10</v>
      </c>
      <c r="K613" s="3" t="s">
        <v>42</v>
      </c>
      <c r="L613">
        <v>0</v>
      </c>
      <c r="M613">
        <v>24.13</v>
      </c>
      <c r="N613">
        <v>0</v>
      </c>
      <c r="O613">
        <v>0</v>
      </c>
      <c r="P613">
        <v>0</v>
      </c>
      <c r="Q613">
        <v>38.26</v>
      </c>
      <c r="R613">
        <v>62.39</v>
      </c>
      <c r="T613">
        <v>1</v>
      </c>
      <c r="U613">
        <v>2</v>
      </c>
      <c r="V613" s="4" t="s">
        <v>44</v>
      </c>
      <c r="W613">
        <v>50</v>
      </c>
      <c r="X613">
        <v>9</v>
      </c>
      <c r="Y613" t="s">
        <v>48</v>
      </c>
      <c r="Z613">
        <v>2</v>
      </c>
      <c r="AA613" t="s">
        <v>38</v>
      </c>
      <c r="AB613">
        <v>4</v>
      </c>
      <c r="AC613" t="s">
        <v>39</v>
      </c>
      <c r="AD613">
        <v>3</v>
      </c>
      <c r="AE613" s="2" t="s">
        <v>45</v>
      </c>
      <c r="AF613">
        <v>706.42078446956259</v>
      </c>
    </row>
    <row r="614" spans="1:32">
      <c r="A614" t="s">
        <v>61</v>
      </c>
      <c r="B614">
        <v>2019</v>
      </c>
      <c r="C614">
        <v>9</v>
      </c>
      <c r="D614" s="2" t="s">
        <v>32</v>
      </c>
      <c r="E614">
        <v>7</v>
      </c>
      <c r="F614" s="2" t="s">
        <v>33</v>
      </c>
      <c r="G614">
        <v>2</v>
      </c>
      <c r="H614" s="3" t="s">
        <v>41</v>
      </c>
      <c r="I614">
        <v>2</v>
      </c>
      <c r="J614">
        <v>11</v>
      </c>
      <c r="K614" s="3" t="s">
        <v>42</v>
      </c>
      <c r="L614">
        <v>0</v>
      </c>
      <c r="M614">
        <v>40.07</v>
      </c>
      <c r="N614">
        <v>27.03</v>
      </c>
      <c r="O614">
        <v>44.1</v>
      </c>
      <c r="P614">
        <v>0</v>
      </c>
      <c r="Q614">
        <v>0</v>
      </c>
      <c r="R614">
        <v>111.2</v>
      </c>
      <c r="T614">
        <v>1</v>
      </c>
      <c r="U614">
        <v>1</v>
      </c>
      <c r="V614" s="4" t="s">
        <v>36</v>
      </c>
      <c r="W614">
        <v>32</v>
      </c>
      <c r="X614">
        <v>15</v>
      </c>
      <c r="Y614" t="s">
        <v>37</v>
      </c>
      <c r="Z614">
        <v>1</v>
      </c>
      <c r="AA614" t="s">
        <v>51</v>
      </c>
      <c r="AB614">
        <v>3</v>
      </c>
      <c r="AC614" t="s">
        <v>43</v>
      </c>
      <c r="AD614">
        <v>1</v>
      </c>
      <c r="AE614" s="2" t="s">
        <v>54</v>
      </c>
      <c r="AF614">
        <v>1135.1517077479593</v>
      </c>
    </row>
    <row r="615" spans="1:32">
      <c r="A615" t="s">
        <v>61</v>
      </c>
      <c r="B615">
        <v>2019</v>
      </c>
      <c r="C615">
        <v>9</v>
      </c>
      <c r="D615" s="2" t="s">
        <v>32</v>
      </c>
      <c r="E615">
        <v>8</v>
      </c>
      <c r="F615" s="2" t="s">
        <v>50</v>
      </c>
      <c r="G615">
        <v>2</v>
      </c>
      <c r="H615" s="3" t="s">
        <v>41</v>
      </c>
      <c r="I615">
        <v>1</v>
      </c>
      <c r="J615">
        <v>11</v>
      </c>
      <c r="K615" s="3" t="s">
        <v>42</v>
      </c>
      <c r="L615">
        <v>0</v>
      </c>
      <c r="M615">
        <v>10.86</v>
      </c>
      <c r="N615">
        <v>25.8</v>
      </c>
      <c r="O615">
        <v>0</v>
      </c>
      <c r="P615">
        <v>0</v>
      </c>
      <c r="Q615">
        <v>0</v>
      </c>
      <c r="R615">
        <v>36.659999999999997</v>
      </c>
      <c r="U615">
        <v>2</v>
      </c>
      <c r="V615" s="4" t="s">
        <v>44</v>
      </c>
      <c r="W615">
        <v>17</v>
      </c>
      <c r="X615">
        <v>9</v>
      </c>
      <c r="Y615" t="s">
        <v>48</v>
      </c>
      <c r="Z615">
        <v>1</v>
      </c>
      <c r="AA615" t="s">
        <v>51</v>
      </c>
      <c r="AB615">
        <v>2</v>
      </c>
      <c r="AC615" t="s">
        <v>43</v>
      </c>
      <c r="AD615">
        <v>4</v>
      </c>
      <c r="AE615" s="2" t="s">
        <v>40</v>
      </c>
      <c r="AF615">
        <v>4249.4101814165851</v>
      </c>
    </row>
    <row r="616" spans="1:32">
      <c r="A616" t="s">
        <v>61</v>
      </c>
      <c r="B616">
        <v>2019</v>
      </c>
      <c r="C616">
        <v>9</v>
      </c>
      <c r="D616" s="2" t="s">
        <v>32</v>
      </c>
      <c r="E616">
        <v>6</v>
      </c>
      <c r="F616" s="2" t="s">
        <v>33</v>
      </c>
      <c r="G616">
        <v>2</v>
      </c>
      <c r="H616" s="3" t="s">
        <v>41</v>
      </c>
      <c r="I616">
        <v>1</v>
      </c>
      <c r="J616">
        <v>1</v>
      </c>
      <c r="K616" s="3" t="s">
        <v>35</v>
      </c>
      <c r="L616">
        <v>50.85</v>
      </c>
      <c r="M616">
        <v>21.61</v>
      </c>
      <c r="N616">
        <v>36.14</v>
      </c>
      <c r="O616">
        <v>30.6</v>
      </c>
      <c r="P616">
        <v>0</v>
      </c>
      <c r="Q616">
        <v>0</v>
      </c>
      <c r="R616">
        <v>139.19999999999999</v>
      </c>
      <c r="T616">
        <v>6</v>
      </c>
      <c r="U616">
        <v>2</v>
      </c>
      <c r="V616" s="4" t="s">
        <v>44</v>
      </c>
      <c r="W616">
        <v>17</v>
      </c>
      <c r="X616">
        <v>9</v>
      </c>
      <c r="Y616" t="s">
        <v>48</v>
      </c>
      <c r="Z616">
        <v>1</v>
      </c>
      <c r="AA616" t="s">
        <v>51</v>
      </c>
      <c r="AB616">
        <v>2</v>
      </c>
      <c r="AC616" t="s">
        <v>43</v>
      </c>
      <c r="AD616">
        <v>4</v>
      </c>
      <c r="AE616" s="2" t="s">
        <v>40</v>
      </c>
      <c r="AF616">
        <v>4159.7984191015566</v>
      </c>
    </row>
    <row r="617" spans="1:32">
      <c r="A617" t="s">
        <v>61</v>
      </c>
      <c r="B617">
        <v>2019</v>
      </c>
      <c r="C617">
        <v>9</v>
      </c>
      <c r="D617" s="2" t="s">
        <v>32</v>
      </c>
      <c r="E617">
        <v>5</v>
      </c>
      <c r="F617" s="2" t="s">
        <v>33</v>
      </c>
      <c r="G617">
        <v>10</v>
      </c>
      <c r="H617" s="3" t="s">
        <v>52</v>
      </c>
      <c r="I617">
        <v>8</v>
      </c>
      <c r="J617">
        <v>1</v>
      </c>
      <c r="K617" s="3" t="s">
        <v>35</v>
      </c>
      <c r="L617">
        <v>348.55</v>
      </c>
      <c r="M617">
        <v>97.08</v>
      </c>
      <c r="N617">
        <v>278.08999999999997</v>
      </c>
      <c r="O617">
        <v>198.09</v>
      </c>
      <c r="P617">
        <v>0</v>
      </c>
      <c r="Q617">
        <v>39.619999999999997</v>
      </c>
      <c r="R617">
        <v>961.43</v>
      </c>
      <c r="T617">
        <v>6</v>
      </c>
      <c r="U617">
        <v>1</v>
      </c>
      <c r="V617" s="4" t="s">
        <v>36</v>
      </c>
      <c r="W617">
        <v>51</v>
      </c>
      <c r="X617">
        <v>3</v>
      </c>
      <c r="Y617" t="s">
        <v>37</v>
      </c>
      <c r="Z617">
        <v>5</v>
      </c>
      <c r="AA617" t="s">
        <v>58</v>
      </c>
      <c r="AB617">
        <v>2</v>
      </c>
      <c r="AC617" t="s">
        <v>43</v>
      </c>
      <c r="AD617">
        <v>1</v>
      </c>
      <c r="AE617" s="2" t="s">
        <v>54</v>
      </c>
      <c r="AF617">
        <v>2849.6930034723987</v>
      </c>
    </row>
    <row r="618" spans="1:32">
      <c r="A618" t="s">
        <v>61</v>
      </c>
      <c r="B618">
        <v>2019</v>
      </c>
      <c r="C618">
        <v>9</v>
      </c>
      <c r="D618" s="2" t="s">
        <v>32</v>
      </c>
      <c r="E618">
        <v>2</v>
      </c>
      <c r="F618" s="2" t="s">
        <v>33</v>
      </c>
      <c r="G618">
        <v>10</v>
      </c>
      <c r="H618" s="3" t="s">
        <v>52</v>
      </c>
      <c r="I618">
        <v>3</v>
      </c>
      <c r="J618">
        <v>1</v>
      </c>
      <c r="K618" s="3" t="s">
        <v>35</v>
      </c>
      <c r="L618">
        <v>117.08</v>
      </c>
      <c r="M618">
        <v>53.81</v>
      </c>
      <c r="N618">
        <v>111.14</v>
      </c>
      <c r="O618">
        <v>103.72</v>
      </c>
      <c r="P618">
        <v>0</v>
      </c>
      <c r="Q618">
        <v>0</v>
      </c>
      <c r="R618">
        <v>385.75</v>
      </c>
      <c r="T618">
        <v>1</v>
      </c>
      <c r="U618">
        <v>2</v>
      </c>
      <c r="V618" s="4" t="s">
        <v>44</v>
      </c>
      <c r="W618">
        <v>62</v>
      </c>
      <c r="X618">
        <v>15</v>
      </c>
      <c r="Y618" t="s">
        <v>37</v>
      </c>
      <c r="Z618">
        <v>2</v>
      </c>
      <c r="AA618" t="s">
        <v>38</v>
      </c>
      <c r="AB618">
        <v>4</v>
      </c>
      <c r="AC618" t="s">
        <v>39</v>
      </c>
      <c r="AD618">
        <v>3</v>
      </c>
      <c r="AE618" s="2" t="s">
        <v>45</v>
      </c>
      <c r="AF618">
        <v>1829.8283351716534</v>
      </c>
    </row>
    <row r="619" spans="1:32">
      <c r="A619" t="s">
        <v>61</v>
      </c>
      <c r="B619">
        <v>2019</v>
      </c>
      <c r="C619">
        <v>9</v>
      </c>
      <c r="D619" s="2" t="s">
        <v>32</v>
      </c>
      <c r="E619">
        <v>8</v>
      </c>
      <c r="F619" s="2" t="s">
        <v>50</v>
      </c>
      <c r="G619">
        <v>2</v>
      </c>
      <c r="H619" s="3" t="s">
        <v>41</v>
      </c>
      <c r="I619">
        <v>2</v>
      </c>
      <c r="J619">
        <v>11</v>
      </c>
      <c r="K619" s="3" t="s">
        <v>42</v>
      </c>
      <c r="L619">
        <v>0</v>
      </c>
      <c r="M619">
        <v>37.590000000000003</v>
      </c>
      <c r="N619">
        <v>0</v>
      </c>
      <c r="O619">
        <v>0</v>
      </c>
      <c r="P619">
        <v>0</v>
      </c>
      <c r="Q619">
        <v>0</v>
      </c>
      <c r="R619">
        <v>37.590000000000003</v>
      </c>
      <c r="U619">
        <v>1</v>
      </c>
      <c r="V619" s="4" t="s">
        <v>36</v>
      </c>
      <c r="W619">
        <v>57</v>
      </c>
      <c r="X619">
        <v>9</v>
      </c>
      <c r="Y619" t="s">
        <v>48</v>
      </c>
      <c r="Z619">
        <v>5</v>
      </c>
      <c r="AA619" t="s">
        <v>58</v>
      </c>
      <c r="AB619">
        <v>4</v>
      </c>
      <c r="AC619" t="s">
        <v>39</v>
      </c>
      <c r="AD619">
        <v>1</v>
      </c>
      <c r="AE619" s="2" t="s">
        <v>54</v>
      </c>
      <c r="AF619">
        <v>1321.9215154930139</v>
      </c>
    </row>
    <row r="620" spans="1:32">
      <c r="A620" t="s">
        <v>61</v>
      </c>
      <c r="B620">
        <v>2019</v>
      </c>
      <c r="C620">
        <v>9</v>
      </c>
      <c r="D620" s="2" t="s">
        <v>32</v>
      </c>
      <c r="E620">
        <v>8</v>
      </c>
      <c r="F620" s="2" t="s">
        <v>50</v>
      </c>
      <c r="G620">
        <v>2</v>
      </c>
      <c r="H620" s="3" t="s">
        <v>41</v>
      </c>
      <c r="I620">
        <v>2</v>
      </c>
      <c r="J620">
        <v>11</v>
      </c>
      <c r="K620" s="3" t="s">
        <v>42</v>
      </c>
      <c r="L620">
        <v>0</v>
      </c>
      <c r="M620">
        <v>37.590000000000003</v>
      </c>
      <c r="N620">
        <v>0</v>
      </c>
      <c r="O620">
        <v>0</v>
      </c>
      <c r="P620">
        <v>0</v>
      </c>
      <c r="Q620">
        <v>0</v>
      </c>
      <c r="R620">
        <v>37.590000000000003</v>
      </c>
      <c r="U620">
        <v>1</v>
      </c>
      <c r="V620" s="4" t="s">
        <v>36</v>
      </c>
      <c r="W620">
        <v>57</v>
      </c>
      <c r="X620">
        <v>9</v>
      </c>
      <c r="Y620" t="s">
        <v>48</v>
      </c>
      <c r="Z620">
        <v>5</v>
      </c>
      <c r="AA620" t="s">
        <v>58</v>
      </c>
      <c r="AB620">
        <v>4</v>
      </c>
      <c r="AC620" t="s">
        <v>39</v>
      </c>
      <c r="AD620">
        <v>1</v>
      </c>
      <c r="AE620" s="2" t="s">
        <v>54</v>
      </c>
      <c r="AF620">
        <v>1294.3588261568368</v>
      </c>
    </row>
    <row r="621" spans="1:32">
      <c r="A621" t="s">
        <v>61</v>
      </c>
      <c r="B621">
        <v>2019</v>
      </c>
      <c r="C621">
        <v>9</v>
      </c>
      <c r="D621" s="2" t="s">
        <v>32</v>
      </c>
      <c r="E621">
        <v>7</v>
      </c>
      <c r="F621" s="2" t="s">
        <v>33</v>
      </c>
      <c r="G621">
        <v>2</v>
      </c>
      <c r="H621" s="3" t="s">
        <v>41</v>
      </c>
      <c r="I621">
        <v>1</v>
      </c>
      <c r="J621">
        <v>10</v>
      </c>
      <c r="K621" s="3" t="s">
        <v>42</v>
      </c>
      <c r="L621">
        <v>0</v>
      </c>
      <c r="M621">
        <v>15.52</v>
      </c>
      <c r="N621">
        <v>19.34</v>
      </c>
      <c r="O621">
        <v>0</v>
      </c>
      <c r="P621">
        <v>0</v>
      </c>
      <c r="Q621">
        <v>15.95</v>
      </c>
      <c r="R621">
        <v>50.81</v>
      </c>
      <c r="T621">
        <v>1</v>
      </c>
      <c r="U621">
        <v>1</v>
      </c>
      <c r="V621" s="4" t="s">
        <v>36</v>
      </c>
      <c r="W621">
        <v>46</v>
      </c>
      <c r="X621">
        <v>9</v>
      </c>
      <c r="Y621" t="s">
        <v>48</v>
      </c>
      <c r="Z621">
        <v>2</v>
      </c>
      <c r="AA621" t="s">
        <v>38</v>
      </c>
      <c r="AB621">
        <v>4</v>
      </c>
      <c r="AC621" t="s">
        <v>39</v>
      </c>
      <c r="AD621">
        <v>4</v>
      </c>
      <c r="AE621" s="2" t="s">
        <v>40</v>
      </c>
      <c r="AF621">
        <v>4174.7653231162039</v>
      </c>
    </row>
    <row r="622" spans="1:32">
      <c r="A622" t="s">
        <v>61</v>
      </c>
      <c r="B622">
        <v>2019</v>
      </c>
      <c r="C622">
        <v>9</v>
      </c>
      <c r="D622" s="2" t="s">
        <v>32</v>
      </c>
      <c r="E622">
        <v>18</v>
      </c>
      <c r="F622" s="2" t="s">
        <v>46</v>
      </c>
      <c r="G622">
        <v>3</v>
      </c>
      <c r="H622" s="3" t="s">
        <v>47</v>
      </c>
      <c r="I622">
        <v>4</v>
      </c>
      <c r="J622">
        <v>1</v>
      </c>
      <c r="K622" s="3" t="s">
        <v>35</v>
      </c>
      <c r="L622">
        <v>418.48</v>
      </c>
      <c r="M622">
        <v>320.11</v>
      </c>
      <c r="N622">
        <v>0</v>
      </c>
      <c r="O622">
        <v>0</v>
      </c>
      <c r="P622">
        <v>0</v>
      </c>
      <c r="Q622">
        <v>0</v>
      </c>
      <c r="R622">
        <v>738.59</v>
      </c>
      <c r="T622">
        <v>1</v>
      </c>
      <c r="U622">
        <v>2</v>
      </c>
      <c r="V622" s="4" t="s">
        <v>44</v>
      </c>
      <c r="W622">
        <v>27</v>
      </c>
      <c r="X622">
        <v>1</v>
      </c>
      <c r="Y622" t="s">
        <v>37</v>
      </c>
      <c r="Z622">
        <v>1</v>
      </c>
      <c r="AA622" t="s">
        <v>51</v>
      </c>
      <c r="AB622">
        <v>4</v>
      </c>
      <c r="AC622" t="s">
        <v>39</v>
      </c>
      <c r="AD622">
        <v>5</v>
      </c>
      <c r="AE622" s="2" t="s">
        <v>57</v>
      </c>
      <c r="AF622">
        <v>1201.003983042528</v>
      </c>
    </row>
    <row r="623" spans="1:32">
      <c r="A623" t="s">
        <v>61</v>
      </c>
      <c r="B623">
        <v>2019</v>
      </c>
      <c r="C623">
        <v>9</v>
      </c>
      <c r="D623" s="2" t="s">
        <v>32</v>
      </c>
      <c r="E623">
        <v>7</v>
      </c>
      <c r="F623" s="2" t="s">
        <v>33</v>
      </c>
      <c r="G623">
        <v>2</v>
      </c>
      <c r="H623" s="3" t="s">
        <v>41</v>
      </c>
      <c r="I623">
        <v>2</v>
      </c>
      <c r="J623">
        <v>1</v>
      </c>
      <c r="K623" s="3" t="s">
        <v>35</v>
      </c>
      <c r="L623">
        <v>124.42</v>
      </c>
      <c r="M623">
        <v>43.36</v>
      </c>
      <c r="N623">
        <v>78.09</v>
      </c>
      <c r="O623">
        <v>0</v>
      </c>
      <c r="P623">
        <v>0</v>
      </c>
      <c r="Q623">
        <v>0</v>
      </c>
      <c r="R623">
        <v>245.87</v>
      </c>
      <c r="T623">
        <v>1</v>
      </c>
      <c r="U623">
        <v>1</v>
      </c>
      <c r="V623" s="4" t="s">
        <v>36</v>
      </c>
      <c r="W623">
        <v>66</v>
      </c>
      <c r="X623">
        <v>9</v>
      </c>
      <c r="Y623" t="s">
        <v>48</v>
      </c>
      <c r="Z623">
        <v>2</v>
      </c>
      <c r="AA623" t="s">
        <v>38</v>
      </c>
      <c r="AB623">
        <v>2</v>
      </c>
      <c r="AC623" t="s">
        <v>43</v>
      </c>
      <c r="AD623">
        <v>3</v>
      </c>
      <c r="AE623" s="2" t="s">
        <v>45</v>
      </c>
      <c r="AF623">
        <v>2136.6338058196807</v>
      </c>
    </row>
    <row r="624" spans="1:32">
      <c r="A624" t="s">
        <v>61</v>
      </c>
      <c r="B624">
        <v>2019</v>
      </c>
      <c r="C624">
        <v>9</v>
      </c>
      <c r="D624" s="2" t="s">
        <v>32</v>
      </c>
      <c r="E624">
        <v>5</v>
      </c>
      <c r="F624" s="2" t="s">
        <v>33</v>
      </c>
      <c r="G624">
        <v>2</v>
      </c>
      <c r="H624" s="3" t="s">
        <v>41</v>
      </c>
      <c r="I624">
        <v>1</v>
      </c>
      <c r="J624">
        <v>14</v>
      </c>
      <c r="K624" s="3" t="s">
        <v>42</v>
      </c>
      <c r="L624">
        <v>0</v>
      </c>
      <c r="M624">
        <v>34.19</v>
      </c>
      <c r="N624">
        <v>0</v>
      </c>
      <c r="O624">
        <v>32.99</v>
      </c>
      <c r="P624">
        <v>0</v>
      </c>
      <c r="Q624">
        <v>0</v>
      </c>
      <c r="R624">
        <v>67.180000000000007</v>
      </c>
      <c r="T624">
        <v>1</v>
      </c>
      <c r="U624">
        <v>1</v>
      </c>
      <c r="V624" s="4" t="s">
        <v>36</v>
      </c>
      <c r="W624">
        <v>47</v>
      </c>
      <c r="X624">
        <v>9</v>
      </c>
      <c r="Y624" t="s">
        <v>48</v>
      </c>
      <c r="Z624">
        <v>2</v>
      </c>
      <c r="AA624" t="s">
        <v>38</v>
      </c>
      <c r="AB624">
        <v>3</v>
      </c>
      <c r="AC624" t="s">
        <v>43</v>
      </c>
      <c r="AD624">
        <v>4</v>
      </c>
      <c r="AE624" s="2" t="s">
        <v>40</v>
      </c>
      <c r="AF624">
        <v>2845.4704013955143</v>
      </c>
    </row>
    <row r="625" spans="1:32">
      <c r="A625" t="s">
        <v>61</v>
      </c>
      <c r="B625">
        <v>2019</v>
      </c>
      <c r="C625">
        <v>9</v>
      </c>
      <c r="D625" s="2" t="s">
        <v>32</v>
      </c>
      <c r="E625">
        <v>3</v>
      </c>
      <c r="F625" s="2" t="s">
        <v>33</v>
      </c>
      <c r="G625">
        <v>2</v>
      </c>
      <c r="H625" s="3" t="s">
        <v>41</v>
      </c>
      <c r="I625">
        <v>1</v>
      </c>
      <c r="J625">
        <v>7</v>
      </c>
      <c r="K625" s="3" t="s">
        <v>53</v>
      </c>
      <c r="L625">
        <v>26.08</v>
      </c>
      <c r="M625">
        <v>17.04</v>
      </c>
      <c r="N625">
        <v>16.45</v>
      </c>
      <c r="O625">
        <v>0</v>
      </c>
      <c r="P625">
        <v>0</v>
      </c>
      <c r="Q625">
        <v>0</v>
      </c>
      <c r="R625">
        <v>59.57</v>
      </c>
      <c r="T625">
        <v>1</v>
      </c>
      <c r="U625">
        <v>1</v>
      </c>
      <c r="V625" s="4" t="s">
        <v>36</v>
      </c>
      <c r="W625">
        <v>47</v>
      </c>
      <c r="X625">
        <v>9</v>
      </c>
      <c r="Y625" t="s">
        <v>48</v>
      </c>
      <c r="Z625">
        <v>2</v>
      </c>
      <c r="AA625" t="s">
        <v>38</v>
      </c>
      <c r="AB625">
        <v>3</v>
      </c>
      <c r="AC625" t="s">
        <v>43</v>
      </c>
      <c r="AD625">
        <v>4</v>
      </c>
      <c r="AE625" s="2" t="s">
        <v>40</v>
      </c>
      <c r="AF625">
        <v>2931.0048614179773</v>
      </c>
    </row>
    <row r="626" spans="1:32">
      <c r="A626" t="s">
        <v>61</v>
      </c>
      <c r="B626">
        <v>2019</v>
      </c>
      <c r="C626">
        <v>9</v>
      </c>
      <c r="D626" s="2" t="s">
        <v>32</v>
      </c>
      <c r="E626">
        <v>5</v>
      </c>
      <c r="F626" s="2" t="s">
        <v>33</v>
      </c>
      <c r="G626">
        <v>2</v>
      </c>
      <c r="H626" s="3" t="s">
        <v>41</v>
      </c>
      <c r="I626">
        <v>2</v>
      </c>
      <c r="J626">
        <v>3</v>
      </c>
      <c r="K626" s="3" t="s">
        <v>53</v>
      </c>
      <c r="L626">
        <v>0</v>
      </c>
      <c r="M626">
        <v>14.47</v>
      </c>
      <c r="N626">
        <v>25.08</v>
      </c>
      <c r="O626">
        <v>0</v>
      </c>
      <c r="P626">
        <v>0</v>
      </c>
      <c r="Q626">
        <v>25.21</v>
      </c>
      <c r="R626">
        <v>144.18</v>
      </c>
      <c r="T626">
        <v>1</v>
      </c>
      <c r="U626">
        <v>2</v>
      </c>
      <c r="V626" s="4" t="s">
        <v>44</v>
      </c>
      <c r="W626">
        <v>29</v>
      </c>
      <c r="X626">
        <v>9</v>
      </c>
      <c r="Y626" t="s">
        <v>48</v>
      </c>
      <c r="Z626">
        <v>1</v>
      </c>
      <c r="AA626" t="s">
        <v>51</v>
      </c>
      <c r="AB626">
        <v>4</v>
      </c>
      <c r="AC626" t="s">
        <v>39</v>
      </c>
      <c r="AD626">
        <v>4</v>
      </c>
      <c r="AE626" s="2" t="s">
        <v>40</v>
      </c>
      <c r="AF626">
        <v>1247.4384609222163</v>
      </c>
    </row>
    <row r="627" spans="1:32">
      <c r="A627" t="s">
        <v>61</v>
      </c>
      <c r="B627">
        <v>2019</v>
      </c>
      <c r="C627">
        <v>9</v>
      </c>
      <c r="D627" s="2" t="s">
        <v>32</v>
      </c>
      <c r="E627">
        <v>8</v>
      </c>
      <c r="F627" s="2" t="s">
        <v>50</v>
      </c>
      <c r="G627">
        <v>10</v>
      </c>
      <c r="H627" s="3" t="s">
        <v>52</v>
      </c>
      <c r="I627">
        <v>4</v>
      </c>
      <c r="J627">
        <v>11</v>
      </c>
      <c r="K627" s="3" t="s">
        <v>42</v>
      </c>
      <c r="L627">
        <v>0</v>
      </c>
      <c r="M627">
        <v>222.33</v>
      </c>
      <c r="N627">
        <v>128.25</v>
      </c>
      <c r="O627">
        <v>0</v>
      </c>
      <c r="P627">
        <v>0</v>
      </c>
      <c r="Q627">
        <v>0</v>
      </c>
      <c r="R627">
        <v>350.58</v>
      </c>
      <c r="U627">
        <v>2</v>
      </c>
      <c r="V627" s="4" t="s">
        <v>44</v>
      </c>
      <c r="W627">
        <v>21</v>
      </c>
      <c r="X627">
        <v>12</v>
      </c>
      <c r="Y627" t="s">
        <v>37</v>
      </c>
      <c r="Z627">
        <v>1</v>
      </c>
      <c r="AA627" t="s">
        <v>51</v>
      </c>
      <c r="AB627">
        <v>4</v>
      </c>
      <c r="AC627" t="s">
        <v>39</v>
      </c>
      <c r="AD627">
        <v>2</v>
      </c>
      <c r="AE627" s="2" t="s">
        <v>59</v>
      </c>
      <c r="AF627">
        <v>1840.5510903575248</v>
      </c>
    </row>
    <row r="628" spans="1:32">
      <c r="A628" t="s">
        <v>61</v>
      </c>
      <c r="B628">
        <v>2019</v>
      </c>
      <c r="C628">
        <v>9</v>
      </c>
      <c r="D628" s="2" t="s">
        <v>32</v>
      </c>
      <c r="E628">
        <v>8</v>
      </c>
      <c r="F628" s="2" t="s">
        <v>50</v>
      </c>
      <c r="G628">
        <v>2</v>
      </c>
      <c r="H628" s="3" t="s">
        <v>41</v>
      </c>
      <c r="I628">
        <v>1</v>
      </c>
      <c r="J628">
        <v>11</v>
      </c>
      <c r="K628" s="3" t="s">
        <v>42</v>
      </c>
      <c r="L628">
        <v>0</v>
      </c>
      <c r="M628">
        <v>48.06</v>
      </c>
      <c r="N628">
        <v>40.380000000000003</v>
      </c>
      <c r="O628">
        <v>0</v>
      </c>
      <c r="P628">
        <v>0</v>
      </c>
      <c r="Q628">
        <v>51.38</v>
      </c>
      <c r="R628">
        <v>139.82</v>
      </c>
      <c r="U628">
        <v>1</v>
      </c>
      <c r="V628" s="4" t="s">
        <v>36</v>
      </c>
      <c r="W628">
        <v>55</v>
      </c>
      <c r="X628">
        <v>10</v>
      </c>
      <c r="Y628" t="s">
        <v>37</v>
      </c>
      <c r="Z628">
        <v>5</v>
      </c>
      <c r="AA628" t="s">
        <v>58</v>
      </c>
      <c r="AB628">
        <v>4</v>
      </c>
      <c r="AC628" t="s">
        <v>39</v>
      </c>
      <c r="AD628">
        <v>1</v>
      </c>
      <c r="AE628" s="2" t="s">
        <v>54</v>
      </c>
      <c r="AF628">
        <v>3184.5457673558449</v>
      </c>
    </row>
    <row r="629" spans="1:32">
      <c r="A629" t="s">
        <v>61</v>
      </c>
      <c r="B629">
        <v>2019</v>
      </c>
      <c r="C629">
        <v>9</v>
      </c>
      <c r="D629" s="2" t="s">
        <v>32</v>
      </c>
      <c r="E629">
        <v>8</v>
      </c>
      <c r="F629" s="2" t="s">
        <v>50</v>
      </c>
      <c r="G629">
        <v>10</v>
      </c>
      <c r="H629" s="3" t="s">
        <v>52</v>
      </c>
      <c r="I629">
        <v>2</v>
      </c>
      <c r="J629">
        <v>11</v>
      </c>
      <c r="K629" s="3" t="s">
        <v>42</v>
      </c>
      <c r="L629">
        <v>0</v>
      </c>
      <c r="M629">
        <v>68.489999999999995</v>
      </c>
      <c r="N629">
        <v>121.12</v>
      </c>
      <c r="O629">
        <v>0</v>
      </c>
      <c r="P629">
        <v>0</v>
      </c>
      <c r="Q629">
        <v>0</v>
      </c>
      <c r="R629">
        <v>189.61</v>
      </c>
      <c r="U629">
        <v>1</v>
      </c>
      <c r="V629" s="4" t="s">
        <v>36</v>
      </c>
      <c r="W629">
        <v>55</v>
      </c>
      <c r="X629">
        <v>10</v>
      </c>
      <c r="Y629" t="s">
        <v>37</v>
      </c>
      <c r="Z629">
        <v>5</v>
      </c>
      <c r="AA629" t="s">
        <v>58</v>
      </c>
      <c r="AB629">
        <v>4</v>
      </c>
      <c r="AC629" t="s">
        <v>39</v>
      </c>
      <c r="AD629">
        <v>1</v>
      </c>
      <c r="AE629" s="2" t="s">
        <v>54</v>
      </c>
      <c r="AF629">
        <v>3120.7143800717386</v>
      </c>
    </row>
    <row r="630" spans="1:32">
      <c r="A630" t="s">
        <v>61</v>
      </c>
      <c r="B630">
        <v>2019</v>
      </c>
      <c r="C630">
        <v>9</v>
      </c>
      <c r="D630" s="2" t="s">
        <v>32</v>
      </c>
      <c r="E630">
        <v>8</v>
      </c>
      <c r="F630" s="2" t="s">
        <v>50</v>
      </c>
      <c r="G630">
        <v>2</v>
      </c>
      <c r="H630" s="3" t="s">
        <v>41</v>
      </c>
      <c r="I630">
        <v>1</v>
      </c>
      <c r="J630">
        <v>3</v>
      </c>
      <c r="K630" s="3" t="s">
        <v>53</v>
      </c>
      <c r="L630">
        <v>47.56</v>
      </c>
      <c r="M630">
        <v>16.510000000000002</v>
      </c>
      <c r="N630">
        <v>23.18</v>
      </c>
      <c r="O630">
        <v>0</v>
      </c>
      <c r="P630">
        <v>0</v>
      </c>
      <c r="Q630">
        <v>0</v>
      </c>
      <c r="R630">
        <v>87.25</v>
      </c>
      <c r="U630">
        <v>1</v>
      </c>
      <c r="V630" s="4" t="s">
        <v>36</v>
      </c>
      <c r="W630">
        <v>61</v>
      </c>
      <c r="X630">
        <v>9</v>
      </c>
      <c r="Y630" t="s">
        <v>48</v>
      </c>
      <c r="Z630">
        <v>2</v>
      </c>
      <c r="AA630" t="s">
        <v>38</v>
      </c>
      <c r="AB630">
        <v>4</v>
      </c>
      <c r="AC630" t="s">
        <v>39</v>
      </c>
      <c r="AD630">
        <v>3</v>
      </c>
      <c r="AE630" s="2" t="s">
        <v>45</v>
      </c>
      <c r="AF630">
        <v>1814.0958250789868</v>
      </c>
    </row>
    <row r="631" spans="1:32">
      <c r="A631" t="s">
        <v>61</v>
      </c>
      <c r="B631">
        <v>2019</v>
      </c>
      <c r="C631">
        <v>9</v>
      </c>
      <c r="D631" s="2" t="s">
        <v>32</v>
      </c>
      <c r="E631">
        <v>7</v>
      </c>
      <c r="F631" s="2" t="s">
        <v>33</v>
      </c>
      <c r="G631">
        <v>2</v>
      </c>
      <c r="H631" s="3" t="s">
        <v>41</v>
      </c>
      <c r="I631">
        <v>1</v>
      </c>
      <c r="J631">
        <v>1</v>
      </c>
      <c r="K631" s="3" t="s">
        <v>35</v>
      </c>
      <c r="L631">
        <v>57.35</v>
      </c>
      <c r="M631">
        <v>28.82</v>
      </c>
      <c r="N631">
        <v>56.87</v>
      </c>
      <c r="O631">
        <v>0</v>
      </c>
      <c r="P631">
        <v>0</v>
      </c>
      <c r="Q631">
        <v>0</v>
      </c>
      <c r="R631">
        <v>143.04</v>
      </c>
      <c r="T631">
        <v>1</v>
      </c>
      <c r="U631">
        <v>2</v>
      </c>
      <c r="V631" s="4" t="s">
        <v>44</v>
      </c>
      <c r="W631">
        <v>46</v>
      </c>
      <c r="X631">
        <v>9</v>
      </c>
      <c r="Y631" t="s">
        <v>48</v>
      </c>
      <c r="Z631">
        <v>2</v>
      </c>
      <c r="AA631" t="s">
        <v>38</v>
      </c>
      <c r="AB631">
        <v>3</v>
      </c>
      <c r="AC631" t="s">
        <v>43</v>
      </c>
      <c r="AD631">
        <v>4</v>
      </c>
      <c r="AE631" s="2" t="s">
        <v>40</v>
      </c>
      <c r="AF631">
        <v>1877.9434753527455</v>
      </c>
    </row>
    <row r="632" spans="1:32">
      <c r="A632" t="s">
        <v>61</v>
      </c>
      <c r="B632">
        <v>2019</v>
      </c>
      <c r="C632">
        <v>9</v>
      </c>
      <c r="D632" s="2" t="s">
        <v>32</v>
      </c>
      <c r="E632">
        <v>8</v>
      </c>
      <c r="F632" s="2" t="s">
        <v>50</v>
      </c>
      <c r="G632">
        <v>2</v>
      </c>
      <c r="H632" s="3" t="s">
        <v>41</v>
      </c>
      <c r="I632">
        <v>1</v>
      </c>
      <c r="J632">
        <v>1</v>
      </c>
      <c r="K632" s="3" t="s">
        <v>35</v>
      </c>
      <c r="L632">
        <v>115.96</v>
      </c>
      <c r="M632">
        <v>30.42</v>
      </c>
      <c r="N632">
        <v>104.77</v>
      </c>
      <c r="O632">
        <v>0</v>
      </c>
      <c r="P632">
        <v>0</v>
      </c>
      <c r="Q632">
        <v>0</v>
      </c>
      <c r="R632">
        <v>251.15</v>
      </c>
      <c r="U632">
        <v>1</v>
      </c>
      <c r="V632" s="4" t="s">
        <v>36</v>
      </c>
      <c r="W632">
        <v>66</v>
      </c>
      <c r="X632">
        <v>9</v>
      </c>
      <c r="Y632" t="s">
        <v>48</v>
      </c>
      <c r="Z632">
        <v>2</v>
      </c>
      <c r="AA632" t="s">
        <v>38</v>
      </c>
      <c r="AB632">
        <v>4</v>
      </c>
      <c r="AC632" t="s">
        <v>39</v>
      </c>
      <c r="AD632">
        <v>2</v>
      </c>
      <c r="AE632" s="2" t="s">
        <v>59</v>
      </c>
      <c r="AF632">
        <v>4309.8093898079287</v>
      </c>
    </row>
    <row r="633" spans="1:32">
      <c r="A633" t="s">
        <v>61</v>
      </c>
      <c r="B633">
        <v>2019</v>
      </c>
      <c r="C633">
        <v>9</v>
      </c>
      <c r="D633" s="2" t="s">
        <v>32</v>
      </c>
      <c r="E633">
        <v>16</v>
      </c>
      <c r="F633" s="2" t="s">
        <v>46</v>
      </c>
      <c r="G633">
        <v>3</v>
      </c>
      <c r="H633" s="3" t="s">
        <v>47</v>
      </c>
      <c r="I633">
        <v>3</v>
      </c>
      <c r="J633">
        <v>1</v>
      </c>
      <c r="K633" s="3" t="s">
        <v>35</v>
      </c>
      <c r="L633">
        <v>238.65</v>
      </c>
      <c r="M633">
        <v>235.91</v>
      </c>
      <c r="N633">
        <v>198.03</v>
      </c>
      <c r="O633">
        <v>143.04</v>
      </c>
      <c r="P633">
        <v>0</v>
      </c>
      <c r="Q633">
        <v>0</v>
      </c>
      <c r="R633">
        <v>815.63</v>
      </c>
      <c r="T633">
        <v>1</v>
      </c>
      <c r="U633">
        <v>1</v>
      </c>
      <c r="V633" s="4" t="s">
        <v>36</v>
      </c>
      <c r="W633">
        <v>48</v>
      </c>
      <c r="X633">
        <v>1</v>
      </c>
      <c r="Y633" t="s">
        <v>37</v>
      </c>
      <c r="Z633">
        <v>1</v>
      </c>
      <c r="AA633" t="s">
        <v>51</v>
      </c>
      <c r="AB633">
        <v>4</v>
      </c>
      <c r="AC633" t="s">
        <v>39</v>
      </c>
      <c r="AD633">
        <v>1</v>
      </c>
      <c r="AE633" s="2" t="s">
        <v>54</v>
      </c>
      <c r="AF633">
        <v>1829.3072494566472</v>
      </c>
    </row>
    <row r="634" spans="1:32">
      <c r="A634" t="s">
        <v>61</v>
      </c>
      <c r="B634">
        <v>2019</v>
      </c>
      <c r="C634">
        <v>9</v>
      </c>
      <c r="D634" s="2" t="s">
        <v>32</v>
      </c>
      <c r="E634">
        <v>8</v>
      </c>
      <c r="F634" s="2" t="s">
        <v>50</v>
      </c>
      <c r="G634">
        <v>2</v>
      </c>
      <c r="H634" s="3" t="s">
        <v>41</v>
      </c>
      <c r="I634">
        <v>2</v>
      </c>
      <c r="J634">
        <v>11</v>
      </c>
      <c r="K634" s="3" t="s">
        <v>42</v>
      </c>
      <c r="L634">
        <v>0</v>
      </c>
      <c r="M634">
        <v>125.32</v>
      </c>
      <c r="N634">
        <v>71.75</v>
      </c>
      <c r="O634">
        <v>0</v>
      </c>
      <c r="P634">
        <v>0</v>
      </c>
      <c r="Q634">
        <v>0</v>
      </c>
      <c r="R634">
        <v>197.07</v>
      </c>
      <c r="U634">
        <v>2</v>
      </c>
      <c r="V634" s="4" t="s">
        <v>44</v>
      </c>
      <c r="W634">
        <v>24</v>
      </c>
      <c r="X634">
        <v>13</v>
      </c>
      <c r="Y634" t="s">
        <v>37</v>
      </c>
      <c r="Z634">
        <v>1</v>
      </c>
      <c r="AA634" t="s">
        <v>51</v>
      </c>
      <c r="AB634">
        <v>4</v>
      </c>
      <c r="AC634" t="s">
        <v>39</v>
      </c>
      <c r="AD634">
        <v>5</v>
      </c>
      <c r="AE634" s="2" t="s">
        <v>57</v>
      </c>
      <c r="AF634">
        <v>753.8648652192885</v>
      </c>
    </row>
    <row r="635" spans="1:32">
      <c r="A635" t="s">
        <v>61</v>
      </c>
      <c r="B635">
        <v>2019</v>
      </c>
      <c r="C635">
        <v>9</v>
      </c>
      <c r="D635" s="2" t="s">
        <v>32</v>
      </c>
      <c r="E635">
        <v>18</v>
      </c>
      <c r="F635" s="2" t="s">
        <v>46</v>
      </c>
      <c r="G635">
        <v>3</v>
      </c>
      <c r="H635" s="3" t="s">
        <v>47</v>
      </c>
      <c r="I635">
        <v>4</v>
      </c>
      <c r="J635">
        <v>1</v>
      </c>
      <c r="K635" s="3" t="s">
        <v>35</v>
      </c>
      <c r="L635">
        <v>403.05</v>
      </c>
      <c r="M635">
        <v>309.74</v>
      </c>
      <c r="N635">
        <v>141.54</v>
      </c>
      <c r="O635">
        <v>0</v>
      </c>
      <c r="P635">
        <v>0</v>
      </c>
      <c r="Q635">
        <v>0</v>
      </c>
      <c r="R635">
        <v>854.33</v>
      </c>
      <c r="T635">
        <v>1</v>
      </c>
      <c r="U635">
        <v>1</v>
      </c>
      <c r="V635" s="4" t="s">
        <v>36</v>
      </c>
      <c r="W635">
        <v>33</v>
      </c>
      <c r="X635">
        <v>12</v>
      </c>
      <c r="Y635" t="s">
        <v>37</v>
      </c>
      <c r="Z635">
        <v>1</v>
      </c>
      <c r="AA635" t="s">
        <v>51</v>
      </c>
      <c r="AB635">
        <v>4</v>
      </c>
      <c r="AC635" t="s">
        <v>39</v>
      </c>
      <c r="AD635">
        <v>4</v>
      </c>
      <c r="AE635" s="2" t="s">
        <v>40</v>
      </c>
      <c r="AF635">
        <v>848.44539566789626</v>
      </c>
    </row>
    <row r="636" spans="1:32">
      <c r="A636" t="s">
        <v>61</v>
      </c>
      <c r="B636">
        <v>2019</v>
      </c>
      <c r="C636">
        <v>9</v>
      </c>
      <c r="D636" s="2" t="s">
        <v>32</v>
      </c>
      <c r="E636">
        <v>1</v>
      </c>
      <c r="F636" s="2" t="s">
        <v>33</v>
      </c>
      <c r="G636">
        <v>10</v>
      </c>
      <c r="H636" s="3" t="s">
        <v>52</v>
      </c>
      <c r="I636">
        <v>3</v>
      </c>
      <c r="J636">
        <v>10</v>
      </c>
      <c r="K636" s="3" t="s">
        <v>42</v>
      </c>
      <c r="L636">
        <v>0</v>
      </c>
      <c r="M636">
        <v>6.13</v>
      </c>
      <c r="N636">
        <v>68.2</v>
      </c>
      <c r="O636">
        <v>0</v>
      </c>
      <c r="P636">
        <v>0</v>
      </c>
      <c r="Q636">
        <v>49.89</v>
      </c>
      <c r="R636">
        <v>124.22</v>
      </c>
      <c r="T636">
        <v>1</v>
      </c>
      <c r="U636">
        <v>1</v>
      </c>
      <c r="V636" s="4" t="s">
        <v>36</v>
      </c>
      <c r="W636">
        <v>63</v>
      </c>
      <c r="X636">
        <v>9</v>
      </c>
      <c r="Y636" t="s">
        <v>48</v>
      </c>
      <c r="Z636">
        <v>2</v>
      </c>
      <c r="AA636" t="s">
        <v>38</v>
      </c>
      <c r="AB636">
        <v>4</v>
      </c>
      <c r="AC636" t="s">
        <v>39</v>
      </c>
      <c r="AD636">
        <v>3</v>
      </c>
      <c r="AE636" s="2" t="s">
        <v>45</v>
      </c>
      <c r="AF636">
        <v>1959.3826936590592</v>
      </c>
    </row>
    <row r="637" spans="1:32">
      <c r="A637" t="s">
        <v>61</v>
      </c>
      <c r="B637">
        <v>2019</v>
      </c>
      <c r="C637">
        <v>9</v>
      </c>
      <c r="D637" s="2" t="s">
        <v>32</v>
      </c>
      <c r="E637">
        <v>1</v>
      </c>
      <c r="F637" s="2" t="s">
        <v>33</v>
      </c>
      <c r="G637">
        <v>10</v>
      </c>
      <c r="H637" s="3" t="s">
        <v>52</v>
      </c>
      <c r="I637">
        <v>3</v>
      </c>
      <c r="J637">
        <v>10</v>
      </c>
      <c r="K637" s="3" t="s">
        <v>42</v>
      </c>
      <c r="L637">
        <v>0</v>
      </c>
      <c r="M637">
        <v>6.13</v>
      </c>
      <c r="N637">
        <v>68.2</v>
      </c>
      <c r="O637">
        <v>0</v>
      </c>
      <c r="P637">
        <v>0</v>
      </c>
      <c r="Q637">
        <v>49.89</v>
      </c>
      <c r="R637">
        <v>124.22</v>
      </c>
      <c r="T637">
        <v>1</v>
      </c>
      <c r="U637">
        <v>1</v>
      </c>
      <c r="V637" s="4" t="s">
        <v>36</v>
      </c>
      <c r="W637">
        <v>63</v>
      </c>
      <c r="X637">
        <v>9</v>
      </c>
      <c r="Y637" t="s">
        <v>48</v>
      </c>
      <c r="Z637">
        <v>2</v>
      </c>
      <c r="AA637" t="s">
        <v>38</v>
      </c>
      <c r="AB637">
        <v>4</v>
      </c>
      <c r="AC637" t="s">
        <v>39</v>
      </c>
      <c r="AD637">
        <v>3</v>
      </c>
      <c r="AE637" s="2" t="s">
        <v>45</v>
      </c>
      <c r="AF637">
        <v>1802.4479359984275</v>
      </c>
    </row>
    <row r="638" spans="1:32">
      <c r="A638" t="s">
        <v>61</v>
      </c>
      <c r="B638">
        <v>2019</v>
      </c>
      <c r="C638">
        <v>9</v>
      </c>
      <c r="D638" s="2" t="s">
        <v>32</v>
      </c>
      <c r="E638">
        <v>1</v>
      </c>
      <c r="F638" s="2" t="s">
        <v>33</v>
      </c>
      <c r="G638">
        <v>10</v>
      </c>
      <c r="H638" s="3" t="s">
        <v>52</v>
      </c>
      <c r="I638">
        <v>3</v>
      </c>
      <c r="J638">
        <v>10</v>
      </c>
      <c r="K638" s="3" t="s">
        <v>42</v>
      </c>
      <c r="L638">
        <v>0</v>
      </c>
      <c r="M638">
        <v>6.13</v>
      </c>
      <c r="N638">
        <v>68.2</v>
      </c>
      <c r="O638">
        <v>0</v>
      </c>
      <c r="P638">
        <v>0</v>
      </c>
      <c r="Q638">
        <v>49.89</v>
      </c>
      <c r="R638">
        <v>124.22</v>
      </c>
      <c r="T638">
        <v>1</v>
      </c>
      <c r="U638">
        <v>1</v>
      </c>
      <c r="V638" s="4" t="s">
        <v>36</v>
      </c>
      <c r="W638">
        <v>63</v>
      </c>
      <c r="X638">
        <v>9</v>
      </c>
      <c r="Y638" t="s">
        <v>48</v>
      </c>
      <c r="Z638">
        <v>2</v>
      </c>
      <c r="AA638" t="s">
        <v>38</v>
      </c>
      <c r="AB638">
        <v>4</v>
      </c>
      <c r="AC638" t="s">
        <v>39</v>
      </c>
      <c r="AD638">
        <v>3</v>
      </c>
      <c r="AE638" s="2" t="s">
        <v>45</v>
      </c>
      <c r="AF638">
        <v>1963.6236108409196</v>
      </c>
    </row>
    <row r="639" spans="1:32">
      <c r="A639" t="s">
        <v>61</v>
      </c>
      <c r="B639">
        <v>2019</v>
      </c>
      <c r="C639">
        <v>9</v>
      </c>
      <c r="D639" s="2" t="s">
        <v>32</v>
      </c>
      <c r="E639">
        <v>8</v>
      </c>
      <c r="F639" s="2" t="s">
        <v>50</v>
      </c>
      <c r="G639">
        <v>2</v>
      </c>
      <c r="H639" s="3" t="s">
        <v>41</v>
      </c>
      <c r="I639">
        <v>1</v>
      </c>
      <c r="J639">
        <v>11</v>
      </c>
      <c r="K639" s="3" t="s">
        <v>42</v>
      </c>
      <c r="L639">
        <v>0</v>
      </c>
      <c r="M639">
        <v>42.8</v>
      </c>
      <c r="N639">
        <v>28.2</v>
      </c>
      <c r="O639">
        <v>0</v>
      </c>
      <c r="P639">
        <v>0</v>
      </c>
      <c r="Q639">
        <v>0</v>
      </c>
      <c r="R639">
        <v>71</v>
      </c>
      <c r="U639">
        <v>2</v>
      </c>
      <c r="V639" s="4" t="s">
        <v>44</v>
      </c>
      <c r="W639">
        <v>64</v>
      </c>
      <c r="X639">
        <v>10</v>
      </c>
      <c r="Y639" t="s">
        <v>37</v>
      </c>
      <c r="Z639">
        <v>3</v>
      </c>
      <c r="AA639" t="s">
        <v>56</v>
      </c>
      <c r="AB639">
        <v>2</v>
      </c>
      <c r="AC639" t="s">
        <v>43</v>
      </c>
      <c r="AD639">
        <v>5</v>
      </c>
      <c r="AE639" s="2" t="s">
        <v>57</v>
      </c>
      <c r="AF639">
        <v>553.14136540428535</v>
      </c>
    </row>
    <row r="640" spans="1:32">
      <c r="A640" t="s">
        <v>61</v>
      </c>
      <c r="B640">
        <v>2019</v>
      </c>
      <c r="C640">
        <v>9</v>
      </c>
      <c r="D640" s="2" t="s">
        <v>32</v>
      </c>
      <c r="E640">
        <v>8</v>
      </c>
      <c r="F640" s="2" t="s">
        <v>50</v>
      </c>
      <c r="G640">
        <v>10</v>
      </c>
      <c r="H640" s="3" t="s">
        <v>52</v>
      </c>
      <c r="I640">
        <v>21</v>
      </c>
      <c r="J640">
        <v>11</v>
      </c>
      <c r="K640" s="3" t="s">
        <v>42</v>
      </c>
      <c r="L640">
        <v>0</v>
      </c>
      <c r="M640">
        <v>98.43</v>
      </c>
      <c r="N640">
        <v>233.03</v>
      </c>
      <c r="O640">
        <v>199.66</v>
      </c>
      <c r="P640">
        <v>0</v>
      </c>
      <c r="Q640">
        <v>0</v>
      </c>
      <c r="R640">
        <v>531.12</v>
      </c>
      <c r="U640">
        <v>2</v>
      </c>
      <c r="V640" s="4" t="s">
        <v>44</v>
      </c>
      <c r="W640">
        <v>73</v>
      </c>
      <c r="X640">
        <v>3</v>
      </c>
      <c r="Y640" t="s">
        <v>37</v>
      </c>
      <c r="Z640">
        <v>3</v>
      </c>
      <c r="AA640" t="s">
        <v>56</v>
      </c>
      <c r="AB640">
        <v>2</v>
      </c>
      <c r="AC640" t="s">
        <v>43</v>
      </c>
      <c r="AD640">
        <v>1</v>
      </c>
      <c r="AE640" s="2" t="s">
        <v>54</v>
      </c>
      <c r="AF640">
        <v>1899.499762861974</v>
      </c>
    </row>
    <row r="641" spans="1:32">
      <c r="A641" t="s">
        <v>61</v>
      </c>
      <c r="B641">
        <v>2019</v>
      </c>
      <c r="C641">
        <v>9</v>
      </c>
      <c r="D641" s="2" t="s">
        <v>32</v>
      </c>
      <c r="E641">
        <v>8</v>
      </c>
      <c r="F641" s="2" t="s">
        <v>50</v>
      </c>
      <c r="G641">
        <v>10</v>
      </c>
      <c r="H641" s="3" t="s">
        <v>52</v>
      </c>
      <c r="I641">
        <v>2</v>
      </c>
      <c r="J641">
        <v>11</v>
      </c>
      <c r="K641" s="3" t="s">
        <v>42</v>
      </c>
      <c r="L641">
        <v>0</v>
      </c>
      <c r="M641">
        <v>97.18</v>
      </c>
      <c r="N641">
        <v>0</v>
      </c>
      <c r="O641">
        <v>0</v>
      </c>
      <c r="P641">
        <v>0</v>
      </c>
      <c r="Q641">
        <v>0</v>
      </c>
      <c r="R641">
        <v>97.18</v>
      </c>
      <c r="U641">
        <v>2</v>
      </c>
      <c r="V641" s="4" t="s">
        <v>44</v>
      </c>
      <c r="W641">
        <v>77</v>
      </c>
      <c r="X641">
        <v>9</v>
      </c>
      <c r="Y641" t="s">
        <v>48</v>
      </c>
      <c r="Z641">
        <v>2</v>
      </c>
      <c r="AA641" t="s">
        <v>38</v>
      </c>
      <c r="AB641">
        <v>4</v>
      </c>
      <c r="AC641" t="s">
        <v>39</v>
      </c>
      <c r="AD641">
        <v>3</v>
      </c>
      <c r="AE641" s="2" t="s">
        <v>45</v>
      </c>
      <c r="AF641">
        <v>1974.9433673097237</v>
      </c>
    </row>
    <row r="642" spans="1:32">
      <c r="A642" t="s">
        <v>61</v>
      </c>
      <c r="B642">
        <v>2019</v>
      </c>
      <c r="C642">
        <v>9</v>
      </c>
      <c r="D642" s="2" t="s">
        <v>32</v>
      </c>
      <c r="E642">
        <v>17</v>
      </c>
      <c r="F642" s="2" t="s">
        <v>46</v>
      </c>
      <c r="G642">
        <v>6</v>
      </c>
      <c r="H642" s="3" t="s">
        <v>47</v>
      </c>
      <c r="I642">
        <v>13</v>
      </c>
      <c r="J642">
        <v>3</v>
      </c>
      <c r="K642" s="3" t="s">
        <v>53</v>
      </c>
      <c r="L642">
        <v>237.48</v>
      </c>
      <c r="M642">
        <v>124.62</v>
      </c>
      <c r="N642">
        <v>163</v>
      </c>
      <c r="O642">
        <v>0</v>
      </c>
      <c r="P642">
        <v>722.72</v>
      </c>
      <c r="Q642">
        <v>133.41999999999999</v>
      </c>
      <c r="R642">
        <v>1381.24</v>
      </c>
      <c r="U642">
        <v>1</v>
      </c>
      <c r="V642" s="4" t="s">
        <v>36</v>
      </c>
      <c r="W642">
        <v>41</v>
      </c>
      <c r="X642">
        <v>14</v>
      </c>
      <c r="Y642" t="s">
        <v>37</v>
      </c>
      <c r="Z642">
        <v>1</v>
      </c>
      <c r="AA642" t="s">
        <v>51</v>
      </c>
      <c r="AB642">
        <v>3</v>
      </c>
      <c r="AC642" t="s">
        <v>43</v>
      </c>
      <c r="AD642">
        <v>4</v>
      </c>
      <c r="AE642" s="2" t="s">
        <v>40</v>
      </c>
      <c r="AF642">
        <v>814.89754722130283</v>
      </c>
    </row>
    <row r="643" spans="1:32">
      <c r="A643" t="s">
        <v>61</v>
      </c>
      <c r="B643">
        <v>2019</v>
      </c>
      <c r="C643">
        <v>9</v>
      </c>
      <c r="D643" s="2" t="s">
        <v>32</v>
      </c>
      <c r="E643">
        <v>17</v>
      </c>
      <c r="F643" s="2" t="s">
        <v>46</v>
      </c>
      <c r="G643">
        <v>6</v>
      </c>
      <c r="H643" s="3" t="s">
        <v>47</v>
      </c>
      <c r="I643">
        <v>13</v>
      </c>
      <c r="J643">
        <v>3</v>
      </c>
      <c r="K643" s="3" t="s">
        <v>53</v>
      </c>
      <c r="L643">
        <v>237.48</v>
      </c>
      <c r="M643">
        <v>124.62</v>
      </c>
      <c r="N643">
        <v>163</v>
      </c>
      <c r="O643">
        <v>0</v>
      </c>
      <c r="P643">
        <v>0</v>
      </c>
      <c r="Q643">
        <v>133.41999999999999</v>
      </c>
      <c r="R643">
        <v>658.52</v>
      </c>
      <c r="U643">
        <v>1</v>
      </c>
      <c r="V643" s="4" t="s">
        <v>36</v>
      </c>
      <c r="W643">
        <v>41</v>
      </c>
      <c r="X643">
        <v>14</v>
      </c>
      <c r="Y643" t="s">
        <v>37</v>
      </c>
      <c r="Z643">
        <v>1</v>
      </c>
      <c r="AA643" t="s">
        <v>51</v>
      </c>
      <c r="AB643">
        <v>3</v>
      </c>
      <c r="AC643" t="s">
        <v>43</v>
      </c>
      <c r="AD643">
        <v>4</v>
      </c>
      <c r="AE643" s="2" t="s">
        <v>40</v>
      </c>
      <c r="AF643">
        <v>848.61641906455691</v>
      </c>
    </row>
    <row r="644" spans="1:32">
      <c r="A644" t="s">
        <v>61</v>
      </c>
      <c r="B644">
        <v>2019</v>
      </c>
      <c r="C644">
        <v>9</v>
      </c>
      <c r="D644" s="2" t="s">
        <v>32</v>
      </c>
      <c r="E644">
        <v>18</v>
      </c>
      <c r="F644" s="2" t="s">
        <v>46</v>
      </c>
      <c r="G644">
        <v>3</v>
      </c>
      <c r="H644" s="3" t="s">
        <v>47</v>
      </c>
      <c r="I644">
        <v>2</v>
      </c>
      <c r="J644">
        <v>1</v>
      </c>
      <c r="K644" s="3" t="s">
        <v>35</v>
      </c>
      <c r="L644">
        <v>246.07</v>
      </c>
      <c r="M644">
        <v>215.95</v>
      </c>
      <c r="N644">
        <v>160.5</v>
      </c>
      <c r="O644">
        <v>0</v>
      </c>
      <c r="P644">
        <v>0</v>
      </c>
      <c r="Q644">
        <v>0</v>
      </c>
      <c r="R644">
        <v>622.52</v>
      </c>
      <c r="T644">
        <v>1</v>
      </c>
      <c r="U644">
        <v>1</v>
      </c>
      <c r="V644" s="4" t="s">
        <v>36</v>
      </c>
      <c r="W644">
        <v>52</v>
      </c>
      <c r="X644">
        <v>14</v>
      </c>
      <c r="Y644" t="s">
        <v>37</v>
      </c>
      <c r="Z644">
        <v>2</v>
      </c>
      <c r="AA644" t="s">
        <v>38</v>
      </c>
      <c r="AB644">
        <v>4</v>
      </c>
      <c r="AC644" t="s">
        <v>39</v>
      </c>
      <c r="AD644">
        <v>4</v>
      </c>
      <c r="AE644" s="2" t="s">
        <v>40</v>
      </c>
      <c r="AF644">
        <v>5160.8294297701168</v>
      </c>
    </row>
    <row r="645" spans="1:32">
      <c r="A645" t="s">
        <v>61</v>
      </c>
      <c r="B645">
        <v>2019</v>
      </c>
      <c r="C645">
        <v>9</v>
      </c>
      <c r="D645" s="2" t="s">
        <v>32</v>
      </c>
      <c r="E645">
        <v>8</v>
      </c>
      <c r="F645" s="2" t="s">
        <v>50</v>
      </c>
      <c r="G645">
        <v>2</v>
      </c>
      <c r="H645" s="3" t="s">
        <v>41</v>
      </c>
      <c r="I645">
        <v>1</v>
      </c>
      <c r="J645">
        <v>11</v>
      </c>
      <c r="K645" s="3" t="s">
        <v>42</v>
      </c>
      <c r="L645">
        <v>0</v>
      </c>
      <c r="M645">
        <v>79.39</v>
      </c>
      <c r="N645">
        <v>53.6</v>
      </c>
      <c r="O645">
        <v>0</v>
      </c>
      <c r="P645">
        <v>0</v>
      </c>
      <c r="Q645">
        <v>0</v>
      </c>
      <c r="R645">
        <v>132.99</v>
      </c>
      <c r="U645">
        <v>1</v>
      </c>
      <c r="V645" s="4" t="s">
        <v>36</v>
      </c>
      <c r="W645">
        <v>28</v>
      </c>
      <c r="X645">
        <v>2</v>
      </c>
      <c r="Y645" t="s">
        <v>37</v>
      </c>
      <c r="Z645">
        <v>1</v>
      </c>
      <c r="AA645" t="s">
        <v>51</v>
      </c>
      <c r="AB645">
        <v>4</v>
      </c>
      <c r="AC645" t="s">
        <v>39</v>
      </c>
      <c r="AD645">
        <v>3</v>
      </c>
      <c r="AE645" s="2" t="s">
        <v>45</v>
      </c>
      <c r="AF645">
        <v>2087.5793909171903</v>
      </c>
    </row>
    <row r="646" spans="1:32">
      <c r="A646" t="s">
        <v>61</v>
      </c>
      <c r="B646">
        <v>2019</v>
      </c>
      <c r="C646">
        <v>9</v>
      </c>
      <c r="D646" s="2" t="s">
        <v>32</v>
      </c>
      <c r="E646">
        <v>5</v>
      </c>
      <c r="F646" s="2" t="s">
        <v>33</v>
      </c>
      <c r="G646">
        <v>2</v>
      </c>
      <c r="H646" s="3" t="s">
        <v>41</v>
      </c>
      <c r="I646">
        <v>2</v>
      </c>
      <c r="J646">
        <v>1</v>
      </c>
      <c r="K646" s="3" t="s">
        <v>35</v>
      </c>
      <c r="L646">
        <v>83.13</v>
      </c>
      <c r="M646">
        <v>29.28</v>
      </c>
      <c r="N646">
        <v>65.62</v>
      </c>
      <c r="O646">
        <v>0</v>
      </c>
      <c r="P646">
        <v>0</v>
      </c>
      <c r="Q646">
        <v>0</v>
      </c>
      <c r="R646">
        <v>299.70999999999998</v>
      </c>
      <c r="T646">
        <v>1</v>
      </c>
      <c r="U646">
        <v>2</v>
      </c>
      <c r="V646" s="4" t="s">
        <v>44</v>
      </c>
      <c r="W646">
        <v>47</v>
      </c>
      <c r="X646">
        <v>9</v>
      </c>
      <c r="Y646" t="s">
        <v>48</v>
      </c>
      <c r="Z646">
        <v>5</v>
      </c>
      <c r="AA646" t="s">
        <v>58</v>
      </c>
      <c r="AB646">
        <v>4</v>
      </c>
      <c r="AC646" t="s">
        <v>39</v>
      </c>
      <c r="AD646">
        <v>2</v>
      </c>
      <c r="AE646" s="2" t="s">
        <v>59</v>
      </c>
      <c r="AF646">
        <v>3076.0779609157025</v>
      </c>
    </row>
    <row r="647" spans="1:32">
      <c r="A647" t="s">
        <v>61</v>
      </c>
      <c r="B647">
        <v>2019</v>
      </c>
      <c r="C647">
        <v>9</v>
      </c>
      <c r="D647" s="2" t="s">
        <v>32</v>
      </c>
      <c r="E647">
        <v>8</v>
      </c>
      <c r="F647" s="2" t="s">
        <v>50</v>
      </c>
      <c r="G647">
        <v>2</v>
      </c>
      <c r="H647" s="3" t="s">
        <v>41</v>
      </c>
      <c r="I647">
        <v>1</v>
      </c>
      <c r="J647">
        <v>11</v>
      </c>
      <c r="K647" s="3" t="s">
        <v>42</v>
      </c>
      <c r="L647">
        <v>0</v>
      </c>
      <c r="M647">
        <v>48.17</v>
      </c>
      <c r="N647">
        <v>47.33</v>
      </c>
      <c r="O647">
        <v>0</v>
      </c>
      <c r="P647">
        <v>0</v>
      </c>
      <c r="Q647">
        <v>0</v>
      </c>
      <c r="R647">
        <v>95.5</v>
      </c>
      <c r="U647">
        <v>1</v>
      </c>
      <c r="V647" s="4" t="s">
        <v>36</v>
      </c>
      <c r="W647">
        <v>63</v>
      </c>
      <c r="X647">
        <v>9</v>
      </c>
      <c r="Y647" t="s">
        <v>48</v>
      </c>
      <c r="Z647">
        <v>5</v>
      </c>
      <c r="AA647" t="s">
        <v>58</v>
      </c>
      <c r="AB647">
        <v>4</v>
      </c>
      <c r="AC647" t="s">
        <v>39</v>
      </c>
      <c r="AD647">
        <v>1</v>
      </c>
      <c r="AE647" s="2" t="s">
        <v>54</v>
      </c>
      <c r="AF647">
        <v>5265.0338470054385</v>
      </c>
    </row>
    <row r="648" spans="1:32">
      <c r="A648" t="s">
        <v>61</v>
      </c>
      <c r="B648">
        <v>2019</v>
      </c>
      <c r="C648">
        <v>9</v>
      </c>
      <c r="D648" s="2" t="s">
        <v>32</v>
      </c>
      <c r="E648">
        <v>8</v>
      </c>
      <c r="F648" s="2" t="s">
        <v>50</v>
      </c>
      <c r="G648">
        <v>2</v>
      </c>
      <c r="H648" s="3" t="s">
        <v>41</v>
      </c>
      <c r="I648">
        <v>1</v>
      </c>
      <c r="J648">
        <v>11</v>
      </c>
      <c r="K648" s="3" t="s">
        <v>42</v>
      </c>
      <c r="L648">
        <v>0</v>
      </c>
      <c r="M648">
        <v>48.17</v>
      </c>
      <c r="N648">
        <v>47.33</v>
      </c>
      <c r="O648">
        <v>0</v>
      </c>
      <c r="P648">
        <v>0</v>
      </c>
      <c r="Q648">
        <v>0</v>
      </c>
      <c r="R648">
        <v>95.5</v>
      </c>
      <c r="U648">
        <v>1</v>
      </c>
      <c r="V648" s="4" t="s">
        <v>36</v>
      </c>
      <c r="W648">
        <v>63</v>
      </c>
      <c r="X648">
        <v>9</v>
      </c>
      <c r="Y648" t="s">
        <v>48</v>
      </c>
      <c r="Z648">
        <v>5</v>
      </c>
      <c r="AA648" t="s">
        <v>58</v>
      </c>
      <c r="AB648">
        <v>4</v>
      </c>
      <c r="AC648" t="s">
        <v>39</v>
      </c>
      <c r="AD648">
        <v>1</v>
      </c>
      <c r="AE648" s="2" t="s">
        <v>54</v>
      </c>
      <c r="AF648">
        <v>5087.456192083524</v>
      </c>
    </row>
    <row r="649" spans="1:32">
      <c r="A649" t="s">
        <v>61</v>
      </c>
      <c r="B649">
        <v>2019</v>
      </c>
      <c r="C649">
        <v>9</v>
      </c>
      <c r="D649" s="2" t="s">
        <v>32</v>
      </c>
      <c r="E649">
        <v>15</v>
      </c>
      <c r="F649" s="2" t="s">
        <v>55</v>
      </c>
      <c r="G649">
        <v>10</v>
      </c>
      <c r="H649" s="3" t="s">
        <v>52</v>
      </c>
      <c r="I649">
        <v>17</v>
      </c>
      <c r="J649">
        <v>11</v>
      </c>
      <c r="K649" s="3" t="s">
        <v>42</v>
      </c>
      <c r="L649">
        <v>0</v>
      </c>
      <c r="M649">
        <v>125.55</v>
      </c>
      <c r="N649">
        <v>408.19</v>
      </c>
      <c r="O649">
        <v>0</v>
      </c>
      <c r="P649">
        <v>0</v>
      </c>
      <c r="Q649">
        <v>0</v>
      </c>
      <c r="R649">
        <v>533.74</v>
      </c>
      <c r="U649">
        <v>2</v>
      </c>
      <c r="V649" s="4" t="s">
        <v>44</v>
      </c>
      <c r="W649">
        <v>71</v>
      </c>
      <c r="X649">
        <v>16</v>
      </c>
      <c r="Y649" t="s">
        <v>37</v>
      </c>
      <c r="Z649">
        <v>3</v>
      </c>
      <c r="AA649" t="s">
        <v>56</v>
      </c>
      <c r="AB649">
        <v>4</v>
      </c>
      <c r="AC649" t="s">
        <v>39</v>
      </c>
      <c r="AD649">
        <v>1</v>
      </c>
      <c r="AE649" s="2" t="s">
        <v>54</v>
      </c>
      <c r="AF649">
        <v>4272.1510445236181</v>
      </c>
    </row>
    <row r="650" spans="1:32">
      <c r="A650" t="s">
        <v>61</v>
      </c>
      <c r="B650">
        <v>2019</v>
      </c>
      <c r="C650">
        <v>9</v>
      </c>
      <c r="D650" s="2" t="s">
        <v>32</v>
      </c>
      <c r="E650">
        <v>7</v>
      </c>
      <c r="F650" s="2" t="s">
        <v>33</v>
      </c>
      <c r="G650">
        <v>2</v>
      </c>
      <c r="H650" s="3" t="s">
        <v>41</v>
      </c>
      <c r="I650">
        <v>2</v>
      </c>
      <c r="J650">
        <v>10</v>
      </c>
      <c r="K650" s="3" t="s">
        <v>42</v>
      </c>
      <c r="L650">
        <v>0</v>
      </c>
      <c r="M650">
        <v>32.01</v>
      </c>
      <c r="N650">
        <v>42.52</v>
      </c>
      <c r="O650">
        <v>0</v>
      </c>
      <c r="P650">
        <v>0</v>
      </c>
      <c r="Q650">
        <v>0</v>
      </c>
      <c r="R650">
        <v>74.53</v>
      </c>
      <c r="T650">
        <v>1</v>
      </c>
      <c r="U650">
        <v>2</v>
      </c>
      <c r="V650" s="4" t="s">
        <v>44</v>
      </c>
      <c r="W650">
        <v>46</v>
      </c>
      <c r="X650">
        <v>9</v>
      </c>
      <c r="Y650" t="s">
        <v>48</v>
      </c>
      <c r="Z650">
        <v>2</v>
      </c>
      <c r="AA650" t="s">
        <v>38</v>
      </c>
      <c r="AB650">
        <v>4</v>
      </c>
      <c r="AC650" t="s">
        <v>39</v>
      </c>
      <c r="AD650">
        <v>4</v>
      </c>
      <c r="AE650" s="2" t="s">
        <v>40</v>
      </c>
      <c r="AF650">
        <v>4343.8617919624412</v>
      </c>
    </row>
    <row r="651" spans="1:32">
      <c r="A651" t="s">
        <v>61</v>
      </c>
      <c r="B651">
        <v>2019</v>
      </c>
      <c r="C651">
        <v>9</v>
      </c>
      <c r="D651" s="2" t="s">
        <v>32</v>
      </c>
      <c r="E651">
        <v>7</v>
      </c>
      <c r="F651" s="2" t="s">
        <v>33</v>
      </c>
      <c r="G651">
        <v>2</v>
      </c>
      <c r="H651" s="3" t="s">
        <v>41</v>
      </c>
      <c r="I651">
        <v>2</v>
      </c>
      <c r="J651">
        <v>10</v>
      </c>
      <c r="K651" s="3" t="s">
        <v>42</v>
      </c>
      <c r="L651">
        <v>0</v>
      </c>
      <c r="M651">
        <v>32.01</v>
      </c>
      <c r="N651">
        <v>42.52</v>
      </c>
      <c r="O651">
        <v>0</v>
      </c>
      <c r="P651">
        <v>0</v>
      </c>
      <c r="Q651">
        <v>0</v>
      </c>
      <c r="R651">
        <v>74.53</v>
      </c>
      <c r="T651">
        <v>1</v>
      </c>
      <c r="U651">
        <v>2</v>
      </c>
      <c r="V651" s="4" t="s">
        <v>44</v>
      </c>
      <c r="W651">
        <v>46</v>
      </c>
      <c r="X651">
        <v>9</v>
      </c>
      <c r="Y651" t="s">
        <v>48</v>
      </c>
      <c r="Z651">
        <v>2</v>
      </c>
      <c r="AA651" t="s">
        <v>38</v>
      </c>
      <c r="AB651">
        <v>4</v>
      </c>
      <c r="AC651" t="s">
        <v>39</v>
      </c>
      <c r="AD651">
        <v>4</v>
      </c>
      <c r="AE651" s="2" t="s">
        <v>40</v>
      </c>
      <c r="AF651">
        <v>4203.5535684059232</v>
      </c>
    </row>
    <row r="652" spans="1:32">
      <c r="A652" t="s">
        <v>61</v>
      </c>
      <c r="B652">
        <v>2019</v>
      </c>
      <c r="C652">
        <v>9</v>
      </c>
      <c r="D652" s="2" t="s">
        <v>32</v>
      </c>
      <c r="E652">
        <v>7</v>
      </c>
      <c r="F652" s="2" t="s">
        <v>33</v>
      </c>
      <c r="G652">
        <v>2</v>
      </c>
      <c r="H652" s="3" t="s">
        <v>41</v>
      </c>
      <c r="I652">
        <v>2</v>
      </c>
      <c r="J652">
        <v>1</v>
      </c>
      <c r="K652" s="3" t="s">
        <v>35</v>
      </c>
      <c r="L652">
        <v>112.24</v>
      </c>
      <c r="M652">
        <v>5.76</v>
      </c>
      <c r="N652">
        <v>41.07</v>
      </c>
      <c r="O652">
        <v>0</v>
      </c>
      <c r="P652">
        <v>0</v>
      </c>
      <c r="Q652">
        <v>50.25</v>
      </c>
      <c r="R652">
        <v>209.32</v>
      </c>
      <c r="T652">
        <v>1</v>
      </c>
      <c r="U652">
        <v>2</v>
      </c>
      <c r="V652" s="4" t="s">
        <v>44</v>
      </c>
      <c r="W652">
        <v>69</v>
      </c>
      <c r="X652">
        <v>9</v>
      </c>
      <c r="Y652" t="s">
        <v>48</v>
      </c>
      <c r="Z652">
        <v>3</v>
      </c>
      <c r="AA652" t="s">
        <v>56</v>
      </c>
      <c r="AB652">
        <v>2</v>
      </c>
      <c r="AC652" t="s">
        <v>43</v>
      </c>
      <c r="AD652">
        <v>1</v>
      </c>
      <c r="AE652" s="2" t="s">
        <v>54</v>
      </c>
      <c r="AF652">
        <v>847.69629740423841</v>
      </c>
    </row>
    <row r="653" spans="1:32">
      <c r="A653" t="s">
        <v>61</v>
      </c>
      <c r="B653">
        <v>2019</v>
      </c>
      <c r="C653">
        <v>9</v>
      </c>
      <c r="D653" s="2" t="s">
        <v>32</v>
      </c>
      <c r="E653">
        <v>15</v>
      </c>
      <c r="F653" s="2" t="s">
        <v>55</v>
      </c>
      <c r="G653">
        <v>10</v>
      </c>
      <c r="H653" s="3" t="s">
        <v>52</v>
      </c>
      <c r="I653">
        <v>3</v>
      </c>
      <c r="J653">
        <v>10</v>
      </c>
      <c r="K653" s="3" t="s">
        <v>42</v>
      </c>
      <c r="L653">
        <v>0</v>
      </c>
      <c r="M653">
        <v>1.49</v>
      </c>
      <c r="N653">
        <v>0</v>
      </c>
      <c r="O653">
        <v>0</v>
      </c>
      <c r="P653">
        <v>0</v>
      </c>
      <c r="Q653">
        <v>32.49</v>
      </c>
      <c r="R653">
        <v>33.979999999999997</v>
      </c>
      <c r="U653">
        <v>1</v>
      </c>
      <c r="V653" s="4" t="s">
        <v>36</v>
      </c>
      <c r="W653">
        <v>61</v>
      </c>
      <c r="X653">
        <v>9</v>
      </c>
      <c r="Y653" t="s">
        <v>48</v>
      </c>
      <c r="Z653">
        <v>2</v>
      </c>
      <c r="AA653" t="s">
        <v>38</v>
      </c>
      <c r="AB653">
        <v>3</v>
      </c>
      <c r="AC653" t="s">
        <v>43</v>
      </c>
      <c r="AD653">
        <v>3</v>
      </c>
      <c r="AE653" s="2" t="s">
        <v>45</v>
      </c>
      <c r="AF653">
        <v>1909.9642348279465</v>
      </c>
    </row>
    <row r="654" spans="1:32">
      <c r="A654" t="s">
        <v>61</v>
      </c>
      <c r="B654">
        <v>2019</v>
      </c>
      <c r="C654">
        <v>9</v>
      </c>
      <c r="D654" s="2" t="s">
        <v>32</v>
      </c>
      <c r="E654">
        <v>12</v>
      </c>
      <c r="F654" s="2" t="s">
        <v>55</v>
      </c>
      <c r="G654">
        <v>10</v>
      </c>
      <c r="H654" s="3" t="s">
        <v>52</v>
      </c>
      <c r="I654">
        <v>2</v>
      </c>
      <c r="J654">
        <v>1</v>
      </c>
      <c r="K654" s="3" t="s">
        <v>35</v>
      </c>
      <c r="L654">
        <v>166.52</v>
      </c>
      <c r="M654">
        <v>111.4</v>
      </c>
      <c r="N654">
        <v>81.16</v>
      </c>
      <c r="O654">
        <v>0</v>
      </c>
      <c r="P654">
        <v>0</v>
      </c>
      <c r="Q654">
        <v>1245</v>
      </c>
      <c r="R654">
        <v>1604.08</v>
      </c>
      <c r="U654">
        <v>1</v>
      </c>
      <c r="V654" s="4" t="s">
        <v>36</v>
      </c>
      <c r="W654">
        <v>48</v>
      </c>
      <c r="X654">
        <v>1</v>
      </c>
      <c r="Y654" t="s">
        <v>37</v>
      </c>
      <c r="Z654">
        <v>2</v>
      </c>
      <c r="AA654" t="s">
        <v>38</v>
      </c>
      <c r="AB654">
        <v>4</v>
      </c>
      <c r="AC654" t="s">
        <v>39</v>
      </c>
      <c r="AD654">
        <v>4</v>
      </c>
      <c r="AE654" s="2" t="s">
        <v>40</v>
      </c>
      <c r="AF654">
        <v>4169.7065329383295</v>
      </c>
    </row>
    <row r="655" spans="1:32">
      <c r="A655" t="s">
        <v>61</v>
      </c>
      <c r="B655">
        <v>2019</v>
      </c>
      <c r="C655">
        <v>9</v>
      </c>
      <c r="D655" s="2" t="s">
        <v>32</v>
      </c>
      <c r="E655">
        <v>3</v>
      </c>
      <c r="F655" s="2" t="s">
        <v>33</v>
      </c>
      <c r="G655">
        <v>2</v>
      </c>
      <c r="H655" s="3" t="s">
        <v>41</v>
      </c>
      <c r="I655">
        <v>1</v>
      </c>
      <c r="J655">
        <v>11</v>
      </c>
      <c r="K655" s="3" t="s">
        <v>42</v>
      </c>
      <c r="L655">
        <v>0</v>
      </c>
      <c r="M655">
        <v>37.369999999999997</v>
      </c>
      <c r="N655">
        <v>0</v>
      </c>
      <c r="O655">
        <v>26.24</v>
      </c>
      <c r="P655">
        <v>0</v>
      </c>
      <c r="Q655">
        <v>13.12</v>
      </c>
      <c r="R655">
        <v>76.73</v>
      </c>
      <c r="T655">
        <v>1</v>
      </c>
      <c r="U655">
        <v>1</v>
      </c>
      <c r="V655" s="4" t="s">
        <v>36</v>
      </c>
      <c r="W655">
        <v>45</v>
      </c>
      <c r="X655">
        <v>9</v>
      </c>
      <c r="Y655" t="s">
        <v>48</v>
      </c>
      <c r="Z655">
        <v>2</v>
      </c>
      <c r="AA655" t="s">
        <v>38</v>
      </c>
      <c r="AB655">
        <v>4</v>
      </c>
      <c r="AC655" t="s">
        <v>39</v>
      </c>
      <c r="AD655">
        <v>4</v>
      </c>
      <c r="AE655" s="2" t="s">
        <v>40</v>
      </c>
      <c r="AF655">
        <v>2996.8810161222827</v>
      </c>
    </row>
    <row r="656" spans="1:32">
      <c r="A656" t="s">
        <v>61</v>
      </c>
      <c r="B656">
        <v>2019</v>
      </c>
      <c r="C656">
        <v>9</v>
      </c>
      <c r="D656" s="2" t="s">
        <v>32</v>
      </c>
      <c r="E656">
        <v>17</v>
      </c>
      <c r="F656" s="2" t="s">
        <v>46</v>
      </c>
      <c r="G656">
        <v>6</v>
      </c>
      <c r="H656" s="3" t="s">
        <v>47</v>
      </c>
      <c r="I656">
        <v>1</v>
      </c>
      <c r="J656">
        <v>11</v>
      </c>
      <c r="K656" s="3" t="s">
        <v>42</v>
      </c>
      <c r="L656">
        <v>0</v>
      </c>
      <c r="M656">
        <v>42.34</v>
      </c>
      <c r="N656">
        <v>0</v>
      </c>
      <c r="O656">
        <v>0</v>
      </c>
      <c r="P656">
        <v>0</v>
      </c>
      <c r="Q656">
        <v>0</v>
      </c>
      <c r="R656">
        <v>42.34</v>
      </c>
      <c r="U656">
        <v>1</v>
      </c>
      <c r="V656" s="4" t="s">
        <v>36</v>
      </c>
      <c r="W656">
        <v>46</v>
      </c>
      <c r="X656">
        <v>9</v>
      </c>
      <c r="Y656" t="s">
        <v>48</v>
      </c>
      <c r="Z656">
        <v>1</v>
      </c>
      <c r="AA656" t="s">
        <v>51</v>
      </c>
      <c r="AB656">
        <v>4</v>
      </c>
      <c r="AC656" t="s">
        <v>39</v>
      </c>
      <c r="AD656">
        <v>1</v>
      </c>
      <c r="AE656" s="2" t="s">
        <v>54</v>
      </c>
      <c r="AF656">
        <v>2016.0703671667018</v>
      </c>
    </row>
    <row r="657" spans="1:32">
      <c r="A657" t="s">
        <v>61</v>
      </c>
      <c r="B657">
        <v>2019</v>
      </c>
      <c r="C657">
        <v>9</v>
      </c>
      <c r="D657" s="2" t="s">
        <v>32</v>
      </c>
      <c r="E657">
        <v>17</v>
      </c>
      <c r="F657" s="2" t="s">
        <v>46</v>
      </c>
      <c r="G657">
        <v>6</v>
      </c>
      <c r="H657" s="3" t="s">
        <v>47</v>
      </c>
      <c r="I657">
        <v>1</v>
      </c>
      <c r="J657">
        <v>11</v>
      </c>
      <c r="K657" s="3" t="s">
        <v>42</v>
      </c>
      <c r="L657">
        <v>0</v>
      </c>
      <c r="M657">
        <v>42.34</v>
      </c>
      <c r="N657">
        <v>0</v>
      </c>
      <c r="O657">
        <v>0</v>
      </c>
      <c r="P657">
        <v>0</v>
      </c>
      <c r="Q657">
        <v>0</v>
      </c>
      <c r="R657">
        <v>42.34</v>
      </c>
      <c r="U657">
        <v>1</v>
      </c>
      <c r="V657" s="4" t="s">
        <v>36</v>
      </c>
      <c r="W657">
        <v>46</v>
      </c>
      <c r="X657">
        <v>9</v>
      </c>
      <c r="Y657" t="s">
        <v>48</v>
      </c>
      <c r="Z657">
        <v>1</v>
      </c>
      <c r="AA657" t="s">
        <v>51</v>
      </c>
      <c r="AB657">
        <v>4</v>
      </c>
      <c r="AC657" t="s">
        <v>39</v>
      </c>
      <c r="AD657">
        <v>1</v>
      </c>
      <c r="AE657" s="2" t="s">
        <v>54</v>
      </c>
      <c r="AF657">
        <v>1791.4437577598474</v>
      </c>
    </row>
    <row r="658" spans="1:32">
      <c r="A658" t="s">
        <v>61</v>
      </c>
      <c r="B658">
        <v>2019</v>
      </c>
      <c r="C658">
        <v>9</v>
      </c>
      <c r="D658" s="2" t="s">
        <v>32</v>
      </c>
      <c r="E658">
        <v>17</v>
      </c>
      <c r="F658" s="2" t="s">
        <v>46</v>
      </c>
      <c r="G658">
        <v>6</v>
      </c>
      <c r="H658" s="3" t="s">
        <v>47</v>
      </c>
      <c r="I658">
        <v>1</v>
      </c>
      <c r="J658">
        <v>11</v>
      </c>
      <c r="K658" s="3" t="s">
        <v>42</v>
      </c>
      <c r="L658">
        <v>0</v>
      </c>
      <c r="M658">
        <v>42.34</v>
      </c>
      <c r="N658">
        <v>0</v>
      </c>
      <c r="O658">
        <v>0</v>
      </c>
      <c r="P658">
        <v>0</v>
      </c>
      <c r="Q658">
        <v>0</v>
      </c>
      <c r="R658">
        <v>42.34</v>
      </c>
      <c r="U658">
        <v>1</v>
      </c>
      <c r="V658" s="4" t="s">
        <v>36</v>
      </c>
      <c r="W658">
        <v>46</v>
      </c>
      <c r="X658">
        <v>9</v>
      </c>
      <c r="Y658" t="s">
        <v>48</v>
      </c>
      <c r="Z658">
        <v>1</v>
      </c>
      <c r="AA658" t="s">
        <v>51</v>
      </c>
      <c r="AB658">
        <v>4</v>
      </c>
      <c r="AC658" t="s">
        <v>39</v>
      </c>
      <c r="AD658">
        <v>1</v>
      </c>
      <c r="AE658" s="2" t="s">
        <v>54</v>
      </c>
      <c r="AF658">
        <v>2256.1496569923183</v>
      </c>
    </row>
    <row r="659" spans="1:32">
      <c r="A659" t="s">
        <v>61</v>
      </c>
      <c r="B659">
        <v>2019</v>
      </c>
      <c r="C659">
        <v>9</v>
      </c>
      <c r="D659" s="2" t="s">
        <v>32</v>
      </c>
      <c r="E659">
        <v>17</v>
      </c>
      <c r="F659" s="2" t="s">
        <v>46</v>
      </c>
      <c r="G659">
        <v>6</v>
      </c>
      <c r="H659" s="3" t="s">
        <v>47</v>
      </c>
      <c r="I659">
        <v>1</v>
      </c>
      <c r="J659">
        <v>11</v>
      </c>
      <c r="K659" s="3" t="s">
        <v>42</v>
      </c>
      <c r="L659">
        <v>0</v>
      </c>
      <c r="M659">
        <v>42.34</v>
      </c>
      <c r="N659">
        <v>0</v>
      </c>
      <c r="O659">
        <v>0</v>
      </c>
      <c r="P659">
        <v>0</v>
      </c>
      <c r="Q659">
        <v>0</v>
      </c>
      <c r="R659">
        <v>42.34</v>
      </c>
      <c r="U659">
        <v>1</v>
      </c>
      <c r="V659" s="4" t="s">
        <v>36</v>
      </c>
      <c r="W659">
        <v>46</v>
      </c>
      <c r="X659">
        <v>9</v>
      </c>
      <c r="Y659" t="s">
        <v>48</v>
      </c>
      <c r="Z659">
        <v>1</v>
      </c>
      <c r="AA659" t="s">
        <v>51</v>
      </c>
      <c r="AB659">
        <v>4</v>
      </c>
      <c r="AC659" t="s">
        <v>39</v>
      </c>
      <c r="AD659">
        <v>1</v>
      </c>
      <c r="AE659" s="2" t="s">
        <v>54</v>
      </c>
      <c r="AF659">
        <v>1905.6655271393176</v>
      </c>
    </row>
    <row r="660" spans="1:32">
      <c r="A660" t="s">
        <v>61</v>
      </c>
      <c r="B660">
        <v>2019</v>
      </c>
      <c r="C660">
        <v>9</v>
      </c>
      <c r="D660" s="2" t="s">
        <v>32</v>
      </c>
      <c r="E660">
        <v>8</v>
      </c>
      <c r="F660" s="2" t="s">
        <v>50</v>
      </c>
      <c r="G660">
        <v>2</v>
      </c>
      <c r="H660" s="3" t="s">
        <v>41</v>
      </c>
      <c r="I660">
        <v>2</v>
      </c>
      <c r="J660">
        <v>3</v>
      </c>
      <c r="K660" s="3" t="s">
        <v>53</v>
      </c>
      <c r="L660">
        <v>85.2</v>
      </c>
      <c r="M660">
        <v>23.15</v>
      </c>
      <c r="N660">
        <v>49.78</v>
      </c>
      <c r="O660">
        <v>47.84</v>
      </c>
      <c r="P660">
        <v>0</v>
      </c>
      <c r="Q660">
        <v>0</v>
      </c>
      <c r="R660">
        <v>205.97</v>
      </c>
      <c r="U660">
        <v>2</v>
      </c>
      <c r="V660" s="4" t="s">
        <v>44</v>
      </c>
      <c r="W660">
        <v>27</v>
      </c>
      <c r="X660">
        <v>9</v>
      </c>
      <c r="Y660" t="s">
        <v>48</v>
      </c>
      <c r="Z660">
        <v>1</v>
      </c>
      <c r="AA660" t="s">
        <v>51</v>
      </c>
      <c r="AB660">
        <v>4</v>
      </c>
      <c r="AC660" t="s">
        <v>39</v>
      </c>
      <c r="AD660">
        <v>4</v>
      </c>
      <c r="AE660" s="2" t="s">
        <v>40</v>
      </c>
      <c r="AF660">
        <v>1782.5235015386543</v>
      </c>
    </row>
    <row r="661" spans="1:32">
      <c r="A661" t="s">
        <v>61</v>
      </c>
      <c r="B661">
        <v>2019</v>
      </c>
      <c r="C661">
        <v>9</v>
      </c>
      <c r="D661" s="2" t="s">
        <v>32</v>
      </c>
      <c r="E661">
        <v>8</v>
      </c>
      <c r="F661" s="2" t="s">
        <v>50</v>
      </c>
      <c r="G661">
        <v>10</v>
      </c>
      <c r="H661" s="3" t="s">
        <v>52</v>
      </c>
      <c r="I661">
        <v>3</v>
      </c>
      <c r="J661">
        <v>11</v>
      </c>
      <c r="K661" s="3" t="s">
        <v>42</v>
      </c>
      <c r="L661">
        <v>0</v>
      </c>
      <c r="M661">
        <v>27.24</v>
      </c>
      <c r="N661">
        <v>34.6</v>
      </c>
      <c r="O661">
        <v>30.08</v>
      </c>
      <c r="P661">
        <v>0</v>
      </c>
      <c r="Q661">
        <v>0</v>
      </c>
      <c r="R661">
        <v>91.92</v>
      </c>
      <c r="U661">
        <v>1</v>
      </c>
      <c r="V661" s="4" t="s">
        <v>36</v>
      </c>
      <c r="W661">
        <v>70</v>
      </c>
      <c r="X661">
        <v>9</v>
      </c>
      <c r="Y661" t="s">
        <v>48</v>
      </c>
      <c r="Z661">
        <v>2</v>
      </c>
      <c r="AA661" t="s">
        <v>38</v>
      </c>
      <c r="AB661">
        <v>1</v>
      </c>
      <c r="AC661" s="2" t="s">
        <v>49</v>
      </c>
      <c r="AD661">
        <v>3</v>
      </c>
      <c r="AE661" s="2" t="s">
        <v>45</v>
      </c>
      <c r="AF661">
        <v>3091.4764863773548</v>
      </c>
    </row>
    <row r="662" spans="1:32">
      <c r="A662" t="s">
        <v>61</v>
      </c>
      <c r="B662">
        <v>2019</v>
      </c>
      <c r="C662">
        <v>9</v>
      </c>
      <c r="D662" s="2" t="s">
        <v>32</v>
      </c>
      <c r="E662">
        <v>8</v>
      </c>
      <c r="F662" s="2" t="s">
        <v>50</v>
      </c>
      <c r="G662">
        <v>2</v>
      </c>
      <c r="H662" s="3" t="s">
        <v>41</v>
      </c>
      <c r="I662">
        <v>2</v>
      </c>
      <c r="J662">
        <v>11</v>
      </c>
      <c r="K662" s="3" t="s">
        <v>42</v>
      </c>
      <c r="L662">
        <v>0</v>
      </c>
      <c r="M662">
        <v>21.39</v>
      </c>
      <c r="N662">
        <v>30.02</v>
      </c>
      <c r="O662">
        <v>0</v>
      </c>
      <c r="P662">
        <v>0</v>
      </c>
      <c r="Q662">
        <v>0</v>
      </c>
      <c r="R662">
        <v>51.41</v>
      </c>
      <c r="U662">
        <v>1</v>
      </c>
      <c r="V662" s="4" t="s">
        <v>36</v>
      </c>
      <c r="W662">
        <v>70</v>
      </c>
      <c r="X662">
        <v>9</v>
      </c>
      <c r="Y662" t="s">
        <v>48</v>
      </c>
      <c r="Z662">
        <v>2</v>
      </c>
      <c r="AA662" t="s">
        <v>38</v>
      </c>
      <c r="AB662">
        <v>1</v>
      </c>
      <c r="AC662" s="2" t="s">
        <v>49</v>
      </c>
      <c r="AD662">
        <v>3</v>
      </c>
      <c r="AE662" s="2" t="s">
        <v>45</v>
      </c>
      <c r="AF662">
        <v>2973.9510765550881</v>
      </c>
    </row>
    <row r="663" spans="1:32">
      <c r="A663" t="s">
        <v>61</v>
      </c>
      <c r="B663">
        <v>2019</v>
      </c>
      <c r="C663">
        <v>9</v>
      </c>
      <c r="D663" s="2" t="s">
        <v>32</v>
      </c>
      <c r="E663">
        <v>8</v>
      </c>
      <c r="F663" s="2" t="s">
        <v>50</v>
      </c>
      <c r="G663">
        <v>2</v>
      </c>
      <c r="H663" s="3" t="s">
        <v>41</v>
      </c>
      <c r="I663">
        <v>2</v>
      </c>
      <c r="J663">
        <v>11</v>
      </c>
      <c r="K663" s="3" t="s">
        <v>42</v>
      </c>
      <c r="L663">
        <v>0</v>
      </c>
      <c r="M663">
        <v>21.39</v>
      </c>
      <c r="N663">
        <v>30.02</v>
      </c>
      <c r="O663">
        <v>0</v>
      </c>
      <c r="P663">
        <v>0</v>
      </c>
      <c r="Q663">
        <v>0</v>
      </c>
      <c r="R663">
        <v>51.41</v>
      </c>
      <c r="U663">
        <v>1</v>
      </c>
      <c r="V663" s="4" t="s">
        <v>36</v>
      </c>
      <c r="W663">
        <v>70</v>
      </c>
      <c r="X663">
        <v>9</v>
      </c>
      <c r="Y663" t="s">
        <v>48</v>
      </c>
      <c r="Z663">
        <v>2</v>
      </c>
      <c r="AA663" t="s">
        <v>38</v>
      </c>
      <c r="AB663">
        <v>1</v>
      </c>
      <c r="AC663" s="2" t="s">
        <v>49</v>
      </c>
      <c r="AD663">
        <v>3</v>
      </c>
      <c r="AE663" s="2" t="s">
        <v>45</v>
      </c>
      <c r="AF663">
        <v>3050.250618840651</v>
      </c>
    </row>
    <row r="664" spans="1:32">
      <c r="A664" t="s">
        <v>61</v>
      </c>
      <c r="B664">
        <v>2019</v>
      </c>
      <c r="C664">
        <v>9</v>
      </c>
      <c r="D664" s="2" t="s">
        <v>32</v>
      </c>
      <c r="E664">
        <v>18</v>
      </c>
      <c r="F664" s="2" t="s">
        <v>46</v>
      </c>
      <c r="G664">
        <v>3</v>
      </c>
      <c r="H664" s="3" t="s">
        <v>47</v>
      </c>
      <c r="I664">
        <v>3</v>
      </c>
      <c r="J664">
        <v>1</v>
      </c>
      <c r="K664" s="3" t="s">
        <v>35</v>
      </c>
      <c r="L664">
        <v>149.19999999999999</v>
      </c>
      <c r="M664">
        <v>92.54</v>
      </c>
      <c r="N664">
        <v>83.74</v>
      </c>
      <c r="O664">
        <v>0</v>
      </c>
      <c r="P664">
        <v>0</v>
      </c>
      <c r="Q664">
        <v>65.400000000000006</v>
      </c>
      <c r="R664">
        <v>390.88</v>
      </c>
      <c r="T664">
        <v>6</v>
      </c>
      <c r="U664">
        <v>1</v>
      </c>
      <c r="V664" s="4" t="s">
        <v>36</v>
      </c>
      <c r="W664">
        <v>45</v>
      </c>
      <c r="X664">
        <v>16</v>
      </c>
      <c r="Y664" t="s">
        <v>37</v>
      </c>
      <c r="Z664">
        <v>2</v>
      </c>
      <c r="AA664" t="s">
        <v>38</v>
      </c>
      <c r="AB664">
        <v>4</v>
      </c>
      <c r="AC664" t="s">
        <v>39</v>
      </c>
      <c r="AD664">
        <v>4</v>
      </c>
      <c r="AE664" s="2" t="s">
        <v>40</v>
      </c>
      <c r="AF664">
        <v>4198.6375556313733</v>
      </c>
    </row>
    <row r="665" spans="1:32">
      <c r="A665" t="s">
        <v>61</v>
      </c>
      <c r="B665">
        <v>2019</v>
      </c>
      <c r="C665">
        <v>9</v>
      </c>
      <c r="D665" s="2" t="s">
        <v>32</v>
      </c>
      <c r="E665">
        <v>7</v>
      </c>
      <c r="F665" s="2" t="s">
        <v>33</v>
      </c>
      <c r="G665">
        <v>10</v>
      </c>
      <c r="H665" s="3" t="s">
        <v>52</v>
      </c>
      <c r="I665">
        <v>3</v>
      </c>
      <c r="J665">
        <v>11</v>
      </c>
      <c r="K665" s="3" t="s">
        <v>42</v>
      </c>
      <c r="L665">
        <v>0</v>
      </c>
      <c r="M665">
        <v>27.82</v>
      </c>
      <c r="N665">
        <v>44.87</v>
      </c>
      <c r="O665">
        <v>0</v>
      </c>
      <c r="P665">
        <v>0</v>
      </c>
      <c r="Q665">
        <v>0</v>
      </c>
      <c r="R665">
        <v>72.69</v>
      </c>
      <c r="T665">
        <v>1</v>
      </c>
      <c r="U665">
        <v>1</v>
      </c>
      <c r="V665" s="4" t="s">
        <v>36</v>
      </c>
      <c r="W665">
        <v>18</v>
      </c>
      <c r="X665">
        <v>9</v>
      </c>
      <c r="Y665" t="s">
        <v>48</v>
      </c>
      <c r="Z665">
        <v>1</v>
      </c>
      <c r="AA665" t="s">
        <v>51</v>
      </c>
      <c r="AB665">
        <v>3</v>
      </c>
      <c r="AC665" t="s">
        <v>43</v>
      </c>
      <c r="AD665">
        <v>4</v>
      </c>
      <c r="AE665" s="2" t="s">
        <v>40</v>
      </c>
      <c r="AF665">
        <v>4286.2871192416578</v>
      </c>
    </row>
    <row r="666" spans="1:32">
      <c r="A666" t="s">
        <v>61</v>
      </c>
      <c r="B666">
        <v>2019</v>
      </c>
      <c r="C666">
        <v>9</v>
      </c>
      <c r="D666" s="2" t="s">
        <v>32</v>
      </c>
      <c r="E666">
        <v>7</v>
      </c>
      <c r="F666" s="2" t="s">
        <v>33</v>
      </c>
      <c r="G666">
        <v>2</v>
      </c>
      <c r="H666" s="3" t="s">
        <v>41</v>
      </c>
      <c r="I666">
        <v>1</v>
      </c>
      <c r="J666">
        <v>11</v>
      </c>
      <c r="K666" s="3" t="s">
        <v>42</v>
      </c>
      <c r="L666">
        <v>0</v>
      </c>
      <c r="M666">
        <v>51.32</v>
      </c>
      <c r="N666">
        <v>0</v>
      </c>
      <c r="O666">
        <v>0</v>
      </c>
      <c r="P666">
        <v>0</v>
      </c>
      <c r="Q666">
        <v>0</v>
      </c>
      <c r="R666">
        <v>51.32</v>
      </c>
      <c r="T666">
        <v>1</v>
      </c>
      <c r="U666">
        <v>1</v>
      </c>
      <c r="V666" s="4" t="s">
        <v>36</v>
      </c>
      <c r="W666">
        <v>18</v>
      </c>
      <c r="X666">
        <v>9</v>
      </c>
      <c r="Y666" t="s">
        <v>48</v>
      </c>
      <c r="Z666">
        <v>1</v>
      </c>
      <c r="AA666" t="s">
        <v>51</v>
      </c>
      <c r="AB666">
        <v>3</v>
      </c>
      <c r="AC666" t="s">
        <v>43</v>
      </c>
      <c r="AD666">
        <v>4</v>
      </c>
      <c r="AE666" s="2" t="s">
        <v>40</v>
      </c>
      <c r="AF666">
        <v>4128.4202220514289</v>
      </c>
    </row>
    <row r="667" spans="1:32">
      <c r="A667" t="s">
        <v>61</v>
      </c>
      <c r="B667">
        <v>2019</v>
      </c>
      <c r="C667">
        <v>9</v>
      </c>
      <c r="D667" s="2" t="s">
        <v>32</v>
      </c>
      <c r="E667">
        <v>7</v>
      </c>
      <c r="F667" s="2" t="s">
        <v>33</v>
      </c>
      <c r="G667">
        <v>2</v>
      </c>
      <c r="H667" s="3" t="s">
        <v>41</v>
      </c>
      <c r="I667">
        <v>1</v>
      </c>
      <c r="J667">
        <v>11</v>
      </c>
      <c r="K667" s="3" t="s">
        <v>42</v>
      </c>
      <c r="L667">
        <v>0</v>
      </c>
      <c r="M667">
        <v>51.32</v>
      </c>
      <c r="N667">
        <v>0</v>
      </c>
      <c r="O667">
        <v>0</v>
      </c>
      <c r="P667">
        <v>0</v>
      </c>
      <c r="Q667">
        <v>0</v>
      </c>
      <c r="R667">
        <v>51.32</v>
      </c>
      <c r="T667">
        <v>1</v>
      </c>
      <c r="U667">
        <v>1</v>
      </c>
      <c r="V667" s="4" t="s">
        <v>36</v>
      </c>
      <c r="W667">
        <v>18</v>
      </c>
      <c r="X667">
        <v>9</v>
      </c>
      <c r="Y667" t="s">
        <v>48</v>
      </c>
      <c r="Z667">
        <v>1</v>
      </c>
      <c r="AA667" t="s">
        <v>51</v>
      </c>
      <c r="AB667">
        <v>3</v>
      </c>
      <c r="AC667" t="s">
        <v>43</v>
      </c>
      <c r="AD667">
        <v>4</v>
      </c>
      <c r="AE667" s="2" t="s">
        <v>40</v>
      </c>
      <c r="AF667">
        <v>4273.5273391543833</v>
      </c>
    </row>
    <row r="668" spans="1:32">
      <c r="A668" t="s">
        <v>61</v>
      </c>
      <c r="B668">
        <v>2019</v>
      </c>
      <c r="C668">
        <v>9</v>
      </c>
      <c r="D668" s="2" t="s">
        <v>32</v>
      </c>
      <c r="E668">
        <v>2</v>
      </c>
      <c r="F668" s="2" t="s">
        <v>33</v>
      </c>
      <c r="G668">
        <v>2</v>
      </c>
      <c r="H668" s="3" t="s">
        <v>41</v>
      </c>
      <c r="I668">
        <v>2</v>
      </c>
      <c r="J668">
        <v>11</v>
      </c>
      <c r="K668" s="3" t="s">
        <v>42</v>
      </c>
      <c r="L668">
        <v>0</v>
      </c>
      <c r="M668">
        <v>46.25</v>
      </c>
      <c r="N668">
        <v>52.3</v>
      </c>
      <c r="O668">
        <v>0</v>
      </c>
      <c r="P668">
        <v>0</v>
      </c>
      <c r="Q668">
        <v>29.9</v>
      </c>
      <c r="R668">
        <v>128.44999999999999</v>
      </c>
      <c r="T668">
        <v>1</v>
      </c>
      <c r="U668">
        <v>1</v>
      </c>
      <c r="V668" s="4" t="s">
        <v>36</v>
      </c>
      <c r="W668">
        <v>52</v>
      </c>
      <c r="X668">
        <v>10</v>
      </c>
      <c r="Y668" t="s">
        <v>37</v>
      </c>
      <c r="Z668">
        <v>2</v>
      </c>
      <c r="AA668" t="s">
        <v>38</v>
      </c>
      <c r="AB668">
        <v>4</v>
      </c>
      <c r="AC668" t="s">
        <v>39</v>
      </c>
      <c r="AD668">
        <v>3</v>
      </c>
      <c r="AE668" s="2" t="s">
        <v>45</v>
      </c>
      <c r="AF668">
        <v>1794.8564350954111</v>
      </c>
    </row>
    <row r="669" spans="1:32">
      <c r="A669" t="s">
        <v>61</v>
      </c>
      <c r="B669">
        <v>2019</v>
      </c>
      <c r="C669">
        <v>9</v>
      </c>
      <c r="D669" s="2" t="s">
        <v>32</v>
      </c>
      <c r="E669">
        <v>3</v>
      </c>
      <c r="F669" s="2" t="s">
        <v>33</v>
      </c>
      <c r="G669">
        <v>2</v>
      </c>
      <c r="H669" s="3" t="s">
        <v>41</v>
      </c>
      <c r="I669">
        <v>2</v>
      </c>
      <c r="J669">
        <v>5</v>
      </c>
      <c r="K669" s="3" t="s">
        <v>53</v>
      </c>
      <c r="L669">
        <v>58.53</v>
      </c>
      <c r="M669">
        <v>33.03</v>
      </c>
      <c r="N669">
        <v>43.47</v>
      </c>
      <c r="O669">
        <v>0</v>
      </c>
      <c r="P669">
        <v>0</v>
      </c>
      <c r="Q669">
        <v>26.14</v>
      </c>
      <c r="R669">
        <v>161.16999999999999</v>
      </c>
      <c r="T669">
        <v>1</v>
      </c>
      <c r="U669">
        <v>1</v>
      </c>
      <c r="V669" s="4" t="s">
        <v>36</v>
      </c>
      <c r="W669">
        <v>50</v>
      </c>
      <c r="X669">
        <v>9</v>
      </c>
      <c r="Y669" t="s">
        <v>48</v>
      </c>
      <c r="Z669">
        <v>1</v>
      </c>
      <c r="AA669" t="s">
        <v>51</v>
      </c>
      <c r="AB669">
        <v>3</v>
      </c>
      <c r="AC669" t="s">
        <v>43</v>
      </c>
      <c r="AD669">
        <v>1</v>
      </c>
      <c r="AE669" s="2" t="s">
        <v>54</v>
      </c>
      <c r="AF669">
        <v>1227.7555754889258</v>
      </c>
    </row>
    <row r="670" spans="1:32">
      <c r="A670" t="s">
        <v>61</v>
      </c>
      <c r="B670">
        <v>2019</v>
      </c>
      <c r="C670">
        <v>9</v>
      </c>
      <c r="D670" s="2" t="s">
        <v>32</v>
      </c>
      <c r="E670">
        <v>8</v>
      </c>
      <c r="F670" s="2" t="s">
        <v>50</v>
      </c>
      <c r="G670">
        <v>2</v>
      </c>
      <c r="H670" s="3" t="s">
        <v>41</v>
      </c>
      <c r="I670">
        <v>1</v>
      </c>
      <c r="J670">
        <v>11</v>
      </c>
      <c r="K670" s="3" t="s">
        <v>42</v>
      </c>
      <c r="L670">
        <v>0</v>
      </c>
      <c r="M670">
        <v>5.0199999999999996</v>
      </c>
      <c r="N670">
        <v>0</v>
      </c>
      <c r="O670">
        <v>0</v>
      </c>
      <c r="P670">
        <v>0</v>
      </c>
      <c r="Q670">
        <v>23.49</v>
      </c>
      <c r="R670">
        <v>28.51</v>
      </c>
      <c r="U670">
        <v>1</v>
      </c>
      <c r="V670" s="4" t="s">
        <v>36</v>
      </c>
      <c r="W670">
        <v>22</v>
      </c>
      <c r="X670">
        <v>9</v>
      </c>
      <c r="Y670" t="s">
        <v>48</v>
      </c>
      <c r="Z670">
        <v>1</v>
      </c>
      <c r="AA670" t="s">
        <v>51</v>
      </c>
      <c r="AB670">
        <v>4</v>
      </c>
      <c r="AC670" t="s">
        <v>39</v>
      </c>
      <c r="AD670">
        <v>4</v>
      </c>
      <c r="AE670" s="2" t="s">
        <v>40</v>
      </c>
      <c r="AF670">
        <v>4252.9969141833653</v>
      </c>
    </row>
    <row r="671" spans="1:32">
      <c r="A671" t="s">
        <v>61</v>
      </c>
      <c r="B671">
        <v>2019</v>
      </c>
      <c r="C671">
        <v>9</v>
      </c>
      <c r="D671" s="2" t="s">
        <v>32</v>
      </c>
      <c r="E671">
        <v>7</v>
      </c>
      <c r="F671" s="2" t="s">
        <v>33</v>
      </c>
      <c r="G671">
        <v>2</v>
      </c>
      <c r="H671" s="3" t="s">
        <v>41</v>
      </c>
      <c r="I671">
        <v>1</v>
      </c>
      <c r="J671">
        <v>14</v>
      </c>
      <c r="K671" s="3" t="s">
        <v>42</v>
      </c>
      <c r="L671">
        <v>0</v>
      </c>
      <c r="M671">
        <v>3.53</v>
      </c>
      <c r="N671">
        <v>16.7</v>
      </c>
      <c r="O671">
        <v>0</v>
      </c>
      <c r="P671">
        <v>0</v>
      </c>
      <c r="Q671">
        <v>0</v>
      </c>
      <c r="R671">
        <v>20.23</v>
      </c>
      <c r="T671">
        <v>1</v>
      </c>
      <c r="U671">
        <v>1</v>
      </c>
      <c r="V671" s="4" t="s">
        <v>36</v>
      </c>
      <c r="W671">
        <v>22</v>
      </c>
      <c r="X671">
        <v>9</v>
      </c>
      <c r="Y671" t="s">
        <v>48</v>
      </c>
      <c r="Z671">
        <v>1</v>
      </c>
      <c r="AA671" t="s">
        <v>51</v>
      </c>
      <c r="AB671">
        <v>4</v>
      </c>
      <c r="AC671" t="s">
        <v>39</v>
      </c>
      <c r="AD671">
        <v>4</v>
      </c>
      <c r="AE671" s="2" t="s">
        <v>40</v>
      </c>
      <c r="AF671">
        <v>4192.1860845261126</v>
      </c>
    </row>
    <row r="672" spans="1:32">
      <c r="A672" t="s">
        <v>61</v>
      </c>
      <c r="B672">
        <v>2019</v>
      </c>
      <c r="C672">
        <v>9</v>
      </c>
      <c r="D672" s="2" t="s">
        <v>32</v>
      </c>
      <c r="E672">
        <v>7</v>
      </c>
      <c r="F672" s="2" t="s">
        <v>33</v>
      </c>
      <c r="G672">
        <v>10</v>
      </c>
      <c r="H672" s="3" t="s">
        <v>52</v>
      </c>
      <c r="I672">
        <v>2</v>
      </c>
      <c r="J672">
        <v>1</v>
      </c>
      <c r="K672" s="3" t="s">
        <v>35</v>
      </c>
      <c r="L672">
        <v>119.97</v>
      </c>
      <c r="M672">
        <v>119.97</v>
      </c>
      <c r="N672">
        <v>128.80000000000001</v>
      </c>
      <c r="O672">
        <v>0</v>
      </c>
      <c r="P672">
        <v>0</v>
      </c>
      <c r="Q672">
        <v>0</v>
      </c>
      <c r="R672">
        <v>368.74</v>
      </c>
      <c r="T672">
        <v>1</v>
      </c>
      <c r="U672">
        <v>2</v>
      </c>
      <c r="V672" s="4" t="s">
        <v>44</v>
      </c>
      <c r="W672">
        <v>66</v>
      </c>
      <c r="X672">
        <v>4</v>
      </c>
      <c r="Y672" t="s">
        <v>37</v>
      </c>
      <c r="Z672">
        <v>1</v>
      </c>
      <c r="AA672" t="s">
        <v>51</v>
      </c>
      <c r="AB672">
        <v>3</v>
      </c>
      <c r="AC672" t="s">
        <v>43</v>
      </c>
      <c r="AD672">
        <v>5</v>
      </c>
      <c r="AE672" s="2" t="s">
        <v>57</v>
      </c>
      <c r="AF672">
        <v>3133.7253291525039</v>
      </c>
    </row>
    <row r="673" spans="1:32">
      <c r="A673" t="s">
        <v>61</v>
      </c>
      <c r="B673">
        <v>2019</v>
      </c>
      <c r="C673">
        <v>9</v>
      </c>
      <c r="D673" s="2" t="s">
        <v>32</v>
      </c>
      <c r="E673">
        <v>7</v>
      </c>
      <c r="F673" s="2" t="s">
        <v>33</v>
      </c>
      <c r="G673">
        <v>2</v>
      </c>
      <c r="H673" s="3" t="s">
        <v>41</v>
      </c>
      <c r="I673">
        <v>1</v>
      </c>
      <c r="J673">
        <v>10</v>
      </c>
      <c r="K673" s="3" t="s">
        <v>42</v>
      </c>
      <c r="L673">
        <v>0</v>
      </c>
      <c r="M673">
        <v>27.55</v>
      </c>
      <c r="N673">
        <v>0</v>
      </c>
      <c r="O673">
        <v>0</v>
      </c>
      <c r="P673">
        <v>0</v>
      </c>
      <c r="Q673">
        <v>28.91</v>
      </c>
      <c r="R673">
        <v>56.46</v>
      </c>
      <c r="T673">
        <v>1</v>
      </c>
      <c r="U673">
        <v>2</v>
      </c>
      <c r="V673" s="4" t="s">
        <v>44</v>
      </c>
      <c r="W673">
        <v>56</v>
      </c>
      <c r="X673">
        <v>9</v>
      </c>
      <c r="Y673" t="s">
        <v>48</v>
      </c>
      <c r="Z673">
        <v>2</v>
      </c>
      <c r="AA673" t="s">
        <v>38</v>
      </c>
      <c r="AB673">
        <v>4</v>
      </c>
      <c r="AC673" t="s">
        <v>39</v>
      </c>
      <c r="AD673">
        <v>3</v>
      </c>
      <c r="AE673" s="2" t="s">
        <v>45</v>
      </c>
      <c r="AF673">
        <v>3232.2194052207069</v>
      </c>
    </row>
    <row r="674" spans="1:32">
      <c r="A674" t="s">
        <v>61</v>
      </c>
      <c r="B674">
        <v>2019</v>
      </c>
      <c r="C674">
        <v>9</v>
      </c>
      <c r="D674" s="2" t="s">
        <v>32</v>
      </c>
      <c r="E674">
        <v>7</v>
      </c>
      <c r="F674" s="2" t="s">
        <v>33</v>
      </c>
      <c r="G674">
        <v>2</v>
      </c>
      <c r="H674" s="3" t="s">
        <v>41</v>
      </c>
      <c r="I674">
        <v>1</v>
      </c>
      <c r="J674">
        <v>10</v>
      </c>
      <c r="K674" s="3" t="s">
        <v>42</v>
      </c>
      <c r="L674">
        <v>0</v>
      </c>
      <c r="M674">
        <v>27.55</v>
      </c>
      <c r="N674">
        <v>0</v>
      </c>
      <c r="O674">
        <v>0</v>
      </c>
      <c r="P674">
        <v>0</v>
      </c>
      <c r="Q674">
        <v>28.91</v>
      </c>
      <c r="R674">
        <v>56.46</v>
      </c>
      <c r="T674">
        <v>1</v>
      </c>
      <c r="U674">
        <v>2</v>
      </c>
      <c r="V674" s="4" t="s">
        <v>44</v>
      </c>
      <c r="W674">
        <v>56</v>
      </c>
      <c r="X674">
        <v>9</v>
      </c>
      <c r="Y674" t="s">
        <v>48</v>
      </c>
      <c r="Z674">
        <v>2</v>
      </c>
      <c r="AA674" t="s">
        <v>38</v>
      </c>
      <c r="AB674">
        <v>4</v>
      </c>
      <c r="AC674" t="s">
        <v>39</v>
      </c>
      <c r="AD674">
        <v>3</v>
      </c>
      <c r="AE674" s="2" t="s">
        <v>45</v>
      </c>
      <c r="AF674">
        <v>2773.045245069382</v>
      </c>
    </row>
    <row r="675" spans="1:32">
      <c r="A675" t="s">
        <v>61</v>
      </c>
      <c r="B675">
        <v>2019</v>
      </c>
      <c r="C675">
        <v>9</v>
      </c>
      <c r="D675" s="2" t="s">
        <v>32</v>
      </c>
      <c r="E675">
        <v>8</v>
      </c>
      <c r="F675" s="2" t="s">
        <v>50</v>
      </c>
      <c r="G675">
        <v>2</v>
      </c>
      <c r="H675" s="3" t="s">
        <v>41</v>
      </c>
      <c r="I675">
        <v>1</v>
      </c>
      <c r="J675">
        <v>11</v>
      </c>
      <c r="K675" s="3" t="s">
        <v>42</v>
      </c>
      <c r="L675">
        <v>0</v>
      </c>
      <c r="M675">
        <v>21.45</v>
      </c>
      <c r="N675">
        <v>43.42</v>
      </c>
      <c r="O675">
        <v>0</v>
      </c>
      <c r="P675">
        <v>0</v>
      </c>
      <c r="Q675">
        <v>0</v>
      </c>
      <c r="R675">
        <v>64.87</v>
      </c>
      <c r="U675">
        <v>2</v>
      </c>
      <c r="V675" s="4" t="s">
        <v>44</v>
      </c>
      <c r="W675">
        <v>25</v>
      </c>
      <c r="X675">
        <v>9</v>
      </c>
      <c r="Y675" t="s">
        <v>48</v>
      </c>
      <c r="Z675">
        <v>1</v>
      </c>
      <c r="AA675" t="s">
        <v>51</v>
      </c>
      <c r="AB675">
        <v>4</v>
      </c>
      <c r="AC675" t="s">
        <v>39</v>
      </c>
      <c r="AD675">
        <v>5</v>
      </c>
      <c r="AE675" s="2" t="s">
        <v>57</v>
      </c>
      <c r="AF675">
        <v>3431.8009202108456</v>
      </c>
    </row>
    <row r="676" spans="1:32">
      <c r="A676" t="s">
        <v>61</v>
      </c>
      <c r="B676">
        <v>2019</v>
      </c>
      <c r="C676">
        <v>9</v>
      </c>
      <c r="D676" s="2" t="s">
        <v>32</v>
      </c>
      <c r="E676">
        <v>5</v>
      </c>
      <c r="F676" s="2" t="s">
        <v>33</v>
      </c>
      <c r="G676">
        <v>2</v>
      </c>
      <c r="H676" s="3" t="s">
        <v>41</v>
      </c>
      <c r="I676">
        <v>2</v>
      </c>
      <c r="J676">
        <v>11</v>
      </c>
      <c r="K676" s="3" t="s">
        <v>42</v>
      </c>
      <c r="L676">
        <v>0</v>
      </c>
      <c r="M676">
        <v>18.66</v>
      </c>
      <c r="N676">
        <v>34.14</v>
      </c>
      <c r="O676">
        <v>0</v>
      </c>
      <c r="P676">
        <v>0</v>
      </c>
      <c r="Q676">
        <v>0</v>
      </c>
      <c r="R676">
        <v>52.8</v>
      </c>
      <c r="T676">
        <v>1</v>
      </c>
      <c r="U676">
        <v>1</v>
      </c>
      <c r="V676" s="4" t="s">
        <v>36</v>
      </c>
      <c r="W676">
        <v>37</v>
      </c>
      <c r="X676">
        <v>9</v>
      </c>
      <c r="Y676" t="s">
        <v>48</v>
      </c>
      <c r="Z676">
        <v>2</v>
      </c>
      <c r="AA676" t="s">
        <v>38</v>
      </c>
      <c r="AB676">
        <v>3</v>
      </c>
      <c r="AC676" t="s">
        <v>43</v>
      </c>
      <c r="AD676">
        <v>4</v>
      </c>
      <c r="AE676" s="2" t="s">
        <v>40</v>
      </c>
      <c r="AF676">
        <v>3069.7059980687604</v>
      </c>
    </row>
    <row r="677" spans="1:32">
      <c r="A677" t="s">
        <v>61</v>
      </c>
      <c r="B677">
        <v>2019</v>
      </c>
      <c r="C677">
        <v>9</v>
      </c>
      <c r="D677" s="2" t="s">
        <v>32</v>
      </c>
      <c r="E677">
        <v>7</v>
      </c>
      <c r="F677" s="2" t="s">
        <v>33</v>
      </c>
      <c r="G677">
        <v>2</v>
      </c>
      <c r="H677" s="3" t="s">
        <v>41</v>
      </c>
      <c r="I677">
        <v>1</v>
      </c>
      <c r="J677">
        <v>10</v>
      </c>
      <c r="K677" s="3" t="s">
        <v>42</v>
      </c>
      <c r="L677">
        <v>0</v>
      </c>
      <c r="M677">
        <v>7.1</v>
      </c>
      <c r="N677">
        <v>0</v>
      </c>
      <c r="O677">
        <v>0</v>
      </c>
      <c r="P677">
        <v>0</v>
      </c>
      <c r="Q677">
        <v>23.74</v>
      </c>
      <c r="R677">
        <v>30.84</v>
      </c>
      <c r="T677">
        <v>1</v>
      </c>
      <c r="U677">
        <v>1</v>
      </c>
      <c r="V677" s="4" t="s">
        <v>36</v>
      </c>
      <c r="W677">
        <v>60</v>
      </c>
      <c r="X677">
        <v>9</v>
      </c>
      <c r="Y677" t="s">
        <v>48</v>
      </c>
      <c r="Z677">
        <v>2</v>
      </c>
      <c r="AA677" t="s">
        <v>38</v>
      </c>
      <c r="AB677">
        <v>4</v>
      </c>
      <c r="AC677" t="s">
        <v>39</v>
      </c>
      <c r="AD677">
        <v>5</v>
      </c>
      <c r="AE677" s="2" t="s">
        <v>57</v>
      </c>
      <c r="AF677">
        <v>5134.4755104943906</v>
      </c>
    </row>
    <row r="678" spans="1:32">
      <c r="A678" t="s">
        <v>61</v>
      </c>
      <c r="B678">
        <v>2019</v>
      </c>
      <c r="C678">
        <v>9</v>
      </c>
      <c r="D678" s="2" t="s">
        <v>32</v>
      </c>
      <c r="E678">
        <v>2</v>
      </c>
      <c r="F678" s="2" t="s">
        <v>33</v>
      </c>
      <c r="G678">
        <v>2</v>
      </c>
      <c r="H678" s="3" t="s">
        <v>41</v>
      </c>
      <c r="I678">
        <v>3</v>
      </c>
      <c r="J678">
        <v>1</v>
      </c>
      <c r="K678" s="3" t="s">
        <v>35</v>
      </c>
      <c r="L678">
        <v>180.18</v>
      </c>
      <c r="M678">
        <v>111.1</v>
      </c>
      <c r="N678">
        <v>154.34</v>
      </c>
      <c r="O678">
        <v>0</v>
      </c>
      <c r="P678">
        <v>0</v>
      </c>
      <c r="Q678">
        <v>0</v>
      </c>
      <c r="R678">
        <v>445.62</v>
      </c>
      <c r="T678">
        <v>1</v>
      </c>
      <c r="U678">
        <v>2</v>
      </c>
      <c r="V678" s="4" t="s">
        <v>44</v>
      </c>
      <c r="W678">
        <v>57</v>
      </c>
      <c r="X678">
        <v>13</v>
      </c>
      <c r="Y678" t="s">
        <v>37</v>
      </c>
      <c r="Z678">
        <v>2</v>
      </c>
      <c r="AA678" t="s">
        <v>38</v>
      </c>
      <c r="AB678">
        <v>4</v>
      </c>
      <c r="AC678" t="s">
        <v>39</v>
      </c>
      <c r="AD678">
        <v>4</v>
      </c>
      <c r="AE678" s="2" t="s">
        <v>40</v>
      </c>
      <c r="AF678">
        <v>4973.9701439290493</v>
      </c>
    </row>
    <row r="679" spans="1:32">
      <c r="A679" t="s">
        <v>61</v>
      </c>
      <c r="B679">
        <v>2019</v>
      </c>
      <c r="C679">
        <v>9</v>
      </c>
      <c r="D679" s="2" t="s">
        <v>32</v>
      </c>
      <c r="E679">
        <v>5</v>
      </c>
      <c r="F679" s="2" t="s">
        <v>33</v>
      </c>
      <c r="G679">
        <v>2</v>
      </c>
      <c r="H679" s="3" t="s">
        <v>41</v>
      </c>
      <c r="I679">
        <v>2</v>
      </c>
      <c r="J679">
        <v>1</v>
      </c>
      <c r="K679" s="3" t="s">
        <v>35</v>
      </c>
      <c r="L679">
        <v>121.54</v>
      </c>
      <c r="M679">
        <v>55.85</v>
      </c>
      <c r="N679">
        <v>80.349999999999994</v>
      </c>
      <c r="O679">
        <v>74.180000000000007</v>
      </c>
      <c r="P679">
        <v>0</v>
      </c>
      <c r="Q679">
        <v>3.71</v>
      </c>
      <c r="R679">
        <v>335.63</v>
      </c>
      <c r="T679">
        <v>1</v>
      </c>
      <c r="U679">
        <v>2</v>
      </c>
      <c r="V679" s="4" t="s">
        <v>44</v>
      </c>
      <c r="W679">
        <v>39</v>
      </c>
      <c r="X679">
        <v>6</v>
      </c>
      <c r="Y679" t="s">
        <v>37</v>
      </c>
      <c r="Z679">
        <v>2</v>
      </c>
      <c r="AA679" t="s">
        <v>38</v>
      </c>
      <c r="AB679">
        <v>4</v>
      </c>
      <c r="AC679" t="s">
        <v>39</v>
      </c>
      <c r="AD679">
        <v>4</v>
      </c>
      <c r="AE679" s="2" t="s">
        <v>40</v>
      </c>
      <c r="AF679">
        <v>3225.2739937481033</v>
      </c>
    </row>
    <row r="680" spans="1:32">
      <c r="A680" t="s">
        <v>61</v>
      </c>
      <c r="B680">
        <v>2019</v>
      </c>
      <c r="C680">
        <v>9</v>
      </c>
      <c r="D680" s="2" t="s">
        <v>32</v>
      </c>
      <c r="E680">
        <v>17</v>
      </c>
      <c r="F680" s="2" t="s">
        <v>46</v>
      </c>
      <c r="G680">
        <v>6</v>
      </c>
      <c r="H680" s="3" t="s">
        <v>47</v>
      </c>
      <c r="I680">
        <v>4</v>
      </c>
      <c r="J680">
        <v>3</v>
      </c>
      <c r="K680" s="3" t="s">
        <v>53</v>
      </c>
      <c r="L680">
        <v>66.930000000000007</v>
      </c>
      <c r="M680">
        <v>50.25</v>
      </c>
      <c r="N680">
        <v>40.840000000000003</v>
      </c>
      <c r="O680">
        <v>0</v>
      </c>
      <c r="P680">
        <v>0</v>
      </c>
      <c r="Q680">
        <v>49.18</v>
      </c>
      <c r="R680">
        <v>207.2</v>
      </c>
      <c r="U680">
        <v>2</v>
      </c>
      <c r="V680" s="4" t="s">
        <v>44</v>
      </c>
      <c r="W680">
        <v>25</v>
      </c>
      <c r="X680">
        <v>10</v>
      </c>
      <c r="Y680" t="s">
        <v>37</v>
      </c>
      <c r="Z680">
        <v>1</v>
      </c>
      <c r="AA680" t="s">
        <v>51</v>
      </c>
      <c r="AB680">
        <v>4</v>
      </c>
      <c r="AC680" t="s">
        <v>39</v>
      </c>
      <c r="AD680">
        <v>4</v>
      </c>
      <c r="AE680" s="2" t="s">
        <v>40</v>
      </c>
      <c r="AF680">
        <v>4183.2691109360876</v>
      </c>
    </row>
    <row r="681" spans="1:32">
      <c r="A681" t="s">
        <v>61</v>
      </c>
      <c r="B681">
        <v>2019</v>
      </c>
      <c r="C681">
        <v>9</v>
      </c>
      <c r="D681" s="2" t="s">
        <v>32</v>
      </c>
      <c r="E681">
        <v>17</v>
      </c>
      <c r="F681" s="2" t="s">
        <v>46</v>
      </c>
      <c r="G681">
        <v>6</v>
      </c>
      <c r="H681" s="3" t="s">
        <v>47</v>
      </c>
      <c r="I681">
        <v>4</v>
      </c>
      <c r="J681">
        <v>3</v>
      </c>
      <c r="K681" s="3" t="s">
        <v>53</v>
      </c>
      <c r="L681">
        <v>66.930000000000007</v>
      </c>
      <c r="M681">
        <v>50.25</v>
      </c>
      <c r="N681">
        <v>40.840000000000003</v>
      </c>
      <c r="O681">
        <v>0</v>
      </c>
      <c r="P681">
        <v>0</v>
      </c>
      <c r="Q681">
        <v>49.18</v>
      </c>
      <c r="R681">
        <v>207.2</v>
      </c>
      <c r="U681">
        <v>2</v>
      </c>
      <c r="V681" s="4" t="s">
        <v>44</v>
      </c>
      <c r="W681">
        <v>25</v>
      </c>
      <c r="X681">
        <v>10</v>
      </c>
      <c r="Y681" t="s">
        <v>37</v>
      </c>
      <c r="Z681">
        <v>1</v>
      </c>
      <c r="AA681" t="s">
        <v>51</v>
      </c>
      <c r="AB681">
        <v>4</v>
      </c>
      <c r="AC681" t="s">
        <v>39</v>
      </c>
      <c r="AD681">
        <v>4</v>
      </c>
      <c r="AE681" s="2" t="s">
        <v>40</v>
      </c>
      <c r="AF681">
        <v>4128.8098310374944</v>
      </c>
    </row>
    <row r="682" spans="1:32">
      <c r="A682" t="s">
        <v>61</v>
      </c>
      <c r="B682">
        <v>2019</v>
      </c>
      <c r="C682">
        <v>9</v>
      </c>
      <c r="D682" s="2" t="s">
        <v>32</v>
      </c>
      <c r="E682">
        <v>17</v>
      </c>
      <c r="F682" s="2" t="s">
        <v>46</v>
      </c>
      <c r="G682">
        <v>6</v>
      </c>
      <c r="H682" s="3" t="s">
        <v>47</v>
      </c>
      <c r="I682">
        <v>4</v>
      </c>
      <c r="J682">
        <v>3</v>
      </c>
      <c r="K682" s="3" t="s">
        <v>53</v>
      </c>
      <c r="L682">
        <v>66.930000000000007</v>
      </c>
      <c r="M682">
        <v>50.25</v>
      </c>
      <c r="N682">
        <v>40.840000000000003</v>
      </c>
      <c r="O682">
        <v>0</v>
      </c>
      <c r="P682">
        <v>0</v>
      </c>
      <c r="Q682">
        <v>49.18</v>
      </c>
      <c r="R682">
        <v>207.2</v>
      </c>
      <c r="U682">
        <v>2</v>
      </c>
      <c r="V682" s="4" t="s">
        <v>44</v>
      </c>
      <c r="W682">
        <v>25</v>
      </c>
      <c r="X682">
        <v>10</v>
      </c>
      <c r="Y682" t="s">
        <v>37</v>
      </c>
      <c r="Z682">
        <v>1</v>
      </c>
      <c r="AA682" t="s">
        <v>51</v>
      </c>
      <c r="AB682">
        <v>4</v>
      </c>
      <c r="AC682" t="s">
        <v>39</v>
      </c>
      <c r="AD682">
        <v>4</v>
      </c>
      <c r="AE682" s="2" t="s">
        <v>40</v>
      </c>
      <c r="AF682">
        <v>4157.6878811924089</v>
      </c>
    </row>
    <row r="683" spans="1:32">
      <c r="A683" t="s">
        <v>61</v>
      </c>
      <c r="B683">
        <v>2019</v>
      </c>
      <c r="C683">
        <v>9</v>
      </c>
      <c r="D683" s="2" t="s">
        <v>32</v>
      </c>
      <c r="E683">
        <v>17</v>
      </c>
      <c r="F683" s="2" t="s">
        <v>46</v>
      </c>
      <c r="G683">
        <v>6</v>
      </c>
      <c r="H683" s="3" t="s">
        <v>47</v>
      </c>
      <c r="I683">
        <v>4</v>
      </c>
      <c r="J683">
        <v>3</v>
      </c>
      <c r="K683" s="3" t="s">
        <v>53</v>
      </c>
      <c r="L683">
        <v>66.930000000000007</v>
      </c>
      <c r="M683">
        <v>50.25</v>
      </c>
      <c r="N683">
        <v>40.840000000000003</v>
      </c>
      <c r="O683">
        <v>0</v>
      </c>
      <c r="P683">
        <v>0</v>
      </c>
      <c r="Q683">
        <v>49.18</v>
      </c>
      <c r="R683">
        <v>207.2</v>
      </c>
      <c r="U683">
        <v>2</v>
      </c>
      <c r="V683" s="4" t="s">
        <v>44</v>
      </c>
      <c r="W683">
        <v>25</v>
      </c>
      <c r="X683">
        <v>10</v>
      </c>
      <c r="Y683" t="s">
        <v>37</v>
      </c>
      <c r="Z683">
        <v>1</v>
      </c>
      <c r="AA683" t="s">
        <v>51</v>
      </c>
      <c r="AB683">
        <v>4</v>
      </c>
      <c r="AC683" t="s">
        <v>39</v>
      </c>
      <c r="AD683">
        <v>4</v>
      </c>
      <c r="AE683" s="2" t="s">
        <v>40</v>
      </c>
      <c r="AF683">
        <v>4362.6462877594286</v>
      </c>
    </row>
    <row r="684" spans="1:32">
      <c r="A684" t="s">
        <v>61</v>
      </c>
      <c r="B684">
        <v>2019</v>
      </c>
      <c r="C684">
        <v>9</v>
      </c>
      <c r="D684" s="2" t="s">
        <v>32</v>
      </c>
      <c r="E684">
        <v>8</v>
      </c>
      <c r="F684" s="2" t="s">
        <v>50</v>
      </c>
      <c r="G684">
        <v>2</v>
      </c>
      <c r="H684" s="3" t="s">
        <v>41</v>
      </c>
      <c r="I684">
        <v>1</v>
      </c>
      <c r="J684">
        <v>11</v>
      </c>
      <c r="K684" s="3" t="s">
        <v>42</v>
      </c>
      <c r="L684">
        <v>0</v>
      </c>
      <c r="M684">
        <v>30.45</v>
      </c>
      <c r="N684">
        <v>0</v>
      </c>
      <c r="O684">
        <v>0</v>
      </c>
      <c r="P684">
        <v>0</v>
      </c>
      <c r="Q684">
        <v>0</v>
      </c>
      <c r="R684">
        <v>30.45</v>
      </c>
      <c r="U684">
        <v>2</v>
      </c>
      <c r="V684" s="4" t="s">
        <v>44</v>
      </c>
      <c r="W684">
        <v>67</v>
      </c>
      <c r="X684">
        <v>9</v>
      </c>
      <c r="Y684" t="s">
        <v>48</v>
      </c>
      <c r="Z684">
        <v>2</v>
      </c>
      <c r="AA684" t="s">
        <v>38</v>
      </c>
      <c r="AB684">
        <v>4</v>
      </c>
      <c r="AC684" t="s">
        <v>39</v>
      </c>
      <c r="AD684">
        <v>3</v>
      </c>
      <c r="AE684" s="2" t="s">
        <v>45</v>
      </c>
      <c r="AF684">
        <v>1151.1578942237238</v>
      </c>
    </row>
    <row r="685" spans="1:32">
      <c r="A685" t="s">
        <v>61</v>
      </c>
      <c r="B685">
        <v>2019</v>
      </c>
      <c r="C685">
        <v>9</v>
      </c>
      <c r="D685" s="2" t="s">
        <v>32</v>
      </c>
      <c r="E685">
        <v>8</v>
      </c>
      <c r="F685" s="2" t="s">
        <v>50</v>
      </c>
      <c r="G685">
        <v>2</v>
      </c>
      <c r="H685" s="3" t="s">
        <v>41</v>
      </c>
      <c r="I685">
        <v>2</v>
      </c>
      <c r="J685">
        <v>11</v>
      </c>
      <c r="K685" s="3" t="s">
        <v>42</v>
      </c>
      <c r="L685">
        <v>0</v>
      </c>
      <c r="M685">
        <v>82.08</v>
      </c>
      <c r="N685">
        <v>0</v>
      </c>
      <c r="O685">
        <v>0</v>
      </c>
      <c r="P685">
        <v>0</v>
      </c>
      <c r="Q685">
        <v>0</v>
      </c>
      <c r="R685">
        <v>82.08</v>
      </c>
      <c r="U685">
        <v>1</v>
      </c>
      <c r="V685" s="4" t="s">
        <v>36</v>
      </c>
      <c r="W685">
        <v>50</v>
      </c>
      <c r="X685">
        <v>2</v>
      </c>
      <c r="Y685" t="s">
        <v>37</v>
      </c>
      <c r="Z685">
        <v>2</v>
      </c>
      <c r="AA685" t="s">
        <v>38</v>
      </c>
      <c r="AB685">
        <v>3</v>
      </c>
      <c r="AC685" t="s">
        <v>43</v>
      </c>
      <c r="AD685">
        <v>4</v>
      </c>
      <c r="AE685" s="2" t="s">
        <v>40</v>
      </c>
      <c r="AF685">
        <v>2066.6231063316727</v>
      </c>
    </row>
    <row r="686" spans="1:32">
      <c r="A686" t="s">
        <v>61</v>
      </c>
      <c r="B686">
        <v>2019</v>
      </c>
      <c r="C686">
        <v>9</v>
      </c>
      <c r="D686" s="2" t="s">
        <v>32</v>
      </c>
      <c r="E686">
        <v>8</v>
      </c>
      <c r="F686" s="2" t="s">
        <v>50</v>
      </c>
      <c r="G686">
        <v>2</v>
      </c>
      <c r="H686" s="3" t="s">
        <v>41</v>
      </c>
      <c r="I686">
        <v>2</v>
      </c>
      <c r="J686">
        <v>11</v>
      </c>
      <c r="K686" s="3" t="s">
        <v>42</v>
      </c>
      <c r="L686">
        <v>0</v>
      </c>
      <c r="M686">
        <v>82.08</v>
      </c>
      <c r="N686">
        <v>0</v>
      </c>
      <c r="O686">
        <v>0</v>
      </c>
      <c r="P686">
        <v>0</v>
      </c>
      <c r="Q686">
        <v>0</v>
      </c>
      <c r="R686">
        <v>82.08</v>
      </c>
      <c r="U686">
        <v>1</v>
      </c>
      <c r="V686" s="4" t="s">
        <v>36</v>
      </c>
      <c r="W686">
        <v>50</v>
      </c>
      <c r="X686">
        <v>2</v>
      </c>
      <c r="Y686" t="s">
        <v>37</v>
      </c>
      <c r="Z686">
        <v>2</v>
      </c>
      <c r="AA686" t="s">
        <v>38</v>
      </c>
      <c r="AB686">
        <v>3</v>
      </c>
      <c r="AC686" t="s">
        <v>43</v>
      </c>
      <c r="AD686">
        <v>4</v>
      </c>
      <c r="AE686" s="2" t="s">
        <v>40</v>
      </c>
      <c r="AF686">
        <v>2047.6885300775814</v>
      </c>
    </row>
    <row r="687" spans="1:32">
      <c r="A687" t="s">
        <v>61</v>
      </c>
      <c r="B687">
        <v>2019</v>
      </c>
      <c r="C687">
        <v>9</v>
      </c>
      <c r="D687" s="2" t="s">
        <v>32</v>
      </c>
      <c r="E687">
        <v>7</v>
      </c>
      <c r="F687" s="2" t="s">
        <v>33</v>
      </c>
      <c r="G687">
        <v>2</v>
      </c>
      <c r="H687" s="3" t="s">
        <v>41</v>
      </c>
      <c r="I687">
        <v>2</v>
      </c>
      <c r="J687">
        <v>10</v>
      </c>
      <c r="K687" s="3" t="s">
        <v>42</v>
      </c>
      <c r="L687">
        <v>0</v>
      </c>
      <c r="M687">
        <v>4.62</v>
      </c>
      <c r="N687">
        <v>32</v>
      </c>
      <c r="O687">
        <v>0</v>
      </c>
      <c r="P687">
        <v>0</v>
      </c>
      <c r="Q687">
        <v>0</v>
      </c>
      <c r="R687">
        <v>36.619999999999997</v>
      </c>
      <c r="T687">
        <v>1</v>
      </c>
      <c r="U687">
        <v>1</v>
      </c>
      <c r="V687" s="4" t="s">
        <v>36</v>
      </c>
      <c r="W687">
        <v>47</v>
      </c>
      <c r="X687">
        <v>9</v>
      </c>
      <c r="Y687" t="s">
        <v>48</v>
      </c>
      <c r="Z687">
        <v>1</v>
      </c>
      <c r="AA687" t="s">
        <v>51</v>
      </c>
      <c r="AB687">
        <v>3</v>
      </c>
      <c r="AC687" t="s">
        <v>43</v>
      </c>
      <c r="AD687">
        <v>4</v>
      </c>
      <c r="AE687" s="2" t="s">
        <v>40</v>
      </c>
      <c r="AF687">
        <v>1308.7249058806819</v>
      </c>
    </row>
    <row r="688" spans="1:32">
      <c r="A688" t="s">
        <v>61</v>
      </c>
      <c r="B688">
        <v>2019</v>
      </c>
      <c r="C688">
        <v>9</v>
      </c>
      <c r="D688" s="2" t="s">
        <v>32</v>
      </c>
      <c r="E688">
        <v>7</v>
      </c>
      <c r="F688" s="2" t="s">
        <v>33</v>
      </c>
      <c r="G688">
        <v>2</v>
      </c>
      <c r="H688" s="3" t="s">
        <v>41</v>
      </c>
      <c r="I688">
        <v>2</v>
      </c>
      <c r="J688">
        <v>10</v>
      </c>
      <c r="K688" s="3" t="s">
        <v>42</v>
      </c>
      <c r="L688">
        <v>0</v>
      </c>
      <c r="M688">
        <v>4.62</v>
      </c>
      <c r="N688">
        <v>32</v>
      </c>
      <c r="O688">
        <v>0</v>
      </c>
      <c r="P688">
        <v>0</v>
      </c>
      <c r="Q688">
        <v>0</v>
      </c>
      <c r="R688">
        <v>36.619999999999997</v>
      </c>
      <c r="T688">
        <v>1</v>
      </c>
      <c r="U688">
        <v>1</v>
      </c>
      <c r="V688" s="4" t="s">
        <v>36</v>
      </c>
      <c r="W688">
        <v>47</v>
      </c>
      <c r="X688">
        <v>9</v>
      </c>
      <c r="Y688" t="s">
        <v>48</v>
      </c>
      <c r="Z688">
        <v>1</v>
      </c>
      <c r="AA688" t="s">
        <v>51</v>
      </c>
      <c r="AB688">
        <v>3</v>
      </c>
      <c r="AC688" t="s">
        <v>43</v>
      </c>
      <c r="AD688">
        <v>4</v>
      </c>
      <c r="AE688" s="2" t="s">
        <v>40</v>
      </c>
      <c r="AF688">
        <v>1157.5139787763833</v>
      </c>
    </row>
    <row r="689" spans="1:32">
      <c r="A689" t="s">
        <v>61</v>
      </c>
      <c r="B689">
        <v>2019</v>
      </c>
      <c r="C689">
        <v>9</v>
      </c>
      <c r="D689" s="2" t="s">
        <v>32</v>
      </c>
      <c r="E689">
        <v>7</v>
      </c>
      <c r="F689" s="2" t="s">
        <v>33</v>
      </c>
      <c r="G689">
        <v>2</v>
      </c>
      <c r="H689" s="3" t="s">
        <v>41</v>
      </c>
      <c r="I689">
        <v>2</v>
      </c>
      <c r="J689">
        <v>10</v>
      </c>
      <c r="K689" s="3" t="s">
        <v>42</v>
      </c>
      <c r="L689">
        <v>0</v>
      </c>
      <c r="M689">
        <v>4.62</v>
      </c>
      <c r="N689">
        <v>32</v>
      </c>
      <c r="O689">
        <v>0</v>
      </c>
      <c r="P689">
        <v>0</v>
      </c>
      <c r="Q689">
        <v>0</v>
      </c>
      <c r="R689">
        <v>36.619999999999997</v>
      </c>
      <c r="T689">
        <v>1</v>
      </c>
      <c r="U689">
        <v>1</v>
      </c>
      <c r="V689" s="4" t="s">
        <v>36</v>
      </c>
      <c r="W689">
        <v>47</v>
      </c>
      <c r="X689">
        <v>9</v>
      </c>
      <c r="Y689" t="s">
        <v>48</v>
      </c>
      <c r="Z689">
        <v>1</v>
      </c>
      <c r="AA689" t="s">
        <v>51</v>
      </c>
      <c r="AB689">
        <v>3</v>
      </c>
      <c r="AC689" t="s">
        <v>43</v>
      </c>
      <c r="AD689">
        <v>4</v>
      </c>
      <c r="AE689" s="2" t="s">
        <v>40</v>
      </c>
      <c r="AF689">
        <v>1138.5465160334245</v>
      </c>
    </row>
    <row r="690" spans="1:32">
      <c r="A690" t="s">
        <v>61</v>
      </c>
      <c r="B690">
        <v>2019</v>
      </c>
      <c r="C690">
        <v>9</v>
      </c>
      <c r="D690" s="2" t="s">
        <v>32</v>
      </c>
      <c r="E690">
        <v>7</v>
      </c>
      <c r="F690" s="2" t="s">
        <v>33</v>
      </c>
      <c r="G690">
        <v>2</v>
      </c>
      <c r="H690" s="3" t="s">
        <v>41</v>
      </c>
      <c r="I690">
        <v>2</v>
      </c>
      <c r="J690">
        <v>10</v>
      </c>
      <c r="K690" s="3" t="s">
        <v>42</v>
      </c>
      <c r="L690">
        <v>0</v>
      </c>
      <c r="M690">
        <v>4.62</v>
      </c>
      <c r="N690">
        <v>32</v>
      </c>
      <c r="O690">
        <v>0</v>
      </c>
      <c r="P690">
        <v>0</v>
      </c>
      <c r="Q690">
        <v>0</v>
      </c>
      <c r="R690">
        <v>36.619999999999997</v>
      </c>
      <c r="T690">
        <v>1</v>
      </c>
      <c r="U690">
        <v>1</v>
      </c>
      <c r="V690" s="4" t="s">
        <v>36</v>
      </c>
      <c r="W690">
        <v>47</v>
      </c>
      <c r="X690">
        <v>9</v>
      </c>
      <c r="Y690" t="s">
        <v>48</v>
      </c>
      <c r="Z690">
        <v>1</v>
      </c>
      <c r="AA690" t="s">
        <v>51</v>
      </c>
      <c r="AB690">
        <v>3</v>
      </c>
      <c r="AC690" t="s">
        <v>43</v>
      </c>
      <c r="AD690">
        <v>4</v>
      </c>
      <c r="AE690" s="2" t="s">
        <v>40</v>
      </c>
      <c r="AF690">
        <v>1277.496624067853</v>
      </c>
    </row>
    <row r="691" spans="1:32">
      <c r="A691" t="s">
        <v>61</v>
      </c>
      <c r="B691">
        <v>2019</v>
      </c>
      <c r="C691">
        <v>9</v>
      </c>
      <c r="D691" s="2" t="s">
        <v>32</v>
      </c>
      <c r="E691">
        <v>5</v>
      </c>
      <c r="F691" s="2" t="s">
        <v>33</v>
      </c>
      <c r="G691">
        <v>2</v>
      </c>
      <c r="H691" s="3" t="s">
        <v>41</v>
      </c>
      <c r="I691">
        <v>2</v>
      </c>
      <c r="J691">
        <v>3</v>
      </c>
      <c r="K691" s="3" t="s">
        <v>53</v>
      </c>
      <c r="L691">
        <v>101.01</v>
      </c>
      <c r="M691">
        <v>23.18</v>
      </c>
      <c r="N691">
        <v>0</v>
      </c>
      <c r="O691">
        <v>50.07</v>
      </c>
      <c r="P691">
        <v>0</v>
      </c>
      <c r="Q691">
        <v>0</v>
      </c>
      <c r="R691">
        <v>174.26</v>
      </c>
      <c r="T691">
        <v>1</v>
      </c>
      <c r="U691">
        <v>2</v>
      </c>
      <c r="V691" s="4" t="s">
        <v>44</v>
      </c>
      <c r="W691">
        <v>38</v>
      </c>
      <c r="X691">
        <v>9</v>
      </c>
      <c r="Y691" t="s">
        <v>48</v>
      </c>
      <c r="Z691">
        <v>1</v>
      </c>
      <c r="AA691" t="s">
        <v>51</v>
      </c>
      <c r="AB691">
        <v>4</v>
      </c>
      <c r="AC691" t="s">
        <v>39</v>
      </c>
      <c r="AD691">
        <v>5</v>
      </c>
      <c r="AE691" s="2" t="s">
        <v>57</v>
      </c>
      <c r="AF691">
        <v>4326.5228625952059</v>
      </c>
    </row>
    <row r="692" spans="1:32">
      <c r="A692" t="s">
        <v>61</v>
      </c>
      <c r="B692">
        <v>2019</v>
      </c>
      <c r="C692">
        <v>9</v>
      </c>
      <c r="D692" s="2" t="s">
        <v>32</v>
      </c>
      <c r="E692">
        <v>12</v>
      </c>
      <c r="F692" s="2" t="s">
        <v>55</v>
      </c>
      <c r="G692">
        <v>10</v>
      </c>
      <c r="H692" s="3" t="s">
        <v>52</v>
      </c>
      <c r="I692">
        <v>2</v>
      </c>
      <c r="J692">
        <v>9</v>
      </c>
      <c r="K692" s="3" t="s">
        <v>53</v>
      </c>
      <c r="L692">
        <v>71.98</v>
      </c>
      <c r="M692">
        <v>9.57</v>
      </c>
      <c r="N692">
        <v>0</v>
      </c>
      <c r="O692">
        <v>0</v>
      </c>
      <c r="P692">
        <v>0</v>
      </c>
      <c r="Q692">
        <v>0</v>
      </c>
      <c r="R692">
        <v>81.55</v>
      </c>
      <c r="U692">
        <v>1</v>
      </c>
      <c r="V692" s="4" t="s">
        <v>36</v>
      </c>
      <c r="W692">
        <v>68</v>
      </c>
      <c r="X692">
        <v>9</v>
      </c>
      <c r="Y692" t="s">
        <v>48</v>
      </c>
      <c r="Z692">
        <v>2</v>
      </c>
      <c r="AA692" t="s">
        <v>38</v>
      </c>
      <c r="AB692">
        <v>1</v>
      </c>
      <c r="AC692" s="2" t="s">
        <v>49</v>
      </c>
      <c r="AD692">
        <v>3</v>
      </c>
      <c r="AE692" s="2" t="s">
        <v>45</v>
      </c>
      <c r="AF692">
        <v>834.69928165625788</v>
      </c>
    </row>
    <row r="693" spans="1:32">
      <c r="A693" t="s">
        <v>61</v>
      </c>
      <c r="B693">
        <v>2019</v>
      </c>
      <c r="C693">
        <v>9</v>
      </c>
      <c r="D693" s="2" t="s">
        <v>32</v>
      </c>
      <c r="E693">
        <v>12</v>
      </c>
      <c r="F693" s="2" t="s">
        <v>55</v>
      </c>
      <c r="G693">
        <v>10</v>
      </c>
      <c r="H693" s="3" t="s">
        <v>52</v>
      </c>
      <c r="I693">
        <v>4</v>
      </c>
      <c r="J693">
        <v>9</v>
      </c>
      <c r="K693" s="3" t="s">
        <v>53</v>
      </c>
      <c r="L693">
        <v>163.65</v>
      </c>
      <c r="M693">
        <v>36.799999999999997</v>
      </c>
      <c r="N693">
        <v>0</v>
      </c>
      <c r="O693">
        <v>0</v>
      </c>
      <c r="P693">
        <v>0</v>
      </c>
      <c r="Q693">
        <v>0</v>
      </c>
      <c r="R693">
        <v>200.45</v>
      </c>
      <c r="U693">
        <v>1</v>
      </c>
      <c r="V693" s="4" t="s">
        <v>36</v>
      </c>
      <c r="W693">
        <v>68</v>
      </c>
      <c r="X693">
        <v>9</v>
      </c>
      <c r="Y693" t="s">
        <v>48</v>
      </c>
      <c r="Z693">
        <v>2</v>
      </c>
      <c r="AA693" t="s">
        <v>38</v>
      </c>
      <c r="AB693">
        <v>1</v>
      </c>
      <c r="AC693" s="2" t="s">
        <v>49</v>
      </c>
      <c r="AD693">
        <v>3</v>
      </c>
      <c r="AE693" s="2" t="s">
        <v>45</v>
      </c>
      <c r="AF693">
        <v>751.42090138136962</v>
      </c>
    </row>
    <row r="694" spans="1:32">
      <c r="A694" t="s">
        <v>61</v>
      </c>
      <c r="B694">
        <v>2019</v>
      </c>
      <c r="C694">
        <v>9</v>
      </c>
      <c r="D694" s="2" t="s">
        <v>32</v>
      </c>
      <c r="E694">
        <v>7</v>
      </c>
      <c r="F694" s="2" t="s">
        <v>33</v>
      </c>
      <c r="G694">
        <v>2</v>
      </c>
      <c r="H694" s="3" t="s">
        <v>41</v>
      </c>
      <c r="I694">
        <v>1</v>
      </c>
      <c r="J694">
        <v>1</v>
      </c>
      <c r="K694" s="3" t="s">
        <v>35</v>
      </c>
      <c r="L694">
        <v>50.96</v>
      </c>
      <c r="M694">
        <v>33.06</v>
      </c>
      <c r="N694">
        <v>0</v>
      </c>
      <c r="O694">
        <v>0</v>
      </c>
      <c r="P694">
        <v>0</v>
      </c>
      <c r="Q694">
        <v>39.799999999999997</v>
      </c>
      <c r="R694">
        <v>123.82</v>
      </c>
      <c r="T694">
        <v>1</v>
      </c>
      <c r="U694">
        <v>1</v>
      </c>
      <c r="V694" s="4" t="s">
        <v>36</v>
      </c>
      <c r="W694">
        <v>63</v>
      </c>
      <c r="X694">
        <v>9</v>
      </c>
      <c r="Y694" t="s">
        <v>48</v>
      </c>
      <c r="Z694">
        <v>2</v>
      </c>
      <c r="AA694" t="s">
        <v>38</v>
      </c>
      <c r="AB694">
        <v>3</v>
      </c>
      <c r="AC694" t="s">
        <v>43</v>
      </c>
      <c r="AD694">
        <v>4</v>
      </c>
      <c r="AE694" s="2" t="s">
        <v>40</v>
      </c>
      <c r="AF694">
        <v>609.89367462262862</v>
      </c>
    </row>
    <row r="695" spans="1:32">
      <c r="A695" t="s">
        <v>61</v>
      </c>
      <c r="B695">
        <v>2019</v>
      </c>
      <c r="C695">
        <v>9</v>
      </c>
      <c r="D695" s="2" t="s">
        <v>32</v>
      </c>
      <c r="E695">
        <v>7</v>
      </c>
      <c r="F695" s="2" t="s">
        <v>33</v>
      </c>
      <c r="G695">
        <v>2</v>
      </c>
      <c r="H695" s="3" t="s">
        <v>41</v>
      </c>
      <c r="I695">
        <v>2</v>
      </c>
      <c r="J695">
        <v>10</v>
      </c>
      <c r="K695" s="3" t="s">
        <v>42</v>
      </c>
      <c r="L695">
        <v>0</v>
      </c>
      <c r="M695">
        <v>32.880000000000003</v>
      </c>
      <c r="N695">
        <v>49.03</v>
      </c>
      <c r="O695">
        <v>0</v>
      </c>
      <c r="P695">
        <v>0</v>
      </c>
      <c r="Q695">
        <v>0</v>
      </c>
      <c r="R695">
        <v>81.91</v>
      </c>
      <c r="T695">
        <v>1</v>
      </c>
      <c r="U695">
        <v>1</v>
      </c>
      <c r="V695" s="4" t="s">
        <v>36</v>
      </c>
      <c r="W695">
        <v>63</v>
      </c>
      <c r="X695">
        <v>9</v>
      </c>
      <c r="Y695" t="s">
        <v>48</v>
      </c>
      <c r="Z695">
        <v>2</v>
      </c>
      <c r="AA695" t="s">
        <v>38</v>
      </c>
      <c r="AB695">
        <v>3</v>
      </c>
      <c r="AC695" t="s">
        <v>43</v>
      </c>
      <c r="AD695">
        <v>4</v>
      </c>
      <c r="AE695" s="2" t="s">
        <v>40</v>
      </c>
      <c r="AF695">
        <v>953.64073492206273</v>
      </c>
    </row>
    <row r="696" spans="1:32">
      <c r="A696" t="s">
        <v>61</v>
      </c>
      <c r="B696">
        <v>2019</v>
      </c>
      <c r="C696">
        <v>9</v>
      </c>
      <c r="D696" s="2" t="s">
        <v>32</v>
      </c>
      <c r="E696">
        <v>7</v>
      </c>
      <c r="F696" s="2" t="s">
        <v>33</v>
      </c>
      <c r="G696">
        <v>10</v>
      </c>
      <c r="H696" s="3" t="s">
        <v>52</v>
      </c>
      <c r="I696">
        <v>2</v>
      </c>
      <c r="J696">
        <v>10</v>
      </c>
      <c r="K696" s="3" t="s">
        <v>42</v>
      </c>
      <c r="L696">
        <v>0</v>
      </c>
      <c r="M696">
        <v>32.880000000000003</v>
      </c>
      <c r="N696">
        <v>49.03</v>
      </c>
      <c r="O696">
        <v>0</v>
      </c>
      <c r="P696">
        <v>0</v>
      </c>
      <c r="Q696">
        <v>0</v>
      </c>
      <c r="R696">
        <v>81.91</v>
      </c>
      <c r="T696">
        <v>1</v>
      </c>
      <c r="U696">
        <v>1</v>
      </c>
      <c r="V696" s="4" t="s">
        <v>36</v>
      </c>
      <c r="W696">
        <v>63</v>
      </c>
      <c r="X696">
        <v>9</v>
      </c>
      <c r="Y696" t="s">
        <v>48</v>
      </c>
      <c r="Z696">
        <v>2</v>
      </c>
      <c r="AA696" t="s">
        <v>38</v>
      </c>
      <c r="AB696">
        <v>3</v>
      </c>
      <c r="AC696" t="s">
        <v>43</v>
      </c>
      <c r="AD696">
        <v>4</v>
      </c>
      <c r="AE696" s="2" t="s">
        <v>40</v>
      </c>
      <c r="AF696">
        <v>903.90786099664831</v>
      </c>
    </row>
    <row r="697" spans="1:32">
      <c r="A697" t="s">
        <v>61</v>
      </c>
      <c r="B697">
        <v>2019</v>
      </c>
      <c r="C697">
        <v>9</v>
      </c>
      <c r="D697" s="2" t="s">
        <v>32</v>
      </c>
      <c r="E697">
        <v>8</v>
      </c>
      <c r="F697" s="2" t="s">
        <v>50</v>
      </c>
      <c r="G697">
        <v>2</v>
      </c>
      <c r="H697" s="3" t="s">
        <v>41</v>
      </c>
      <c r="I697">
        <v>2</v>
      </c>
      <c r="J697">
        <v>11</v>
      </c>
      <c r="K697" s="3" t="s">
        <v>42</v>
      </c>
      <c r="L697">
        <v>0</v>
      </c>
      <c r="M697">
        <v>64.209999999999994</v>
      </c>
      <c r="N697">
        <v>0</v>
      </c>
      <c r="O697">
        <v>0</v>
      </c>
      <c r="P697">
        <v>0</v>
      </c>
      <c r="Q697">
        <v>58.07</v>
      </c>
      <c r="R697">
        <v>122.28</v>
      </c>
      <c r="U697">
        <v>2</v>
      </c>
      <c r="V697" s="4" t="s">
        <v>44</v>
      </c>
      <c r="W697">
        <v>49</v>
      </c>
      <c r="X697">
        <v>17</v>
      </c>
      <c r="Y697" t="s">
        <v>37</v>
      </c>
      <c r="Z697">
        <v>1</v>
      </c>
      <c r="AA697" t="s">
        <v>51</v>
      </c>
      <c r="AB697">
        <v>3</v>
      </c>
      <c r="AC697" t="s">
        <v>43</v>
      </c>
      <c r="AD697">
        <v>2</v>
      </c>
      <c r="AE697" s="2" t="s">
        <v>59</v>
      </c>
      <c r="AF697">
        <v>1313.0431715743046</v>
      </c>
    </row>
    <row r="698" spans="1:32">
      <c r="A698" t="s">
        <v>61</v>
      </c>
      <c r="B698">
        <v>2019</v>
      </c>
      <c r="C698">
        <v>9</v>
      </c>
      <c r="D698" s="2" t="s">
        <v>32</v>
      </c>
      <c r="E698">
        <v>5</v>
      </c>
      <c r="F698" s="2" t="s">
        <v>33</v>
      </c>
      <c r="G698">
        <v>2</v>
      </c>
      <c r="H698" s="3" t="s">
        <v>41</v>
      </c>
      <c r="I698">
        <v>1</v>
      </c>
      <c r="J698">
        <v>11</v>
      </c>
      <c r="K698" s="3" t="s">
        <v>42</v>
      </c>
      <c r="L698">
        <v>0</v>
      </c>
      <c r="M698">
        <v>24.33</v>
      </c>
      <c r="N698">
        <v>22.16</v>
      </c>
      <c r="O698">
        <v>18.38</v>
      </c>
      <c r="P698">
        <v>0</v>
      </c>
      <c r="Q698">
        <v>3.45</v>
      </c>
      <c r="R698">
        <v>68.319999999999993</v>
      </c>
      <c r="T698">
        <v>1</v>
      </c>
      <c r="U698">
        <v>1</v>
      </c>
      <c r="V698" s="4" t="s">
        <v>36</v>
      </c>
      <c r="W698">
        <v>29</v>
      </c>
      <c r="X698">
        <v>9</v>
      </c>
      <c r="Y698" t="s">
        <v>48</v>
      </c>
      <c r="Z698">
        <v>1</v>
      </c>
      <c r="AA698" t="s">
        <v>51</v>
      </c>
      <c r="AB698">
        <v>4</v>
      </c>
      <c r="AC698" t="s">
        <v>39</v>
      </c>
      <c r="AD698">
        <v>3</v>
      </c>
      <c r="AE698" s="2" t="s">
        <v>45</v>
      </c>
      <c r="AF698">
        <v>2715.36644605227</v>
      </c>
    </row>
    <row r="699" spans="1:32">
      <c r="A699" t="s">
        <v>61</v>
      </c>
      <c r="B699">
        <v>2019</v>
      </c>
      <c r="C699">
        <v>9</v>
      </c>
      <c r="D699" s="2" t="s">
        <v>32</v>
      </c>
      <c r="E699">
        <v>7</v>
      </c>
      <c r="F699" s="2" t="s">
        <v>33</v>
      </c>
      <c r="G699">
        <v>2</v>
      </c>
      <c r="H699" s="3" t="s">
        <v>41</v>
      </c>
      <c r="I699">
        <v>2</v>
      </c>
      <c r="J699">
        <v>10</v>
      </c>
      <c r="K699" s="3" t="s">
        <v>42</v>
      </c>
      <c r="L699">
        <v>0</v>
      </c>
      <c r="M699">
        <v>13.47</v>
      </c>
      <c r="N699">
        <v>28.97</v>
      </c>
      <c r="O699">
        <v>0</v>
      </c>
      <c r="P699">
        <v>0</v>
      </c>
      <c r="Q699">
        <v>0</v>
      </c>
      <c r="R699">
        <v>42.44</v>
      </c>
      <c r="T699">
        <v>1</v>
      </c>
      <c r="U699">
        <v>2</v>
      </c>
      <c r="V699" s="4" t="s">
        <v>44</v>
      </c>
      <c r="W699">
        <v>80</v>
      </c>
      <c r="X699">
        <v>9</v>
      </c>
      <c r="Y699" t="s">
        <v>48</v>
      </c>
      <c r="Z699">
        <v>3</v>
      </c>
      <c r="AA699" t="s">
        <v>56</v>
      </c>
      <c r="AB699">
        <v>2</v>
      </c>
      <c r="AC699" t="s">
        <v>43</v>
      </c>
      <c r="AD699">
        <v>1</v>
      </c>
      <c r="AE699" s="2" t="s">
        <v>54</v>
      </c>
      <c r="AF699">
        <v>2140.5803517061522</v>
      </c>
    </row>
    <row r="700" spans="1:32">
      <c r="A700" t="s">
        <v>61</v>
      </c>
      <c r="B700">
        <v>2019</v>
      </c>
      <c r="C700">
        <v>9</v>
      </c>
      <c r="D700" s="2" t="s">
        <v>32</v>
      </c>
      <c r="E700">
        <v>7</v>
      </c>
      <c r="F700" s="2" t="s">
        <v>33</v>
      </c>
      <c r="G700">
        <v>2</v>
      </c>
      <c r="H700" s="3" t="s">
        <v>41</v>
      </c>
      <c r="I700">
        <v>2</v>
      </c>
      <c r="J700">
        <v>10</v>
      </c>
      <c r="K700" s="3" t="s">
        <v>42</v>
      </c>
      <c r="L700">
        <v>0</v>
      </c>
      <c r="M700">
        <v>13.47</v>
      </c>
      <c r="N700">
        <v>28.97</v>
      </c>
      <c r="O700">
        <v>0</v>
      </c>
      <c r="P700">
        <v>0</v>
      </c>
      <c r="Q700">
        <v>0</v>
      </c>
      <c r="R700">
        <v>42.44</v>
      </c>
      <c r="T700">
        <v>1</v>
      </c>
      <c r="U700">
        <v>2</v>
      </c>
      <c r="V700" s="4" t="s">
        <v>44</v>
      </c>
      <c r="W700">
        <v>80</v>
      </c>
      <c r="X700">
        <v>9</v>
      </c>
      <c r="Y700" t="s">
        <v>48</v>
      </c>
      <c r="Z700">
        <v>3</v>
      </c>
      <c r="AA700" t="s">
        <v>56</v>
      </c>
      <c r="AB700">
        <v>2</v>
      </c>
      <c r="AC700" t="s">
        <v>43</v>
      </c>
      <c r="AD700">
        <v>1</v>
      </c>
      <c r="AE700" s="2" t="s">
        <v>54</v>
      </c>
      <c r="AF700">
        <v>2367.9283391097288</v>
      </c>
    </row>
    <row r="701" spans="1:32">
      <c r="A701" t="s">
        <v>61</v>
      </c>
      <c r="B701">
        <v>2019</v>
      </c>
      <c r="C701">
        <v>9</v>
      </c>
      <c r="D701" s="2" t="s">
        <v>32</v>
      </c>
      <c r="E701">
        <v>2</v>
      </c>
      <c r="F701" s="2" t="s">
        <v>33</v>
      </c>
      <c r="G701">
        <v>2</v>
      </c>
      <c r="H701" s="3" t="s">
        <v>41</v>
      </c>
      <c r="I701">
        <v>2</v>
      </c>
      <c r="J701">
        <v>12</v>
      </c>
      <c r="K701" s="3" t="s">
        <v>42</v>
      </c>
      <c r="L701">
        <v>0</v>
      </c>
      <c r="M701">
        <v>106.06</v>
      </c>
      <c r="N701">
        <v>0</v>
      </c>
      <c r="O701">
        <v>0</v>
      </c>
      <c r="P701">
        <v>0</v>
      </c>
      <c r="Q701">
        <v>0</v>
      </c>
      <c r="R701">
        <v>106.06</v>
      </c>
      <c r="U701">
        <v>1</v>
      </c>
      <c r="V701" s="4" t="s">
        <v>36</v>
      </c>
      <c r="W701">
        <v>33</v>
      </c>
      <c r="X701">
        <v>10</v>
      </c>
      <c r="Y701" t="s">
        <v>37</v>
      </c>
      <c r="Z701">
        <v>1</v>
      </c>
      <c r="AA701" t="s">
        <v>51</v>
      </c>
      <c r="AB701">
        <v>3</v>
      </c>
      <c r="AC701" t="s">
        <v>43</v>
      </c>
      <c r="AD701">
        <v>1</v>
      </c>
      <c r="AE701" s="2" t="s">
        <v>54</v>
      </c>
      <c r="AF701">
        <v>2143.0515530995317</v>
      </c>
    </row>
    <row r="702" spans="1:32">
      <c r="A702" t="s">
        <v>61</v>
      </c>
      <c r="B702">
        <v>2019</v>
      </c>
      <c r="C702">
        <v>9</v>
      </c>
      <c r="D702" s="2" t="s">
        <v>32</v>
      </c>
      <c r="E702">
        <v>18</v>
      </c>
      <c r="F702" s="2" t="s">
        <v>46</v>
      </c>
      <c r="G702">
        <v>3</v>
      </c>
      <c r="H702" s="3" t="s">
        <v>47</v>
      </c>
      <c r="I702">
        <v>2</v>
      </c>
      <c r="J702">
        <v>1</v>
      </c>
      <c r="K702" s="3" t="s">
        <v>35</v>
      </c>
      <c r="L702">
        <v>173.73</v>
      </c>
      <c r="M702">
        <v>119.62</v>
      </c>
      <c r="N702">
        <v>0</v>
      </c>
      <c r="O702">
        <v>0</v>
      </c>
      <c r="P702">
        <v>0</v>
      </c>
      <c r="Q702">
        <v>0</v>
      </c>
      <c r="R702">
        <v>293.35000000000002</v>
      </c>
      <c r="T702">
        <v>1</v>
      </c>
      <c r="U702">
        <v>1</v>
      </c>
      <c r="V702" s="4" t="s">
        <v>36</v>
      </c>
      <c r="W702">
        <v>33</v>
      </c>
      <c r="X702">
        <v>10</v>
      </c>
      <c r="Y702" t="s">
        <v>37</v>
      </c>
      <c r="Z702">
        <v>1</v>
      </c>
      <c r="AA702" t="s">
        <v>51</v>
      </c>
      <c r="AB702">
        <v>3</v>
      </c>
      <c r="AC702" t="s">
        <v>43</v>
      </c>
      <c r="AD702">
        <v>1</v>
      </c>
      <c r="AE702" s="2" t="s">
        <v>54</v>
      </c>
      <c r="AF702">
        <v>1766.0481343917781</v>
      </c>
    </row>
    <row r="703" spans="1:32">
      <c r="A703" t="s">
        <v>61</v>
      </c>
      <c r="B703">
        <v>2019</v>
      </c>
      <c r="C703">
        <v>9</v>
      </c>
      <c r="D703" s="2" t="s">
        <v>32</v>
      </c>
      <c r="E703">
        <v>7</v>
      </c>
      <c r="F703" s="2" t="s">
        <v>33</v>
      </c>
      <c r="G703">
        <v>2</v>
      </c>
      <c r="H703" s="3" t="s">
        <v>41</v>
      </c>
      <c r="I703">
        <v>2</v>
      </c>
      <c r="J703">
        <v>10</v>
      </c>
      <c r="K703" s="3" t="s">
        <v>42</v>
      </c>
      <c r="L703">
        <v>0</v>
      </c>
      <c r="M703">
        <v>20.67</v>
      </c>
      <c r="N703">
        <v>48.06</v>
      </c>
      <c r="O703">
        <v>0</v>
      </c>
      <c r="P703">
        <v>0</v>
      </c>
      <c r="Q703">
        <v>0</v>
      </c>
      <c r="R703">
        <v>68.73</v>
      </c>
      <c r="T703">
        <v>1</v>
      </c>
      <c r="U703">
        <v>2</v>
      </c>
      <c r="V703" s="4" t="s">
        <v>44</v>
      </c>
      <c r="W703">
        <v>23</v>
      </c>
      <c r="X703">
        <v>9</v>
      </c>
      <c r="Y703" t="s">
        <v>48</v>
      </c>
      <c r="Z703">
        <v>1</v>
      </c>
      <c r="AA703" t="s">
        <v>51</v>
      </c>
      <c r="AB703">
        <v>4</v>
      </c>
      <c r="AC703" t="s">
        <v>39</v>
      </c>
      <c r="AD703">
        <v>4</v>
      </c>
      <c r="AE703" s="2" t="s">
        <v>40</v>
      </c>
      <c r="AF703">
        <v>5263.805314579783</v>
      </c>
    </row>
    <row r="704" spans="1:32">
      <c r="A704" t="s">
        <v>61</v>
      </c>
      <c r="B704">
        <v>2019</v>
      </c>
      <c r="C704">
        <v>9</v>
      </c>
      <c r="D704" s="2" t="s">
        <v>32</v>
      </c>
      <c r="E704">
        <v>3</v>
      </c>
      <c r="F704" s="2" t="s">
        <v>33</v>
      </c>
      <c r="G704">
        <v>2</v>
      </c>
      <c r="H704" s="3" t="s">
        <v>41</v>
      </c>
      <c r="I704">
        <v>2</v>
      </c>
      <c r="J704">
        <v>11</v>
      </c>
      <c r="K704" s="3" t="s">
        <v>42</v>
      </c>
      <c r="L704">
        <v>0</v>
      </c>
      <c r="M704">
        <v>27.51</v>
      </c>
      <c r="N704">
        <v>76.08</v>
      </c>
      <c r="O704">
        <v>0</v>
      </c>
      <c r="P704">
        <v>0</v>
      </c>
      <c r="Q704">
        <v>0</v>
      </c>
      <c r="R704">
        <v>103.59</v>
      </c>
      <c r="T704">
        <v>1</v>
      </c>
      <c r="U704">
        <v>1</v>
      </c>
      <c r="V704" s="4" t="s">
        <v>36</v>
      </c>
      <c r="W704">
        <v>45</v>
      </c>
      <c r="X704">
        <v>9</v>
      </c>
      <c r="Y704" t="s">
        <v>48</v>
      </c>
      <c r="Z704">
        <v>5</v>
      </c>
      <c r="AA704" t="s">
        <v>58</v>
      </c>
      <c r="AB704">
        <v>2</v>
      </c>
      <c r="AC704" t="s">
        <v>43</v>
      </c>
      <c r="AD704">
        <v>2</v>
      </c>
      <c r="AE704" s="2" t="s">
        <v>59</v>
      </c>
      <c r="AF704">
        <v>2337.5726110888208</v>
      </c>
    </row>
    <row r="705" spans="1:32">
      <c r="A705" t="s">
        <v>61</v>
      </c>
      <c r="B705">
        <v>2019</v>
      </c>
      <c r="C705">
        <v>9</v>
      </c>
      <c r="D705" s="2" t="s">
        <v>32</v>
      </c>
      <c r="E705">
        <v>3</v>
      </c>
      <c r="F705" s="2" t="s">
        <v>33</v>
      </c>
      <c r="G705">
        <v>2</v>
      </c>
      <c r="H705" s="3" t="s">
        <v>41</v>
      </c>
      <c r="I705">
        <v>2</v>
      </c>
      <c r="J705">
        <v>5</v>
      </c>
      <c r="K705" s="3" t="s">
        <v>53</v>
      </c>
      <c r="L705">
        <v>62.74</v>
      </c>
      <c r="M705">
        <v>13.55</v>
      </c>
      <c r="N705">
        <v>29.38</v>
      </c>
      <c r="O705">
        <v>0</v>
      </c>
      <c r="P705">
        <v>0</v>
      </c>
      <c r="Q705">
        <v>28.6</v>
      </c>
      <c r="R705">
        <v>134.27000000000001</v>
      </c>
      <c r="T705">
        <v>1</v>
      </c>
      <c r="U705">
        <v>1</v>
      </c>
      <c r="V705" s="4" t="s">
        <v>36</v>
      </c>
      <c r="W705">
        <v>37</v>
      </c>
      <c r="X705">
        <v>9</v>
      </c>
      <c r="Y705" t="s">
        <v>48</v>
      </c>
      <c r="Z705">
        <v>2</v>
      </c>
      <c r="AA705" t="s">
        <v>38</v>
      </c>
      <c r="AB705">
        <v>4</v>
      </c>
      <c r="AC705" t="s">
        <v>39</v>
      </c>
      <c r="AD705">
        <v>3</v>
      </c>
      <c r="AE705" s="2" t="s">
        <v>45</v>
      </c>
      <c r="AF705">
        <v>2816.479388549762</v>
      </c>
    </row>
    <row r="706" spans="1:32">
      <c r="A706" t="s">
        <v>61</v>
      </c>
      <c r="B706">
        <v>2019</v>
      </c>
      <c r="C706">
        <v>9</v>
      </c>
      <c r="D706" s="2" t="s">
        <v>32</v>
      </c>
      <c r="E706">
        <v>2</v>
      </c>
      <c r="F706" s="2" t="s">
        <v>33</v>
      </c>
      <c r="G706">
        <v>2</v>
      </c>
      <c r="H706" s="3" t="s">
        <v>41</v>
      </c>
      <c r="I706">
        <v>1</v>
      </c>
      <c r="J706">
        <v>1</v>
      </c>
      <c r="K706" s="3" t="s">
        <v>35</v>
      </c>
      <c r="L706">
        <v>49.91</v>
      </c>
      <c r="M706">
        <v>29.84</v>
      </c>
      <c r="N706">
        <v>47.61</v>
      </c>
      <c r="O706">
        <v>0</v>
      </c>
      <c r="P706">
        <v>0</v>
      </c>
      <c r="Q706">
        <v>0</v>
      </c>
      <c r="R706">
        <v>127.36</v>
      </c>
      <c r="T706">
        <v>1</v>
      </c>
      <c r="U706">
        <v>2</v>
      </c>
      <c r="V706" s="4" t="s">
        <v>44</v>
      </c>
      <c r="W706">
        <v>51</v>
      </c>
      <c r="X706">
        <v>9</v>
      </c>
      <c r="Y706" t="s">
        <v>48</v>
      </c>
      <c r="Z706">
        <v>5</v>
      </c>
      <c r="AA706" t="s">
        <v>58</v>
      </c>
      <c r="AB706">
        <v>2</v>
      </c>
      <c r="AC706" t="s">
        <v>43</v>
      </c>
      <c r="AD706">
        <v>5</v>
      </c>
      <c r="AE706" s="2" t="s">
        <v>57</v>
      </c>
      <c r="AF706">
        <v>1383.7981847411888</v>
      </c>
    </row>
    <row r="707" spans="1:32">
      <c r="A707" t="s">
        <v>61</v>
      </c>
      <c r="B707">
        <v>2019</v>
      </c>
      <c r="C707">
        <v>9</v>
      </c>
      <c r="D707" s="2" t="s">
        <v>32</v>
      </c>
      <c r="E707">
        <v>4</v>
      </c>
      <c r="F707" s="2" t="s">
        <v>33</v>
      </c>
      <c r="G707">
        <v>2</v>
      </c>
      <c r="H707" s="3" t="s">
        <v>41</v>
      </c>
      <c r="I707">
        <v>2</v>
      </c>
      <c r="J707">
        <v>1</v>
      </c>
      <c r="K707" s="3" t="s">
        <v>35</v>
      </c>
      <c r="L707">
        <v>102.7</v>
      </c>
      <c r="M707">
        <v>26.76</v>
      </c>
      <c r="N707">
        <v>96.54</v>
      </c>
      <c r="O707">
        <v>0</v>
      </c>
      <c r="P707">
        <v>0</v>
      </c>
      <c r="Q707">
        <v>0</v>
      </c>
      <c r="R707">
        <v>226</v>
      </c>
      <c r="T707">
        <v>1</v>
      </c>
      <c r="U707">
        <v>1</v>
      </c>
      <c r="V707" s="4" t="s">
        <v>36</v>
      </c>
      <c r="W707">
        <v>45</v>
      </c>
      <c r="X707">
        <v>9</v>
      </c>
      <c r="Y707" t="s">
        <v>48</v>
      </c>
      <c r="Z707">
        <v>2</v>
      </c>
      <c r="AA707" t="s">
        <v>38</v>
      </c>
      <c r="AB707">
        <v>3</v>
      </c>
      <c r="AC707" t="s">
        <v>43</v>
      </c>
      <c r="AD707">
        <v>3</v>
      </c>
      <c r="AE707" s="2" t="s">
        <v>45</v>
      </c>
      <c r="AF707">
        <v>4378.4417964408658</v>
      </c>
    </row>
    <row r="708" spans="1:32">
      <c r="A708" t="s">
        <v>61</v>
      </c>
      <c r="B708">
        <v>2019</v>
      </c>
      <c r="C708">
        <v>9</v>
      </c>
      <c r="D708" s="2" t="s">
        <v>32</v>
      </c>
      <c r="E708">
        <v>7</v>
      </c>
      <c r="F708" s="2" t="s">
        <v>33</v>
      </c>
      <c r="G708">
        <v>2</v>
      </c>
      <c r="H708" s="3" t="s">
        <v>41</v>
      </c>
      <c r="I708">
        <v>1</v>
      </c>
      <c r="J708">
        <v>1</v>
      </c>
      <c r="K708" s="3" t="s">
        <v>35</v>
      </c>
      <c r="L708">
        <v>50.58</v>
      </c>
      <c r="M708">
        <v>18.239999999999998</v>
      </c>
      <c r="N708">
        <v>37.9</v>
      </c>
      <c r="O708">
        <v>0</v>
      </c>
      <c r="P708">
        <v>0</v>
      </c>
      <c r="Q708">
        <v>0</v>
      </c>
      <c r="R708">
        <v>106.72</v>
      </c>
      <c r="T708">
        <v>1</v>
      </c>
      <c r="U708">
        <v>1</v>
      </c>
      <c r="V708" s="4" t="s">
        <v>36</v>
      </c>
      <c r="W708">
        <v>39</v>
      </c>
      <c r="X708">
        <v>9</v>
      </c>
      <c r="Y708" t="s">
        <v>48</v>
      </c>
      <c r="Z708">
        <v>2</v>
      </c>
      <c r="AA708" t="s">
        <v>38</v>
      </c>
      <c r="AB708">
        <v>3</v>
      </c>
      <c r="AC708" t="s">
        <v>43</v>
      </c>
      <c r="AD708">
        <v>4</v>
      </c>
      <c r="AE708" s="2" t="s">
        <v>40</v>
      </c>
      <c r="AF708">
        <v>2026.1692384687656</v>
      </c>
    </row>
    <row r="709" spans="1:32">
      <c r="A709" t="s">
        <v>61</v>
      </c>
      <c r="B709">
        <v>2019</v>
      </c>
      <c r="C709">
        <v>9</v>
      </c>
      <c r="D709" s="2" t="s">
        <v>32</v>
      </c>
      <c r="E709">
        <v>2</v>
      </c>
      <c r="F709" s="2" t="s">
        <v>33</v>
      </c>
      <c r="G709">
        <v>10</v>
      </c>
      <c r="H709" s="3" t="s">
        <v>52</v>
      </c>
      <c r="I709">
        <v>5</v>
      </c>
      <c r="J709">
        <v>1</v>
      </c>
      <c r="K709" s="3" t="s">
        <v>35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57.46</v>
      </c>
      <c r="R709">
        <v>383.65</v>
      </c>
      <c r="T709">
        <v>6</v>
      </c>
      <c r="U709">
        <v>2</v>
      </c>
      <c r="V709" s="4" t="s">
        <v>44</v>
      </c>
      <c r="W709">
        <v>66</v>
      </c>
      <c r="X709">
        <v>4</v>
      </c>
      <c r="Y709" t="s">
        <v>37</v>
      </c>
      <c r="Z709">
        <v>2</v>
      </c>
      <c r="AA709" t="s">
        <v>38</v>
      </c>
      <c r="AB709">
        <v>2</v>
      </c>
      <c r="AC709" t="s">
        <v>43</v>
      </c>
      <c r="AD709">
        <v>4</v>
      </c>
      <c r="AE709" s="2" t="s">
        <v>40</v>
      </c>
      <c r="AF709">
        <v>1948.2156195352777</v>
      </c>
    </row>
    <row r="710" spans="1:32">
      <c r="A710" t="s">
        <v>61</v>
      </c>
      <c r="B710">
        <v>2019</v>
      </c>
      <c r="C710">
        <v>9</v>
      </c>
      <c r="D710" s="2" t="s">
        <v>32</v>
      </c>
      <c r="E710">
        <v>3</v>
      </c>
      <c r="F710" s="2" t="s">
        <v>33</v>
      </c>
      <c r="G710">
        <v>2</v>
      </c>
      <c r="H710" s="3" t="s">
        <v>41</v>
      </c>
      <c r="I710">
        <v>1</v>
      </c>
      <c r="J710">
        <v>3</v>
      </c>
      <c r="K710" s="3" t="s">
        <v>53</v>
      </c>
      <c r="L710">
        <v>58.96</v>
      </c>
      <c r="M710">
        <v>23.68</v>
      </c>
      <c r="N710">
        <v>0</v>
      </c>
      <c r="O710">
        <v>0</v>
      </c>
      <c r="P710">
        <v>0</v>
      </c>
      <c r="Q710">
        <v>24.84</v>
      </c>
      <c r="R710">
        <v>107.48</v>
      </c>
      <c r="T710">
        <v>1</v>
      </c>
      <c r="U710">
        <v>2</v>
      </c>
      <c r="V710" s="4" t="s">
        <v>44</v>
      </c>
      <c r="W710">
        <v>41</v>
      </c>
      <c r="X710">
        <v>9</v>
      </c>
      <c r="Y710" t="s">
        <v>48</v>
      </c>
      <c r="Z710">
        <v>2</v>
      </c>
      <c r="AA710" t="s">
        <v>38</v>
      </c>
      <c r="AB710">
        <v>3</v>
      </c>
      <c r="AC710" t="s">
        <v>43</v>
      </c>
      <c r="AD710">
        <v>4</v>
      </c>
      <c r="AE710" s="2" t="s">
        <v>40</v>
      </c>
      <c r="AF710">
        <v>1352.2457216772104</v>
      </c>
    </row>
    <row r="711" spans="1:32">
      <c r="A711" t="s">
        <v>61</v>
      </c>
      <c r="B711">
        <v>2019</v>
      </c>
      <c r="C711">
        <v>9</v>
      </c>
      <c r="D711" s="2" t="s">
        <v>32</v>
      </c>
      <c r="E711">
        <v>7</v>
      </c>
      <c r="F711" s="2" t="s">
        <v>33</v>
      </c>
      <c r="G711">
        <v>2</v>
      </c>
      <c r="H711" s="3" t="s">
        <v>41</v>
      </c>
      <c r="I711">
        <v>1</v>
      </c>
      <c r="J711">
        <v>11</v>
      </c>
      <c r="K711" s="3" t="s">
        <v>42</v>
      </c>
      <c r="L711">
        <v>0</v>
      </c>
      <c r="M711">
        <v>4.22</v>
      </c>
      <c r="N711">
        <v>31.88</v>
      </c>
      <c r="O711">
        <v>0</v>
      </c>
      <c r="P711">
        <v>0</v>
      </c>
      <c r="Q711">
        <v>0</v>
      </c>
      <c r="R711">
        <v>36.1</v>
      </c>
      <c r="T711">
        <v>1</v>
      </c>
      <c r="U711">
        <v>1</v>
      </c>
      <c r="V711" s="4" t="s">
        <v>36</v>
      </c>
      <c r="W711">
        <v>23</v>
      </c>
      <c r="X711">
        <v>9</v>
      </c>
      <c r="Y711" t="s">
        <v>48</v>
      </c>
      <c r="Z711">
        <v>1</v>
      </c>
      <c r="AA711" t="s">
        <v>51</v>
      </c>
      <c r="AB711">
        <v>3</v>
      </c>
      <c r="AC711" t="s">
        <v>43</v>
      </c>
      <c r="AD711">
        <v>2</v>
      </c>
      <c r="AE711" s="2" t="s">
        <v>59</v>
      </c>
      <c r="AF711">
        <v>2126.4360332549072</v>
      </c>
    </row>
    <row r="712" spans="1:32">
      <c r="A712" t="s">
        <v>61</v>
      </c>
      <c r="B712">
        <v>2019</v>
      </c>
      <c r="C712">
        <v>9</v>
      </c>
      <c r="D712" s="2" t="s">
        <v>32</v>
      </c>
      <c r="E712">
        <v>8</v>
      </c>
      <c r="F712" s="2" t="s">
        <v>50</v>
      </c>
      <c r="G712">
        <v>2</v>
      </c>
      <c r="H712" s="3" t="s">
        <v>41</v>
      </c>
      <c r="I712">
        <v>2</v>
      </c>
      <c r="J712">
        <v>11</v>
      </c>
      <c r="K712" s="3" t="s">
        <v>42</v>
      </c>
      <c r="L712">
        <v>0</v>
      </c>
      <c r="M712">
        <v>31.1</v>
      </c>
      <c r="N712">
        <v>37.619999999999997</v>
      </c>
      <c r="O712">
        <v>0</v>
      </c>
      <c r="P712">
        <v>0</v>
      </c>
      <c r="Q712">
        <v>0</v>
      </c>
      <c r="R712">
        <v>68.72</v>
      </c>
      <c r="U712">
        <v>2</v>
      </c>
      <c r="V712" s="4" t="s">
        <v>44</v>
      </c>
      <c r="W712">
        <v>69</v>
      </c>
      <c r="X712">
        <v>9</v>
      </c>
      <c r="Y712" t="s">
        <v>48</v>
      </c>
      <c r="Z712">
        <v>2</v>
      </c>
      <c r="AA712" t="s">
        <v>38</v>
      </c>
      <c r="AB712">
        <v>1</v>
      </c>
      <c r="AC712" s="2" t="s">
        <v>49</v>
      </c>
      <c r="AD712">
        <v>3</v>
      </c>
      <c r="AE712" s="2" t="s">
        <v>45</v>
      </c>
      <c r="AF712">
        <v>1848.7018470923526</v>
      </c>
    </row>
    <row r="713" spans="1:32">
      <c r="A713" t="s">
        <v>61</v>
      </c>
      <c r="B713">
        <v>2019</v>
      </c>
      <c r="C713">
        <v>9</v>
      </c>
      <c r="D713" s="2" t="s">
        <v>32</v>
      </c>
      <c r="E713">
        <v>7</v>
      </c>
      <c r="F713" s="2" t="s">
        <v>33</v>
      </c>
      <c r="G713">
        <v>2</v>
      </c>
      <c r="H713" s="3" t="s">
        <v>41</v>
      </c>
      <c r="I713">
        <v>1</v>
      </c>
      <c r="J713">
        <v>1</v>
      </c>
      <c r="K713" s="3" t="s">
        <v>35</v>
      </c>
      <c r="L713">
        <v>57.68</v>
      </c>
      <c r="M713">
        <v>20.03</v>
      </c>
      <c r="N713">
        <v>36.75</v>
      </c>
      <c r="O713">
        <v>0</v>
      </c>
      <c r="P713">
        <v>0</v>
      </c>
      <c r="Q713">
        <v>0</v>
      </c>
      <c r="R713">
        <v>114.46</v>
      </c>
      <c r="T713">
        <v>1</v>
      </c>
      <c r="U713">
        <v>2</v>
      </c>
      <c r="V713" s="4" t="s">
        <v>44</v>
      </c>
      <c r="W713">
        <v>39</v>
      </c>
      <c r="X713">
        <v>9</v>
      </c>
      <c r="Y713" t="s">
        <v>48</v>
      </c>
      <c r="Z713">
        <v>1</v>
      </c>
      <c r="AA713" t="s">
        <v>51</v>
      </c>
      <c r="AB713">
        <v>4</v>
      </c>
      <c r="AC713" t="s">
        <v>39</v>
      </c>
      <c r="AD713">
        <v>4</v>
      </c>
      <c r="AE713" s="2" t="s">
        <v>40</v>
      </c>
      <c r="AF713">
        <v>1197.186594963518</v>
      </c>
    </row>
    <row r="714" spans="1:32">
      <c r="A714" t="s">
        <v>61</v>
      </c>
      <c r="B714">
        <v>2019</v>
      </c>
      <c r="C714">
        <v>9</v>
      </c>
      <c r="D714" s="2" t="s">
        <v>32</v>
      </c>
      <c r="E714">
        <v>13</v>
      </c>
      <c r="F714" s="2" t="s">
        <v>55</v>
      </c>
      <c r="G714">
        <v>2</v>
      </c>
      <c r="H714" s="3" t="s">
        <v>41</v>
      </c>
      <c r="I714">
        <v>2</v>
      </c>
      <c r="J714">
        <v>1</v>
      </c>
      <c r="K714" s="3" t="s">
        <v>35</v>
      </c>
      <c r="L714">
        <v>97.67</v>
      </c>
      <c r="M714">
        <v>81.09</v>
      </c>
      <c r="N714">
        <v>94.19</v>
      </c>
      <c r="O714">
        <v>0</v>
      </c>
      <c r="P714">
        <v>0</v>
      </c>
      <c r="Q714">
        <v>0</v>
      </c>
      <c r="R714">
        <v>272.95</v>
      </c>
      <c r="T714">
        <v>1</v>
      </c>
      <c r="U714">
        <v>2</v>
      </c>
      <c r="V714" s="4" t="s">
        <v>44</v>
      </c>
      <c r="W714">
        <v>76</v>
      </c>
      <c r="X714">
        <v>4</v>
      </c>
      <c r="Y714" t="s">
        <v>37</v>
      </c>
      <c r="Z714">
        <v>2</v>
      </c>
      <c r="AA714" t="s">
        <v>38</v>
      </c>
      <c r="AB714">
        <v>1</v>
      </c>
      <c r="AC714" s="2" t="s">
        <v>49</v>
      </c>
      <c r="AD714">
        <v>3</v>
      </c>
      <c r="AE714" s="2" t="s">
        <v>45</v>
      </c>
      <c r="AF714">
        <v>1200.2352037508742</v>
      </c>
    </row>
    <row r="715" spans="1:32">
      <c r="A715" t="s">
        <v>61</v>
      </c>
      <c r="B715">
        <v>2019</v>
      </c>
      <c r="C715">
        <v>9</v>
      </c>
      <c r="D715" s="2" t="s">
        <v>32</v>
      </c>
      <c r="E715">
        <v>7</v>
      </c>
      <c r="F715" s="2" t="s">
        <v>33</v>
      </c>
      <c r="G715">
        <v>2</v>
      </c>
      <c r="H715" s="3" t="s">
        <v>41</v>
      </c>
      <c r="I715">
        <v>1</v>
      </c>
      <c r="J715">
        <v>11</v>
      </c>
      <c r="K715" s="3" t="s">
        <v>42</v>
      </c>
      <c r="L715">
        <v>0</v>
      </c>
      <c r="M715">
        <v>11.85</v>
      </c>
      <c r="N715">
        <v>23.02</v>
      </c>
      <c r="O715">
        <v>0</v>
      </c>
      <c r="P715">
        <v>0</v>
      </c>
      <c r="Q715">
        <v>0</v>
      </c>
      <c r="R715">
        <v>34.869999999999997</v>
      </c>
      <c r="T715">
        <v>1</v>
      </c>
      <c r="U715">
        <v>1</v>
      </c>
      <c r="V715" s="4" t="s">
        <v>36</v>
      </c>
      <c r="W715">
        <v>39</v>
      </c>
      <c r="X715">
        <v>9</v>
      </c>
      <c r="Y715" t="s">
        <v>48</v>
      </c>
      <c r="Z715">
        <v>2</v>
      </c>
      <c r="AA715" t="s">
        <v>38</v>
      </c>
      <c r="AB715">
        <v>2</v>
      </c>
      <c r="AC715" t="s">
        <v>43</v>
      </c>
      <c r="AD715">
        <v>4</v>
      </c>
      <c r="AE715" s="2" t="s">
        <v>40</v>
      </c>
      <c r="AF715">
        <v>3259.6703895968558</v>
      </c>
    </row>
    <row r="716" spans="1:32">
      <c r="A716" t="s">
        <v>61</v>
      </c>
      <c r="B716">
        <v>2019</v>
      </c>
      <c r="C716">
        <v>9</v>
      </c>
      <c r="D716" s="2" t="s">
        <v>32</v>
      </c>
      <c r="E716">
        <v>7</v>
      </c>
      <c r="F716" s="2" t="s">
        <v>33</v>
      </c>
      <c r="G716">
        <v>2</v>
      </c>
      <c r="H716" s="3" t="s">
        <v>41</v>
      </c>
      <c r="I716">
        <v>1</v>
      </c>
      <c r="J716">
        <v>11</v>
      </c>
      <c r="K716" s="3" t="s">
        <v>42</v>
      </c>
      <c r="L716">
        <v>0</v>
      </c>
      <c r="M716">
        <v>11.85</v>
      </c>
      <c r="N716">
        <v>23.02</v>
      </c>
      <c r="O716">
        <v>0</v>
      </c>
      <c r="P716">
        <v>0</v>
      </c>
      <c r="Q716">
        <v>0</v>
      </c>
      <c r="R716">
        <v>34.869999999999997</v>
      </c>
      <c r="T716">
        <v>1</v>
      </c>
      <c r="U716">
        <v>1</v>
      </c>
      <c r="V716" s="4" t="s">
        <v>36</v>
      </c>
      <c r="W716">
        <v>39</v>
      </c>
      <c r="X716">
        <v>9</v>
      </c>
      <c r="Y716" t="s">
        <v>48</v>
      </c>
      <c r="Z716">
        <v>2</v>
      </c>
      <c r="AA716" t="s">
        <v>38</v>
      </c>
      <c r="AB716">
        <v>2</v>
      </c>
      <c r="AC716" t="s">
        <v>43</v>
      </c>
      <c r="AD716">
        <v>4</v>
      </c>
      <c r="AE716" s="2" t="s">
        <v>40</v>
      </c>
      <c r="AF716">
        <v>3173.158796492643</v>
      </c>
    </row>
    <row r="717" spans="1:32">
      <c r="A717" t="s">
        <v>61</v>
      </c>
      <c r="B717">
        <v>2019</v>
      </c>
      <c r="C717">
        <v>9</v>
      </c>
      <c r="D717" s="2" t="s">
        <v>32</v>
      </c>
      <c r="E717">
        <v>7</v>
      </c>
      <c r="F717" s="2" t="s">
        <v>33</v>
      </c>
      <c r="G717">
        <v>10</v>
      </c>
      <c r="H717" s="3" t="s">
        <v>52</v>
      </c>
      <c r="I717">
        <v>2</v>
      </c>
      <c r="J717">
        <v>3</v>
      </c>
      <c r="K717" s="3" t="s">
        <v>53</v>
      </c>
      <c r="L717">
        <v>61.52</v>
      </c>
      <c r="M717">
        <v>15.27</v>
      </c>
      <c r="N717">
        <v>69.790000000000006</v>
      </c>
      <c r="O717">
        <v>61.34</v>
      </c>
      <c r="P717">
        <v>0</v>
      </c>
      <c r="Q717">
        <v>0</v>
      </c>
      <c r="R717">
        <v>428.45</v>
      </c>
      <c r="T717">
        <v>1</v>
      </c>
      <c r="U717">
        <v>2</v>
      </c>
      <c r="V717" s="4" t="s">
        <v>44</v>
      </c>
      <c r="W717">
        <v>48</v>
      </c>
      <c r="X717">
        <v>4</v>
      </c>
      <c r="Y717" t="s">
        <v>37</v>
      </c>
      <c r="Z717">
        <v>2</v>
      </c>
      <c r="AA717" t="s">
        <v>38</v>
      </c>
      <c r="AB717">
        <v>4</v>
      </c>
      <c r="AC717" t="s">
        <v>39</v>
      </c>
      <c r="AD717">
        <v>4</v>
      </c>
      <c r="AE717" s="2" t="s">
        <v>40</v>
      </c>
      <c r="AF717">
        <v>2119.4895747948212</v>
      </c>
    </row>
    <row r="718" spans="1:32">
      <c r="A718" t="s">
        <v>61</v>
      </c>
      <c r="B718">
        <v>2019</v>
      </c>
      <c r="C718">
        <v>9</v>
      </c>
      <c r="D718" s="2" t="s">
        <v>32</v>
      </c>
      <c r="E718">
        <v>8</v>
      </c>
      <c r="F718" s="2" t="s">
        <v>50</v>
      </c>
      <c r="G718">
        <v>2</v>
      </c>
      <c r="H718" s="3" t="s">
        <v>41</v>
      </c>
      <c r="I718">
        <v>2</v>
      </c>
      <c r="J718">
        <v>11</v>
      </c>
      <c r="K718" s="3" t="s">
        <v>42</v>
      </c>
      <c r="L718">
        <v>0</v>
      </c>
      <c r="M718">
        <v>20.350000000000001</v>
      </c>
      <c r="N718">
        <v>0</v>
      </c>
      <c r="O718">
        <v>0</v>
      </c>
      <c r="P718">
        <v>0</v>
      </c>
      <c r="Q718">
        <v>51.02</v>
      </c>
      <c r="R718">
        <v>71.37</v>
      </c>
      <c r="U718">
        <v>2</v>
      </c>
      <c r="V718" s="4" t="s">
        <v>44</v>
      </c>
      <c r="W718">
        <v>71</v>
      </c>
      <c r="X718">
        <v>9</v>
      </c>
      <c r="Y718" t="s">
        <v>48</v>
      </c>
      <c r="Z718">
        <v>4</v>
      </c>
      <c r="AA718" t="s">
        <v>60</v>
      </c>
      <c r="AB718">
        <v>3</v>
      </c>
      <c r="AC718" t="s">
        <v>43</v>
      </c>
      <c r="AD718">
        <v>1</v>
      </c>
      <c r="AE718" s="2" t="s">
        <v>54</v>
      </c>
      <c r="AF718">
        <v>2049.3608612574171</v>
      </c>
    </row>
    <row r="719" spans="1:32">
      <c r="A719" t="s">
        <v>61</v>
      </c>
      <c r="B719">
        <v>2019</v>
      </c>
      <c r="C719">
        <v>9</v>
      </c>
      <c r="D719" s="2" t="s">
        <v>32</v>
      </c>
      <c r="E719">
        <v>7</v>
      </c>
      <c r="F719" s="2" t="s">
        <v>33</v>
      </c>
      <c r="G719">
        <v>2</v>
      </c>
      <c r="H719" s="3" t="s">
        <v>41</v>
      </c>
      <c r="I719">
        <v>2</v>
      </c>
      <c r="J719">
        <v>1</v>
      </c>
      <c r="K719" s="3" t="s">
        <v>35</v>
      </c>
      <c r="L719">
        <v>89.49</v>
      </c>
      <c r="M719">
        <v>19.16</v>
      </c>
      <c r="N719">
        <v>73.22</v>
      </c>
      <c r="O719">
        <v>0</v>
      </c>
      <c r="P719">
        <v>0</v>
      </c>
      <c r="Q719">
        <v>0</v>
      </c>
      <c r="R719">
        <v>181.87</v>
      </c>
      <c r="T719">
        <v>1</v>
      </c>
      <c r="U719">
        <v>2</v>
      </c>
      <c r="V719" s="4" t="s">
        <v>44</v>
      </c>
      <c r="W719">
        <v>52</v>
      </c>
      <c r="X719">
        <v>9</v>
      </c>
      <c r="Y719" t="s">
        <v>48</v>
      </c>
      <c r="Z719">
        <v>4</v>
      </c>
      <c r="AA719" t="s">
        <v>60</v>
      </c>
      <c r="AB719">
        <v>4</v>
      </c>
      <c r="AC719" t="s">
        <v>39</v>
      </c>
      <c r="AD719">
        <v>2</v>
      </c>
      <c r="AE719" s="2" t="s">
        <v>59</v>
      </c>
      <c r="AF719">
        <v>2077.6239115217122</v>
      </c>
    </row>
    <row r="720" spans="1:32">
      <c r="A720" t="s">
        <v>61</v>
      </c>
      <c r="B720">
        <v>2019</v>
      </c>
      <c r="C720">
        <v>9</v>
      </c>
      <c r="D720" s="2" t="s">
        <v>32</v>
      </c>
      <c r="E720">
        <v>7</v>
      </c>
      <c r="F720" s="2" t="s">
        <v>33</v>
      </c>
      <c r="G720">
        <v>2</v>
      </c>
      <c r="H720" s="3" t="s">
        <v>41</v>
      </c>
      <c r="I720">
        <v>1</v>
      </c>
      <c r="J720">
        <v>1</v>
      </c>
      <c r="K720" s="3" t="s">
        <v>35</v>
      </c>
      <c r="L720">
        <v>63.13</v>
      </c>
      <c r="M720">
        <v>16.489999999999998</v>
      </c>
      <c r="N720">
        <v>40.630000000000003</v>
      </c>
      <c r="O720">
        <v>0</v>
      </c>
      <c r="P720">
        <v>0</v>
      </c>
      <c r="Q720">
        <v>0</v>
      </c>
      <c r="R720">
        <v>120.25</v>
      </c>
      <c r="T720">
        <v>1</v>
      </c>
      <c r="U720">
        <v>1</v>
      </c>
      <c r="V720" s="4" t="s">
        <v>36</v>
      </c>
      <c r="W720">
        <v>68</v>
      </c>
      <c r="X720">
        <v>9</v>
      </c>
      <c r="Y720" t="s">
        <v>48</v>
      </c>
      <c r="Z720">
        <v>2</v>
      </c>
      <c r="AA720" t="s">
        <v>38</v>
      </c>
      <c r="AB720">
        <v>4</v>
      </c>
      <c r="AC720" t="s">
        <v>39</v>
      </c>
      <c r="AD720">
        <v>3</v>
      </c>
      <c r="AE720" s="2" t="s">
        <v>45</v>
      </c>
      <c r="AF720">
        <v>2162.8391660140601</v>
      </c>
    </row>
    <row r="721" spans="1:32">
      <c r="A721" t="s">
        <v>61</v>
      </c>
      <c r="B721">
        <v>2019</v>
      </c>
      <c r="C721">
        <v>9</v>
      </c>
      <c r="D721" s="2" t="s">
        <v>32</v>
      </c>
      <c r="E721">
        <v>8</v>
      </c>
      <c r="F721" s="2" t="s">
        <v>50</v>
      </c>
      <c r="G721">
        <v>10</v>
      </c>
      <c r="H721" s="3" t="s">
        <v>52</v>
      </c>
      <c r="I721">
        <v>5</v>
      </c>
      <c r="J721">
        <v>11</v>
      </c>
      <c r="K721" s="3" t="s">
        <v>42</v>
      </c>
      <c r="L721">
        <v>0</v>
      </c>
      <c r="M721">
        <v>75.63</v>
      </c>
      <c r="N721">
        <v>116.2</v>
      </c>
      <c r="O721">
        <v>0</v>
      </c>
      <c r="P721">
        <v>0</v>
      </c>
      <c r="Q721">
        <v>0</v>
      </c>
      <c r="R721">
        <v>191.83</v>
      </c>
      <c r="U721">
        <v>2</v>
      </c>
      <c r="V721" s="4" t="s">
        <v>44</v>
      </c>
      <c r="W721">
        <v>75</v>
      </c>
      <c r="X721">
        <v>10</v>
      </c>
      <c r="Y721" t="s">
        <v>37</v>
      </c>
      <c r="Z721">
        <v>3</v>
      </c>
      <c r="AA721" t="s">
        <v>56</v>
      </c>
      <c r="AB721">
        <v>2</v>
      </c>
      <c r="AC721" t="s">
        <v>43</v>
      </c>
      <c r="AD721">
        <v>1</v>
      </c>
      <c r="AE721" s="2" t="s">
        <v>54</v>
      </c>
      <c r="AF721">
        <v>1342.2760586093891</v>
      </c>
    </row>
    <row r="722" spans="1:32">
      <c r="A722" t="s">
        <v>61</v>
      </c>
      <c r="B722">
        <v>2019</v>
      </c>
      <c r="C722">
        <v>9</v>
      </c>
      <c r="D722" s="2" t="s">
        <v>32</v>
      </c>
      <c r="E722">
        <v>7</v>
      </c>
      <c r="F722" s="2" t="s">
        <v>33</v>
      </c>
      <c r="G722">
        <v>2</v>
      </c>
      <c r="H722" s="3" t="s">
        <v>41</v>
      </c>
      <c r="I722">
        <v>2</v>
      </c>
      <c r="J722">
        <v>5</v>
      </c>
      <c r="K722" s="3" t="s">
        <v>53</v>
      </c>
      <c r="L722">
        <v>109.34</v>
      </c>
      <c r="M722">
        <v>31.11</v>
      </c>
      <c r="N722">
        <v>49.2</v>
      </c>
      <c r="O722">
        <v>0</v>
      </c>
      <c r="P722">
        <v>0</v>
      </c>
      <c r="Q722">
        <v>0</v>
      </c>
      <c r="R722">
        <v>189.65</v>
      </c>
      <c r="T722">
        <v>6</v>
      </c>
      <c r="U722">
        <v>2</v>
      </c>
      <c r="V722" s="4" t="s">
        <v>44</v>
      </c>
      <c r="W722">
        <v>26</v>
      </c>
      <c r="X722">
        <v>9</v>
      </c>
      <c r="Y722" t="s">
        <v>48</v>
      </c>
      <c r="Z722">
        <v>1</v>
      </c>
      <c r="AA722" t="s">
        <v>51</v>
      </c>
      <c r="AB722">
        <v>4</v>
      </c>
      <c r="AC722" t="s">
        <v>39</v>
      </c>
      <c r="AD722">
        <v>5</v>
      </c>
      <c r="AE722" s="2" t="s">
        <v>57</v>
      </c>
      <c r="AF722">
        <v>3107.7028281711755</v>
      </c>
    </row>
    <row r="723" spans="1:32">
      <c r="A723" t="s">
        <v>61</v>
      </c>
      <c r="B723">
        <v>2019</v>
      </c>
      <c r="C723">
        <v>9</v>
      </c>
      <c r="D723" s="2" t="s">
        <v>32</v>
      </c>
      <c r="E723">
        <v>7</v>
      </c>
      <c r="F723" s="2" t="s">
        <v>33</v>
      </c>
      <c r="G723">
        <v>2</v>
      </c>
      <c r="H723" s="3" t="s">
        <v>41</v>
      </c>
      <c r="I723">
        <v>1</v>
      </c>
      <c r="J723">
        <v>11</v>
      </c>
      <c r="K723" s="3" t="s">
        <v>42</v>
      </c>
      <c r="L723">
        <v>0</v>
      </c>
      <c r="M723">
        <v>47.44</v>
      </c>
      <c r="N723">
        <v>0</v>
      </c>
      <c r="O723">
        <v>0</v>
      </c>
      <c r="P723">
        <v>0</v>
      </c>
      <c r="Q723">
        <v>0</v>
      </c>
      <c r="R723">
        <v>47.44</v>
      </c>
      <c r="T723">
        <v>1</v>
      </c>
      <c r="U723">
        <v>1</v>
      </c>
      <c r="V723" s="4" t="s">
        <v>36</v>
      </c>
      <c r="W723">
        <v>58</v>
      </c>
      <c r="X723">
        <v>9</v>
      </c>
      <c r="Y723" t="s">
        <v>48</v>
      </c>
      <c r="Z723">
        <v>2</v>
      </c>
      <c r="AA723" t="s">
        <v>38</v>
      </c>
      <c r="AB723">
        <v>3</v>
      </c>
      <c r="AC723" t="s">
        <v>43</v>
      </c>
      <c r="AD723">
        <v>3</v>
      </c>
      <c r="AE723" s="2" t="s">
        <v>45</v>
      </c>
      <c r="AF723">
        <v>4333.994483988904</v>
      </c>
    </row>
    <row r="724" spans="1:32">
      <c r="A724" t="s">
        <v>61</v>
      </c>
      <c r="B724">
        <v>2019</v>
      </c>
      <c r="C724">
        <v>9</v>
      </c>
      <c r="D724" s="2" t="s">
        <v>32</v>
      </c>
      <c r="E724">
        <v>7</v>
      </c>
      <c r="F724" s="2" t="s">
        <v>33</v>
      </c>
      <c r="G724">
        <v>2</v>
      </c>
      <c r="H724" s="3" t="s">
        <v>41</v>
      </c>
      <c r="I724">
        <v>1</v>
      </c>
      <c r="J724">
        <v>11</v>
      </c>
      <c r="K724" s="3" t="s">
        <v>42</v>
      </c>
      <c r="L724">
        <v>0</v>
      </c>
      <c r="M724">
        <v>47.44</v>
      </c>
      <c r="N724">
        <v>0</v>
      </c>
      <c r="O724">
        <v>0</v>
      </c>
      <c r="P724">
        <v>0</v>
      </c>
      <c r="Q724">
        <v>0</v>
      </c>
      <c r="R724">
        <v>47.44</v>
      </c>
      <c r="T724">
        <v>1</v>
      </c>
      <c r="U724">
        <v>1</v>
      </c>
      <c r="V724" s="4" t="s">
        <v>36</v>
      </c>
      <c r="W724">
        <v>58</v>
      </c>
      <c r="X724">
        <v>9</v>
      </c>
      <c r="Y724" t="s">
        <v>48</v>
      </c>
      <c r="Z724">
        <v>2</v>
      </c>
      <c r="AA724" t="s">
        <v>38</v>
      </c>
      <c r="AB724">
        <v>3</v>
      </c>
      <c r="AC724" t="s">
        <v>43</v>
      </c>
      <c r="AD724">
        <v>3</v>
      </c>
      <c r="AE724" s="2" t="s">
        <v>45</v>
      </c>
      <c r="AF724">
        <v>4305.1531930339188</v>
      </c>
    </row>
    <row r="725" spans="1:32">
      <c r="A725" t="s">
        <v>61</v>
      </c>
      <c r="B725">
        <v>2019</v>
      </c>
      <c r="C725">
        <v>9</v>
      </c>
      <c r="D725" s="2" t="s">
        <v>32</v>
      </c>
      <c r="E725">
        <v>18</v>
      </c>
      <c r="F725" s="2" t="s">
        <v>46</v>
      </c>
      <c r="G725">
        <v>3</v>
      </c>
      <c r="H725" s="3" t="s">
        <v>47</v>
      </c>
      <c r="I725">
        <v>1</v>
      </c>
      <c r="J725">
        <v>11</v>
      </c>
      <c r="K725" s="3" t="s">
        <v>42</v>
      </c>
      <c r="L725">
        <v>0</v>
      </c>
      <c r="M725">
        <v>70.48</v>
      </c>
      <c r="N725">
        <v>24.4</v>
      </c>
      <c r="O725">
        <v>0</v>
      </c>
      <c r="P725">
        <v>0</v>
      </c>
      <c r="Q725">
        <v>0</v>
      </c>
      <c r="R725">
        <v>94.88</v>
      </c>
      <c r="T725">
        <v>1</v>
      </c>
      <c r="U725">
        <v>1</v>
      </c>
      <c r="V725" s="4" t="s">
        <v>36</v>
      </c>
      <c r="W725">
        <v>42</v>
      </c>
      <c r="X725">
        <v>13</v>
      </c>
      <c r="Y725" t="s">
        <v>37</v>
      </c>
      <c r="Z725">
        <v>1</v>
      </c>
      <c r="AA725" t="s">
        <v>51</v>
      </c>
      <c r="AB725">
        <v>4</v>
      </c>
      <c r="AC725" t="s">
        <v>39</v>
      </c>
      <c r="AD725">
        <v>3</v>
      </c>
      <c r="AE725" s="2" t="s">
        <v>45</v>
      </c>
      <c r="AF725">
        <v>2200.5457910128594</v>
      </c>
    </row>
    <row r="726" spans="1:32">
      <c r="A726" t="s">
        <v>61</v>
      </c>
      <c r="B726">
        <v>2019</v>
      </c>
      <c r="C726">
        <v>9</v>
      </c>
      <c r="D726" s="2" t="s">
        <v>32</v>
      </c>
      <c r="E726">
        <v>5</v>
      </c>
      <c r="F726" s="2" t="s">
        <v>33</v>
      </c>
      <c r="G726">
        <v>2</v>
      </c>
      <c r="H726" s="3" t="s">
        <v>41</v>
      </c>
      <c r="I726">
        <v>2</v>
      </c>
      <c r="J726">
        <v>1</v>
      </c>
      <c r="K726" s="3" t="s">
        <v>35</v>
      </c>
      <c r="L726">
        <v>94.74</v>
      </c>
      <c r="M726">
        <v>47.85</v>
      </c>
      <c r="N726">
        <v>80.790000000000006</v>
      </c>
      <c r="O726">
        <v>38.26</v>
      </c>
      <c r="P726">
        <v>0</v>
      </c>
      <c r="Q726">
        <v>19.13</v>
      </c>
      <c r="R726">
        <v>280.77</v>
      </c>
      <c r="T726">
        <v>1</v>
      </c>
      <c r="U726">
        <v>1</v>
      </c>
      <c r="V726" s="4" t="s">
        <v>36</v>
      </c>
      <c r="W726">
        <v>48</v>
      </c>
      <c r="X726">
        <v>9</v>
      </c>
      <c r="Y726" t="s">
        <v>48</v>
      </c>
      <c r="Z726">
        <v>1</v>
      </c>
      <c r="AA726" t="s">
        <v>51</v>
      </c>
      <c r="AB726">
        <v>4</v>
      </c>
      <c r="AC726" t="s">
        <v>39</v>
      </c>
      <c r="AD726">
        <v>1</v>
      </c>
      <c r="AE726" s="2" t="s">
        <v>54</v>
      </c>
      <c r="AF726">
        <v>2934.6127085432649</v>
      </c>
    </row>
    <row r="727" spans="1:32">
      <c r="A727" t="s">
        <v>61</v>
      </c>
      <c r="B727">
        <v>2019</v>
      </c>
      <c r="C727">
        <v>9</v>
      </c>
      <c r="D727" s="2" t="s">
        <v>32</v>
      </c>
      <c r="E727">
        <v>5</v>
      </c>
      <c r="F727" s="2" t="s">
        <v>33</v>
      </c>
      <c r="G727">
        <v>2</v>
      </c>
      <c r="H727" s="3" t="s">
        <v>41</v>
      </c>
      <c r="I727">
        <v>1</v>
      </c>
      <c r="J727">
        <v>1</v>
      </c>
      <c r="K727" s="3" t="s">
        <v>35</v>
      </c>
      <c r="L727">
        <v>54.24</v>
      </c>
      <c r="M727">
        <v>25.43</v>
      </c>
      <c r="N727">
        <v>41.9</v>
      </c>
      <c r="O727">
        <v>32.78</v>
      </c>
      <c r="P727">
        <v>0</v>
      </c>
      <c r="Q727">
        <v>0</v>
      </c>
      <c r="R727">
        <v>154.35</v>
      </c>
      <c r="T727">
        <v>6</v>
      </c>
      <c r="U727">
        <v>1</v>
      </c>
      <c r="V727" s="4" t="s">
        <v>36</v>
      </c>
      <c r="W727">
        <v>48</v>
      </c>
      <c r="X727">
        <v>9</v>
      </c>
      <c r="Y727" t="s">
        <v>48</v>
      </c>
      <c r="Z727">
        <v>1</v>
      </c>
      <c r="AA727" t="s">
        <v>51</v>
      </c>
      <c r="AB727">
        <v>4</v>
      </c>
      <c r="AC727" t="s">
        <v>39</v>
      </c>
      <c r="AD727">
        <v>1</v>
      </c>
      <c r="AE727" s="2" t="s">
        <v>54</v>
      </c>
      <c r="AF727">
        <v>2661.8812587492075</v>
      </c>
    </row>
    <row r="728" spans="1:32">
      <c r="A728" t="s">
        <v>61</v>
      </c>
      <c r="B728">
        <v>2019</v>
      </c>
      <c r="C728">
        <v>9</v>
      </c>
      <c r="D728" s="2" t="s">
        <v>32</v>
      </c>
      <c r="E728">
        <v>15</v>
      </c>
      <c r="F728" s="2" t="s">
        <v>55</v>
      </c>
      <c r="G728">
        <v>2</v>
      </c>
      <c r="H728" s="3" t="s">
        <v>41</v>
      </c>
      <c r="I728">
        <v>2</v>
      </c>
      <c r="J728">
        <v>11</v>
      </c>
      <c r="K728" s="3" t="s">
        <v>42</v>
      </c>
      <c r="L728">
        <v>0</v>
      </c>
      <c r="M728">
        <v>10.88</v>
      </c>
      <c r="N728">
        <v>37.090000000000003</v>
      </c>
      <c r="O728">
        <v>0</v>
      </c>
      <c r="P728">
        <v>0</v>
      </c>
      <c r="Q728">
        <v>0</v>
      </c>
      <c r="R728">
        <v>47.97</v>
      </c>
      <c r="U728">
        <v>2</v>
      </c>
      <c r="V728" s="4" t="s">
        <v>44</v>
      </c>
      <c r="W728">
        <v>22</v>
      </c>
      <c r="X728">
        <v>9</v>
      </c>
      <c r="Y728" t="s">
        <v>48</v>
      </c>
      <c r="Z728">
        <v>1</v>
      </c>
      <c r="AA728" t="s">
        <v>51</v>
      </c>
      <c r="AB728">
        <v>4</v>
      </c>
      <c r="AC728" t="s">
        <v>39</v>
      </c>
      <c r="AD728">
        <v>4</v>
      </c>
      <c r="AE728" s="2" t="s">
        <v>40</v>
      </c>
      <c r="AF728">
        <v>4356.9919826794021</v>
      </c>
    </row>
    <row r="729" spans="1:32">
      <c r="A729" t="s">
        <v>61</v>
      </c>
      <c r="B729">
        <v>2019</v>
      </c>
      <c r="C729">
        <v>9</v>
      </c>
      <c r="D729" s="2" t="s">
        <v>32</v>
      </c>
      <c r="E729">
        <v>8</v>
      </c>
      <c r="F729" s="2" t="s">
        <v>50</v>
      </c>
      <c r="G729">
        <v>2</v>
      </c>
      <c r="H729" s="3" t="s">
        <v>41</v>
      </c>
      <c r="I729">
        <v>1</v>
      </c>
      <c r="J729">
        <v>11</v>
      </c>
      <c r="K729" s="3" t="s">
        <v>42</v>
      </c>
      <c r="L729">
        <v>0</v>
      </c>
      <c r="M729">
        <v>18.93</v>
      </c>
      <c r="N729">
        <v>32.1</v>
      </c>
      <c r="O729">
        <v>0</v>
      </c>
      <c r="P729">
        <v>0</v>
      </c>
      <c r="Q729">
        <v>0</v>
      </c>
      <c r="R729">
        <v>51.03</v>
      </c>
      <c r="U729">
        <v>2</v>
      </c>
      <c r="V729" s="4" t="s">
        <v>44</v>
      </c>
      <c r="W729">
        <v>69</v>
      </c>
      <c r="X729">
        <v>9</v>
      </c>
      <c r="Y729" t="s">
        <v>48</v>
      </c>
      <c r="Z729">
        <v>1</v>
      </c>
      <c r="AA729" t="s">
        <v>51</v>
      </c>
      <c r="AB729">
        <v>3</v>
      </c>
      <c r="AC729" t="s">
        <v>43</v>
      </c>
      <c r="AD729">
        <v>1</v>
      </c>
      <c r="AE729" s="2" t="s">
        <v>54</v>
      </c>
      <c r="AF729">
        <v>2216.7999591990142</v>
      </c>
    </row>
    <row r="730" spans="1:32">
      <c r="A730" t="s">
        <v>61</v>
      </c>
      <c r="B730">
        <v>2019</v>
      </c>
      <c r="C730">
        <v>9</v>
      </c>
      <c r="D730" s="2" t="s">
        <v>32</v>
      </c>
      <c r="E730">
        <v>5</v>
      </c>
      <c r="F730" s="2" t="s">
        <v>33</v>
      </c>
      <c r="G730">
        <v>2</v>
      </c>
      <c r="H730" s="3" t="s">
        <v>41</v>
      </c>
      <c r="I730">
        <v>2</v>
      </c>
      <c r="J730">
        <v>1</v>
      </c>
      <c r="K730" s="3" t="s">
        <v>35</v>
      </c>
      <c r="L730">
        <v>66.88</v>
      </c>
      <c r="M730">
        <v>40.49</v>
      </c>
      <c r="N730">
        <v>50.48</v>
      </c>
      <c r="O730">
        <v>91.87</v>
      </c>
      <c r="P730">
        <v>0</v>
      </c>
      <c r="Q730">
        <v>0</v>
      </c>
      <c r="R730">
        <v>249.72</v>
      </c>
      <c r="T730">
        <v>1</v>
      </c>
      <c r="U730">
        <v>2</v>
      </c>
      <c r="V730" s="4" t="s">
        <v>44</v>
      </c>
      <c r="W730">
        <v>39</v>
      </c>
      <c r="X730">
        <v>9</v>
      </c>
      <c r="Y730" t="s">
        <v>48</v>
      </c>
      <c r="Z730">
        <v>2</v>
      </c>
      <c r="AA730" t="s">
        <v>38</v>
      </c>
      <c r="AB730">
        <v>4</v>
      </c>
      <c r="AC730" t="s">
        <v>39</v>
      </c>
      <c r="AD730">
        <v>4</v>
      </c>
      <c r="AE730" s="2" t="s">
        <v>40</v>
      </c>
      <c r="AF730">
        <v>5152.1346652662214</v>
      </c>
    </row>
    <row r="731" spans="1:32">
      <c r="A731" t="s">
        <v>61</v>
      </c>
      <c r="B731">
        <v>2019</v>
      </c>
      <c r="C731">
        <v>9</v>
      </c>
      <c r="D731" s="2" t="s">
        <v>32</v>
      </c>
      <c r="E731">
        <v>8</v>
      </c>
      <c r="F731" s="2" t="s">
        <v>50</v>
      </c>
      <c r="G731">
        <v>2</v>
      </c>
      <c r="H731" s="3" t="s">
        <v>41</v>
      </c>
      <c r="I731">
        <v>2</v>
      </c>
      <c r="J731">
        <v>11</v>
      </c>
      <c r="K731" s="3" t="s">
        <v>42</v>
      </c>
      <c r="L731">
        <v>0</v>
      </c>
      <c r="M731">
        <v>31.39</v>
      </c>
      <c r="N731">
        <v>0</v>
      </c>
      <c r="O731">
        <v>0</v>
      </c>
      <c r="P731">
        <v>0</v>
      </c>
      <c r="Q731">
        <v>0</v>
      </c>
      <c r="R731">
        <v>31.39</v>
      </c>
      <c r="U731">
        <v>2</v>
      </c>
      <c r="V731" s="4" t="s">
        <v>44</v>
      </c>
      <c r="W731">
        <v>85</v>
      </c>
      <c r="X731">
        <v>9</v>
      </c>
      <c r="Y731" t="s">
        <v>48</v>
      </c>
      <c r="Z731">
        <v>3</v>
      </c>
      <c r="AA731" t="s">
        <v>56</v>
      </c>
      <c r="AB731">
        <v>1</v>
      </c>
      <c r="AC731" s="2" t="s">
        <v>49</v>
      </c>
      <c r="AD731">
        <v>1</v>
      </c>
      <c r="AE731" s="2" t="s">
        <v>54</v>
      </c>
      <c r="AF731">
        <v>878.59458523978947</v>
      </c>
    </row>
    <row r="732" spans="1:32">
      <c r="A732" t="s">
        <v>61</v>
      </c>
      <c r="B732">
        <v>2019</v>
      </c>
      <c r="C732">
        <v>9</v>
      </c>
      <c r="D732" s="2" t="s">
        <v>32</v>
      </c>
      <c r="E732">
        <v>12</v>
      </c>
      <c r="F732" s="2" t="s">
        <v>55</v>
      </c>
      <c r="G732">
        <v>10</v>
      </c>
      <c r="H732" s="3" t="s">
        <v>52</v>
      </c>
      <c r="I732">
        <v>1</v>
      </c>
      <c r="J732">
        <v>9</v>
      </c>
      <c r="K732" s="3" t="s">
        <v>53</v>
      </c>
      <c r="L732">
        <v>39.96</v>
      </c>
      <c r="M732">
        <v>0</v>
      </c>
      <c r="N732">
        <v>28.07</v>
      </c>
      <c r="O732">
        <v>0</v>
      </c>
      <c r="P732">
        <v>0</v>
      </c>
      <c r="Q732">
        <v>0</v>
      </c>
      <c r="R732">
        <v>68.03</v>
      </c>
      <c r="U732">
        <v>1</v>
      </c>
      <c r="V732" s="4" t="s">
        <v>36</v>
      </c>
      <c r="W732">
        <v>67</v>
      </c>
      <c r="X732">
        <v>9</v>
      </c>
      <c r="Y732" t="s">
        <v>48</v>
      </c>
      <c r="Z732">
        <v>2</v>
      </c>
      <c r="AA732" t="s">
        <v>38</v>
      </c>
      <c r="AB732">
        <v>2</v>
      </c>
      <c r="AC732" t="s">
        <v>43</v>
      </c>
      <c r="AD732">
        <v>3</v>
      </c>
      <c r="AE732" s="2" t="s">
        <v>45</v>
      </c>
      <c r="AF732">
        <v>1332.1966050017757</v>
      </c>
    </row>
    <row r="733" spans="1:32">
      <c r="A733" t="s">
        <v>61</v>
      </c>
      <c r="B733">
        <v>2019</v>
      </c>
      <c r="C733">
        <v>9</v>
      </c>
      <c r="D733" s="2" t="s">
        <v>32</v>
      </c>
      <c r="E733">
        <v>7</v>
      </c>
      <c r="F733" s="2" t="s">
        <v>33</v>
      </c>
      <c r="G733">
        <v>10</v>
      </c>
      <c r="H733" s="3" t="s">
        <v>52</v>
      </c>
      <c r="I733">
        <v>5</v>
      </c>
      <c r="J733">
        <v>11</v>
      </c>
      <c r="K733" s="3" t="s">
        <v>42</v>
      </c>
      <c r="L733">
        <v>0</v>
      </c>
      <c r="M733">
        <v>196.88</v>
      </c>
      <c r="N733">
        <v>142.1</v>
      </c>
      <c r="O733">
        <v>0</v>
      </c>
      <c r="P733">
        <v>0</v>
      </c>
      <c r="Q733">
        <v>0</v>
      </c>
      <c r="R733">
        <v>338.98</v>
      </c>
      <c r="T733">
        <v>1</v>
      </c>
      <c r="U733">
        <v>2</v>
      </c>
      <c r="V733" s="4" t="s">
        <v>44</v>
      </c>
      <c r="W733">
        <v>25</v>
      </c>
      <c r="X733">
        <v>1</v>
      </c>
      <c r="Y733" t="s">
        <v>37</v>
      </c>
      <c r="Z733">
        <v>1</v>
      </c>
      <c r="AA733" t="s">
        <v>51</v>
      </c>
      <c r="AB733">
        <v>4</v>
      </c>
      <c r="AC733" t="s">
        <v>39</v>
      </c>
      <c r="AD733">
        <v>4</v>
      </c>
      <c r="AE733" s="2" t="s">
        <v>40</v>
      </c>
      <c r="AF733">
        <v>5187.8679664301035</v>
      </c>
    </row>
    <row r="734" spans="1:32">
      <c r="A734" t="s">
        <v>61</v>
      </c>
      <c r="B734">
        <v>2019</v>
      </c>
      <c r="C734">
        <v>9</v>
      </c>
      <c r="D734" s="2" t="s">
        <v>32</v>
      </c>
      <c r="E734">
        <v>18</v>
      </c>
      <c r="F734" s="2" t="s">
        <v>46</v>
      </c>
      <c r="G734">
        <v>3</v>
      </c>
      <c r="H734" s="3" t="s">
        <v>47</v>
      </c>
      <c r="I734">
        <v>3</v>
      </c>
      <c r="J734">
        <v>1</v>
      </c>
      <c r="K734" s="3" t="s">
        <v>35</v>
      </c>
      <c r="L734">
        <v>188.67</v>
      </c>
      <c r="M734">
        <v>130.47999999999999</v>
      </c>
      <c r="N734">
        <v>142.97999999999999</v>
      </c>
      <c r="O734">
        <v>133.44</v>
      </c>
      <c r="P734">
        <v>0</v>
      </c>
      <c r="Q734">
        <v>0</v>
      </c>
      <c r="R734">
        <v>595.57000000000005</v>
      </c>
      <c r="U734">
        <v>1</v>
      </c>
      <c r="V734" s="4" t="s">
        <v>36</v>
      </c>
      <c r="W734">
        <v>50</v>
      </c>
      <c r="X734">
        <v>8</v>
      </c>
      <c r="Y734" t="s">
        <v>37</v>
      </c>
      <c r="Z734">
        <v>5</v>
      </c>
      <c r="AA734" t="s">
        <v>58</v>
      </c>
      <c r="AB734">
        <v>4</v>
      </c>
      <c r="AC734" t="s">
        <v>39</v>
      </c>
      <c r="AD734">
        <v>1</v>
      </c>
      <c r="AE734" s="2" t="s">
        <v>54</v>
      </c>
      <c r="AF734">
        <v>4058.4458263539141</v>
      </c>
    </row>
    <row r="735" spans="1:32">
      <c r="A735" t="s">
        <v>61</v>
      </c>
      <c r="B735">
        <v>2019</v>
      </c>
      <c r="C735">
        <v>9</v>
      </c>
      <c r="D735" s="2" t="s">
        <v>32</v>
      </c>
      <c r="E735">
        <v>8</v>
      </c>
      <c r="F735" s="2" t="s">
        <v>50</v>
      </c>
      <c r="G735">
        <v>2</v>
      </c>
      <c r="H735" s="3" t="s">
        <v>41</v>
      </c>
      <c r="I735">
        <v>1</v>
      </c>
      <c r="J735">
        <v>1</v>
      </c>
      <c r="K735" s="3" t="s">
        <v>35</v>
      </c>
      <c r="L735">
        <v>60.06</v>
      </c>
      <c r="M735">
        <v>93.68</v>
      </c>
      <c r="N735">
        <v>45.44</v>
      </c>
      <c r="O735">
        <v>19.79</v>
      </c>
      <c r="P735">
        <v>0</v>
      </c>
      <c r="Q735">
        <v>20.18</v>
      </c>
      <c r="R735">
        <v>239.15</v>
      </c>
      <c r="U735">
        <v>1</v>
      </c>
      <c r="V735" s="4" t="s">
        <v>36</v>
      </c>
      <c r="W735">
        <v>58</v>
      </c>
      <c r="X735">
        <v>7</v>
      </c>
      <c r="Y735" t="s">
        <v>37</v>
      </c>
      <c r="Z735">
        <v>5</v>
      </c>
      <c r="AA735" t="s">
        <v>58</v>
      </c>
      <c r="AB735">
        <v>4</v>
      </c>
      <c r="AC735" t="s">
        <v>39</v>
      </c>
      <c r="AD735">
        <v>3</v>
      </c>
      <c r="AE735" s="2" t="s">
        <v>45</v>
      </c>
      <c r="AF735">
        <v>1994.2105786953559</v>
      </c>
    </row>
    <row r="736" spans="1:32">
      <c r="A736" t="s">
        <v>61</v>
      </c>
      <c r="B736">
        <v>2019</v>
      </c>
      <c r="C736">
        <v>9</v>
      </c>
      <c r="D736" s="2" t="s">
        <v>32</v>
      </c>
      <c r="E736">
        <v>8</v>
      </c>
      <c r="F736" s="2" t="s">
        <v>50</v>
      </c>
      <c r="G736">
        <v>2</v>
      </c>
      <c r="H736" s="3" t="s">
        <v>41</v>
      </c>
      <c r="I736">
        <v>1</v>
      </c>
      <c r="J736">
        <v>1</v>
      </c>
      <c r="K736" s="3" t="s">
        <v>35</v>
      </c>
      <c r="L736">
        <v>60.06</v>
      </c>
      <c r="M736">
        <v>93.68</v>
      </c>
      <c r="N736">
        <v>45.44</v>
      </c>
      <c r="O736">
        <v>19.79</v>
      </c>
      <c r="P736">
        <v>0</v>
      </c>
      <c r="Q736">
        <v>20.18</v>
      </c>
      <c r="R736">
        <v>239.15</v>
      </c>
      <c r="U736">
        <v>1</v>
      </c>
      <c r="V736" s="4" t="s">
        <v>36</v>
      </c>
      <c r="W736">
        <v>58</v>
      </c>
      <c r="X736">
        <v>7</v>
      </c>
      <c r="Y736" t="s">
        <v>37</v>
      </c>
      <c r="Z736">
        <v>5</v>
      </c>
      <c r="AA736" t="s">
        <v>58</v>
      </c>
      <c r="AB736">
        <v>4</v>
      </c>
      <c r="AC736" t="s">
        <v>39</v>
      </c>
      <c r="AD736">
        <v>3</v>
      </c>
      <c r="AE736" s="2" t="s">
        <v>45</v>
      </c>
      <c r="AF736">
        <v>1857.6323936331939</v>
      </c>
    </row>
    <row r="737" spans="1:32">
      <c r="A737" t="s">
        <v>61</v>
      </c>
      <c r="B737">
        <v>2019</v>
      </c>
      <c r="C737">
        <v>9</v>
      </c>
      <c r="D737" s="2" t="s">
        <v>32</v>
      </c>
      <c r="E737">
        <v>7</v>
      </c>
      <c r="F737" s="2" t="s">
        <v>33</v>
      </c>
      <c r="G737">
        <v>2</v>
      </c>
      <c r="H737" s="3" t="s">
        <v>41</v>
      </c>
      <c r="I737">
        <v>1</v>
      </c>
      <c r="J737">
        <v>2</v>
      </c>
      <c r="K737" s="3" t="s">
        <v>53</v>
      </c>
      <c r="L737">
        <v>50.39</v>
      </c>
      <c r="M737">
        <v>21.64</v>
      </c>
      <c r="N737">
        <v>48.01</v>
      </c>
      <c r="O737">
        <v>0</v>
      </c>
      <c r="P737">
        <v>0</v>
      </c>
      <c r="Q737">
        <v>0</v>
      </c>
      <c r="R737">
        <v>120.04</v>
      </c>
      <c r="T737">
        <v>1</v>
      </c>
      <c r="U737">
        <v>1</v>
      </c>
      <c r="V737" s="4" t="s">
        <v>36</v>
      </c>
      <c r="W737">
        <v>69</v>
      </c>
      <c r="X737">
        <v>9</v>
      </c>
      <c r="Y737" t="s">
        <v>48</v>
      </c>
      <c r="Z737">
        <v>2</v>
      </c>
      <c r="AA737" t="s">
        <v>38</v>
      </c>
      <c r="AB737">
        <v>2</v>
      </c>
      <c r="AC737" t="s">
        <v>43</v>
      </c>
      <c r="AD737">
        <v>3</v>
      </c>
      <c r="AE737" s="2" t="s">
        <v>45</v>
      </c>
      <c r="AF737">
        <v>2352.3058116139214</v>
      </c>
    </row>
    <row r="738" spans="1:32">
      <c r="A738" t="s">
        <v>61</v>
      </c>
      <c r="B738">
        <v>2019</v>
      </c>
      <c r="C738">
        <v>9</v>
      </c>
      <c r="D738" s="2" t="s">
        <v>32</v>
      </c>
      <c r="E738">
        <v>8</v>
      </c>
      <c r="F738" s="2" t="s">
        <v>50</v>
      </c>
      <c r="G738">
        <v>2</v>
      </c>
      <c r="H738" s="3" t="s">
        <v>41</v>
      </c>
      <c r="I738">
        <v>2</v>
      </c>
      <c r="J738">
        <v>11</v>
      </c>
      <c r="K738" s="3" t="s">
        <v>42</v>
      </c>
      <c r="L738">
        <v>0</v>
      </c>
      <c r="M738">
        <v>70.239999999999995</v>
      </c>
      <c r="N738">
        <v>67.510000000000005</v>
      </c>
      <c r="O738">
        <v>0</v>
      </c>
      <c r="P738">
        <v>0</v>
      </c>
      <c r="Q738">
        <v>0</v>
      </c>
      <c r="R738">
        <v>137.75</v>
      </c>
      <c r="U738">
        <v>2</v>
      </c>
      <c r="V738" s="4" t="s">
        <v>44</v>
      </c>
      <c r="W738">
        <v>69</v>
      </c>
      <c r="X738">
        <v>2</v>
      </c>
      <c r="Y738" t="s">
        <v>37</v>
      </c>
      <c r="Z738">
        <v>5</v>
      </c>
      <c r="AA738" t="s">
        <v>58</v>
      </c>
      <c r="AB738">
        <v>4</v>
      </c>
      <c r="AC738" t="s">
        <v>39</v>
      </c>
      <c r="AD738">
        <v>1</v>
      </c>
      <c r="AE738" s="2" t="s">
        <v>54</v>
      </c>
      <c r="AF738">
        <v>793.10228207983664</v>
      </c>
    </row>
    <row r="739" spans="1:32">
      <c r="A739" t="s">
        <v>61</v>
      </c>
      <c r="B739">
        <v>2019</v>
      </c>
      <c r="C739">
        <v>9</v>
      </c>
      <c r="D739" s="2" t="s">
        <v>32</v>
      </c>
      <c r="E739">
        <v>8</v>
      </c>
      <c r="F739" s="2" t="s">
        <v>50</v>
      </c>
      <c r="G739">
        <v>10</v>
      </c>
      <c r="H739" s="3" t="s">
        <v>52</v>
      </c>
      <c r="I739">
        <v>3</v>
      </c>
      <c r="J739">
        <v>11</v>
      </c>
      <c r="K739" s="3" t="s">
        <v>42</v>
      </c>
      <c r="L739">
        <v>0</v>
      </c>
      <c r="M739">
        <v>102.16</v>
      </c>
      <c r="N739">
        <v>0</v>
      </c>
      <c r="O739">
        <v>0</v>
      </c>
      <c r="P739">
        <v>0</v>
      </c>
      <c r="Q739">
        <v>114.53</v>
      </c>
      <c r="R739">
        <v>216.69</v>
      </c>
      <c r="U739">
        <v>1</v>
      </c>
      <c r="V739" s="4" t="s">
        <v>36</v>
      </c>
      <c r="W739">
        <v>65</v>
      </c>
      <c r="X739">
        <v>10</v>
      </c>
      <c r="Y739" t="s">
        <v>37</v>
      </c>
      <c r="Z739">
        <v>5</v>
      </c>
      <c r="AA739" t="s">
        <v>58</v>
      </c>
      <c r="AB739">
        <v>4</v>
      </c>
      <c r="AC739" t="s">
        <v>39</v>
      </c>
      <c r="AD739">
        <v>1</v>
      </c>
      <c r="AE739" s="2" t="s">
        <v>54</v>
      </c>
      <c r="AF739">
        <v>1928.0841320673835</v>
      </c>
    </row>
    <row r="740" spans="1:32">
      <c r="A740" t="s">
        <v>61</v>
      </c>
      <c r="B740">
        <v>2019</v>
      </c>
      <c r="C740">
        <v>9</v>
      </c>
      <c r="D740" s="2" t="s">
        <v>32</v>
      </c>
      <c r="E740">
        <v>7</v>
      </c>
      <c r="F740" s="2" t="s">
        <v>33</v>
      </c>
      <c r="G740">
        <v>2</v>
      </c>
      <c r="H740" s="3" t="s">
        <v>41</v>
      </c>
      <c r="I740">
        <v>2</v>
      </c>
      <c r="J740">
        <v>10</v>
      </c>
      <c r="K740" s="3" t="s">
        <v>42</v>
      </c>
      <c r="L740">
        <v>0</v>
      </c>
      <c r="M740">
        <v>2.23</v>
      </c>
      <c r="N740">
        <v>17.399999999999999</v>
      </c>
      <c r="O740">
        <v>0</v>
      </c>
      <c r="P740">
        <v>0</v>
      </c>
      <c r="Q740">
        <v>20.58</v>
      </c>
      <c r="R740">
        <v>40.21</v>
      </c>
      <c r="T740">
        <v>1</v>
      </c>
      <c r="U740">
        <v>1</v>
      </c>
      <c r="V740" s="4" t="s">
        <v>36</v>
      </c>
      <c r="W740">
        <v>57</v>
      </c>
      <c r="X740">
        <v>9</v>
      </c>
      <c r="Y740" t="s">
        <v>48</v>
      </c>
      <c r="Z740">
        <v>2</v>
      </c>
      <c r="AA740" t="s">
        <v>38</v>
      </c>
      <c r="AB740">
        <v>3</v>
      </c>
      <c r="AC740" t="s">
        <v>43</v>
      </c>
      <c r="AD740">
        <v>4</v>
      </c>
      <c r="AE740" s="2" t="s">
        <v>40</v>
      </c>
      <c r="AF740">
        <v>1976.7027085808336</v>
      </c>
    </row>
    <row r="741" spans="1:32">
      <c r="A741" t="s">
        <v>61</v>
      </c>
      <c r="B741">
        <v>2019</v>
      </c>
      <c r="C741">
        <v>9</v>
      </c>
      <c r="D741" s="2" t="s">
        <v>32</v>
      </c>
      <c r="E741">
        <v>7</v>
      </c>
      <c r="F741" s="2" t="s">
        <v>33</v>
      </c>
      <c r="G741">
        <v>2</v>
      </c>
      <c r="H741" s="3" t="s">
        <v>41</v>
      </c>
      <c r="I741">
        <v>2</v>
      </c>
      <c r="J741">
        <v>10</v>
      </c>
      <c r="K741" s="3" t="s">
        <v>42</v>
      </c>
      <c r="L741">
        <v>0</v>
      </c>
      <c r="M741">
        <v>2.23</v>
      </c>
      <c r="N741">
        <v>17.399999999999999</v>
      </c>
      <c r="O741">
        <v>0</v>
      </c>
      <c r="P741">
        <v>0</v>
      </c>
      <c r="Q741">
        <v>20.58</v>
      </c>
      <c r="R741">
        <v>40.21</v>
      </c>
      <c r="T741">
        <v>1</v>
      </c>
      <c r="U741">
        <v>1</v>
      </c>
      <c r="V741" s="4" t="s">
        <v>36</v>
      </c>
      <c r="W741">
        <v>57</v>
      </c>
      <c r="X741">
        <v>9</v>
      </c>
      <c r="Y741" t="s">
        <v>48</v>
      </c>
      <c r="Z741">
        <v>2</v>
      </c>
      <c r="AA741" t="s">
        <v>38</v>
      </c>
      <c r="AB741">
        <v>3</v>
      </c>
      <c r="AC741" t="s">
        <v>43</v>
      </c>
      <c r="AD741">
        <v>4</v>
      </c>
      <c r="AE741" s="2" t="s">
        <v>40</v>
      </c>
      <c r="AF741">
        <v>1970.7809147923242</v>
      </c>
    </row>
    <row r="742" spans="1:32">
      <c r="A742" t="s">
        <v>61</v>
      </c>
      <c r="B742">
        <v>2019</v>
      </c>
      <c r="C742">
        <v>9</v>
      </c>
      <c r="D742" s="2" t="s">
        <v>32</v>
      </c>
      <c r="E742">
        <v>7</v>
      </c>
      <c r="F742" s="2" t="s">
        <v>33</v>
      </c>
      <c r="G742">
        <v>2</v>
      </c>
      <c r="H742" s="3" t="s">
        <v>41</v>
      </c>
      <c r="I742">
        <v>2</v>
      </c>
      <c r="J742">
        <v>10</v>
      </c>
      <c r="K742" s="3" t="s">
        <v>42</v>
      </c>
      <c r="L742">
        <v>0</v>
      </c>
      <c r="M742">
        <v>2.23</v>
      </c>
      <c r="N742">
        <v>17.399999999999999</v>
      </c>
      <c r="O742">
        <v>0</v>
      </c>
      <c r="P742">
        <v>0</v>
      </c>
      <c r="Q742">
        <v>20.58</v>
      </c>
      <c r="R742">
        <v>40.21</v>
      </c>
      <c r="T742">
        <v>1</v>
      </c>
      <c r="U742">
        <v>1</v>
      </c>
      <c r="V742" s="4" t="s">
        <v>36</v>
      </c>
      <c r="W742">
        <v>57</v>
      </c>
      <c r="X742">
        <v>9</v>
      </c>
      <c r="Y742" t="s">
        <v>48</v>
      </c>
      <c r="Z742">
        <v>2</v>
      </c>
      <c r="AA742" t="s">
        <v>38</v>
      </c>
      <c r="AB742">
        <v>3</v>
      </c>
      <c r="AC742" t="s">
        <v>43</v>
      </c>
      <c r="AD742">
        <v>4</v>
      </c>
      <c r="AE742" s="2" t="s">
        <v>40</v>
      </c>
      <c r="AF742">
        <v>1768.9123689459498</v>
      </c>
    </row>
    <row r="743" spans="1:32">
      <c r="A743" t="s">
        <v>61</v>
      </c>
      <c r="B743">
        <v>2019</v>
      </c>
      <c r="C743">
        <v>9</v>
      </c>
      <c r="D743" s="2" t="s">
        <v>32</v>
      </c>
      <c r="E743">
        <v>7</v>
      </c>
      <c r="F743" s="2" t="s">
        <v>33</v>
      </c>
      <c r="G743">
        <v>2</v>
      </c>
      <c r="H743" s="3" t="s">
        <v>41</v>
      </c>
      <c r="I743">
        <v>2</v>
      </c>
      <c r="J743">
        <v>10</v>
      </c>
      <c r="K743" s="3" t="s">
        <v>42</v>
      </c>
      <c r="L743">
        <v>0</v>
      </c>
      <c r="M743">
        <v>2.23</v>
      </c>
      <c r="N743">
        <v>17.399999999999999</v>
      </c>
      <c r="O743">
        <v>0</v>
      </c>
      <c r="P743">
        <v>0</v>
      </c>
      <c r="Q743">
        <v>20.58</v>
      </c>
      <c r="R743">
        <v>40.21</v>
      </c>
      <c r="T743">
        <v>1</v>
      </c>
      <c r="U743">
        <v>1</v>
      </c>
      <c r="V743" s="4" t="s">
        <v>36</v>
      </c>
      <c r="W743">
        <v>57</v>
      </c>
      <c r="X743">
        <v>9</v>
      </c>
      <c r="Y743" t="s">
        <v>48</v>
      </c>
      <c r="Z743">
        <v>2</v>
      </c>
      <c r="AA743" t="s">
        <v>38</v>
      </c>
      <c r="AB743">
        <v>3</v>
      </c>
      <c r="AC743" t="s">
        <v>43</v>
      </c>
      <c r="AD743">
        <v>4</v>
      </c>
      <c r="AE743" s="2" t="s">
        <v>40</v>
      </c>
      <c r="AF743">
        <v>2269.483389614501</v>
      </c>
    </row>
    <row r="744" spans="1:32">
      <c r="A744" t="s">
        <v>61</v>
      </c>
      <c r="B744">
        <v>2019</v>
      </c>
      <c r="C744">
        <v>9</v>
      </c>
      <c r="D744" s="2" t="s">
        <v>32</v>
      </c>
      <c r="E744">
        <v>8</v>
      </c>
      <c r="F744" s="2" t="s">
        <v>50</v>
      </c>
      <c r="G744">
        <v>10</v>
      </c>
      <c r="H744" s="3" t="s">
        <v>52</v>
      </c>
      <c r="I744">
        <v>12</v>
      </c>
      <c r="J744">
        <v>11</v>
      </c>
      <c r="K744" s="3" t="s">
        <v>42</v>
      </c>
      <c r="L744">
        <v>0</v>
      </c>
      <c r="M744">
        <v>48.64</v>
      </c>
      <c r="N744">
        <v>0</v>
      </c>
      <c r="O744">
        <v>0</v>
      </c>
      <c r="P744">
        <v>0</v>
      </c>
      <c r="Q744">
        <v>141.49</v>
      </c>
      <c r="R744">
        <v>190.13</v>
      </c>
      <c r="U744">
        <v>2</v>
      </c>
      <c r="V744" s="4" t="s">
        <v>44</v>
      </c>
      <c r="W744">
        <v>69</v>
      </c>
      <c r="X744">
        <v>9</v>
      </c>
      <c r="Y744" t="s">
        <v>48</v>
      </c>
      <c r="Z744">
        <v>2</v>
      </c>
      <c r="AA744" t="s">
        <v>38</v>
      </c>
      <c r="AB744">
        <v>2</v>
      </c>
      <c r="AC744" t="s">
        <v>43</v>
      </c>
      <c r="AD744">
        <v>3</v>
      </c>
      <c r="AE744" s="2" t="s">
        <v>45</v>
      </c>
      <c r="AF744">
        <v>1167.0440171532257</v>
      </c>
    </row>
    <row r="745" spans="1:32">
      <c r="A745" t="s">
        <v>61</v>
      </c>
      <c r="B745">
        <v>2019</v>
      </c>
      <c r="C745">
        <v>9</v>
      </c>
      <c r="D745" s="2" t="s">
        <v>32</v>
      </c>
      <c r="E745">
        <v>8</v>
      </c>
      <c r="F745" s="2" t="s">
        <v>50</v>
      </c>
      <c r="G745">
        <v>10</v>
      </c>
      <c r="H745" s="3" t="s">
        <v>52</v>
      </c>
      <c r="I745">
        <v>3</v>
      </c>
      <c r="J745">
        <v>11</v>
      </c>
      <c r="K745" s="3" t="s">
        <v>42</v>
      </c>
      <c r="L745">
        <v>0</v>
      </c>
      <c r="M745">
        <v>105.21</v>
      </c>
      <c r="N745">
        <v>0</v>
      </c>
      <c r="O745">
        <v>99.8</v>
      </c>
      <c r="P745">
        <v>0</v>
      </c>
      <c r="Q745">
        <v>0</v>
      </c>
      <c r="R745">
        <v>205.01</v>
      </c>
      <c r="U745">
        <v>2</v>
      </c>
      <c r="V745" s="4" t="s">
        <v>44</v>
      </c>
      <c r="W745">
        <v>22</v>
      </c>
      <c r="X745">
        <v>6</v>
      </c>
      <c r="Y745" t="s">
        <v>37</v>
      </c>
      <c r="Z745">
        <v>1</v>
      </c>
      <c r="AA745" t="s">
        <v>51</v>
      </c>
      <c r="AB745">
        <v>4</v>
      </c>
      <c r="AC745" t="s">
        <v>39</v>
      </c>
      <c r="AD745">
        <v>2</v>
      </c>
      <c r="AE745" s="2" t="s">
        <v>59</v>
      </c>
      <c r="AF745">
        <v>1250.8560452772281</v>
      </c>
    </row>
    <row r="746" spans="1:32">
      <c r="A746" t="s">
        <v>61</v>
      </c>
      <c r="B746">
        <v>2019</v>
      </c>
      <c r="C746">
        <v>9</v>
      </c>
      <c r="D746" s="2" t="s">
        <v>32</v>
      </c>
      <c r="E746">
        <v>7</v>
      </c>
      <c r="F746" s="2" t="s">
        <v>33</v>
      </c>
      <c r="G746">
        <v>10</v>
      </c>
      <c r="H746" s="3" t="s">
        <v>52</v>
      </c>
      <c r="I746">
        <v>3</v>
      </c>
      <c r="J746">
        <v>10</v>
      </c>
      <c r="K746" s="3" t="s">
        <v>42</v>
      </c>
      <c r="L746">
        <v>0</v>
      </c>
      <c r="M746">
        <v>22</v>
      </c>
      <c r="N746">
        <v>54.64</v>
      </c>
      <c r="O746">
        <v>13.53</v>
      </c>
      <c r="P746">
        <v>160</v>
      </c>
      <c r="Q746">
        <v>30.92</v>
      </c>
      <c r="R746">
        <v>281.08999999999997</v>
      </c>
      <c r="T746">
        <v>1</v>
      </c>
      <c r="U746">
        <v>2</v>
      </c>
      <c r="V746" s="4" t="s">
        <v>44</v>
      </c>
      <c r="W746">
        <v>47</v>
      </c>
      <c r="X746">
        <v>2</v>
      </c>
      <c r="Y746" t="s">
        <v>37</v>
      </c>
      <c r="Z746">
        <v>2</v>
      </c>
      <c r="AA746" t="s">
        <v>38</v>
      </c>
      <c r="AB746">
        <v>4</v>
      </c>
      <c r="AC746" t="s">
        <v>39</v>
      </c>
      <c r="AD746">
        <v>4</v>
      </c>
      <c r="AE746" s="2" t="s">
        <v>40</v>
      </c>
      <c r="AF746">
        <v>4442.9566558196711</v>
      </c>
    </row>
    <row r="747" spans="1:32">
      <c r="A747" t="s">
        <v>61</v>
      </c>
      <c r="B747">
        <v>2019</v>
      </c>
      <c r="C747">
        <v>9</v>
      </c>
      <c r="D747" s="2" t="s">
        <v>32</v>
      </c>
      <c r="E747">
        <v>7</v>
      </c>
      <c r="F747" s="2" t="s">
        <v>33</v>
      </c>
      <c r="G747">
        <v>2</v>
      </c>
      <c r="H747" s="3" t="s">
        <v>41</v>
      </c>
      <c r="I747">
        <v>1</v>
      </c>
      <c r="J747">
        <v>10</v>
      </c>
      <c r="K747" s="3" t="s">
        <v>42</v>
      </c>
      <c r="L747">
        <v>0</v>
      </c>
      <c r="M747">
        <v>7.35</v>
      </c>
      <c r="N747">
        <v>30.29</v>
      </c>
      <c r="O747">
        <v>0</v>
      </c>
      <c r="P747">
        <v>0</v>
      </c>
      <c r="Q747">
        <v>20.13</v>
      </c>
      <c r="R747">
        <v>57.77</v>
      </c>
      <c r="T747">
        <v>1</v>
      </c>
      <c r="U747">
        <v>1</v>
      </c>
      <c r="V747" s="4" t="s">
        <v>36</v>
      </c>
      <c r="W747">
        <v>59</v>
      </c>
      <c r="X747">
        <v>9</v>
      </c>
      <c r="Y747" t="s">
        <v>48</v>
      </c>
      <c r="Z747">
        <v>2</v>
      </c>
      <c r="AA747" t="s">
        <v>38</v>
      </c>
      <c r="AB747">
        <v>4</v>
      </c>
      <c r="AC747" t="s">
        <v>39</v>
      </c>
      <c r="AD747">
        <v>4</v>
      </c>
      <c r="AE747" s="2" t="s">
        <v>40</v>
      </c>
      <c r="AF747">
        <v>3002.2167071947556</v>
      </c>
    </row>
    <row r="748" spans="1:32">
      <c r="A748" t="s">
        <v>61</v>
      </c>
      <c r="B748">
        <v>2019</v>
      </c>
      <c r="C748">
        <v>9</v>
      </c>
      <c r="D748" s="2" t="s">
        <v>32</v>
      </c>
      <c r="E748">
        <v>8</v>
      </c>
      <c r="F748" s="2" t="s">
        <v>50</v>
      </c>
      <c r="G748">
        <v>2</v>
      </c>
      <c r="H748" s="3" t="s">
        <v>41</v>
      </c>
      <c r="I748">
        <v>1</v>
      </c>
      <c r="J748">
        <v>11</v>
      </c>
      <c r="K748" s="3" t="s">
        <v>42</v>
      </c>
      <c r="L748">
        <v>0</v>
      </c>
      <c r="M748">
        <v>31.15</v>
      </c>
      <c r="N748">
        <v>59.53</v>
      </c>
      <c r="O748">
        <v>0</v>
      </c>
      <c r="P748">
        <v>0</v>
      </c>
      <c r="Q748">
        <v>0</v>
      </c>
      <c r="R748">
        <v>90.68</v>
      </c>
      <c r="U748">
        <v>2</v>
      </c>
      <c r="V748" s="4" t="s">
        <v>44</v>
      </c>
      <c r="W748">
        <v>65</v>
      </c>
      <c r="X748">
        <v>9</v>
      </c>
      <c r="Y748" t="s">
        <v>48</v>
      </c>
      <c r="Z748">
        <v>2</v>
      </c>
      <c r="AA748" t="s">
        <v>38</v>
      </c>
      <c r="AB748">
        <v>4</v>
      </c>
      <c r="AC748" t="s">
        <v>39</v>
      </c>
      <c r="AD748">
        <v>3</v>
      </c>
      <c r="AE748" s="2" t="s">
        <v>45</v>
      </c>
      <c r="AF748">
        <v>1987.9266387100536</v>
      </c>
    </row>
    <row r="749" spans="1:32">
      <c r="A749" t="s">
        <v>61</v>
      </c>
      <c r="B749">
        <v>2019</v>
      </c>
      <c r="C749">
        <v>9</v>
      </c>
      <c r="D749" s="2" t="s">
        <v>32</v>
      </c>
      <c r="E749">
        <v>2</v>
      </c>
      <c r="F749" s="2" t="s">
        <v>33</v>
      </c>
      <c r="G749">
        <v>2</v>
      </c>
      <c r="H749" s="3" t="s">
        <v>41</v>
      </c>
      <c r="I749">
        <v>1</v>
      </c>
      <c r="J749">
        <v>1</v>
      </c>
      <c r="K749" s="3" t="s">
        <v>35</v>
      </c>
      <c r="L749">
        <v>0</v>
      </c>
      <c r="M749">
        <v>0</v>
      </c>
      <c r="N749">
        <v>32</v>
      </c>
      <c r="O749">
        <v>0</v>
      </c>
      <c r="P749">
        <v>0</v>
      </c>
      <c r="Q749">
        <v>0</v>
      </c>
      <c r="R749">
        <v>170</v>
      </c>
      <c r="T749">
        <v>6</v>
      </c>
      <c r="U749">
        <v>2</v>
      </c>
      <c r="V749" s="4" t="s">
        <v>44</v>
      </c>
      <c r="W749">
        <v>63</v>
      </c>
      <c r="X749">
        <v>9</v>
      </c>
      <c r="Y749" t="s">
        <v>48</v>
      </c>
      <c r="Z749">
        <v>5</v>
      </c>
      <c r="AA749" t="s">
        <v>58</v>
      </c>
      <c r="AB749">
        <v>2</v>
      </c>
      <c r="AC749" t="s">
        <v>43</v>
      </c>
      <c r="AD749">
        <v>1</v>
      </c>
      <c r="AE749" s="2" t="s">
        <v>54</v>
      </c>
      <c r="AF749">
        <v>877.17875865247765</v>
      </c>
    </row>
    <row r="750" spans="1:32">
      <c r="A750" t="s">
        <v>61</v>
      </c>
      <c r="B750">
        <v>2019</v>
      </c>
      <c r="C750">
        <v>9</v>
      </c>
      <c r="D750" s="2" t="s">
        <v>32</v>
      </c>
      <c r="E750">
        <v>7</v>
      </c>
      <c r="F750" s="2" t="s">
        <v>33</v>
      </c>
      <c r="G750">
        <v>2</v>
      </c>
      <c r="H750" s="3" t="s">
        <v>41</v>
      </c>
      <c r="I750">
        <v>1</v>
      </c>
      <c r="J750">
        <v>10</v>
      </c>
      <c r="K750" s="3" t="s">
        <v>42</v>
      </c>
      <c r="L750">
        <v>0</v>
      </c>
      <c r="M750">
        <v>24.68</v>
      </c>
      <c r="N750">
        <v>0</v>
      </c>
      <c r="O750">
        <v>0</v>
      </c>
      <c r="P750">
        <v>0</v>
      </c>
      <c r="Q750">
        <v>0</v>
      </c>
      <c r="R750">
        <v>24.68</v>
      </c>
      <c r="T750">
        <v>1</v>
      </c>
      <c r="U750">
        <v>1</v>
      </c>
      <c r="V750" s="4" t="s">
        <v>36</v>
      </c>
      <c r="W750">
        <v>38</v>
      </c>
      <c r="X750">
        <v>9</v>
      </c>
      <c r="Y750" t="s">
        <v>48</v>
      </c>
      <c r="Z750">
        <v>1</v>
      </c>
      <c r="AA750" t="s">
        <v>51</v>
      </c>
      <c r="AB750">
        <v>3</v>
      </c>
      <c r="AC750" t="s">
        <v>43</v>
      </c>
      <c r="AD750">
        <v>4</v>
      </c>
      <c r="AE750" s="2" t="s">
        <v>40</v>
      </c>
      <c r="AF750">
        <v>2949.5534618435781</v>
      </c>
    </row>
    <row r="751" spans="1:32">
      <c r="A751" t="s">
        <v>61</v>
      </c>
      <c r="B751">
        <v>2019</v>
      </c>
      <c r="C751">
        <v>9</v>
      </c>
      <c r="D751" s="2" t="s">
        <v>32</v>
      </c>
      <c r="E751">
        <v>8</v>
      </c>
      <c r="F751" s="2" t="s">
        <v>50</v>
      </c>
      <c r="G751">
        <v>10</v>
      </c>
      <c r="H751" s="3" t="s">
        <v>52</v>
      </c>
      <c r="I751">
        <v>8</v>
      </c>
      <c r="J751">
        <v>11</v>
      </c>
      <c r="K751" s="3" t="s">
        <v>42</v>
      </c>
      <c r="L751">
        <v>0</v>
      </c>
      <c r="M751">
        <v>211.44</v>
      </c>
      <c r="N751">
        <v>0</v>
      </c>
      <c r="O751">
        <v>0</v>
      </c>
      <c r="P751">
        <v>0</v>
      </c>
      <c r="Q751">
        <v>0</v>
      </c>
      <c r="R751">
        <v>211.44</v>
      </c>
      <c r="U751">
        <v>2</v>
      </c>
      <c r="V751" s="4" t="s">
        <v>44</v>
      </c>
      <c r="W751">
        <v>76</v>
      </c>
      <c r="X751">
        <v>4</v>
      </c>
      <c r="Y751" t="s">
        <v>37</v>
      </c>
      <c r="Z751">
        <v>4</v>
      </c>
      <c r="AA751" t="s">
        <v>60</v>
      </c>
      <c r="AB751">
        <v>2</v>
      </c>
      <c r="AC751" t="s">
        <v>43</v>
      </c>
      <c r="AD751">
        <v>2</v>
      </c>
      <c r="AE751" s="2" t="s">
        <v>59</v>
      </c>
      <c r="AF751">
        <v>769.22831540730408</v>
      </c>
    </row>
    <row r="752" spans="1:32">
      <c r="A752" t="s">
        <v>61</v>
      </c>
      <c r="B752">
        <v>2019</v>
      </c>
      <c r="C752">
        <v>9</v>
      </c>
      <c r="D752" s="2" t="s">
        <v>32</v>
      </c>
      <c r="E752">
        <v>8</v>
      </c>
      <c r="F752" s="2" t="s">
        <v>50</v>
      </c>
      <c r="G752">
        <v>2</v>
      </c>
      <c r="H752" s="3" t="s">
        <v>41</v>
      </c>
      <c r="I752">
        <v>2</v>
      </c>
      <c r="J752">
        <v>11</v>
      </c>
      <c r="K752" s="3" t="s">
        <v>42</v>
      </c>
      <c r="L752">
        <v>0</v>
      </c>
      <c r="M752">
        <v>23.7</v>
      </c>
      <c r="N752">
        <v>46.87</v>
      </c>
      <c r="O752">
        <v>24.93</v>
      </c>
      <c r="P752">
        <v>0</v>
      </c>
      <c r="Q752">
        <v>0</v>
      </c>
      <c r="R752">
        <v>95.5</v>
      </c>
      <c r="U752">
        <v>1</v>
      </c>
      <c r="V752" s="4" t="s">
        <v>36</v>
      </c>
      <c r="W752">
        <v>70</v>
      </c>
      <c r="X752">
        <v>9</v>
      </c>
      <c r="Y752" t="s">
        <v>48</v>
      </c>
      <c r="Z752">
        <v>4</v>
      </c>
      <c r="AA752" t="s">
        <v>60</v>
      </c>
      <c r="AB752">
        <v>4</v>
      </c>
      <c r="AC752" t="s">
        <v>39</v>
      </c>
      <c r="AD752">
        <v>5</v>
      </c>
      <c r="AE752" s="2" t="s">
        <v>57</v>
      </c>
      <c r="AF752">
        <v>1793.7256207636426</v>
      </c>
    </row>
    <row r="753" spans="1:32">
      <c r="A753" t="s">
        <v>61</v>
      </c>
      <c r="B753">
        <v>2019</v>
      </c>
      <c r="C753">
        <v>9</v>
      </c>
      <c r="D753" s="2" t="s">
        <v>32</v>
      </c>
      <c r="E753">
        <v>8</v>
      </c>
      <c r="F753" s="2" t="s">
        <v>50</v>
      </c>
      <c r="G753">
        <v>2</v>
      </c>
      <c r="H753" s="3" t="s">
        <v>41</v>
      </c>
      <c r="I753">
        <v>3</v>
      </c>
      <c r="J753">
        <v>11</v>
      </c>
      <c r="K753" s="3" t="s">
        <v>42</v>
      </c>
      <c r="L753">
        <v>0</v>
      </c>
      <c r="M753">
        <v>32.090000000000003</v>
      </c>
      <c r="N753">
        <v>83.74</v>
      </c>
      <c r="O753">
        <v>0</v>
      </c>
      <c r="P753">
        <v>0</v>
      </c>
      <c r="Q753">
        <v>0</v>
      </c>
      <c r="R753">
        <v>115.83</v>
      </c>
      <c r="U753">
        <v>1</v>
      </c>
      <c r="V753" s="4" t="s">
        <v>36</v>
      </c>
      <c r="W753">
        <v>70</v>
      </c>
      <c r="X753">
        <v>9</v>
      </c>
      <c r="Y753" t="s">
        <v>48</v>
      </c>
      <c r="Z753">
        <v>4</v>
      </c>
      <c r="AA753" t="s">
        <v>60</v>
      </c>
      <c r="AB753">
        <v>4</v>
      </c>
      <c r="AC753" t="s">
        <v>39</v>
      </c>
      <c r="AD753">
        <v>5</v>
      </c>
      <c r="AE753" s="2" t="s">
        <v>57</v>
      </c>
      <c r="AF753">
        <v>2056.0056730020247</v>
      </c>
    </row>
    <row r="754" spans="1:32">
      <c r="A754" t="s">
        <v>61</v>
      </c>
      <c r="B754">
        <v>2019</v>
      </c>
      <c r="C754">
        <v>9</v>
      </c>
      <c r="D754" s="2" t="s">
        <v>32</v>
      </c>
      <c r="E754">
        <v>8</v>
      </c>
      <c r="F754" s="2" t="s">
        <v>50</v>
      </c>
      <c r="G754">
        <v>2</v>
      </c>
      <c r="H754" s="3" t="s">
        <v>41</v>
      </c>
      <c r="I754">
        <v>3</v>
      </c>
      <c r="J754">
        <v>11</v>
      </c>
      <c r="K754" s="3" t="s">
        <v>42</v>
      </c>
      <c r="L754">
        <v>0</v>
      </c>
      <c r="M754">
        <v>32.090000000000003</v>
      </c>
      <c r="N754">
        <v>83.74</v>
      </c>
      <c r="O754">
        <v>0</v>
      </c>
      <c r="P754">
        <v>0</v>
      </c>
      <c r="Q754">
        <v>0</v>
      </c>
      <c r="R754">
        <v>115.83</v>
      </c>
      <c r="U754">
        <v>1</v>
      </c>
      <c r="V754" s="4" t="s">
        <v>36</v>
      </c>
      <c r="W754">
        <v>70</v>
      </c>
      <c r="X754">
        <v>9</v>
      </c>
      <c r="Y754" t="s">
        <v>48</v>
      </c>
      <c r="Z754">
        <v>4</v>
      </c>
      <c r="AA754" t="s">
        <v>60</v>
      </c>
      <c r="AB754">
        <v>4</v>
      </c>
      <c r="AC754" t="s">
        <v>39</v>
      </c>
      <c r="AD754">
        <v>5</v>
      </c>
      <c r="AE754" s="2" t="s">
        <v>57</v>
      </c>
      <c r="AF754">
        <v>1945.481552116232</v>
      </c>
    </row>
    <row r="755" spans="1:32">
      <c r="A755" t="s">
        <v>61</v>
      </c>
      <c r="B755">
        <v>2019</v>
      </c>
      <c r="C755">
        <v>9</v>
      </c>
      <c r="D755" s="2" t="s">
        <v>32</v>
      </c>
      <c r="E755">
        <v>8</v>
      </c>
      <c r="F755" s="2" t="s">
        <v>50</v>
      </c>
      <c r="G755">
        <v>2</v>
      </c>
      <c r="H755" s="3" t="s">
        <v>41</v>
      </c>
      <c r="I755">
        <v>1</v>
      </c>
      <c r="J755">
        <v>5</v>
      </c>
      <c r="K755" s="3" t="s">
        <v>53</v>
      </c>
      <c r="L755">
        <v>28.43</v>
      </c>
      <c r="M755">
        <v>3.35</v>
      </c>
      <c r="N755">
        <v>0</v>
      </c>
      <c r="O755">
        <v>0</v>
      </c>
      <c r="P755">
        <v>0</v>
      </c>
      <c r="Q755">
        <v>16.03</v>
      </c>
      <c r="R755">
        <v>47.81</v>
      </c>
      <c r="U755">
        <v>1</v>
      </c>
      <c r="V755" s="4" t="s">
        <v>36</v>
      </c>
      <c r="W755">
        <v>67</v>
      </c>
      <c r="X755">
        <v>9</v>
      </c>
      <c r="Y755" t="s">
        <v>48</v>
      </c>
      <c r="Z755">
        <v>2</v>
      </c>
      <c r="AA755" t="s">
        <v>38</v>
      </c>
      <c r="AB755">
        <v>2</v>
      </c>
      <c r="AC755" t="s">
        <v>43</v>
      </c>
      <c r="AD755">
        <v>3</v>
      </c>
      <c r="AE755" s="2" t="s">
        <v>45</v>
      </c>
      <c r="AF755">
        <v>1854.7488151901991</v>
      </c>
    </row>
    <row r="756" spans="1:32">
      <c r="A756" t="s">
        <v>61</v>
      </c>
      <c r="B756">
        <v>2019</v>
      </c>
      <c r="C756">
        <v>9</v>
      </c>
      <c r="D756" s="2" t="s">
        <v>32</v>
      </c>
      <c r="E756">
        <v>7</v>
      </c>
      <c r="F756" s="2" t="s">
        <v>33</v>
      </c>
      <c r="G756">
        <v>2</v>
      </c>
      <c r="H756" s="3" t="s">
        <v>41</v>
      </c>
      <c r="I756">
        <v>2</v>
      </c>
      <c r="J756">
        <v>10</v>
      </c>
      <c r="K756" s="3" t="s">
        <v>42</v>
      </c>
      <c r="L756">
        <v>0</v>
      </c>
      <c r="M756">
        <v>36.97</v>
      </c>
      <c r="N756">
        <v>0</v>
      </c>
      <c r="O756">
        <v>21.91</v>
      </c>
      <c r="P756">
        <v>0</v>
      </c>
      <c r="Q756">
        <v>39.28</v>
      </c>
      <c r="R756">
        <v>98.16</v>
      </c>
      <c r="T756">
        <v>1</v>
      </c>
      <c r="U756">
        <v>2</v>
      </c>
      <c r="V756" s="4" t="s">
        <v>44</v>
      </c>
      <c r="W756">
        <v>61</v>
      </c>
      <c r="X756">
        <v>9</v>
      </c>
      <c r="Y756" t="s">
        <v>48</v>
      </c>
      <c r="Z756">
        <v>2</v>
      </c>
      <c r="AA756" t="s">
        <v>38</v>
      </c>
      <c r="AB756">
        <v>4</v>
      </c>
      <c r="AC756" t="s">
        <v>39</v>
      </c>
      <c r="AD756">
        <v>4</v>
      </c>
      <c r="AE756" s="2" t="s">
        <v>40</v>
      </c>
      <c r="AF756">
        <v>4259.6749009468876</v>
      </c>
    </row>
    <row r="757" spans="1:32">
      <c r="A757" t="s">
        <v>61</v>
      </c>
      <c r="B757">
        <v>2019</v>
      </c>
      <c r="C757">
        <v>9</v>
      </c>
      <c r="D757" s="2" t="s">
        <v>32</v>
      </c>
      <c r="E757">
        <v>7</v>
      </c>
      <c r="F757" s="2" t="s">
        <v>33</v>
      </c>
      <c r="G757">
        <v>2</v>
      </c>
      <c r="H757" s="3" t="s">
        <v>41</v>
      </c>
      <c r="I757">
        <v>2</v>
      </c>
      <c r="J757">
        <v>10</v>
      </c>
      <c r="K757" s="3" t="s">
        <v>42</v>
      </c>
      <c r="L757">
        <v>0</v>
      </c>
      <c r="M757">
        <v>36.97</v>
      </c>
      <c r="N757">
        <v>0</v>
      </c>
      <c r="O757">
        <v>21.91</v>
      </c>
      <c r="P757">
        <v>0</v>
      </c>
      <c r="Q757">
        <v>39.28</v>
      </c>
      <c r="R757">
        <v>98.16</v>
      </c>
      <c r="T757">
        <v>1</v>
      </c>
      <c r="U757">
        <v>2</v>
      </c>
      <c r="V757" s="4" t="s">
        <v>44</v>
      </c>
      <c r="W757">
        <v>61</v>
      </c>
      <c r="X757">
        <v>9</v>
      </c>
      <c r="Y757" t="s">
        <v>48</v>
      </c>
      <c r="Z757">
        <v>2</v>
      </c>
      <c r="AA757" t="s">
        <v>38</v>
      </c>
      <c r="AB757">
        <v>4</v>
      </c>
      <c r="AC757" t="s">
        <v>39</v>
      </c>
      <c r="AD757">
        <v>4</v>
      </c>
      <c r="AE757" s="2" t="s">
        <v>40</v>
      </c>
      <c r="AF757">
        <v>4245.3052695939405</v>
      </c>
    </row>
    <row r="758" spans="1:32">
      <c r="A758" t="s">
        <v>61</v>
      </c>
      <c r="B758">
        <v>2019</v>
      </c>
      <c r="C758">
        <v>9</v>
      </c>
      <c r="D758" s="2" t="s">
        <v>32</v>
      </c>
      <c r="E758">
        <v>7</v>
      </c>
      <c r="F758" s="2" t="s">
        <v>33</v>
      </c>
      <c r="G758">
        <v>2</v>
      </c>
      <c r="H758" s="3" t="s">
        <v>41</v>
      </c>
      <c r="I758">
        <v>2</v>
      </c>
      <c r="J758">
        <v>10</v>
      </c>
      <c r="K758" s="3" t="s">
        <v>42</v>
      </c>
      <c r="L758">
        <v>0</v>
      </c>
      <c r="M758">
        <v>36.97</v>
      </c>
      <c r="N758">
        <v>0</v>
      </c>
      <c r="O758">
        <v>21.91</v>
      </c>
      <c r="P758">
        <v>0</v>
      </c>
      <c r="Q758">
        <v>39.28</v>
      </c>
      <c r="R758">
        <v>98.16</v>
      </c>
      <c r="T758">
        <v>1</v>
      </c>
      <c r="U758">
        <v>2</v>
      </c>
      <c r="V758" s="4" t="s">
        <v>44</v>
      </c>
      <c r="W758">
        <v>61</v>
      </c>
      <c r="X758">
        <v>9</v>
      </c>
      <c r="Y758" t="s">
        <v>48</v>
      </c>
      <c r="Z758">
        <v>2</v>
      </c>
      <c r="AA758" t="s">
        <v>38</v>
      </c>
      <c r="AB758">
        <v>4</v>
      </c>
      <c r="AC758" t="s">
        <v>39</v>
      </c>
      <c r="AD758">
        <v>4</v>
      </c>
      <c r="AE758" s="2" t="s">
        <v>40</v>
      </c>
      <c r="AF758">
        <v>4393.8596604410513</v>
      </c>
    </row>
    <row r="759" spans="1:32">
      <c r="A759" t="s">
        <v>61</v>
      </c>
      <c r="B759">
        <v>2019</v>
      </c>
      <c r="C759">
        <v>9</v>
      </c>
      <c r="D759" s="2" t="s">
        <v>32</v>
      </c>
      <c r="E759">
        <v>15</v>
      </c>
      <c r="F759" s="2" t="s">
        <v>55</v>
      </c>
      <c r="G759">
        <v>10</v>
      </c>
      <c r="H759" s="3" t="s">
        <v>52</v>
      </c>
      <c r="I759">
        <v>2</v>
      </c>
      <c r="J759">
        <v>3</v>
      </c>
      <c r="K759" s="3" t="s">
        <v>53</v>
      </c>
      <c r="L759">
        <v>48.94</v>
      </c>
      <c r="M759">
        <v>14.34</v>
      </c>
      <c r="N759">
        <v>47.07</v>
      </c>
      <c r="O759">
        <v>0</v>
      </c>
      <c r="P759">
        <v>0</v>
      </c>
      <c r="Q759">
        <v>0</v>
      </c>
      <c r="R759">
        <v>110.35</v>
      </c>
      <c r="U759">
        <v>2</v>
      </c>
      <c r="V759" s="4" t="s">
        <v>44</v>
      </c>
      <c r="W759">
        <v>63</v>
      </c>
      <c r="X759">
        <v>9</v>
      </c>
      <c r="Y759" t="s">
        <v>48</v>
      </c>
      <c r="Z759">
        <v>2</v>
      </c>
      <c r="AA759" t="s">
        <v>38</v>
      </c>
      <c r="AB759">
        <v>2</v>
      </c>
      <c r="AC759" t="s">
        <v>43</v>
      </c>
      <c r="AD759">
        <v>3</v>
      </c>
      <c r="AE759" s="2" t="s">
        <v>45</v>
      </c>
      <c r="AF759">
        <v>1165.3053351240337</v>
      </c>
    </row>
    <row r="760" spans="1:32">
      <c r="A760" t="s">
        <v>61</v>
      </c>
      <c r="B760">
        <v>2019</v>
      </c>
      <c r="C760">
        <v>9</v>
      </c>
      <c r="D760" s="2" t="s">
        <v>32</v>
      </c>
      <c r="E760">
        <v>7</v>
      </c>
      <c r="F760" s="2" t="s">
        <v>33</v>
      </c>
      <c r="G760">
        <v>10</v>
      </c>
      <c r="H760" s="3" t="s">
        <v>52</v>
      </c>
      <c r="I760">
        <v>2</v>
      </c>
      <c r="J760">
        <v>10</v>
      </c>
      <c r="K760" s="3" t="s">
        <v>42</v>
      </c>
      <c r="L760">
        <v>0</v>
      </c>
      <c r="M760">
        <v>63.34</v>
      </c>
      <c r="N760">
        <v>58.65</v>
      </c>
      <c r="O760">
        <v>0</v>
      </c>
      <c r="P760">
        <v>0</v>
      </c>
      <c r="Q760">
        <v>51.94</v>
      </c>
      <c r="R760">
        <v>173.93</v>
      </c>
      <c r="T760">
        <v>1</v>
      </c>
      <c r="U760">
        <v>1</v>
      </c>
      <c r="V760" s="4" t="s">
        <v>36</v>
      </c>
      <c r="W760">
        <v>22</v>
      </c>
      <c r="X760">
        <v>4</v>
      </c>
      <c r="Y760" t="s">
        <v>37</v>
      </c>
      <c r="Z760">
        <v>1</v>
      </c>
      <c r="AA760" t="s">
        <v>51</v>
      </c>
      <c r="AB760">
        <v>3</v>
      </c>
      <c r="AC760" t="s">
        <v>43</v>
      </c>
      <c r="AD760">
        <v>4</v>
      </c>
      <c r="AE760" s="2" t="s">
        <v>40</v>
      </c>
      <c r="AF760">
        <v>821.61459611321982</v>
      </c>
    </row>
    <row r="761" spans="1:32">
      <c r="A761" t="s">
        <v>61</v>
      </c>
      <c r="B761">
        <v>2019</v>
      </c>
      <c r="C761">
        <v>9</v>
      </c>
      <c r="D761" s="2" t="s">
        <v>32</v>
      </c>
      <c r="E761">
        <v>2</v>
      </c>
      <c r="F761" s="2" t="s">
        <v>33</v>
      </c>
      <c r="G761">
        <v>2</v>
      </c>
      <c r="H761" s="3" t="s">
        <v>41</v>
      </c>
      <c r="I761">
        <v>2</v>
      </c>
      <c r="J761">
        <v>1</v>
      </c>
      <c r="K761" s="3" t="s">
        <v>35</v>
      </c>
      <c r="L761">
        <v>64.989999999999995</v>
      </c>
      <c r="M761">
        <v>13.83</v>
      </c>
      <c r="N761">
        <v>39.549999999999997</v>
      </c>
      <c r="O761">
        <v>42.83</v>
      </c>
      <c r="P761">
        <v>0</v>
      </c>
      <c r="Q761">
        <v>0</v>
      </c>
      <c r="R761">
        <v>161.19999999999999</v>
      </c>
      <c r="T761">
        <v>1</v>
      </c>
      <c r="U761">
        <v>1</v>
      </c>
      <c r="V761" s="4" t="s">
        <v>36</v>
      </c>
      <c r="W761">
        <v>58</v>
      </c>
      <c r="X761">
        <v>9</v>
      </c>
      <c r="Y761" t="s">
        <v>48</v>
      </c>
      <c r="Z761">
        <v>2</v>
      </c>
      <c r="AA761" t="s">
        <v>38</v>
      </c>
      <c r="AB761">
        <v>2</v>
      </c>
      <c r="AC761" t="s">
        <v>43</v>
      </c>
      <c r="AD761">
        <v>4</v>
      </c>
      <c r="AE761" s="2" t="s">
        <v>40</v>
      </c>
      <c r="AF761">
        <v>1892.0601584197859</v>
      </c>
    </row>
    <row r="762" spans="1:32">
      <c r="A762" t="s">
        <v>61</v>
      </c>
      <c r="B762">
        <v>2019</v>
      </c>
      <c r="C762">
        <v>9</v>
      </c>
      <c r="D762" s="2" t="s">
        <v>32</v>
      </c>
      <c r="E762">
        <v>2</v>
      </c>
      <c r="F762" s="2" t="s">
        <v>33</v>
      </c>
      <c r="G762">
        <v>2</v>
      </c>
      <c r="H762" s="3" t="s">
        <v>41</v>
      </c>
      <c r="I762">
        <v>2</v>
      </c>
      <c r="J762">
        <v>1</v>
      </c>
      <c r="K762" s="3" t="s">
        <v>35</v>
      </c>
      <c r="L762">
        <v>77.900000000000006</v>
      </c>
      <c r="M762">
        <v>21.89</v>
      </c>
      <c r="N762">
        <v>49.78</v>
      </c>
      <c r="O762">
        <v>0</v>
      </c>
      <c r="P762">
        <v>0</v>
      </c>
      <c r="Q762">
        <v>45.31</v>
      </c>
      <c r="R762">
        <v>194.88</v>
      </c>
      <c r="T762">
        <v>6</v>
      </c>
      <c r="U762">
        <v>1</v>
      </c>
      <c r="V762" s="4" t="s">
        <v>36</v>
      </c>
      <c r="W762">
        <v>58</v>
      </c>
      <c r="X762">
        <v>9</v>
      </c>
      <c r="Y762" t="s">
        <v>48</v>
      </c>
      <c r="Z762">
        <v>2</v>
      </c>
      <c r="AA762" t="s">
        <v>38</v>
      </c>
      <c r="AB762">
        <v>2</v>
      </c>
      <c r="AC762" t="s">
        <v>43</v>
      </c>
      <c r="AD762">
        <v>4</v>
      </c>
      <c r="AE762" s="2" t="s">
        <v>40</v>
      </c>
      <c r="AF762">
        <v>1980.0782872572759</v>
      </c>
    </row>
    <row r="763" spans="1:32">
      <c r="A763" t="s">
        <v>61</v>
      </c>
      <c r="B763">
        <v>2019</v>
      </c>
      <c r="C763">
        <v>9</v>
      </c>
      <c r="D763" s="2" t="s">
        <v>32</v>
      </c>
      <c r="E763">
        <v>3</v>
      </c>
      <c r="F763" s="2" t="s">
        <v>33</v>
      </c>
      <c r="G763">
        <v>2</v>
      </c>
      <c r="H763" s="3" t="s">
        <v>41</v>
      </c>
      <c r="I763">
        <v>2</v>
      </c>
      <c r="J763">
        <v>2</v>
      </c>
      <c r="K763" s="3" t="s">
        <v>53</v>
      </c>
      <c r="L763">
        <v>77.290000000000006</v>
      </c>
      <c r="M763">
        <v>18.86</v>
      </c>
      <c r="N763">
        <v>63.05</v>
      </c>
      <c r="O763">
        <v>0</v>
      </c>
      <c r="P763">
        <v>0</v>
      </c>
      <c r="Q763">
        <v>0</v>
      </c>
      <c r="R763">
        <v>159.19999999999999</v>
      </c>
      <c r="T763">
        <v>1</v>
      </c>
      <c r="U763">
        <v>1</v>
      </c>
      <c r="V763" s="4" t="s">
        <v>36</v>
      </c>
      <c r="W763">
        <v>58</v>
      </c>
      <c r="X763">
        <v>9</v>
      </c>
      <c r="Y763" t="s">
        <v>48</v>
      </c>
      <c r="Z763">
        <v>2</v>
      </c>
      <c r="AA763" t="s">
        <v>38</v>
      </c>
      <c r="AB763">
        <v>2</v>
      </c>
      <c r="AC763" t="s">
        <v>43</v>
      </c>
      <c r="AD763">
        <v>4</v>
      </c>
      <c r="AE763" s="2" t="s">
        <v>40</v>
      </c>
      <c r="AF763">
        <v>1882.6948742067116</v>
      </c>
    </row>
    <row r="764" spans="1:32">
      <c r="A764" t="s">
        <v>61</v>
      </c>
      <c r="B764">
        <v>2019</v>
      </c>
      <c r="C764">
        <v>9</v>
      </c>
      <c r="D764" s="2" t="s">
        <v>32</v>
      </c>
      <c r="E764">
        <v>5</v>
      </c>
      <c r="F764" s="2" t="s">
        <v>33</v>
      </c>
      <c r="G764">
        <v>2</v>
      </c>
      <c r="H764" s="3" t="s">
        <v>41</v>
      </c>
      <c r="I764">
        <v>2</v>
      </c>
      <c r="J764">
        <v>3</v>
      </c>
      <c r="K764" s="3" t="s">
        <v>53</v>
      </c>
      <c r="L764">
        <v>52.67</v>
      </c>
      <c r="M764">
        <v>19.329999999999998</v>
      </c>
      <c r="N764">
        <v>51.25</v>
      </c>
      <c r="O764">
        <v>33.26</v>
      </c>
      <c r="P764">
        <v>0</v>
      </c>
      <c r="Q764">
        <v>13.3</v>
      </c>
      <c r="R764">
        <v>169.81</v>
      </c>
      <c r="T764">
        <v>1</v>
      </c>
      <c r="U764">
        <v>2</v>
      </c>
      <c r="V764" s="4" t="s">
        <v>44</v>
      </c>
      <c r="W764">
        <v>42</v>
      </c>
      <c r="X764">
        <v>9</v>
      </c>
      <c r="Y764" t="s">
        <v>48</v>
      </c>
      <c r="Z764">
        <v>2</v>
      </c>
      <c r="AA764" t="s">
        <v>38</v>
      </c>
      <c r="AB764">
        <v>4</v>
      </c>
      <c r="AC764" t="s">
        <v>39</v>
      </c>
      <c r="AD764">
        <v>4</v>
      </c>
      <c r="AE764" s="2" t="s">
        <v>40</v>
      </c>
      <c r="AF764">
        <v>2980.6898317279242</v>
      </c>
    </row>
    <row r="765" spans="1:32">
      <c r="A765" t="s">
        <v>61</v>
      </c>
      <c r="B765">
        <v>2019</v>
      </c>
      <c r="C765">
        <v>9</v>
      </c>
      <c r="D765" s="2" t="s">
        <v>32</v>
      </c>
      <c r="E765">
        <v>5</v>
      </c>
      <c r="F765" s="2" t="s">
        <v>33</v>
      </c>
      <c r="G765">
        <v>2</v>
      </c>
      <c r="H765" s="3" t="s">
        <v>41</v>
      </c>
      <c r="I765">
        <v>2</v>
      </c>
      <c r="J765">
        <v>3</v>
      </c>
      <c r="K765" s="3" t="s">
        <v>53</v>
      </c>
      <c r="L765">
        <v>52.67</v>
      </c>
      <c r="M765">
        <v>19.329999999999998</v>
      </c>
      <c r="N765">
        <v>51.25</v>
      </c>
      <c r="O765">
        <v>33.26</v>
      </c>
      <c r="P765">
        <v>0</v>
      </c>
      <c r="Q765">
        <v>13.3</v>
      </c>
      <c r="R765">
        <v>169.81</v>
      </c>
      <c r="T765">
        <v>1</v>
      </c>
      <c r="U765">
        <v>2</v>
      </c>
      <c r="V765" s="4" t="s">
        <v>44</v>
      </c>
      <c r="W765">
        <v>42</v>
      </c>
      <c r="X765">
        <v>9</v>
      </c>
      <c r="Y765" t="s">
        <v>48</v>
      </c>
      <c r="Z765">
        <v>2</v>
      </c>
      <c r="AA765" t="s">
        <v>38</v>
      </c>
      <c r="AB765">
        <v>4</v>
      </c>
      <c r="AC765" t="s">
        <v>39</v>
      </c>
      <c r="AD765">
        <v>4</v>
      </c>
      <c r="AE765" s="2" t="s">
        <v>40</v>
      </c>
      <c r="AF765">
        <v>2939.2521481141098</v>
      </c>
    </row>
    <row r="766" spans="1:32">
      <c r="A766" t="s">
        <v>61</v>
      </c>
      <c r="B766">
        <v>2019</v>
      </c>
      <c r="C766">
        <v>9</v>
      </c>
      <c r="D766" s="2" t="s">
        <v>32</v>
      </c>
      <c r="E766">
        <v>5</v>
      </c>
      <c r="F766" s="2" t="s">
        <v>33</v>
      </c>
      <c r="G766">
        <v>2</v>
      </c>
      <c r="H766" s="3" t="s">
        <v>41</v>
      </c>
      <c r="I766">
        <v>2</v>
      </c>
      <c r="J766">
        <v>3</v>
      </c>
      <c r="K766" s="3" t="s">
        <v>53</v>
      </c>
      <c r="L766">
        <v>52.67</v>
      </c>
      <c r="M766">
        <v>19.329999999999998</v>
      </c>
      <c r="N766">
        <v>51.25</v>
      </c>
      <c r="O766">
        <v>33.26</v>
      </c>
      <c r="P766">
        <v>0</v>
      </c>
      <c r="Q766">
        <v>13.3</v>
      </c>
      <c r="R766">
        <v>169.81</v>
      </c>
      <c r="T766">
        <v>1</v>
      </c>
      <c r="U766">
        <v>2</v>
      </c>
      <c r="V766" s="4" t="s">
        <v>44</v>
      </c>
      <c r="W766">
        <v>42</v>
      </c>
      <c r="X766">
        <v>9</v>
      </c>
      <c r="Y766" t="s">
        <v>48</v>
      </c>
      <c r="Z766">
        <v>2</v>
      </c>
      <c r="AA766" t="s">
        <v>38</v>
      </c>
      <c r="AB766">
        <v>4</v>
      </c>
      <c r="AC766" t="s">
        <v>39</v>
      </c>
      <c r="AD766">
        <v>4</v>
      </c>
      <c r="AE766" s="2" t="s">
        <v>40</v>
      </c>
      <c r="AF766">
        <v>2778.3017201986931</v>
      </c>
    </row>
    <row r="767" spans="1:32">
      <c r="A767" t="s">
        <v>61</v>
      </c>
      <c r="B767">
        <v>2019</v>
      </c>
      <c r="C767">
        <v>9</v>
      </c>
      <c r="D767" s="2" t="s">
        <v>32</v>
      </c>
      <c r="E767">
        <v>5</v>
      </c>
      <c r="F767" s="2" t="s">
        <v>33</v>
      </c>
      <c r="G767">
        <v>10</v>
      </c>
      <c r="H767" s="3" t="s">
        <v>52</v>
      </c>
      <c r="I767">
        <v>3</v>
      </c>
      <c r="J767">
        <v>3</v>
      </c>
      <c r="K767" s="3" t="s">
        <v>53</v>
      </c>
      <c r="L767">
        <v>63.59</v>
      </c>
      <c r="M767">
        <v>18.899999999999999</v>
      </c>
      <c r="N767">
        <v>62.33</v>
      </c>
      <c r="O767">
        <v>32.229999999999997</v>
      </c>
      <c r="P767">
        <v>0</v>
      </c>
      <c r="Q767">
        <v>32.229999999999997</v>
      </c>
      <c r="R767">
        <v>209.28</v>
      </c>
      <c r="T767">
        <v>1</v>
      </c>
      <c r="U767">
        <v>2</v>
      </c>
      <c r="V767" s="4" t="s">
        <v>44</v>
      </c>
      <c r="W767">
        <v>42</v>
      </c>
      <c r="X767">
        <v>9</v>
      </c>
      <c r="Y767" t="s">
        <v>48</v>
      </c>
      <c r="Z767">
        <v>2</v>
      </c>
      <c r="AA767" t="s">
        <v>38</v>
      </c>
      <c r="AB767">
        <v>4</v>
      </c>
      <c r="AC767" t="s">
        <v>39</v>
      </c>
      <c r="AD767">
        <v>4</v>
      </c>
      <c r="AE767" s="2" t="s">
        <v>40</v>
      </c>
      <c r="AF767">
        <v>3144.1698969584477</v>
      </c>
    </row>
    <row r="768" spans="1:32">
      <c r="A768" t="s">
        <v>61</v>
      </c>
      <c r="B768">
        <v>2019</v>
      </c>
      <c r="C768">
        <v>9</v>
      </c>
      <c r="D768" s="2" t="s">
        <v>32</v>
      </c>
      <c r="E768">
        <v>18</v>
      </c>
      <c r="F768" s="2" t="s">
        <v>46</v>
      </c>
      <c r="G768">
        <v>3</v>
      </c>
      <c r="H768" s="3" t="s">
        <v>47</v>
      </c>
      <c r="I768">
        <v>2</v>
      </c>
      <c r="J768">
        <v>1</v>
      </c>
      <c r="K768" s="3" t="s">
        <v>35</v>
      </c>
      <c r="L768">
        <v>246.62</v>
      </c>
      <c r="M768">
        <v>186.56</v>
      </c>
      <c r="N768">
        <v>0</v>
      </c>
      <c r="O768">
        <v>0</v>
      </c>
      <c r="P768">
        <v>0</v>
      </c>
      <c r="Q768">
        <v>0</v>
      </c>
      <c r="R768">
        <v>433.18</v>
      </c>
      <c r="T768">
        <v>1</v>
      </c>
      <c r="U768">
        <v>2</v>
      </c>
      <c r="V768" s="4" t="s">
        <v>44</v>
      </c>
      <c r="W768">
        <v>33</v>
      </c>
      <c r="X768">
        <v>15</v>
      </c>
      <c r="Y768" t="s">
        <v>37</v>
      </c>
      <c r="Z768">
        <v>2</v>
      </c>
      <c r="AA768" t="s">
        <v>38</v>
      </c>
      <c r="AB768">
        <v>4</v>
      </c>
      <c r="AC768" t="s">
        <v>39</v>
      </c>
      <c r="AD768">
        <v>3</v>
      </c>
      <c r="AE768" s="2" t="s">
        <v>45</v>
      </c>
      <c r="AF768">
        <v>4163.5680596222674</v>
      </c>
    </row>
    <row r="769" spans="1:32">
      <c r="A769" t="s">
        <v>61</v>
      </c>
      <c r="B769">
        <v>2019</v>
      </c>
      <c r="C769">
        <v>9</v>
      </c>
      <c r="D769" s="2" t="s">
        <v>32</v>
      </c>
      <c r="E769">
        <v>7</v>
      </c>
      <c r="F769" s="2" t="s">
        <v>33</v>
      </c>
      <c r="G769">
        <v>2</v>
      </c>
      <c r="H769" s="3" t="s">
        <v>41</v>
      </c>
      <c r="I769">
        <v>2</v>
      </c>
      <c r="J769">
        <v>10</v>
      </c>
      <c r="K769" s="3" t="s">
        <v>42</v>
      </c>
      <c r="L769">
        <v>0</v>
      </c>
      <c r="M769">
        <v>9.5399999999999991</v>
      </c>
      <c r="N769">
        <v>30.44</v>
      </c>
      <c r="O769">
        <v>0</v>
      </c>
      <c r="P769">
        <v>0</v>
      </c>
      <c r="Q769">
        <v>29.98</v>
      </c>
      <c r="R769">
        <v>69.959999999999994</v>
      </c>
      <c r="T769">
        <v>1</v>
      </c>
      <c r="U769">
        <v>2</v>
      </c>
      <c r="V769" s="4" t="s">
        <v>44</v>
      </c>
      <c r="W769">
        <v>49</v>
      </c>
      <c r="X769">
        <v>9</v>
      </c>
      <c r="Y769" t="s">
        <v>48</v>
      </c>
      <c r="Z769">
        <v>2</v>
      </c>
      <c r="AA769" t="s">
        <v>38</v>
      </c>
      <c r="AB769">
        <v>4</v>
      </c>
      <c r="AC769" t="s">
        <v>39</v>
      </c>
      <c r="AD769">
        <v>4</v>
      </c>
      <c r="AE769" s="2" t="s">
        <v>40</v>
      </c>
      <c r="AF769">
        <v>4263.4587147798547</v>
      </c>
    </row>
    <row r="770" spans="1:32">
      <c r="A770" t="s">
        <v>61</v>
      </c>
      <c r="B770">
        <v>2019</v>
      </c>
      <c r="C770">
        <v>9</v>
      </c>
      <c r="D770" s="2" t="s">
        <v>32</v>
      </c>
      <c r="E770">
        <v>7</v>
      </c>
      <c r="F770" s="2" t="s">
        <v>33</v>
      </c>
      <c r="G770">
        <v>2</v>
      </c>
      <c r="H770" s="3" t="s">
        <v>41</v>
      </c>
      <c r="I770">
        <v>2</v>
      </c>
      <c r="J770">
        <v>10</v>
      </c>
      <c r="K770" s="3" t="s">
        <v>42</v>
      </c>
      <c r="L770">
        <v>0</v>
      </c>
      <c r="M770">
        <v>9.5399999999999991</v>
      </c>
      <c r="N770">
        <v>30.44</v>
      </c>
      <c r="O770">
        <v>0</v>
      </c>
      <c r="P770">
        <v>0</v>
      </c>
      <c r="Q770">
        <v>29.98</v>
      </c>
      <c r="R770">
        <v>69.959999999999994</v>
      </c>
      <c r="T770">
        <v>1</v>
      </c>
      <c r="U770">
        <v>2</v>
      </c>
      <c r="V770" s="4" t="s">
        <v>44</v>
      </c>
      <c r="W770">
        <v>49</v>
      </c>
      <c r="X770">
        <v>9</v>
      </c>
      <c r="Y770" t="s">
        <v>48</v>
      </c>
      <c r="Z770">
        <v>2</v>
      </c>
      <c r="AA770" t="s">
        <v>38</v>
      </c>
      <c r="AB770">
        <v>4</v>
      </c>
      <c r="AC770" t="s">
        <v>39</v>
      </c>
      <c r="AD770">
        <v>4</v>
      </c>
      <c r="AE770" s="2" t="s">
        <v>40</v>
      </c>
      <c r="AF770">
        <v>4257.8684761505883</v>
      </c>
    </row>
    <row r="771" spans="1:32">
      <c r="A771" t="s">
        <v>61</v>
      </c>
      <c r="B771">
        <v>2019</v>
      </c>
      <c r="C771">
        <v>9</v>
      </c>
      <c r="D771" s="2" t="s">
        <v>32</v>
      </c>
      <c r="E771">
        <v>7</v>
      </c>
      <c r="F771" s="2" t="s">
        <v>33</v>
      </c>
      <c r="G771">
        <v>2</v>
      </c>
      <c r="H771" s="3" t="s">
        <v>41</v>
      </c>
      <c r="I771">
        <v>2</v>
      </c>
      <c r="J771">
        <v>10</v>
      </c>
      <c r="K771" s="3" t="s">
        <v>42</v>
      </c>
      <c r="L771">
        <v>0</v>
      </c>
      <c r="M771">
        <v>9.5399999999999991</v>
      </c>
      <c r="N771">
        <v>30.44</v>
      </c>
      <c r="O771">
        <v>0</v>
      </c>
      <c r="P771">
        <v>0</v>
      </c>
      <c r="Q771">
        <v>29.98</v>
      </c>
      <c r="R771">
        <v>69.959999999999994</v>
      </c>
      <c r="T771">
        <v>1</v>
      </c>
      <c r="U771">
        <v>2</v>
      </c>
      <c r="V771" s="4" t="s">
        <v>44</v>
      </c>
      <c r="W771">
        <v>49</v>
      </c>
      <c r="X771">
        <v>9</v>
      </c>
      <c r="Y771" t="s">
        <v>48</v>
      </c>
      <c r="Z771">
        <v>2</v>
      </c>
      <c r="AA771" t="s">
        <v>38</v>
      </c>
      <c r="AB771">
        <v>4</v>
      </c>
      <c r="AC771" t="s">
        <v>39</v>
      </c>
      <c r="AD771">
        <v>4</v>
      </c>
      <c r="AE771" s="2" t="s">
        <v>40</v>
      </c>
      <c r="AF771">
        <v>4243.7729002501219</v>
      </c>
    </row>
    <row r="772" spans="1:32">
      <c r="A772" t="s">
        <v>61</v>
      </c>
      <c r="B772">
        <v>2019</v>
      </c>
      <c r="C772">
        <v>9</v>
      </c>
      <c r="D772" s="2" t="s">
        <v>32</v>
      </c>
      <c r="E772">
        <v>7</v>
      </c>
      <c r="F772" s="2" t="s">
        <v>33</v>
      </c>
      <c r="G772">
        <v>2</v>
      </c>
      <c r="H772" s="3" t="s">
        <v>41</v>
      </c>
      <c r="I772">
        <v>2</v>
      </c>
      <c r="J772">
        <v>10</v>
      </c>
      <c r="K772" s="3" t="s">
        <v>42</v>
      </c>
      <c r="L772">
        <v>0</v>
      </c>
      <c r="M772">
        <v>9.5399999999999991</v>
      </c>
      <c r="N772">
        <v>30.44</v>
      </c>
      <c r="O772">
        <v>0</v>
      </c>
      <c r="P772">
        <v>0</v>
      </c>
      <c r="Q772">
        <v>29.98</v>
      </c>
      <c r="R772">
        <v>69.959999999999994</v>
      </c>
      <c r="T772">
        <v>1</v>
      </c>
      <c r="U772">
        <v>2</v>
      </c>
      <c r="V772" s="4" t="s">
        <v>44</v>
      </c>
      <c r="W772">
        <v>49</v>
      </c>
      <c r="X772">
        <v>9</v>
      </c>
      <c r="Y772" t="s">
        <v>48</v>
      </c>
      <c r="Z772">
        <v>2</v>
      </c>
      <c r="AA772" t="s">
        <v>38</v>
      </c>
      <c r="AB772">
        <v>4</v>
      </c>
      <c r="AC772" t="s">
        <v>39</v>
      </c>
      <c r="AD772">
        <v>4</v>
      </c>
      <c r="AE772" s="2" t="s">
        <v>40</v>
      </c>
      <c r="AF772">
        <v>4298.6511024986621</v>
      </c>
    </row>
    <row r="773" spans="1:32">
      <c r="A773" t="s">
        <v>61</v>
      </c>
      <c r="B773">
        <v>2019</v>
      </c>
      <c r="C773">
        <v>9</v>
      </c>
      <c r="D773" s="2" t="s">
        <v>32</v>
      </c>
      <c r="E773">
        <v>8</v>
      </c>
      <c r="F773" s="2" t="s">
        <v>50</v>
      </c>
      <c r="G773">
        <v>2</v>
      </c>
      <c r="H773" s="3" t="s">
        <v>41</v>
      </c>
      <c r="I773">
        <v>2</v>
      </c>
      <c r="J773">
        <v>11</v>
      </c>
      <c r="K773" s="3" t="s">
        <v>42</v>
      </c>
      <c r="L773">
        <v>0</v>
      </c>
      <c r="M773">
        <v>37.32</v>
      </c>
      <c r="N773">
        <v>31.84</v>
      </c>
      <c r="O773">
        <v>0</v>
      </c>
      <c r="P773">
        <v>0</v>
      </c>
      <c r="Q773">
        <v>35.479999999999997</v>
      </c>
      <c r="R773">
        <v>104.64</v>
      </c>
      <c r="U773">
        <v>2</v>
      </c>
      <c r="V773" s="4" t="s">
        <v>44</v>
      </c>
      <c r="W773">
        <v>63</v>
      </c>
      <c r="X773">
        <v>9</v>
      </c>
      <c r="Y773" t="s">
        <v>48</v>
      </c>
      <c r="Z773">
        <v>2</v>
      </c>
      <c r="AA773" t="s">
        <v>38</v>
      </c>
      <c r="AB773">
        <v>4</v>
      </c>
      <c r="AC773" t="s">
        <v>39</v>
      </c>
      <c r="AD773">
        <v>3</v>
      </c>
      <c r="AE773" s="2" t="s">
        <v>45</v>
      </c>
      <c r="AF773">
        <v>1889.2529653557108</v>
      </c>
    </row>
    <row r="774" spans="1:32">
      <c r="A774" t="s">
        <v>61</v>
      </c>
      <c r="B774">
        <v>2019</v>
      </c>
      <c r="C774">
        <v>9</v>
      </c>
      <c r="D774" s="2" t="s">
        <v>32</v>
      </c>
      <c r="E774">
        <v>7</v>
      </c>
      <c r="F774" s="2" t="s">
        <v>33</v>
      </c>
      <c r="G774">
        <v>2</v>
      </c>
      <c r="H774" s="3" t="s">
        <v>41</v>
      </c>
      <c r="I774">
        <v>1</v>
      </c>
      <c r="J774">
        <v>1</v>
      </c>
      <c r="K774" s="3" t="s">
        <v>35</v>
      </c>
      <c r="L774">
        <v>47.76</v>
      </c>
      <c r="M774">
        <v>10.62</v>
      </c>
      <c r="N774">
        <v>32.340000000000003</v>
      </c>
      <c r="O774">
        <v>0</v>
      </c>
      <c r="P774">
        <v>0</v>
      </c>
      <c r="Q774">
        <v>0</v>
      </c>
      <c r="R774">
        <v>90.72</v>
      </c>
      <c r="T774">
        <v>1</v>
      </c>
      <c r="U774">
        <v>2</v>
      </c>
      <c r="V774" s="4" t="s">
        <v>44</v>
      </c>
      <c r="W774">
        <v>51</v>
      </c>
      <c r="X774">
        <v>9</v>
      </c>
      <c r="Y774" t="s">
        <v>48</v>
      </c>
      <c r="Z774">
        <v>2</v>
      </c>
      <c r="AA774" t="s">
        <v>38</v>
      </c>
      <c r="AB774">
        <v>4</v>
      </c>
      <c r="AC774" t="s">
        <v>39</v>
      </c>
      <c r="AD774">
        <v>4</v>
      </c>
      <c r="AE774" s="2" t="s">
        <v>40</v>
      </c>
      <c r="AF774">
        <v>2610.336927286055</v>
      </c>
    </row>
    <row r="775" spans="1:32">
      <c r="A775" t="s">
        <v>61</v>
      </c>
      <c r="B775">
        <v>2019</v>
      </c>
      <c r="C775">
        <v>9</v>
      </c>
      <c r="D775" s="2" t="s">
        <v>32</v>
      </c>
      <c r="E775">
        <v>7</v>
      </c>
      <c r="F775" s="2" t="s">
        <v>33</v>
      </c>
      <c r="G775">
        <v>2</v>
      </c>
      <c r="H775" s="3" t="s">
        <v>41</v>
      </c>
      <c r="I775">
        <v>2</v>
      </c>
      <c r="J775">
        <v>11</v>
      </c>
      <c r="K775" s="3" t="s">
        <v>42</v>
      </c>
      <c r="L775">
        <v>0</v>
      </c>
      <c r="M775">
        <v>47.42</v>
      </c>
      <c r="N775">
        <v>0</v>
      </c>
      <c r="O775">
        <v>0</v>
      </c>
      <c r="P775">
        <v>0</v>
      </c>
      <c r="Q775">
        <v>0</v>
      </c>
      <c r="R775">
        <v>47.42</v>
      </c>
      <c r="T775">
        <v>1</v>
      </c>
      <c r="U775">
        <v>1</v>
      </c>
      <c r="V775" s="4" t="s">
        <v>36</v>
      </c>
      <c r="W775">
        <v>53</v>
      </c>
      <c r="X775">
        <v>9</v>
      </c>
      <c r="Y775" t="s">
        <v>48</v>
      </c>
      <c r="Z775">
        <v>5</v>
      </c>
      <c r="AA775" t="s">
        <v>58</v>
      </c>
      <c r="AB775">
        <v>3</v>
      </c>
      <c r="AC775" t="s">
        <v>43</v>
      </c>
      <c r="AD775">
        <v>1</v>
      </c>
      <c r="AE775" s="2" t="s">
        <v>54</v>
      </c>
      <c r="AF775">
        <v>1973.4982254327119</v>
      </c>
    </row>
    <row r="776" spans="1:32">
      <c r="A776" t="s">
        <v>61</v>
      </c>
      <c r="B776">
        <v>2019</v>
      </c>
      <c r="C776">
        <v>9</v>
      </c>
      <c r="D776" s="2" t="s">
        <v>32</v>
      </c>
      <c r="E776">
        <v>7</v>
      </c>
      <c r="F776" s="2" t="s">
        <v>33</v>
      </c>
      <c r="G776">
        <v>2</v>
      </c>
      <c r="H776" s="3" t="s">
        <v>41</v>
      </c>
      <c r="I776">
        <v>2</v>
      </c>
      <c r="J776">
        <v>11</v>
      </c>
      <c r="K776" s="3" t="s">
        <v>42</v>
      </c>
      <c r="L776">
        <v>0</v>
      </c>
      <c r="M776">
        <v>47.42</v>
      </c>
      <c r="N776">
        <v>0</v>
      </c>
      <c r="O776">
        <v>0</v>
      </c>
      <c r="P776">
        <v>0</v>
      </c>
      <c r="Q776">
        <v>0</v>
      </c>
      <c r="R776">
        <v>47.42</v>
      </c>
      <c r="T776">
        <v>1</v>
      </c>
      <c r="U776">
        <v>1</v>
      </c>
      <c r="V776" s="4" t="s">
        <v>36</v>
      </c>
      <c r="W776">
        <v>53</v>
      </c>
      <c r="X776">
        <v>9</v>
      </c>
      <c r="Y776" t="s">
        <v>48</v>
      </c>
      <c r="Z776">
        <v>5</v>
      </c>
      <c r="AA776" t="s">
        <v>58</v>
      </c>
      <c r="AB776">
        <v>3</v>
      </c>
      <c r="AC776" t="s">
        <v>43</v>
      </c>
      <c r="AD776">
        <v>1</v>
      </c>
      <c r="AE776" s="2" t="s">
        <v>54</v>
      </c>
      <c r="AF776">
        <v>2359.548413014797</v>
      </c>
    </row>
    <row r="777" spans="1:32">
      <c r="A777" t="s">
        <v>61</v>
      </c>
      <c r="B777">
        <v>2019</v>
      </c>
      <c r="C777">
        <v>9</v>
      </c>
      <c r="D777" s="2" t="s">
        <v>32</v>
      </c>
      <c r="E777">
        <v>7</v>
      </c>
      <c r="F777" s="2" t="s">
        <v>33</v>
      </c>
      <c r="G777">
        <v>2</v>
      </c>
      <c r="H777" s="3" t="s">
        <v>41</v>
      </c>
      <c r="I777">
        <v>2</v>
      </c>
      <c r="J777">
        <v>10</v>
      </c>
      <c r="K777" s="3" t="s">
        <v>42</v>
      </c>
      <c r="L777">
        <v>0</v>
      </c>
      <c r="M777">
        <v>7.66</v>
      </c>
      <c r="N777">
        <v>0</v>
      </c>
      <c r="O777">
        <v>0</v>
      </c>
      <c r="P777">
        <v>0</v>
      </c>
      <c r="Q777">
        <v>35.659999999999997</v>
      </c>
      <c r="R777">
        <v>43.32</v>
      </c>
      <c r="T777">
        <v>1</v>
      </c>
      <c r="U777">
        <v>2</v>
      </c>
      <c r="V777" s="4" t="s">
        <v>44</v>
      </c>
      <c r="W777">
        <v>53</v>
      </c>
      <c r="X777">
        <v>9</v>
      </c>
      <c r="Y777" t="s">
        <v>48</v>
      </c>
      <c r="Z777">
        <v>2</v>
      </c>
      <c r="AA777" t="s">
        <v>38</v>
      </c>
      <c r="AB777">
        <v>2</v>
      </c>
      <c r="AC777" t="s">
        <v>43</v>
      </c>
      <c r="AD777">
        <v>3</v>
      </c>
      <c r="AE777" s="2" t="s">
        <v>45</v>
      </c>
      <c r="AF777">
        <v>2046.3912754768758</v>
      </c>
    </row>
    <row r="778" spans="1:32">
      <c r="A778" t="s">
        <v>61</v>
      </c>
      <c r="B778">
        <v>2019</v>
      </c>
      <c r="C778">
        <v>9</v>
      </c>
      <c r="D778" s="2" t="s">
        <v>32</v>
      </c>
      <c r="E778">
        <v>8</v>
      </c>
      <c r="F778" s="2" t="s">
        <v>50</v>
      </c>
      <c r="G778">
        <v>10</v>
      </c>
      <c r="H778" s="3" t="s">
        <v>52</v>
      </c>
      <c r="I778">
        <v>7</v>
      </c>
      <c r="J778">
        <v>11</v>
      </c>
      <c r="K778" s="3" t="s">
        <v>42</v>
      </c>
      <c r="L778">
        <v>0</v>
      </c>
      <c r="M778">
        <v>97.36</v>
      </c>
      <c r="N778">
        <v>0</v>
      </c>
      <c r="O778">
        <v>0</v>
      </c>
      <c r="P778">
        <v>0</v>
      </c>
      <c r="Q778">
        <v>0</v>
      </c>
      <c r="R778">
        <v>97.36</v>
      </c>
      <c r="U778">
        <v>1</v>
      </c>
      <c r="V778" s="4" t="s">
        <v>36</v>
      </c>
      <c r="W778">
        <v>62</v>
      </c>
      <c r="X778">
        <v>9</v>
      </c>
      <c r="Y778" t="s">
        <v>48</v>
      </c>
      <c r="Z778">
        <v>2</v>
      </c>
      <c r="AA778" t="s">
        <v>38</v>
      </c>
      <c r="AB778">
        <v>4</v>
      </c>
      <c r="AC778" t="s">
        <v>39</v>
      </c>
      <c r="AD778">
        <v>3</v>
      </c>
      <c r="AE778" s="2" t="s">
        <v>45</v>
      </c>
      <c r="AF778">
        <v>2026.6172440127793</v>
      </c>
    </row>
    <row r="779" spans="1:32">
      <c r="A779" t="s">
        <v>61</v>
      </c>
      <c r="B779">
        <v>2019</v>
      </c>
      <c r="C779">
        <v>9</v>
      </c>
      <c r="D779" s="2" t="s">
        <v>32</v>
      </c>
      <c r="E779">
        <v>8</v>
      </c>
      <c r="F779" s="2" t="s">
        <v>50</v>
      </c>
      <c r="G779">
        <v>10</v>
      </c>
      <c r="H779" s="3" t="s">
        <v>52</v>
      </c>
      <c r="I779">
        <v>7</v>
      </c>
      <c r="J779">
        <v>11</v>
      </c>
      <c r="K779" s="3" t="s">
        <v>42</v>
      </c>
      <c r="L779">
        <v>0</v>
      </c>
      <c r="M779">
        <v>97.36</v>
      </c>
      <c r="N779">
        <v>0</v>
      </c>
      <c r="O779">
        <v>0</v>
      </c>
      <c r="P779">
        <v>0</v>
      </c>
      <c r="Q779">
        <v>0</v>
      </c>
      <c r="R779">
        <v>97.36</v>
      </c>
      <c r="U779">
        <v>1</v>
      </c>
      <c r="V779" s="4" t="s">
        <v>36</v>
      </c>
      <c r="W779">
        <v>62</v>
      </c>
      <c r="X779">
        <v>9</v>
      </c>
      <c r="Y779" t="s">
        <v>48</v>
      </c>
      <c r="Z779">
        <v>2</v>
      </c>
      <c r="AA779" t="s">
        <v>38</v>
      </c>
      <c r="AB779">
        <v>4</v>
      </c>
      <c r="AC779" t="s">
        <v>39</v>
      </c>
      <c r="AD779">
        <v>3</v>
      </c>
      <c r="AE779" s="2" t="s">
        <v>45</v>
      </c>
      <c r="AF779">
        <v>2151.8315135269017</v>
      </c>
    </row>
    <row r="780" spans="1:32">
      <c r="A780" t="s">
        <v>61</v>
      </c>
      <c r="B780">
        <v>2019</v>
      </c>
      <c r="C780">
        <v>9</v>
      </c>
      <c r="D780" s="2" t="s">
        <v>32</v>
      </c>
      <c r="E780">
        <v>5</v>
      </c>
      <c r="F780" s="2" t="s">
        <v>33</v>
      </c>
      <c r="G780">
        <v>10</v>
      </c>
      <c r="H780" s="3" t="s">
        <v>52</v>
      </c>
      <c r="I780">
        <v>4</v>
      </c>
      <c r="J780">
        <v>1</v>
      </c>
      <c r="K780" s="3" t="s">
        <v>35</v>
      </c>
      <c r="L780">
        <v>215.85</v>
      </c>
      <c r="M780">
        <v>78.14</v>
      </c>
      <c r="N780">
        <v>104.38</v>
      </c>
      <c r="O780">
        <v>71.52</v>
      </c>
      <c r="P780">
        <v>0</v>
      </c>
      <c r="Q780">
        <v>44.7</v>
      </c>
      <c r="R780">
        <v>514.59</v>
      </c>
      <c r="T780">
        <v>1</v>
      </c>
      <c r="U780">
        <v>2</v>
      </c>
      <c r="V780" s="4" t="s">
        <v>44</v>
      </c>
      <c r="W780">
        <v>48</v>
      </c>
      <c r="X780">
        <v>8</v>
      </c>
      <c r="Y780" t="s">
        <v>37</v>
      </c>
      <c r="Z780">
        <v>1</v>
      </c>
      <c r="AA780" t="s">
        <v>51</v>
      </c>
      <c r="AB780">
        <v>4</v>
      </c>
      <c r="AC780" t="s">
        <v>39</v>
      </c>
      <c r="AD780">
        <v>4</v>
      </c>
      <c r="AE780" s="2" t="s">
        <v>40</v>
      </c>
      <c r="AF780">
        <v>4223.1973359435151</v>
      </c>
    </row>
    <row r="781" spans="1:32">
      <c r="A781" t="s">
        <v>61</v>
      </c>
      <c r="B781">
        <v>2019</v>
      </c>
      <c r="C781">
        <v>9</v>
      </c>
      <c r="D781" s="2" t="s">
        <v>32</v>
      </c>
      <c r="E781">
        <v>8</v>
      </c>
      <c r="F781" s="2" t="s">
        <v>50</v>
      </c>
      <c r="G781">
        <v>2</v>
      </c>
      <c r="H781" s="3" t="s">
        <v>41</v>
      </c>
      <c r="I781">
        <v>1</v>
      </c>
      <c r="J781">
        <v>11</v>
      </c>
      <c r="K781" s="3" t="s">
        <v>42</v>
      </c>
      <c r="L781">
        <v>0</v>
      </c>
      <c r="M781">
        <v>11.63</v>
      </c>
      <c r="N781">
        <v>25.74</v>
      </c>
      <c r="O781">
        <v>10.92</v>
      </c>
      <c r="P781">
        <v>0</v>
      </c>
      <c r="Q781">
        <v>27.29</v>
      </c>
      <c r="R781">
        <v>75.58</v>
      </c>
      <c r="U781">
        <v>1</v>
      </c>
      <c r="V781" s="4" t="s">
        <v>36</v>
      </c>
      <c r="W781">
        <v>63</v>
      </c>
      <c r="X781">
        <v>9</v>
      </c>
      <c r="Y781" t="s">
        <v>48</v>
      </c>
      <c r="Z781">
        <v>5</v>
      </c>
      <c r="AA781" t="s">
        <v>58</v>
      </c>
      <c r="AB781">
        <v>2</v>
      </c>
      <c r="AC781" t="s">
        <v>43</v>
      </c>
      <c r="AD781">
        <v>1</v>
      </c>
      <c r="AE781" s="2" t="s">
        <v>54</v>
      </c>
      <c r="AF781">
        <v>883.83110450130312</v>
      </c>
    </row>
    <row r="782" spans="1:32">
      <c r="A782" t="s">
        <v>61</v>
      </c>
      <c r="B782">
        <v>2019</v>
      </c>
      <c r="C782">
        <v>9</v>
      </c>
      <c r="D782" s="2" t="s">
        <v>32</v>
      </c>
      <c r="E782">
        <v>8</v>
      </c>
      <c r="F782" s="2" t="s">
        <v>50</v>
      </c>
      <c r="G782">
        <v>2</v>
      </c>
      <c r="H782" s="3" t="s">
        <v>41</v>
      </c>
      <c r="I782">
        <v>1</v>
      </c>
      <c r="J782">
        <v>11</v>
      </c>
      <c r="K782" s="3" t="s">
        <v>42</v>
      </c>
      <c r="L782">
        <v>0</v>
      </c>
      <c r="M782">
        <v>11.63</v>
      </c>
      <c r="N782">
        <v>25.74</v>
      </c>
      <c r="O782">
        <v>10.92</v>
      </c>
      <c r="P782">
        <v>0</v>
      </c>
      <c r="Q782">
        <v>27.29</v>
      </c>
      <c r="R782">
        <v>75.58</v>
      </c>
      <c r="U782">
        <v>1</v>
      </c>
      <c r="V782" s="4" t="s">
        <v>36</v>
      </c>
      <c r="W782">
        <v>63</v>
      </c>
      <c r="X782">
        <v>9</v>
      </c>
      <c r="Y782" t="s">
        <v>48</v>
      </c>
      <c r="Z782">
        <v>5</v>
      </c>
      <c r="AA782" t="s">
        <v>58</v>
      </c>
      <c r="AB782">
        <v>2</v>
      </c>
      <c r="AC782" t="s">
        <v>43</v>
      </c>
      <c r="AD782">
        <v>1</v>
      </c>
      <c r="AE782" s="2" t="s">
        <v>54</v>
      </c>
      <c r="AF782">
        <v>651.02969276222518</v>
      </c>
    </row>
    <row r="783" spans="1:32">
      <c r="A783" t="s">
        <v>61</v>
      </c>
      <c r="B783">
        <v>2019</v>
      </c>
      <c r="C783">
        <v>9</v>
      </c>
      <c r="D783" s="2" t="s">
        <v>32</v>
      </c>
      <c r="E783">
        <v>8</v>
      </c>
      <c r="F783" s="2" t="s">
        <v>50</v>
      </c>
      <c r="G783">
        <v>2</v>
      </c>
      <c r="H783" s="3" t="s">
        <v>41</v>
      </c>
      <c r="I783">
        <v>1</v>
      </c>
      <c r="J783">
        <v>11</v>
      </c>
      <c r="K783" s="3" t="s">
        <v>42</v>
      </c>
      <c r="L783">
        <v>0</v>
      </c>
      <c r="M783">
        <v>11.63</v>
      </c>
      <c r="N783">
        <v>25.74</v>
      </c>
      <c r="O783">
        <v>10.92</v>
      </c>
      <c r="P783">
        <v>0</v>
      </c>
      <c r="Q783">
        <v>27.29</v>
      </c>
      <c r="R783">
        <v>75.58</v>
      </c>
      <c r="U783">
        <v>1</v>
      </c>
      <c r="V783" s="4" t="s">
        <v>36</v>
      </c>
      <c r="W783">
        <v>63</v>
      </c>
      <c r="X783">
        <v>9</v>
      </c>
      <c r="Y783" t="s">
        <v>48</v>
      </c>
      <c r="Z783">
        <v>5</v>
      </c>
      <c r="AA783" t="s">
        <v>58</v>
      </c>
      <c r="AB783">
        <v>2</v>
      </c>
      <c r="AC783" t="s">
        <v>43</v>
      </c>
      <c r="AD783">
        <v>1</v>
      </c>
      <c r="AE783" s="2" t="s">
        <v>54</v>
      </c>
      <c r="AF783">
        <v>892.34995268657417</v>
      </c>
    </row>
    <row r="784" spans="1:32">
      <c r="A784" t="s">
        <v>61</v>
      </c>
      <c r="B784">
        <v>2019</v>
      </c>
      <c r="C784">
        <v>9</v>
      </c>
      <c r="D784" s="2" t="s">
        <v>32</v>
      </c>
      <c r="E784">
        <v>8</v>
      </c>
      <c r="F784" s="2" t="s">
        <v>50</v>
      </c>
      <c r="G784">
        <v>2</v>
      </c>
      <c r="H784" s="3" t="s">
        <v>41</v>
      </c>
      <c r="I784">
        <v>1</v>
      </c>
      <c r="J784">
        <v>11</v>
      </c>
      <c r="K784" s="3" t="s">
        <v>42</v>
      </c>
      <c r="L784">
        <v>0</v>
      </c>
      <c r="M784">
        <v>11.63</v>
      </c>
      <c r="N784">
        <v>25.74</v>
      </c>
      <c r="O784">
        <v>10.92</v>
      </c>
      <c r="P784">
        <v>0</v>
      </c>
      <c r="Q784">
        <v>27.29</v>
      </c>
      <c r="R784">
        <v>75.58</v>
      </c>
      <c r="U784">
        <v>1</v>
      </c>
      <c r="V784" s="4" t="s">
        <v>36</v>
      </c>
      <c r="W784">
        <v>63</v>
      </c>
      <c r="X784">
        <v>9</v>
      </c>
      <c r="Y784" t="s">
        <v>48</v>
      </c>
      <c r="Z784">
        <v>5</v>
      </c>
      <c r="AA784" t="s">
        <v>58</v>
      </c>
      <c r="AB784">
        <v>2</v>
      </c>
      <c r="AC784" t="s">
        <v>43</v>
      </c>
      <c r="AD784">
        <v>1</v>
      </c>
      <c r="AE784" s="2" t="s">
        <v>54</v>
      </c>
      <c r="AF784">
        <v>697.584840511788</v>
      </c>
    </row>
    <row r="785" spans="1:32">
      <c r="A785" t="s">
        <v>61</v>
      </c>
      <c r="B785">
        <v>2019</v>
      </c>
      <c r="C785">
        <v>9</v>
      </c>
      <c r="D785" s="2" t="s">
        <v>32</v>
      </c>
      <c r="E785">
        <v>8</v>
      </c>
      <c r="F785" s="2" t="s">
        <v>50</v>
      </c>
      <c r="G785">
        <v>10</v>
      </c>
      <c r="H785" s="3" t="s">
        <v>52</v>
      </c>
      <c r="I785">
        <v>8</v>
      </c>
      <c r="J785">
        <v>11</v>
      </c>
      <c r="K785" s="3" t="s">
        <v>42</v>
      </c>
      <c r="L785">
        <v>0</v>
      </c>
      <c r="M785">
        <v>131.51</v>
      </c>
      <c r="N785">
        <v>170.33</v>
      </c>
      <c r="O785">
        <v>0</v>
      </c>
      <c r="P785">
        <v>0</v>
      </c>
      <c r="Q785">
        <v>0</v>
      </c>
      <c r="R785">
        <v>301.83999999999997</v>
      </c>
      <c r="U785">
        <v>2</v>
      </c>
      <c r="V785" s="4" t="s">
        <v>44</v>
      </c>
      <c r="W785">
        <v>46</v>
      </c>
      <c r="X785">
        <v>13</v>
      </c>
      <c r="Y785" t="s">
        <v>37</v>
      </c>
      <c r="Z785">
        <v>1</v>
      </c>
      <c r="AA785" t="s">
        <v>51</v>
      </c>
      <c r="AB785">
        <v>4</v>
      </c>
      <c r="AC785" t="s">
        <v>39</v>
      </c>
      <c r="AD785">
        <v>5</v>
      </c>
      <c r="AE785" s="2" t="s">
        <v>57</v>
      </c>
      <c r="AF785">
        <v>867.49599651474307</v>
      </c>
    </row>
    <row r="786" spans="1:32">
      <c r="A786" t="s">
        <v>61</v>
      </c>
      <c r="B786">
        <v>2019</v>
      </c>
      <c r="C786">
        <v>9</v>
      </c>
      <c r="D786" s="2" t="s">
        <v>32</v>
      </c>
      <c r="E786">
        <v>8</v>
      </c>
      <c r="F786" s="2" t="s">
        <v>50</v>
      </c>
      <c r="G786">
        <v>2</v>
      </c>
      <c r="H786" s="3" t="s">
        <v>41</v>
      </c>
      <c r="I786">
        <v>1</v>
      </c>
      <c r="J786">
        <v>11</v>
      </c>
      <c r="K786" s="3" t="s">
        <v>42</v>
      </c>
      <c r="L786">
        <v>0</v>
      </c>
      <c r="M786">
        <v>66</v>
      </c>
      <c r="N786">
        <v>23.24</v>
      </c>
      <c r="O786">
        <v>0</v>
      </c>
      <c r="P786">
        <v>0</v>
      </c>
      <c r="Q786">
        <v>0</v>
      </c>
      <c r="R786">
        <v>89.24</v>
      </c>
      <c r="U786">
        <v>2</v>
      </c>
      <c r="V786" s="4" t="s">
        <v>44</v>
      </c>
      <c r="W786">
        <v>57</v>
      </c>
      <c r="X786">
        <v>14</v>
      </c>
      <c r="Y786" t="s">
        <v>37</v>
      </c>
      <c r="Z786">
        <v>2</v>
      </c>
      <c r="AA786" t="s">
        <v>38</v>
      </c>
      <c r="AB786">
        <v>2</v>
      </c>
      <c r="AC786" t="s">
        <v>43</v>
      </c>
      <c r="AD786">
        <v>4</v>
      </c>
      <c r="AE786" s="2" t="s">
        <v>40</v>
      </c>
      <c r="AF786">
        <v>1286.3476883565138</v>
      </c>
    </row>
    <row r="787" spans="1:32">
      <c r="A787" t="s">
        <v>61</v>
      </c>
      <c r="B787">
        <v>2019</v>
      </c>
      <c r="C787">
        <v>9</v>
      </c>
      <c r="D787" s="2" t="s">
        <v>32</v>
      </c>
      <c r="E787">
        <v>6</v>
      </c>
      <c r="F787" s="2" t="s">
        <v>33</v>
      </c>
      <c r="G787">
        <v>2</v>
      </c>
      <c r="H787" s="3" t="s">
        <v>41</v>
      </c>
      <c r="I787">
        <v>1</v>
      </c>
      <c r="J787">
        <v>1</v>
      </c>
      <c r="K787" s="3" t="s">
        <v>35</v>
      </c>
      <c r="L787">
        <v>0</v>
      </c>
      <c r="M787">
        <v>25.03</v>
      </c>
      <c r="N787">
        <v>45.04</v>
      </c>
      <c r="O787">
        <v>0</v>
      </c>
      <c r="P787">
        <v>0</v>
      </c>
      <c r="Q787">
        <v>0</v>
      </c>
      <c r="R787">
        <v>148.80000000000001</v>
      </c>
      <c r="T787">
        <v>6</v>
      </c>
      <c r="U787">
        <v>2</v>
      </c>
      <c r="V787" s="4" t="s">
        <v>44</v>
      </c>
      <c r="W787">
        <v>65</v>
      </c>
      <c r="X787">
        <v>9</v>
      </c>
      <c r="Y787" t="s">
        <v>48</v>
      </c>
      <c r="Z787">
        <v>3</v>
      </c>
      <c r="AA787" t="s">
        <v>56</v>
      </c>
      <c r="AB787">
        <v>2</v>
      </c>
      <c r="AC787" t="s">
        <v>43</v>
      </c>
      <c r="AD787">
        <v>1</v>
      </c>
      <c r="AE787" s="2" t="s">
        <v>54</v>
      </c>
      <c r="AF787">
        <v>1998.8604392050472</v>
      </c>
    </row>
    <row r="788" spans="1:32">
      <c r="A788" t="s">
        <v>61</v>
      </c>
      <c r="B788">
        <v>2019</v>
      </c>
      <c r="C788">
        <v>9</v>
      </c>
      <c r="D788" s="2" t="s">
        <v>32</v>
      </c>
      <c r="E788">
        <v>8</v>
      </c>
      <c r="F788" s="2" t="s">
        <v>50</v>
      </c>
      <c r="G788">
        <v>10</v>
      </c>
      <c r="H788" s="3" t="s">
        <v>52</v>
      </c>
      <c r="I788">
        <v>1</v>
      </c>
      <c r="J788">
        <v>11</v>
      </c>
      <c r="K788" s="3" t="s">
        <v>42</v>
      </c>
      <c r="L788">
        <v>0</v>
      </c>
      <c r="M788">
        <v>119.28</v>
      </c>
      <c r="N788">
        <v>0</v>
      </c>
      <c r="O788">
        <v>0</v>
      </c>
      <c r="P788">
        <v>0</v>
      </c>
      <c r="Q788">
        <v>0</v>
      </c>
      <c r="R788">
        <v>119.28</v>
      </c>
      <c r="U788">
        <v>1</v>
      </c>
      <c r="V788" s="4" t="s">
        <v>36</v>
      </c>
      <c r="W788">
        <v>60</v>
      </c>
      <c r="X788">
        <v>4</v>
      </c>
      <c r="Y788" t="s">
        <v>37</v>
      </c>
      <c r="Z788">
        <v>2</v>
      </c>
      <c r="AA788" t="s">
        <v>38</v>
      </c>
      <c r="AB788">
        <v>3</v>
      </c>
      <c r="AC788" t="s">
        <v>43</v>
      </c>
      <c r="AD788">
        <v>3</v>
      </c>
      <c r="AE788" s="2" t="s">
        <v>45</v>
      </c>
      <c r="AF788">
        <v>3028.1575213496303</v>
      </c>
    </row>
    <row r="789" spans="1:32">
      <c r="A789" t="s">
        <v>61</v>
      </c>
      <c r="B789">
        <v>2019</v>
      </c>
      <c r="C789">
        <v>9</v>
      </c>
      <c r="D789" s="2" t="s">
        <v>32</v>
      </c>
      <c r="E789">
        <v>8</v>
      </c>
      <c r="F789" s="2" t="s">
        <v>50</v>
      </c>
      <c r="G789">
        <v>10</v>
      </c>
      <c r="H789" s="3" t="s">
        <v>52</v>
      </c>
      <c r="I789">
        <v>6</v>
      </c>
      <c r="J789">
        <v>10</v>
      </c>
      <c r="K789" s="3" t="s">
        <v>42</v>
      </c>
      <c r="L789">
        <v>0</v>
      </c>
      <c r="M789">
        <v>142.09</v>
      </c>
      <c r="N789">
        <v>124.29</v>
      </c>
      <c r="O789">
        <v>0</v>
      </c>
      <c r="P789">
        <v>0</v>
      </c>
      <c r="Q789">
        <v>0</v>
      </c>
      <c r="R789">
        <v>266.38</v>
      </c>
      <c r="U789">
        <v>2</v>
      </c>
      <c r="V789" s="4" t="s">
        <v>44</v>
      </c>
      <c r="W789">
        <v>79</v>
      </c>
      <c r="X789">
        <v>4</v>
      </c>
      <c r="Y789" t="s">
        <v>37</v>
      </c>
      <c r="Z789">
        <v>3</v>
      </c>
      <c r="AA789" t="s">
        <v>56</v>
      </c>
      <c r="AB789">
        <v>3</v>
      </c>
      <c r="AC789" t="s">
        <v>43</v>
      </c>
      <c r="AD789">
        <v>1</v>
      </c>
      <c r="AE789" s="2" t="s">
        <v>54</v>
      </c>
      <c r="AF789">
        <v>1238.0777765607718</v>
      </c>
    </row>
    <row r="790" spans="1:32">
      <c r="A790" t="s">
        <v>61</v>
      </c>
      <c r="B790">
        <v>2019</v>
      </c>
      <c r="C790">
        <v>9</v>
      </c>
      <c r="D790" s="2" t="s">
        <v>32</v>
      </c>
      <c r="E790">
        <v>7</v>
      </c>
      <c r="F790" s="2" t="s">
        <v>33</v>
      </c>
      <c r="G790">
        <v>2</v>
      </c>
      <c r="H790" s="3" t="s">
        <v>41</v>
      </c>
      <c r="I790">
        <v>2</v>
      </c>
      <c r="J790">
        <v>5</v>
      </c>
      <c r="K790" s="3" t="s">
        <v>53</v>
      </c>
      <c r="L790">
        <v>61.8</v>
      </c>
      <c r="M790">
        <v>18.96</v>
      </c>
      <c r="N790">
        <v>41.59</v>
      </c>
      <c r="O790">
        <v>6.4</v>
      </c>
      <c r="P790">
        <v>0</v>
      </c>
      <c r="Q790">
        <v>26.68</v>
      </c>
      <c r="R790">
        <v>155.43</v>
      </c>
      <c r="T790">
        <v>6</v>
      </c>
      <c r="U790">
        <v>2</v>
      </c>
      <c r="V790" s="4" t="s">
        <v>44</v>
      </c>
      <c r="W790">
        <v>48</v>
      </c>
      <c r="X790">
        <v>9</v>
      </c>
      <c r="Y790" t="s">
        <v>48</v>
      </c>
      <c r="Z790">
        <v>2</v>
      </c>
      <c r="AA790" t="s">
        <v>38</v>
      </c>
      <c r="AB790">
        <v>4</v>
      </c>
      <c r="AC790" t="s">
        <v>39</v>
      </c>
      <c r="AD790">
        <v>4</v>
      </c>
      <c r="AE790" s="2" t="s">
        <v>40</v>
      </c>
      <c r="AF790">
        <v>3113.1173458594326</v>
      </c>
    </row>
    <row r="791" spans="1:32">
      <c r="A791" t="s">
        <v>61</v>
      </c>
      <c r="B791">
        <v>2019</v>
      </c>
      <c r="C791">
        <v>9</v>
      </c>
      <c r="D791" s="2" t="s">
        <v>32</v>
      </c>
      <c r="E791">
        <v>7</v>
      </c>
      <c r="F791" s="2" t="s">
        <v>33</v>
      </c>
      <c r="G791">
        <v>10</v>
      </c>
      <c r="H791" s="3" t="s">
        <v>52</v>
      </c>
      <c r="I791">
        <v>2</v>
      </c>
      <c r="J791">
        <v>1</v>
      </c>
      <c r="K791" s="3" t="s">
        <v>35</v>
      </c>
      <c r="L791">
        <v>86.91</v>
      </c>
      <c r="M791">
        <v>25.05</v>
      </c>
      <c r="N791">
        <v>62.89</v>
      </c>
      <c r="O791">
        <v>0</v>
      </c>
      <c r="P791">
        <v>0</v>
      </c>
      <c r="Q791">
        <v>45.81</v>
      </c>
      <c r="R791">
        <v>220.66</v>
      </c>
      <c r="T791">
        <v>1</v>
      </c>
      <c r="U791">
        <v>2</v>
      </c>
      <c r="V791" s="4" t="s">
        <v>44</v>
      </c>
      <c r="W791">
        <v>56</v>
      </c>
      <c r="X791">
        <v>2</v>
      </c>
      <c r="Y791" t="s">
        <v>37</v>
      </c>
      <c r="Z791">
        <v>2</v>
      </c>
      <c r="AA791" t="s">
        <v>38</v>
      </c>
      <c r="AB791">
        <v>4</v>
      </c>
      <c r="AC791" t="s">
        <v>39</v>
      </c>
      <c r="AD791">
        <v>4</v>
      </c>
      <c r="AE791" s="2" t="s">
        <v>40</v>
      </c>
      <c r="AF791">
        <v>1866.8206116081835</v>
      </c>
    </row>
    <row r="792" spans="1:32">
      <c r="A792" t="s">
        <v>61</v>
      </c>
      <c r="B792">
        <v>2019</v>
      </c>
      <c r="C792">
        <v>9</v>
      </c>
      <c r="D792" s="2" t="s">
        <v>32</v>
      </c>
      <c r="E792">
        <v>7</v>
      </c>
      <c r="F792" s="2" t="s">
        <v>33</v>
      </c>
      <c r="G792">
        <v>2</v>
      </c>
      <c r="H792" s="3" t="s">
        <v>41</v>
      </c>
      <c r="I792">
        <v>1</v>
      </c>
      <c r="J792">
        <v>10</v>
      </c>
      <c r="K792" s="3" t="s">
        <v>42</v>
      </c>
      <c r="L792">
        <v>0</v>
      </c>
      <c r="M792">
        <v>32.18</v>
      </c>
      <c r="N792">
        <v>0</v>
      </c>
      <c r="O792">
        <v>0</v>
      </c>
      <c r="P792">
        <v>0</v>
      </c>
      <c r="Q792">
        <v>0</v>
      </c>
      <c r="R792">
        <v>32.18</v>
      </c>
      <c r="T792">
        <v>1</v>
      </c>
      <c r="U792">
        <v>2</v>
      </c>
      <c r="V792" s="4" t="s">
        <v>44</v>
      </c>
      <c r="W792">
        <v>82</v>
      </c>
      <c r="X792">
        <v>9</v>
      </c>
      <c r="Y792" t="s">
        <v>48</v>
      </c>
      <c r="Z792">
        <v>2</v>
      </c>
      <c r="AA792" t="s">
        <v>38</v>
      </c>
      <c r="AB792">
        <v>3</v>
      </c>
      <c r="AC792" t="s">
        <v>43</v>
      </c>
      <c r="AD792">
        <v>3</v>
      </c>
      <c r="AE792" s="2" t="s">
        <v>45</v>
      </c>
      <c r="AF792">
        <v>1941.0998502394546</v>
      </c>
    </row>
    <row r="793" spans="1:32">
      <c r="A793" t="s">
        <v>61</v>
      </c>
      <c r="B793">
        <v>2019</v>
      </c>
      <c r="C793">
        <v>9</v>
      </c>
      <c r="D793" s="2" t="s">
        <v>32</v>
      </c>
      <c r="E793">
        <v>7</v>
      </c>
      <c r="F793" s="2" t="s">
        <v>33</v>
      </c>
      <c r="G793">
        <v>2</v>
      </c>
      <c r="H793" s="3" t="s">
        <v>41</v>
      </c>
      <c r="I793">
        <v>1</v>
      </c>
      <c r="J793">
        <v>10</v>
      </c>
      <c r="K793" s="3" t="s">
        <v>42</v>
      </c>
      <c r="L793">
        <v>0</v>
      </c>
      <c r="M793">
        <v>32.18</v>
      </c>
      <c r="N793">
        <v>0</v>
      </c>
      <c r="O793">
        <v>0</v>
      </c>
      <c r="P793">
        <v>0</v>
      </c>
      <c r="Q793">
        <v>0</v>
      </c>
      <c r="R793">
        <v>32.18</v>
      </c>
      <c r="T793">
        <v>1</v>
      </c>
      <c r="U793">
        <v>2</v>
      </c>
      <c r="V793" s="4" t="s">
        <v>44</v>
      </c>
      <c r="W793">
        <v>82</v>
      </c>
      <c r="X793">
        <v>9</v>
      </c>
      <c r="Y793" t="s">
        <v>48</v>
      </c>
      <c r="Z793">
        <v>2</v>
      </c>
      <c r="AA793" t="s">
        <v>38</v>
      </c>
      <c r="AB793">
        <v>3</v>
      </c>
      <c r="AC793" t="s">
        <v>43</v>
      </c>
      <c r="AD793">
        <v>3</v>
      </c>
      <c r="AE793" s="2" t="s">
        <v>45</v>
      </c>
      <c r="AF793">
        <v>1949.5930413393046</v>
      </c>
    </row>
    <row r="794" spans="1:32">
      <c r="A794" t="s">
        <v>61</v>
      </c>
      <c r="B794">
        <v>2019</v>
      </c>
      <c r="C794">
        <v>9</v>
      </c>
      <c r="D794" s="2" t="s">
        <v>32</v>
      </c>
      <c r="E794">
        <v>15</v>
      </c>
      <c r="F794" s="2" t="s">
        <v>55</v>
      </c>
      <c r="G794">
        <v>2</v>
      </c>
      <c r="H794" s="3" t="s">
        <v>41</v>
      </c>
      <c r="I794">
        <v>2</v>
      </c>
      <c r="J794">
        <v>10</v>
      </c>
      <c r="K794" s="3" t="s">
        <v>42</v>
      </c>
      <c r="L794">
        <v>0</v>
      </c>
      <c r="M794">
        <v>28.8</v>
      </c>
      <c r="N794">
        <v>54.52</v>
      </c>
      <c r="O794">
        <v>0</v>
      </c>
      <c r="P794">
        <v>0</v>
      </c>
      <c r="Q794">
        <v>42.18</v>
      </c>
      <c r="R794">
        <v>125.5</v>
      </c>
      <c r="U794">
        <v>2</v>
      </c>
      <c r="V794" s="4" t="s">
        <v>44</v>
      </c>
      <c r="W794">
        <v>53</v>
      </c>
      <c r="X794">
        <v>9</v>
      </c>
      <c r="Y794" t="s">
        <v>48</v>
      </c>
      <c r="Z794">
        <v>5</v>
      </c>
      <c r="AA794" t="s">
        <v>58</v>
      </c>
      <c r="AB794">
        <v>4</v>
      </c>
      <c r="AC794" t="s">
        <v>39</v>
      </c>
      <c r="AD794">
        <v>2</v>
      </c>
      <c r="AE794" s="2" t="s">
        <v>59</v>
      </c>
      <c r="AF794">
        <v>4122.2259816920096</v>
      </c>
    </row>
    <row r="795" spans="1:32">
      <c r="A795" t="s">
        <v>61</v>
      </c>
      <c r="B795">
        <v>2019</v>
      </c>
      <c r="C795">
        <v>9</v>
      </c>
      <c r="D795" s="2" t="s">
        <v>32</v>
      </c>
      <c r="E795">
        <v>5</v>
      </c>
      <c r="F795" s="2" t="s">
        <v>33</v>
      </c>
      <c r="G795">
        <v>2</v>
      </c>
      <c r="H795" s="3" t="s">
        <v>41</v>
      </c>
      <c r="I795">
        <v>2</v>
      </c>
      <c r="J795">
        <v>3</v>
      </c>
      <c r="K795" s="3" t="s">
        <v>53</v>
      </c>
      <c r="L795">
        <v>109.71</v>
      </c>
      <c r="M795">
        <v>98.78</v>
      </c>
      <c r="N795">
        <v>0</v>
      </c>
      <c r="O795">
        <v>77.8</v>
      </c>
      <c r="P795">
        <v>0</v>
      </c>
      <c r="Q795">
        <v>0</v>
      </c>
      <c r="R795">
        <v>286.29000000000002</v>
      </c>
      <c r="U795">
        <v>2</v>
      </c>
      <c r="V795" s="4" t="s">
        <v>44</v>
      </c>
      <c r="W795">
        <v>46</v>
      </c>
      <c r="X795">
        <v>13</v>
      </c>
      <c r="Y795" t="s">
        <v>37</v>
      </c>
      <c r="Z795">
        <v>5</v>
      </c>
      <c r="AA795" t="s">
        <v>58</v>
      </c>
      <c r="AB795">
        <v>4</v>
      </c>
      <c r="AC795" t="s">
        <v>39</v>
      </c>
      <c r="AD795">
        <v>5</v>
      </c>
      <c r="AE795" s="2" t="s">
        <v>57</v>
      </c>
      <c r="AF795">
        <v>5230.4670123514561</v>
      </c>
    </row>
    <row r="796" spans="1:32">
      <c r="A796" t="s">
        <v>61</v>
      </c>
      <c r="B796">
        <v>2019</v>
      </c>
      <c r="C796">
        <v>9</v>
      </c>
      <c r="D796" s="2" t="s">
        <v>32</v>
      </c>
      <c r="E796">
        <v>5</v>
      </c>
      <c r="F796" s="2" t="s">
        <v>33</v>
      </c>
      <c r="G796">
        <v>2</v>
      </c>
      <c r="H796" s="3" t="s">
        <v>41</v>
      </c>
      <c r="I796">
        <v>2</v>
      </c>
      <c r="J796">
        <v>3</v>
      </c>
      <c r="K796" s="3" t="s">
        <v>53</v>
      </c>
      <c r="L796">
        <v>61.46</v>
      </c>
      <c r="M796">
        <v>75.44</v>
      </c>
      <c r="N796">
        <v>120.08</v>
      </c>
      <c r="O796">
        <v>65.790000000000006</v>
      </c>
      <c r="P796">
        <v>0</v>
      </c>
      <c r="Q796">
        <v>0</v>
      </c>
      <c r="R796">
        <v>322.77</v>
      </c>
      <c r="T796">
        <v>1</v>
      </c>
      <c r="U796">
        <v>2</v>
      </c>
      <c r="V796" s="4" t="s">
        <v>44</v>
      </c>
      <c r="W796">
        <v>46</v>
      </c>
      <c r="X796">
        <v>13</v>
      </c>
      <c r="Y796" t="s">
        <v>37</v>
      </c>
      <c r="Z796">
        <v>5</v>
      </c>
      <c r="AA796" t="s">
        <v>58</v>
      </c>
      <c r="AB796">
        <v>4</v>
      </c>
      <c r="AC796" t="s">
        <v>39</v>
      </c>
      <c r="AD796">
        <v>5</v>
      </c>
      <c r="AE796" s="2" t="s">
        <v>57</v>
      </c>
      <c r="AF796">
        <v>5038.0624749112721</v>
      </c>
    </row>
    <row r="797" spans="1:32">
      <c r="A797" t="s">
        <v>61</v>
      </c>
      <c r="B797">
        <v>2019</v>
      </c>
      <c r="C797">
        <v>9</v>
      </c>
      <c r="D797" s="2" t="s">
        <v>32</v>
      </c>
      <c r="E797">
        <v>5</v>
      </c>
      <c r="F797" s="2" t="s">
        <v>33</v>
      </c>
      <c r="G797">
        <v>10</v>
      </c>
      <c r="H797" s="3" t="s">
        <v>52</v>
      </c>
      <c r="I797">
        <v>3</v>
      </c>
      <c r="J797">
        <v>3</v>
      </c>
      <c r="K797" s="3" t="s">
        <v>53</v>
      </c>
      <c r="L797">
        <v>78.290000000000006</v>
      </c>
      <c r="M797">
        <v>75.8</v>
      </c>
      <c r="N797">
        <v>176.68</v>
      </c>
      <c r="O797">
        <v>130.61000000000001</v>
      </c>
      <c r="P797">
        <v>0</v>
      </c>
      <c r="Q797">
        <v>0</v>
      </c>
      <c r="R797">
        <v>461.38</v>
      </c>
      <c r="T797">
        <v>1</v>
      </c>
      <c r="U797">
        <v>2</v>
      </c>
      <c r="V797" s="4" t="s">
        <v>44</v>
      </c>
      <c r="W797">
        <v>46</v>
      </c>
      <c r="X797">
        <v>13</v>
      </c>
      <c r="Y797" t="s">
        <v>37</v>
      </c>
      <c r="Z797">
        <v>5</v>
      </c>
      <c r="AA797" t="s">
        <v>58</v>
      </c>
      <c r="AB797">
        <v>4</v>
      </c>
      <c r="AC797" t="s">
        <v>39</v>
      </c>
      <c r="AD797">
        <v>5</v>
      </c>
      <c r="AE797" s="2" t="s">
        <v>57</v>
      </c>
      <c r="AF797">
        <v>5132.370760581689</v>
      </c>
    </row>
    <row r="798" spans="1:32">
      <c r="A798" t="s">
        <v>61</v>
      </c>
      <c r="B798">
        <v>2019</v>
      </c>
      <c r="C798">
        <v>9</v>
      </c>
      <c r="D798" s="2" t="s">
        <v>32</v>
      </c>
      <c r="E798">
        <v>8</v>
      </c>
      <c r="F798" s="2" t="s">
        <v>50</v>
      </c>
      <c r="G798">
        <v>2</v>
      </c>
      <c r="H798" s="3" t="s">
        <v>41</v>
      </c>
      <c r="I798">
        <v>2</v>
      </c>
      <c r="J798">
        <v>10</v>
      </c>
      <c r="K798" s="3" t="s">
        <v>42</v>
      </c>
      <c r="L798">
        <v>0</v>
      </c>
      <c r="M798">
        <v>5.64</v>
      </c>
      <c r="N798">
        <v>25.82</v>
      </c>
      <c r="O798">
        <v>0</v>
      </c>
      <c r="P798">
        <v>0</v>
      </c>
      <c r="Q798">
        <v>20.49</v>
      </c>
      <c r="R798">
        <v>51.95</v>
      </c>
      <c r="U798">
        <v>1</v>
      </c>
      <c r="V798" s="4" t="s">
        <v>36</v>
      </c>
      <c r="W798">
        <v>56</v>
      </c>
      <c r="X798">
        <v>9</v>
      </c>
      <c r="Y798" t="s">
        <v>48</v>
      </c>
      <c r="Z798">
        <v>5</v>
      </c>
      <c r="AA798" t="s">
        <v>58</v>
      </c>
      <c r="AB798">
        <v>3</v>
      </c>
      <c r="AC798" t="s">
        <v>43</v>
      </c>
      <c r="AD798">
        <v>1</v>
      </c>
      <c r="AE798" s="2" t="s">
        <v>54</v>
      </c>
      <c r="AF798">
        <v>1230.8057860824238</v>
      </c>
    </row>
    <row r="799" spans="1:32">
      <c r="A799" t="s">
        <v>61</v>
      </c>
      <c r="B799">
        <v>2019</v>
      </c>
      <c r="C799">
        <v>9</v>
      </c>
      <c r="D799" s="2" t="s">
        <v>32</v>
      </c>
      <c r="E799">
        <v>2</v>
      </c>
      <c r="F799" s="2" t="s">
        <v>33</v>
      </c>
      <c r="G799">
        <v>2</v>
      </c>
      <c r="H799" s="3" t="s">
        <v>41</v>
      </c>
      <c r="I799">
        <v>2</v>
      </c>
      <c r="J799">
        <v>3</v>
      </c>
      <c r="K799" s="3" t="s">
        <v>53</v>
      </c>
      <c r="L799">
        <v>84.47</v>
      </c>
      <c r="M799">
        <v>48.72</v>
      </c>
      <c r="N799">
        <v>75.150000000000006</v>
      </c>
      <c r="O799">
        <v>0</v>
      </c>
      <c r="P799">
        <v>0</v>
      </c>
      <c r="Q799">
        <v>61.62</v>
      </c>
      <c r="R799">
        <v>269.95999999999998</v>
      </c>
      <c r="T799">
        <v>1</v>
      </c>
      <c r="U799">
        <v>1</v>
      </c>
      <c r="V799" s="4" t="s">
        <v>36</v>
      </c>
      <c r="W799">
        <v>41</v>
      </c>
      <c r="X799">
        <v>2</v>
      </c>
      <c r="Y799" t="s">
        <v>37</v>
      </c>
      <c r="Z799">
        <v>1</v>
      </c>
      <c r="AA799" t="s">
        <v>51</v>
      </c>
      <c r="AB799">
        <v>4</v>
      </c>
      <c r="AC799" t="s">
        <v>39</v>
      </c>
      <c r="AD799">
        <v>3</v>
      </c>
      <c r="AE799" s="2" t="s">
        <v>45</v>
      </c>
      <c r="AF799">
        <v>2944.6354740403144</v>
      </c>
    </row>
    <row r="800" spans="1:32">
      <c r="A800" t="s">
        <v>61</v>
      </c>
      <c r="B800">
        <v>2019</v>
      </c>
      <c r="C800">
        <v>9</v>
      </c>
      <c r="D800" s="2" t="s">
        <v>32</v>
      </c>
      <c r="E800">
        <v>8</v>
      </c>
      <c r="F800" s="2" t="s">
        <v>50</v>
      </c>
      <c r="G800">
        <v>2</v>
      </c>
      <c r="H800" s="3" t="s">
        <v>41</v>
      </c>
      <c r="I800">
        <v>1</v>
      </c>
      <c r="J800">
        <v>11</v>
      </c>
      <c r="K800" s="3" t="s">
        <v>42</v>
      </c>
      <c r="L800">
        <v>0</v>
      </c>
      <c r="M800">
        <v>143.31</v>
      </c>
      <c r="N800">
        <v>39.89</v>
      </c>
      <c r="O800">
        <v>0</v>
      </c>
      <c r="P800">
        <v>0</v>
      </c>
      <c r="Q800">
        <v>0</v>
      </c>
      <c r="R800">
        <v>183.2</v>
      </c>
      <c r="U800">
        <v>2</v>
      </c>
      <c r="V800" s="4" t="s">
        <v>44</v>
      </c>
      <c r="W800">
        <v>70</v>
      </c>
      <c r="X800">
        <v>12</v>
      </c>
      <c r="Y800" t="s">
        <v>37</v>
      </c>
      <c r="Z800">
        <v>5</v>
      </c>
      <c r="AA800" t="s">
        <v>58</v>
      </c>
      <c r="AB800">
        <v>2</v>
      </c>
      <c r="AC800" t="s">
        <v>43</v>
      </c>
      <c r="AD800">
        <v>1</v>
      </c>
      <c r="AE800" s="2" t="s">
        <v>54</v>
      </c>
      <c r="AF800">
        <v>749.44488289249477</v>
      </c>
    </row>
    <row r="801" spans="1:32">
      <c r="A801" t="s">
        <v>61</v>
      </c>
      <c r="B801">
        <v>2019</v>
      </c>
      <c r="C801">
        <v>9</v>
      </c>
      <c r="D801" s="2" t="s">
        <v>32</v>
      </c>
      <c r="E801">
        <v>8</v>
      </c>
      <c r="F801" s="2" t="s">
        <v>50</v>
      </c>
      <c r="G801">
        <v>10</v>
      </c>
      <c r="H801" s="3" t="s">
        <v>52</v>
      </c>
      <c r="I801">
        <v>1</v>
      </c>
      <c r="J801">
        <v>11</v>
      </c>
      <c r="K801" s="3" t="s">
        <v>42</v>
      </c>
      <c r="L801">
        <v>0</v>
      </c>
      <c r="M801">
        <v>32.11</v>
      </c>
      <c r="N801">
        <v>27.07</v>
      </c>
      <c r="O801">
        <v>0</v>
      </c>
      <c r="P801">
        <v>0</v>
      </c>
      <c r="Q801">
        <v>0</v>
      </c>
      <c r="R801">
        <v>59.18</v>
      </c>
      <c r="U801">
        <v>2</v>
      </c>
      <c r="V801" s="4" t="s">
        <v>44</v>
      </c>
      <c r="W801">
        <v>70</v>
      </c>
      <c r="X801">
        <v>9</v>
      </c>
      <c r="Y801" t="s">
        <v>48</v>
      </c>
      <c r="Z801">
        <v>2</v>
      </c>
      <c r="AA801" t="s">
        <v>38</v>
      </c>
      <c r="AB801">
        <v>2</v>
      </c>
      <c r="AC801" t="s">
        <v>43</v>
      </c>
      <c r="AD801">
        <v>5</v>
      </c>
      <c r="AE801" s="2" t="s">
        <v>57</v>
      </c>
      <c r="AF801">
        <v>1289.8221107044624</v>
      </c>
    </row>
    <row r="802" spans="1:32">
      <c r="A802" t="s">
        <v>61</v>
      </c>
      <c r="B802">
        <v>2019</v>
      </c>
      <c r="C802">
        <v>9</v>
      </c>
      <c r="D802" s="2" t="s">
        <v>32</v>
      </c>
      <c r="E802">
        <v>8</v>
      </c>
      <c r="F802" s="2" t="s">
        <v>50</v>
      </c>
      <c r="G802">
        <v>2</v>
      </c>
      <c r="H802" s="3" t="s">
        <v>41</v>
      </c>
      <c r="I802">
        <v>1</v>
      </c>
      <c r="J802">
        <v>11</v>
      </c>
      <c r="K802" s="3" t="s">
        <v>42</v>
      </c>
      <c r="L802">
        <v>0</v>
      </c>
      <c r="M802">
        <v>23.32</v>
      </c>
      <c r="N802">
        <v>0</v>
      </c>
      <c r="O802">
        <v>0</v>
      </c>
      <c r="P802">
        <v>0</v>
      </c>
      <c r="Q802">
        <v>0</v>
      </c>
      <c r="R802">
        <v>23.32</v>
      </c>
      <c r="U802">
        <v>2</v>
      </c>
      <c r="V802" s="4" t="s">
        <v>44</v>
      </c>
      <c r="W802">
        <v>47</v>
      </c>
      <c r="X802">
        <v>9</v>
      </c>
      <c r="Y802" t="s">
        <v>48</v>
      </c>
      <c r="Z802">
        <v>5</v>
      </c>
      <c r="AA802" t="s">
        <v>58</v>
      </c>
      <c r="AB802">
        <v>4</v>
      </c>
      <c r="AC802" t="s">
        <v>39</v>
      </c>
      <c r="AD802">
        <v>2</v>
      </c>
      <c r="AE802" s="2" t="s">
        <v>59</v>
      </c>
      <c r="AF802">
        <v>2111.0897236831374</v>
      </c>
    </row>
    <row r="803" spans="1:32">
      <c r="A803" t="s">
        <v>61</v>
      </c>
      <c r="B803">
        <v>2019</v>
      </c>
      <c r="C803">
        <v>9</v>
      </c>
      <c r="D803" s="2" t="s">
        <v>32</v>
      </c>
      <c r="E803">
        <v>8</v>
      </c>
      <c r="F803" s="2" t="s">
        <v>50</v>
      </c>
      <c r="G803">
        <v>2</v>
      </c>
      <c r="H803" s="3" t="s">
        <v>41</v>
      </c>
      <c r="I803">
        <v>1</v>
      </c>
      <c r="J803">
        <v>11</v>
      </c>
      <c r="K803" s="3" t="s">
        <v>42</v>
      </c>
      <c r="L803">
        <v>0</v>
      </c>
      <c r="M803">
        <v>23.32</v>
      </c>
      <c r="N803">
        <v>0</v>
      </c>
      <c r="O803">
        <v>0</v>
      </c>
      <c r="P803">
        <v>0</v>
      </c>
      <c r="Q803">
        <v>0</v>
      </c>
      <c r="R803">
        <v>23.32</v>
      </c>
      <c r="U803">
        <v>2</v>
      </c>
      <c r="V803" s="4" t="s">
        <v>44</v>
      </c>
      <c r="W803">
        <v>47</v>
      </c>
      <c r="X803">
        <v>9</v>
      </c>
      <c r="Y803" t="s">
        <v>48</v>
      </c>
      <c r="Z803">
        <v>5</v>
      </c>
      <c r="AA803" t="s">
        <v>58</v>
      </c>
      <c r="AB803">
        <v>4</v>
      </c>
      <c r="AC803" t="s">
        <v>39</v>
      </c>
      <c r="AD803">
        <v>2</v>
      </c>
      <c r="AE803" s="2" t="s">
        <v>59</v>
      </c>
      <c r="AF803">
        <v>1988.4468276761529</v>
      </c>
    </row>
    <row r="804" spans="1:32">
      <c r="A804" t="s">
        <v>61</v>
      </c>
      <c r="B804">
        <v>2019</v>
      </c>
      <c r="C804">
        <v>9</v>
      </c>
      <c r="D804" s="2" t="s">
        <v>32</v>
      </c>
      <c r="E804">
        <v>8</v>
      </c>
      <c r="F804" s="2" t="s">
        <v>50</v>
      </c>
      <c r="G804">
        <v>10</v>
      </c>
      <c r="H804" s="3" t="s">
        <v>52</v>
      </c>
      <c r="I804">
        <v>1</v>
      </c>
      <c r="J804">
        <v>11</v>
      </c>
      <c r="K804" s="3" t="s">
        <v>42</v>
      </c>
      <c r="L804">
        <v>0</v>
      </c>
      <c r="M804">
        <v>23.32</v>
      </c>
      <c r="N804">
        <v>0</v>
      </c>
      <c r="O804">
        <v>0</v>
      </c>
      <c r="P804">
        <v>0</v>
      </c>
      <c r="Q804">
        <v>0</v>
      </c>
      <c r="R804">
        <v>23.32</v>
      </c>
      <c r="U804">
        <v>2</v>
      </c>
      <c r="V804" s="4" t="s">
        <v>44</v>
      </c>
      <c r="W804">
        <v>47</v>
      </c>
      <c r="X804">
        <v>9</v>
      </c>
      <c r="Y804" t="s">
        <v>48</v>
      </c>
      <c r="Z804">
        <v>5</v>
      </c>
      <c r="AA804" t="s">
        <v>58</v>
      </c>
      <c r="AB804">
        <v>4</v>
      </c>
      <c r="AC804" t="s">
        <v>39</v>
      </c>
      <c r="AD804">
        <v>2</v>
      </c>
      <c r="AE804" s="2" t="s">
        <v>59</v>
      </c>
      <c r="AF804">
        <v>2029.0684349085964</v>
      </c>
    </row>
    <row r="805" spans="1:32">
      <c r="A805" t="s">
        <v>61</v>
      </c>
      <c r="B805">
        <v>2019</v>
      </c>
      <c r="C805">
        <v>9</v>
      </c>
      <c r="D805" s="2" t="s">
        <v>32</v>
      </c>
      <c r="E805">
        <v>8</v>
      </c>
      <c r="F805" s="2" t="s">
        <v>50</v>
      </c>
      <c r="G805">
        <v>2</v>
      </c>
      <c r="H805" s="3" t="s">
        <v>41</v>
      </c>
      <c r="I805">
        <v>1</v>
      </c>
      <c r="J805">
        <v>11</v>
      </c>
      <c r="K805" s="3" t="s">
        <v>42</v>
      </c>
      <c r="L805">
        <v>0</v>
      </c>
      <c r="M805">
        <v>23.32</v>
      </c>
      <c r="N805">
        <v>0</v>
      </c>
      <c r="O805">
        <v>0</v>
      </c>
      <c r="P805">
        <v>0</v>
      </c>
      <c r="Q805">
        <v>0</v>
      </c>
      <c r="R805">
        <v>23.32</v>
      </c>
      <c r="U805">
        <v>2</v>
      </c>
      <c r="V805" s="4" t="s">
        <v>44</v>
      </c>
      <c r="W805">
        <v>47</v>
      </c>
      <c r="X805">
        <v>9</v>
      </c>
      <c r="Y805" t="s">
        <v>48</v>
      </c>
      <c r="Z805">
        <v>5</v>
      </c>
      <c r="AA805" t="s">
        <v>58</v>
      </c>
      <c r="AB805">
        <v>4</v>
      </c>
      <c r="AC805" t="s">
        <v>39</v>
      </c>
      <c r="AD805">
        <v>2</v>
      </c>
      <c r="AE805" s="2" t="s">
        <v>59</v>
      </c>
      <c r="AF805">
        <v>2148.4021169583025</v>
      </c>
    </row>
    <row r="806" spans="1:32">
      <c r="A806" t="s">
        <v>61</v>
      </c>
      <c r="B806">
        <v>2019</v>
      </c>
      <c r="C806">
        <v>9</v>
      </c>
      <c r="D806" s="2" t="s">
        <v>32</v>
      </c>
      <c r="E806">
        <v>7</v>
      </c>
      <c r="F806" s="2" t="s">
        <v>33</v>
      </c>
      <c r="G806">
        <v>2</v>
      </c>
      <c r="H806" s="3" t="s">
        <v>41</v>
      </c>
      <c r="I806">
        <v>2</v>
      </c>
      <c r="J806">
        <v>5</v>
      </c>
      <c r="K806" s="3" t="s">
        <v>53</v>
      </c>
      <c r="L806">
        <v>79.11</v>
      </c>
      <c r="M806">
        <v>34.69</v>
      </c>
      <c r="N806">
        <v>0</v>
      </c>
      <c r="O806">
        <v>0</v>
      </c>
      <c r="P806">
        <v>0</v>
      </c>
      <c r="Q806">
        <v>41.56</v>
      </c>
      <c r="R806">
        <v>155.36000000000001</v>
      </c>
      <c r="T806">
        <v>1</v>
      </c>
      <c r="U806">
        <v>1</v>
      </c>
      <c r="V806" s="4" t="s">
        <v>36</v>
      </c>
      <c r="W806">
        <v>22</v>
      </c>
      <c r="X806">
        <v>9</v>
      </c>
      <c r="Y806" t="s">
        <v>48</v>
      </c>
      <c r="Z806">
        <v>1</v>
      </c>
      <c r="AA806" t="s">
        <v>51</v>
      </c>
      <c r="AB806">
        <v>3</v>
      </c>
      <c r="AC806" t="s">
        <v>43</v>
      </c>
      <c r="AD806">
        <v>4</v>
      </c>
      <c r="AE806" s="2" t="s">
        <v>40</v>
      </c>
      <c r="AF806">
        <v>3013.9704943687061</v>
      </c>
    </row>
    <row r="807" spans="1:32">
      <c r="A807" t="s">
        <v>61</v>
      </c>
      <c r="B807">
        <v>2019</v>
      </c>
      <c r="C807">
        <v>9</v>
      </c>
      <c r="D807" s="2" t="s">
        <v>32</v>
      </c>
      <c r="E807">
        <v>7</v>
      </c>
      <c r="F807" s="2" t="s">
        <v>33</v>
      </c>
      <c r="G807">
        <v>2</v>
      </c>
      <c r="H807" s="3" t="s">
        <v>41</v>
      </c>
      <c r="I807">
        <v>2</v>
      </c>
      <c r="J807">
        <v>11</v>
      </c>
      <c r="K807" s="3" t="s">
        <v>42</v>
      </c>
      <c r="L807">
        <v>0</v>
      </c>
      <c r="M807">
        <v>40.520000000000003</v>
      </c>
      <c r="N807">
        <v>39.840000000000003</v>
      </c>
      <c r="O807">
        <v>0</v>
      </c>
      <c r="P807">
        <v>0</v>
      </c>
      <c r="Q807">
        <v>35.479999999999997</v>
      </c>
      <c r="R807">
        <v>115.84</v>
      </c>
      <c r="T807">
        <v>1</v>
      </c>
      <c r="U807">
        <v>2</v>
      </c>
      <c r="V807" s="4" t="s">
        <v>44</v>
      </c>
      <c r="W807">
        <v>54</v>
      </c>
      <c r="X807">
        <v>9</v>
      </c>
      <c r="Y807" t="s">
        <v>48</v>
      </c>
      <c r="Z807">
        <v>4</v>
      </c>
      <c r="AA807" t="s">
        <v>60</v>
      </c>
      <c r="AB807">
        <v>4</v>
      </c>
      <c r="AC807" t="s">
        <v>39</v>
      </c>
      <c r="AD807">
        <v>1</v>
      </c>
      <c r="AE807" s="2" t="s">
        <v>54</v>
      </c>
      <c r="AF807">
        <v>1375.2382244598818</v>
      </c>
    </row>
    <row r="808" spans="1:32">
      <c r="A808" t="s">
        <v>61</v>
      </c>
      <c r="B808">
        <v>2019</v>
      </c>
      <c r="C808">
        <v>9</v>
      </c>
      <c r="D808" s="2" t="s">
        <v>32</v>
      </c>
      <c r="E808">
        <v>7</v>
      </c>
      <c r="F808" s="2" t="s">
        <v>33</v>
      </c>
      <c r="G808">
        <v>2</v>
      </c>
      <c r="H808" s="3" t="s">
        <v>41</v>
      </c>
      <c r="I808">
        <v>2</v>
      </c>
      <c r="J808">
        <v>11</v>
      </c>
      <c r="K808" s="3" t="s">
        <v>42</v>
      </c>
      <c r="L808">
        <v>0</v>
      </c>
      <c r="M808">
        <v>40.520000000000003</v>
      </c>
      <c r="N808">
        <v>39.840000000000003</v>
      </c>
      <c r="O808">
        <v>0</v>
      </c>
      <c r="P808">
        <v>0</v>
      </c>
      <c r="Q808">
        <v>35.479999999999997</v>
      </c>
      <c r="R808">
        <v>115.84</v>
      </c>
      <c r="T808">
        <v>1</v>
      </c>
      <c r="U808">
        <v>2</v>
      </c>
      <c r="V808" s="4" t="s">
        <v>44</v>
      </c>
      <c r="W808">
        <v>54</v>
      </c>
      <c r="X808">
        <v>9</v>
      </c>
      <c r="Y808" t="s">
        <v>48</v>
      </c>
      <c r="Z808">
        <v>4</v>
      </c>
      <c r="AA808" t="s">
        <v>60</v>
      </c>
      <c r="AB808">
        <v>4</v>
      </c>
      <c r="AC808" t="s">
        <v>39</v>
      </c>
      <c r="AD808">
        <v>1</v>
      </c>
      <c r="AE808" s="2" t="s">
        <v>54</v>
      </c>
      <c r="AF808">
        <v>1401.3070050201839</v>
      </c>
    </row>
    <row r="809" spans="1:32">
      <c r="A809" t="s">
        <v>61</v>
      </c>
      <c r="B809">
        <v>2019</v>
      </c>
      <c r="C809">
        <v>9</v>
      </c>
      <c r="D809" s="2" t="s">
        <v>32</v>
      </c>
      <c r="E809">
        <v>7</v>
      </c>
      <c r="F809" s="2" t="s">
        <v>33</v>
      </c>
      <c r="G809">
        <v>2</v>
      </c>
      <c r="H809" s="3" t="s">
        <v>41</v>
      </c>
      <c r="I809">
        <v>2</v>
      </c>
      <c r="J809">
        <v>11</v>
      </c>
      <c r="K809" s="3" t="s">
        <v>42</v>
      </c>
      <c r="L809">
        <v>0</v>
      </c>
      <c r="M809">
        <v>40.520000000000003</v>
      </c>
      <c r="N809">
        <v>39.840000000000003</v>
      </c>
      <c r="O809">
        <v>0</v>
      </c>
      <c r="P809">
        <v>0</v>
      </c>
      <c r="Q809">
        <v>35.479999999999997</v>
      </c>
      <c r="R809">
        <v>115.84</v>
      </c>
      <c r="T809">
        <v>1</v>
      </c>
      <c r="U809">
        <v>2</v>
      </c>
      <c r="V809" s="4" t="s">
        <v>44</v>
      </c>
      <c r="W809">
        <v>54</v>
      </c>
      <c r="X809">
        <v>9</v>
      </c>
      <c r="Y809" t="s">
        <v>48</v>
      </c>
      <c r="Z809">
        <v>4</v>
      </c>
      <c r="AA809" t="s">
        <v>60</v>
      </c>
      <c r="AB809">
        <v>4</v>
      </c>
      <c r="AC809" t="s">
        <v>39</v>
      </c>
      <c r="AD809">
        <v>1</v>
      </c>
      <c r="AE809" s="2" t="s">
        <v>54</v>
      </c>
      <c r="AF809">
        <v>1207.1194165616971</v>
      </c>
    </row>
    <row r="810" spans="1:32">
      <c r="A810" t="s">
        <v>61</v>
      </c>
      <c r="B810">
        <v>2019</v>
      </c>
      <c r="C810">
        <v>9</v>
      </c>
      <c r="D810" s="2" t="s">
        <v>32</v>
      </c>
      <c r="E810">
        <v>8</v>
      </c>
      <c r="F810" s="2" t="s">
        <v>50</v>
      </c>
      <c r="G810">
        <v>10</v>
      </c>
      <c r="H810" s="3" t="s">
        <v>52</v>
      </c>
      <c r="I810">
        <v>7</v>
      </c>
      <c r="J810">
        <v>11</v>
      </c>
      <c r="K810" s="3" t="s">
        <v>42</v>
      </c>
      <c r="L810">
        <v>0</v>
      </c>
      <c r="M810">
        <v>137.5</v>
      </c>
      <c r="N810">
        <v>121</v>
      </c>
      <c r="O810">
        <v>0</v>
      </c>
      <c r="P810">
        <v>0</v>
      </c>
      <c r="Q810">
        <v>0</v>
      </c>
      <c r="R810">
        <v>258.5</v>
      </c>
      <c r="U810">
        <v>2</v>
      </c>
      <c r="V810" s="4" t="s">
        <v>44</v>
      </c>
      <c r="W810">
        <v>63</v>
      </c>
      <c r="X810">
        <v>13</v>
      </c>
      <c r="Y810" t="s">
        <v>37</v>
      </c>
      <c r="Z810">
        <v>2</v>
      </c>
      <c r="AA810" t="s">
        <v>38</v>
      </c>
      <c r="AB810">
        <v>3</v>
      </c>
      <c r="AC810" t="s">
        <v>43</v>
      </c>
      <c r="AD810">
        <v>3</v>
      </c>
      <c r="AE810" s="2" t="s">
        <v>45</v>
      </c>
      <c r="AF810">
        <v>5111.77022858703</v>
      </c>
    </row>
    <row r="811" spans="1:32">
      <c r="A811" t="s">
        <v>61</v>
      </c>
      <c r="B811">
        <v>2019</v>
      </c>
      <c r="C811">
        <v>9</v>
      </c>
      <c r="D811" s="2" t="s">
        <v>32</v>
      </c>
      <c r="E811">
        <v>7</v>
      </c>
      <c r="F811" s="2" t="s">
        <v>33</v>
      </c>
      <c r="G811">
        <v>2</v>
      </c>
      <c r="H811" s="3" t="s">
        <v>41</v>
      </c>
      <c r="I811">
        <v>2</v>
      </c>
      <c r="J811">
        <v>10</v>
      </c>
      <c r="K811" s="3" t="s">
        <v>42</v>
      </c>
      <c r="L811">
        <v>0</v>
      </c>
      <c r="M811">
        <v>46.14</v>
      </c>
      <c r="N811">
        <v>0</v>
      </c>
      <c r="O811">
        <v>0</v>
      </c>
      <c r="P811">
        <v>0</v>
      </c>
      <c r="Q811">
        <v>44.24</v>
      </c>
      <c r="R811">
        <v>90.38</v>
      </c>
      <c r="T811">
        <v>1</v>
      </c>
      <c r="U811">
        <v>2</v>
      </c>
      <c r="V811" s="4" t="s">
        <v>44</v>
      </c>
      <c r="W811">
        <v>48</v>
      </c>
      <c r="X811">
        <v>2</v>
      </c>
      <c r="Y811" t="s">
        <v>37</v>
      </c>
      <c r="Z811">
        <v>2</v>
      </c>
      <c r="AA811" t="s">
        <v>38</v>
      </c>
      <c r="AB811">
        <v>4</v>
      </c>
      <c r="AC811" t="s">
        <v>39</v>
      </c>
      <c r="AD811">
        <v>4</v>
      </c>
      <c r="AE811" s="2" t="s">
        <v>40</v>
      </c>
      <c r="AF811">
        <v>1964.7194943119498</v>
      </c>
    </row>
    <row r="812" spans="1:32">
      <c r="A812" t="s">
        <v>61</v>
      </c>
      <c r="B812">
        <v>2019</v>
      </c>
      <c r="C812">
        <v>9</v>
      </c>
      <c r="D812" s="2" t="s">
        <v>32</v>
      </c>
      <c r="E812">
        <v>7</v>
      </c>
      <c r="F812" s="2" t="s">
        <v>33</v>
      </c>
      <c r="G812">
        <v>2</v>
      </c>
      <c r="H812" s="3" t="s">
        <v>41</v>
      </c>
      <c r="I812">
        <v>3</v>
      </c>
      <c r="J812">
        <v>10</v>
      </c>
      <c r="K812" s="3" t="s">
        <v>42</v>
      </c>
      <c r="L812">
        <v>0</v>
      </c>
      <c r="M812">
        <v>26.21</v>
      </c>
      <c r="N812">
        <v>48.19</v>
      </c>
      <c r="O812">
        <v>0</v>
      </c>
      <c r="P812">
        <v>0</v>
      </c>
      <c r="Q812">
        <v>0</v>
      </c>
      <c r="R812">
        <v>74.400000000000006</v>
      </c>
      <c r="T812">
        <v>1</v>
      </c>
      <c r="U812">
        <v>1</v>
      </c>
      <c r="V812" s="4" t="s">
        <v>36</v>
      </c>
      <c r="W812">
        <v>73</v>
      </c>
      <c r="X812">
        <v>9</v>
      </c>
      <c r="Y812" t="s">
        <v>48</v>
      </c>
      <c r="Z812">
        <v>2</v>
      </c>
      <c r="AA812" t="s">
        <v>38</v>
      </c>
      <c r="AB812">
        <v>1</v>
      </c>
      <c r="AC812" s="2" t="s">
        <v>49</v>
      </c>
      <c r="AD812">
        <v>3</v>
      </c>
      <c r="AE812" s="2" t="s">
        <v>45</v>
      </c>
      <c r="AF812">
        <v>3072.8994205354925</v>
      </c>
    </row>
    <row r="813" spans="1:32">
      <c r="A813" t="s">
        <v>61</v>
      </c>
      <c r="B813">
        <v>2019</v>
      </c>
      <c r="C813">
        <v>9</v>
      </c>
      <c r="D813" s="2" t="s">
        <v>32</v>
      </c>
      <c r="E813">
        <v>8</v>
      </c>
      <c r="F813" s="2" t="s">
        <v>50</v>
      </c>
      <c r="G813">
        <v>2</v>
      </c>
      <c r="H813" s="3" t="s">
        <v>41</v>
      </c>
      <c r="I813">
        <v>1</v>
      </c>
      <c r="J813">
        <v>10</v>
      </c>
      <c r="K813" s="3" t="s">
        <v>42</v>
      </c>
      <c r="L813">
        <v>0</v>
      </c>
      <c r="M813">
        <v>13.54</v>
      </c>
      <c r="N813">
        <v>20.170000000000002</v>
      </c>
      <c r="O813">
        <v>6.33</v>
      </c>
      <c r="P813">
        <v>0</v>
      </c>
      <c r="Q813">
        <v>18.989999999999998</v>
      </c>
      <c r="R813">
        <v>59.03</v>
      </c>
      <c r="U813">
        <v>1</v>
      </c>
      <c r="V813" s="4" t="s">
        <v>36</v>
      </c>
      <c r="W813">
        <v>48</v>
      </c>
      <c r="X813">
        <v>9</v>
      </c>
      <c r="Y813" t="s">
        <v>48</v>
      </c>
      <c r="Z813">
        <v>2</v>
      </c>
      <c r="AA813" t="s">
        <v>38</v>
      </c>
      <c r="AB813">
        <v>4</v>
      </c>
      <c r="AC813" t="s">
        <v>39</v>
      </c>
      <c r="AD813">
        <v>4</v>
      </c>
      <c r="AE813" s="2" t="s">
        <v>40</v>
      </c>
      <c r="AF813">
        <v>3516.5709259207097</v>
      </c>
    </row>
    <row r="814" spans="1:32">
      <c r="A814" t="s">
        <v>61</v>
      </c>
      <c r="B814">
        <v>2019</v>
      </c>
      <c r="C814">
        <v>9</v>
      </c>
      <c r="D814" s="2" t="s">
        <v>32</v>
      </c>
      <c r="E814">
        <v>8</v>
      </c>
      <c r="F814" s="2" t="s">
        <v>50</v>
      </c>
      <c r="G814">
        <v>2</v>
      </c>
      <c r="H814" s="3" t="s">
        <v>41</v>
      </c>
      <c r="I814">
        <v>1</v>
      </c>
      <c r="J814">
        <v>10</v>
      </c>
      <c r="K814" s="3" t="s">
        <v>42</v>
      </c>
      <c r="L814">
        <v>0</v>
      </c>
      <c r="M814">
        <v>13.54</v>
      </c>
      <c r="N814">
        <v>20.170000000000002</v>
      </c>
      <c r="O814">
        <v>6.33</v>
      </c>
      <c r="P814">
        <v>0</v>
      </c>
      <c r="Q814">
        <v>18.989999999999998</v>
      </c>
      <c r="R814">
        <v>59.03</v>
      </c>
      <c r="U814">
        <v>1</v>
      </c>
      <c r="V814" s="4" t="s">
        <v>36</v>
      </c>
      <c r="W814">
        <v>48</v>
      </c>
      <c r="X814">
        <v>9</v>
      </c>
      <c r="Y814" t="s">
        <v>48</v>
      </c>
      <c r="Z814">
        <v>2</v>
      </c>
      <c r="AA814" t="s">
        <v>38</v>
      </c>
      <c r="AB814">
        <v>4</v>
      </c>
      <c r="AC814" t="s">
        <v>39</v>
      </c>
      <c r="AD814">
        <v>4</v>
      </c>
      <c r="AE814" s="2" t="s">
        <v>40</v>
      </c>
      <c r="AF814">
        <v>2884.635542440984</v>
      </c>
    </row>
    <row r="815" spans="1:32">
      <c r="A815" t="s">
        <v>61</v>
      </c>
      <c r="B815">
        <v>2019</v>
      </c>
      <c r="C815">
        <v>9</v>
      </c>
      <c r="D815" s="2" t="s">
        <v>32</v>
      </c>
      <c r="E815">
        <v>18</v>
      </c>
      <c r="F815" s="2" t="s">
        <v>46</v>
      </c>
      <c r="G815">
        <v>3</v>
      </c>
      <c r="H815" s="3" t="s">
        <v>47</v>
      </c>
      <c r="I815">
        <v>1</v>
      </c>
      <c r="J815">
        <v>2</v>
      </c>
      <c r="K815" s="3" t="s">
        <v>53</v>
      </c>
      <c r="L815">
        <v>101.76</v>
      </c>
      <c r="M815">
        <v>147.99</v>
      </c>
      <c r="N815">
        <v>68.11</v>
      </c>
      <c r="O815">
        <v>0</v>
      </c>
      <c r="P815">
        <v>0</v>
      </c>
      <c r="Q815">
        <v>0</v>
      </c>
      <c r="R815">
        <v>317.86</v>
      </c>
      <c r="T815">
        <v>1</v>
      </c>
      <c r="U815">
        <v>2</v>
      </c>
      <c r="V815" s="4" t="s">
        <v>44</v>
      </c>
      <c r="W815">
        <v>53</v>
      </c>
      <c r="X815">
        <v>16</v>
      </c>
      <c r="Y815" t="s">
        <v>37</v>
      </c>
      <c r="Z815">
        <v>1</v>
      </c>
      <c r="AA815" t="s">
        <v>51</v>
      </c>
      <c r="AB815">
        <v>4</v>
      </c>
      <c r="AC815" t="s">
        <v>39</v>
      </c>
      <c r="AD815">
        <v>1</v>
      </c>
      <c r="AE815" s="2" t="s">
        <v>54</v>
      </c>
      <c r="AF815">
        <v>2985.6950704847759</v>
      </c>
    </row>
    <row r="816" spans="1:32">
      <c r="A816" t="s">
        <v>61</v>
      </c>
      <c r="B816">
        <v>2019</v>
      </c>
      <c r="C816">
        <v>9</v>
      </c>
      <c r="D816" s="2" t="s">
        <v>32</v>
      </c>
      <c r="E816">
        <v>8</v>
      </c>
      <c r="F816" s="2" t="s">
        <v>50</v>
      </c>
      <c r="G816">
        <v>10</v>
      </c>
      <c r="H816" s="3" t="s">
        <v>52</v>
      </c>
      <c r="I816">
        <v>4</v>
      </c>
      <c r="J816">
        <v>11</v>
      </c>
      <c r="K816" s="3" t="s">
        <v>42</v>
      </c>
      <c r="L816">
        <v>0</v>
      </c>
      <c r="M816">
        <v>35.29</v>
      </c>
      <c r="N816">
        <v>0</v>
      </c>
      <c r="O816">
        <v>0</v>
      </c>
      <c r="P816">
        <v>0</v>
      </c>
      <c r="Q816">
        <v>64.349999999999994</v>
      </c>
      <c r="R816">
        <v>99.64</v>
      </c>
      <c r="U816">
        <v>1</v>
      </c>
      <c r="V816" s="4" t="s">
        <v>36</v>
      </c>
      <c r="W816">
        <v>66</v>
      </c>
      <c r="X816">
        <v>9</v>
      </c>
      <c r="Y816" t="s">
        <v>48</v>
      </c>
      <c r="Z816">
        <v>1</v>
      </c>
      <c r="AA816" t="s">
        <v>51</v>
      </c>
      <c r="AB816">
        <v>3</v>
      </c>
      <c r="AC816" t="s">
        <v>43</v>
      </c>
      <c r="AD816">
        <v>1</v>
      </c>
      <c r="AE816" s="2" t="s">
        <v>54</v>
      </c>
      <c r="AF816">
        <v>788.92557644485726</v>
      </c>
    </row>
    <row r="817" spans="1:32">
      <c r="A817" t="s">
        <v>61</v>
      </c>
      <c r="B817">
        <v>2019</v>
      </c>
      <c r="C817">
        <v>9</v>
      </c>
      <c r="D817" s="2" t="s">
        <v>32</v>
      </c>
      <c r="E817">
        <v>8</v>
      </c>
      <c r="F817" s="2" t="s">
        <v>50</v>
      </c>
      <c r="G817">
        <v>10</v>
      </c>
      <c r="H817" s="3" t="s">
        <v>52</v>
      </c>
      <c r="I817">
        <v>4</v>
      </c>
      <c r="J817">
        <v>11</v>
      </c>
      <c r="K817" s="3" t="s">
        <v>42</v>
      </c>
      <c r="L817">
        <v>0</v>
      </c>
      <c r="M817">
        <v>35.29</v>
      </c>
      <c r="N817">
        <v>0</v>
      </c>
      <c r="O817">
        <v>0</v>
      </c>
      <c r="P817">
        <v>0</v>
      </c>
      <c r="Q817">
        <v>64.349999999999994</v>
      </c>
      <c r="R817">
        <v>99.64</v>
      </c>
      <c r="U817">
        <v>1</v>
      </c>
      <c r="V817" s="4" t="s">
        <v>36</v>
      </c>
      <c r="W817">
        <v>66</v>
      </c>
      <c r="X817">
        <v>9</v>
      </c>
      <c r="Y817" t="s">
        <v>48</v>
      </c>
      <c r="Z817">
        <v>1</v>
      </c>
      <c r="AA817" t="s">
        <v>51</v>
      </c>
      <c r="AB817">
        <v>3</v>
      </c>
      <c r="AC817" t="s">
        <v>43</v>
      </c>
      <c r="AD817">
        <v>1</v>
      </c>
      <c r="AE817" s="2" t="s">
        <v>54</v>
      </c>
      <c r="AF817">
        <v>760.62864690617891</v>
      </c>
    </row>
    <row r="818" spans="1:32">
      <c r="A818" t="s">
        <v>61</v>
      </c>
      <c r="B818">
        <v>2019</v>
      </c>
      <c r="C818">
        <v>9</v>
      </c>
      <c r="D818" s="2" t="s">
        <v>32</v>
      </c>
      <c r="E818">
        <v>15</v>
      </c>
      <c r="F818" s="2" t="s">
        <v>55</v>
      </c>
      <c r="G818">
        <v>10</v>
      </c>
      <c r="H818" s="3" t="s">
        <v>52</v>
      </c>
      <c r="I818">
        <v>1</v>
      </c>
      <c r="J818">
        <v>11</v>
      </c>
      <c r="K818" s="3" t="s">
        <v>42</v>
      </c>
      <c r="L818">
        <v>0</v>
      </c>
      <c r="M818">
        <v>38.590000000000003</v>
      </c>
      <c r="N818">
        <v>24.24</v>
      </c>
      <c r="O818">
        <v>0</v>
      </c>
      <c r="P818">
        <v>0</v>
      </c>
      <c r="Q818">
        <v>43.05</v>
      </c>
      <c r="R818">
        <v>105.88</v>
      </c>
      <c r="U818">
        <v>1</v>
      </c>
      <c r="V818" s="4" t="s">
        <v>36</v>
      </c>
      <c r="W818">
        <v>55</v>
      </c>
      <c r="X818">
        <v>4</v>
      </c>
      <c r="Y818" t="s">
        <v>37</v>
      </c>
      <c r="Z818">
        <v>2</v>
      </c>
      <c r="AA818" t="s">
        <v>38</v>
      </c>
      <c r="AB818">
        <v>2</v>
      </c>
      <c r="AC818" t="s">
        <v>43</v>
      </c>
      <c r="AD818">
        <v>4</v>
      </c>
      <c r="AE818" s="2" t="s">
        <v>40</v>
      </c>
      <c r="AF818">
        <v>1415.7081065450795</v>
      </c>
    </row>
    <row r="819" spans="1:32">
      <c r="A819" t="s">
        <v>61</v>
      </c>
      <c r="B819">
        <v>2019</v>
      </c>
      <c r="C819">
        <v>9</v>
      </c>
      <c r="D819" s="2" t="s">
        <v>32</v>
      </c>
      <c r="E819">
        <v>8</v>
      </c>
      <c r="F819" s="2" t="s">
        <v>50</v>
      </c>
      <c r="G819">
        <v>2</v>
      </c>
      <c r="H819" s="3" t="s">
        <v>41</v>
      </c>
      <c r="I819">
        <v>2</v>
      </c>
      <c r="J819">
        <v>11</v>
      </c>
      <c r="K819" s="3" t="s">
        <v>42</v>
      </c>
      <c r="L819">
        <v>0</v>
      </c>
      <c r="M819">
        <v>58.57</v>
      </c>
      <c r="N819">
        <v>0</v>
      </c>
      <c r="O819">
        <v>0</v>
      </c>
      <c r="P819">
        <v>0</v>
      </c>
      <c r="Q819">
        <v>0</v>
      </c>
      <c r="R819">
        <v>58.57</v>
      </c>
      <c r="U819">
        <v>1</v>
      </c>
      <c r="V819" s="4" t="s">
        <v>36</v>
      </c>
      <c r="W819">
        <v>27</v>
      </c>
      <c r="X819">
        <v>9</v>
      </c>
      <c r="Y819" t="s">
        <v>48</v>
      </c>
      <c r="Z819">
        <v>1</v>
      </c>
      <c r="AA819" t="s">
        <v>51</v>
      </c>
      <c r="AB819">
        <v>4</v>
      </c>
      <c r="AC819" t="s">
        <v>39</v>
      </c>
      <c r="AD819">
        <v>5</v>
      </c>
      <c r="AE819" s="2" t="s">
        <v>57</v>
      </c>
      <c r="AF819">
        <v>2995.6524170359421</v>
      </c>
    </row>
    <row r="820" spans="1:32">
      <c r="A820" t="s">
        <v>61</v>
      </c>
      <c r="B820">
        <v>2019</v>
      </c>
      <c r="C820">
        <v>9</v>
      </c>
      <c r="D820" s="2" t="s">
        <v>32</v>
      </c>
      <c r="E820">
        <v>7</v>
      </c>
      <c r="F820" s="2" t="s">
        <v>33</v>
      </c>
      <c r="G820">
        <v>2</v>
      </c>
      <c r="H820" s="3" t="s">
        <v>41</v>
      </c>
      <c r="I820">
        <v>1</v>
      </c>
      <c r="J820">
        <v>10</v>
      </c>
      <c r="K820" s="3" t="s">
        <v>42</v>
      </c>
      <c r="L820">
        <v>0</v>
      </c>
      <c r="M820">
        <v>26.78</v>
      </c>
      <c r="N820">
        <v>20.100000000000001</v>
      </c>
      <c r="O820">
        <v>0</v>
      </c>
      <c r="P820">
        <v>0</v>
      </c>
      <c r="Q820">
        <v>0</v>
      </c>
      <c r="R820">
        <v>46.88</v>
      </c>
      <c r="T820">
        <v>1</v>
      </c>
      <c r="U820">
        <v>1</v>
      </c>
      <c r="V820" s="4" t="s">
        <v>36</v>
      </c>
      <c r="W820">
        <v>75</v>
      </c>
      <c r="X820">
        <v>9</v>
      </c>
      <c r="Y820" t="s">
        <v>48</v>
      </c>
      <c r="Z820">
        <v>2</v>
      </c>
      <c r="AA820" t="s">
        <v>38</v>
      </c>
      <c r="AB820">
        <v>2</v>
      </c>
      <c r="AC820" t="s">
        <v>43</v>
      </c>
      <c r="AD820">
        <v>3</v>
      </c>
      <c r="AE820" s="2" t="s">
        <v>45</v>
      </c>
      <c r="AF820">
        <v>1148.9813820660686</v>
      </c>
    </row>
    <row r="821" spans="1:32">
      <c r="A821" t="s">
        <v>61</v>
      </c>
      <c r="B821">
        <v>2019</v>
      </c>
      <c r="C821">
        <v>9</v>
      </c>
      <c r="D821" s="2" t="s">
        <v>32</v>
      </c>
      <c r="E821">
        <v>3</v>
      </c>
      <c r="F821" s="2" t="s">
        <v>33</v>
      </c>
      <c r="G821">
        <v>2</v>
      </c>
      <c r="H821" s="3" t="s">
        <v>41</v>
      </c>
      <c r="I821">
        <v>1</v>
      </c>
      <c r="J821">
        <v>10</v>
      </c>
      <c r="K821" s="3" t="s">
        <v>42</v>
      </c>
      <c r="L821">
        <v>0</v>
      </c>
      <c r="M821">
        <v>36.700000000000003</v>
      </c>
      <c r="N821">
        <v>0</v>
      </c>
      <c r="O821">
        <v>0</v>
      </c>
      <c r="P821">
        <v>0</v>
      </c>
      <c r="Q821">
        <v>25.27</v>
      </c>
      <c r="R821">
        <v>61.97</v>
      </c>
      <c r="T821">
        <v>1</v>
      </c>
      <c r="U821">
        <v>2</v>
      </c>
      <c r="V821" s="4" t="s">
        <v>44</v>
      </c>
      <c r="W821">
        <v>57</v>
      </c>
      <c r="X821">
        <v>9</v>
      </c>
      <c r="Y821" t="s">
        <v>48</v>
      </c>
      <c r="Z821">
        <v>4</v>
      </c>
      <c r="AA821" t="s">
        <v>60</v>
      </c>
      <c r="AB821">
        <v>4</v>
      </c>
      <c r="AC821" t="s">
        <v>39</v>
      </c>
      <c r="AD821">
        <v>2</v>
      </c>
      <c r="AE821" s="2" t="s">
        <v>59</v>
      </c>
      <c r="AF821">
        <v>2096.038851098725</v>
      </c>
    </row>
    <row r="822" spans="1:32">
      <c r="A822" t="s">
        <v>61</v>
      </c>
      <c r="B822">
        <v>2019</v>
      </c>
      <c r="C822">
        <v>9</v>
      </c>
      <c r="D822" s="2" t="s">
        <v>32</v>
      </c>
      <c r="E822">
        <v>8</v>
      </c>
      <c r="F822" s="2" t="s">
        <v>50</v>
      </c>
      <c r="G822">
        <v>2</v>
      </c>
      <c r="H822" s="3" t="s">
        <v>41</v>
      </c>
      <c r="I822">
        <v>2</v>
      </c>
      <c r="J822">
        <v>11</v>
      </c>
      <c r="K822" s="3" t="s">
        <v>42</v>
      </c>
      <c r="L822">
        <v>0</v>
      </c>
      <c r="M822">
        <v>69.81</v>
      </c>
      <c r="N822">
        <v>35.24</v>
      </c>
      <c r="O822">
        <v>0</v>
      </c>
      <c r="P822">
        <v>0</v>
      </c>
      <c r="Q822">
        <v>49.16</v>
      </c>
      <c r="R822">
        <v>154.21</v>
      </c>
      <c r="U822">
        <v>1</v>
      </c>
      <c r="V822" s="4" t="s">
        <v>36</v>
      </c>
      <c r="W822">
        <v>44</v>
      </c>
      <c r="X822">
        <v>15</v>
      </c>
      <c r="Y822" t="s">
        <v>37</v>
      </c>
      <c r="Z822">
        <v>5</v>
      </c>
      <c r="AA822" t="s">
        <v>58</v>
      </c>
      <c r="AB822">
        <v>2</v>
      </c>
      <c r="AC822" t="s">
        <v>43</v>
      </c>
      <c r="AD822">
        <v>5</v>
      </c>
      <c r="AE822" s="2" t="s">
        <v>57</v>
      </c>
      <c r="AF822">
        <v>747.81972228284053</v>
      </c>
    </row>
    <row r="823" spans="1:32">
      <c r="A823" t="s">
        <v>61</v>
      </c>
      <c r="B823">
        <v>2019</v>
      </c>
      <c r="C823">
        <v>9</v>
      </c>
      <c r="D823" s="2" t="s">
        <v>32</v>
      </c>
      <c r="E823">
        <v>8</v>
      </c>
      <c r="F823" s="2" t="s">
        <v>50</v>
      </c>
      <c r="G823">
        <v>2</v>
      </c>
      <c r="H823" s="3" t="s">
        <v>41</v>
      </c>
      <c r="I823">
        <v>1</v>
      </c>
      <c r="J823">
        <v>11</v>
      </c>
      <c r="K823" s="3" t="s">
        <v>42</v>
      </c>
      <c r="L823">
        <v>0</v>
      </c>
      <c r="M823">
        <v>32.82</v>
      </c>
      <c r="N823">
        <v>28.15</v>
      </c>
      <c r="O823">
        <v>0</v>
      </c>
      <c r="P823">
        <v>0</v>
      </c>
      <c r="Q823">
        <v>27.97</v>
      </c>
      <c r="R823">
        <v>88.94</v>
      </c>
      <c r="U823">
        <v>1</v>
      </c>
      <c r="V823" s="4" t="s">
        <v>36</v>
      </c>
      <c r="W823">
        <v>58</v>
      </c>
      <c r="X823">
        <v>9</v>
      </c>
      <c r="Y823" t="s">
        <v>48</v>
      </c>
      <c r="Z823">
        <v>2</v>
      </c>
      <c r="AA823" t="s">
        <v>38</v>
      </c>
      <c r="AB823">
        <v>4</v>
      </c>
      <c r="AC823" t="s">
        <v>39</v>
      </c>
      <c r="AD823">
        <v>4</v>
      </c>
      <c r="AE823" s="2" t="s">
        <v>40</v>
      </c>
      <c r="AF823">
        <v>4141.9060719224026</v>
      </c>
    </row>
    <row r="824" spans="1:32">
      <c r="A824" t="s">
        <v>61</v>
      </c>
      <c r="B824">
        <v>2019</v>
      </c>
      <c r="C824">
        <v>9</v>
      </c>
      <c r="D824" s="2" t="s">
        <v>32</v>
      </c>
      <c r="E824">
        <v>7</v>
      </c>
      <c r="F824" s="2" t="s">
        <v>33</v>
      </c>
      <c r="G824">
        <v>10</v>
      </c>
      <c r="H824" s="3" t="s">
        <v>52</v>
      </c>
      <c r="I824">
        <v>3</v>
      </c>
      <c r="J824">
        <v>10</v>
      </c>
      <c r="K824" s="3" t="s">
        <v>42</v>
      </c>
      <c r="L824">
        <v>0</v>
      </c>
      <c r="M824">
        <v>40.630000000000003</v>
      </c>
      <c r="N824">
        <v>54.34</v>
      </c>
      <c r="O824">
        <v>5.0999999999999996</v>
      </c>
      <c r="P824">
        <v>0</v>
      </c>
      <c r="Q824">
        <v>33.979999999999997</v>
      </c>
      <c r="R824">
        <v>134.05000000000001</v>
      </c>
      <c r="T824">
        <v>1</v>
      </c>
      <c r="U824">
        <v>1</v>
      </c>
      <c r="V824" s="4" t="s">
        <v>36</v>
      </c>
      <c r="W824">
        <v>67</v>
      </c>
      <c r="X824">
        <v>9</v>
      </c>
      <c r="Y824" t="s">
        <v>48</v>
      </c>
      <c r="Z824">
        <v>3</v>
      </c>
      <c r="AA824" t="s">
        <v>56</v>
      </c>
      <c r="AB824">
        <v>4</v>
      </c>
      <c r="AC824" t="s">
        <v>39</v>
      </c>
      <c r="AD824">
        <v>1</v>
      </c>
      <c r="AE824" s="2" t="s">
        <v>54</v>
      </c>
      <c r="AF824">
        <v>2916.5627154368435</v>
      </c>
    </row>
    <row r="825" spans="1:32">
      <c r="A825" t="s">
        <v>61</v>
      </c>
      <c r="B825">
        <v>2019</v>
      </c>
      <c r="C825">
        <v>9</v>
      </c>
      <c r="D825" s="2" t="s">
        <v>32</v>
      </c>
      <c r="E825">
        <v>8</v>
      </c>
      <c r="F825" s="2" t="s">
        <v>50</v>
      </c>
      <c r="G825">
        <v>2</v>
      </c>
      <c r="H825" s="3" t="s">
        <v>41</v>
      </c>
      <c r="I825">
        <v>1</v>
      </c>
      <c r="J825">
        <v>11</v>
      </c>
      <c r="K825" s="3" t="s">
        <v>42</v>
      </c>
      <c r="L825">
        <v>0</v>
      </c>
      <c r="M825">
        <v>12.1</v>
      </c>
      <c r="N825">
        <v>27.71</v>
      </c>
      <c r="O825">
        <v>0</v>
      </c>
      <c r="P825">
        <v>0</v>
      </c>
      <c r="Q825">
        <v>0</v>
      </c>
      <c r="R825">
        <v>39.81</v>
      </c>
      <c r="U825">
        <v>2</v>
      </c>
      <c r="V825" s="4" t="s">
        <v>44</v>
      </c>
      <c r="W825">
        <v>28</v>
      </c>
      <c r="X825">
        <v>9</v>
      </c>
      <c r="Y825" t="s">
        <v>48</v>
      </c>
      <c r="Z825">
        <v>2</v>
      </c>
      <c r="AA825" t="s">
        <v>38</v>
      </c>
      <c r="AB825">
        <v>4</v>
      </c>
      <c r="AC825" t="s">
        <v>39</v>
      </c>
      <c r="AD825">
        <v>3</v>
      </c>
      <c r="AE825" s="2" t="s">
        <v>45</v>
      </c>
      <c r="AF825">
        <v>2989.1061198043712</v>
      </c>
    </row>
    <row r="826" spans="1:32">
      <c r="A826" t="s">
        <v>61</v>
      </c>
      <c r="B826">
        <v>2019</v>
      </c>
      <c r="C826">
        <v>9</v>
      </c>
      <c r="D826" s="2" t="s">
        <v>32</v>
      </c>
      <c r="E826">
        <v>8</v>
      </c>
      <c r="F826" s="2" t="s">
        <v>50</v>
      </c>
      <c r="G826">
        <v>2</v>
      </c>
      <c r="H826" s="3" t="s">
        <v>41</v>
      </c>
      <c r="I826">
        <v>1</v>
      </c>
      <c r="J826">
        <v>11</v>
      </c>
      <c r="K826" s="3" t="s">
        <v>42</v>
      </c>
      <c r="L826">
        <v>0</v>
      </c>
      <c r="M826">
        <v>12.1</v>
      </c>
      <c r="N826">
        <v>27.71</v>
      </c>
      <c r="O826">
        <v>0</v>
      </c>
      <c r="P826">
        <v>0</v>
      </c>
      <c r="Q826">
        <v>0</v>
      </c>
      <c r="R826">
        <v>39.81</v>
      </c>
      <c r="U826">
        <v>2</v>
      </c>
      <c r="V826" s="4" t="s">
        <v>44</v>
      </c>
      <c r="W826">
        <v>28</v>
      </c>
      <c r="X826">
        <v>9</v>
      </c>
      <c r="Y826" t="s">
        <v>48</v>
      </c>
      <c r="Z826">
        <v>2</v>
      </c>
      <c r="AA826" t="s">
        <v>38</v>
      </c>
      <c r="AB826">
        <v>4</v>
      </c>
      <c r="AC826" t="s">
        <v>39</v>
      </c>
      <c r="AD826">
        <v>3</v>
      </c>
      <c r="AE826" s="2" t="s">
        <v>45</v>
      </c>
      <c r="AF826">
        <v>3149.4459003314651</v>
      </c>
    </row>
    <row r="827" spans="1:32">
      <c r="A827" t="s">
        <v>61</v>
      </c>
      <c r="B827">
        <v>2019</v>
      </c>
      <c r="C827">
        <v>9</v>
      </c>
      <c r="D827" s="2" t="s">
        <v>32</v>
      </c>
      <c r="E827">
        <v>8</v>
      </c>
      <c r="F827" s="2" t="s">
        <v>50</v>
      </c>
      <c r="G827">
        <v>2</v>
      </c>
      <c r="H827" s="3" t="s">
        <v>41</v>
      </c>
      <c r="I827">
        <v>1</v>
      </c>
      <c r="J827">
        <v>11</v>
      </c>
      <c r="K827" s="3" t="s">
        <v>42</v>
      </c>
      <c r="L827">
        <v>0</v>
      </c>
      <c r="M827">
        <v>12.1</v>
      </c>
      <c r="N827">
        <v>27.71</v>
      </c>
      <c r="O827">
        <v>0</v>
      </c>
      <c r="P827">
        <v>0</v>
      </c>
      <c r="Q827">
        <v>0</v>
      </c>
      <c r="R827">
        <v>39.81</v>
      </c>
      <c r="U827">
        <v>2</v>
      </c>
      <c r="V827" s="4" t="s">
        <v>44</v>
      </c>
      <c r="W827">
        <v>28</v>
      </c>
      <c r="X827">
        <v>9</v>
      </c>
      <c r="Y827" t="s">
        <v>48</v>
      </c>
      <c r="Z827">
        <v>2</v>
      </c>
      <c r="AA827" t="s">
        <v>38</v>
      </c>
      <c r="AB827">
        <v>4</v>
      </c>
      <c r="AC827" t="s">
        <v>39</v>
      </c>
      <c r="AD827">
        <v>3</v>
      </c>
      <c r="AE827" s="2" t="s">
        <v>45</v>
      </c>
      <c r="AF827">
        <v>3124.5985607123544</v>
      </c>
    </row>
    <row r="828" spans="1:32">
      <c r="A828" t="s">
        <v>61</v>
      </c>
      <c r="B828">
        <v>2019</v>
      </c>
      <c r="C828">
        <v>9</v>
      </c>
      <c r="D828" s="2" t="s">
        <v>32</v>
      </c>
      <c r="E828">
        <v>8</v>
      </c>
      <c r="F828" s="2" t="s">
        <v>50</v>
      </c>
      <c r="G828">
        <v>2</v>
      </c>
      <c r="H828" s="3" t="s">
        <v>41</v>
      </c>
      <c r="I828">
        <v>1</v>
      </c>
      <c r="J828">
        <v>11</v>
      </c>
      <c r="K828" s="3" t="s">
        <v>42</v>
      </c>
      <c r="L828">
        <v>0</v>
      </c>
      <c r="M828">
        <v>12.1</v>
      </c>
      <c r="N828">
        <v>27.71</v>
      </c>
      <c r="O828">
        <v>0</v>
      </c>
      <c r="P828">
        <v>0</v>
      </c>
      <c r="Q828">
        <v>0</v>
      </c>
      <c r="R828">
        <v>39.81</v>
      </c>
      <c r="U828">
        <v>2</v>
      </c>
      <c r="V828" s="4" t="s">
        <v>44</v>
      </c>
      <c r="W828">
        <v>28</v>
      </c>
      <c r="X828">
        <v>9</v>
      </c>
      <c r="Y828" t="s">
        <v>48</v>
      </c>
      <c r="Z828">
        <v>2</v>
      </c>
      <c r="AA828" t="s">
        <v>38</v>
      </c>
      <c r="AB828">
        <v>4</v>
      </c>
      <c r="AC828" t="s">
        <v>39</v>
      </c>
      <c r="AD828">
        <v>3</v>
      </c>
      <c r="AE828" s="2" t="s">
        <v>45</v>
      </c>
      <c r="AF828">
        <v>3081.3436358951171</v>
      </c>
    </row>
    <row r="829" spans="1:32">
      <c r="A829" t="s">
        <v>61</v>
      </c>
      <c r="B829">
        <v>2019</v>
      </c>
      <c r="C829">
        <v>9</v>
      </c>
      <c r="D829" s="2" t="s">
        <v>32</v>
      </c>
      <c r="E829">
        <v>7</v>
      </c>
      <c r="F829" s="2" t="s">
        <v>33</v>
      </c>
      <c r="G829">
        <v>2</v>
      </c>
      <c r="H829" s="3" t="s">
        <v>41</v>
      </c>
      <c r="I829">
        <v>1</v>
      </c>
      <c r="J829">
        <v>6</v>
      </c>
      <c r="K829" s="3" t="s">
        <v>53</v>
      </c>
      <c r="L829">
        <v>42.97</v>
      </c>
      <c r="M829">
        <v>22.56</v>
      </c>
      <c r="N829">
        <v>23.9</v>
      </c>
      <c r="O829">
        <v>25.05</v>
      </c>
      <c r="P829">
        <v>0</v>
      </c>
      <c r="Q829">
        <v>0</v>
      </c>
      <c r="R829">
        <v>114.48</v>
      </c>
      <c r="T829">
        <v>6</v>
      </c>
      <c r="U829">
        <v>2</v>
      </c>
      <c r="V829" s="4" t="s">
        <v>44</v>
      </c>
      <c r="W829">
        <v>48</v>
      </c>
      <c r="X829">
        <v>9</v>
      </c>
      <c r="Y829" t="s">
        <v>48</v>
      </c>
      <c r="Z829">
        <v>2</v>
      </c>
      <c r="AA829" t="s">
        <v>38</v>
      </c>
      <c r="AB829">
        <v>4</v>
      </c>
      <c r="AC829" t="s">
        <v>39</v>
      </c>
      <c r="AD829">
        <v>2</v>
      </c>
      <c r="AE829" s="2" t="s">
        <v>59</v>
      </c>
      <c r="AF829">
        <v>857.83147544455005</v>
      </c>
    </row>
    <row r="830" spans="1:32">
      <c r="A830" t="s">
        <v>61</v>
      </c>
      <c r="B830">
        <v>2019</v>
      </c>
      <c r="C830">
        <v>9</v>
      </c>
      <c r="D830" s="2" t="s">
        <v>32</v>
      </c>
      <c r="E830">
        <v>7</v>
      </c>
      <c r="F830" s="2" t="s">
        <v>33</v>
      </c>
      <c r="G830">
        <v>2</v>
      </c>
      <c r="H830" s="3" t="s">
        <v>41</v>
      </c>
      <c r="I830">
        <v>1</v>
      </c>
      <c r="J830">
        <v>10</v>
      </c>
      <c r="K830" s="3" t="s">
        <v>42</v>
      </c>
      <c r="L830">
        <v>0</v>
      </c>
      <c r="M830">
        <v>50.39</v>
      </c>
      <c r="N830">
        <v>0</v>
      </c>
      <c r="O830">
        <v>0</v>
      </c>
      <c r="P830">
        <v>0</v>
      </c>
      <c r="Q830">
        <v>0</v>
      </c>
      <c r="R830">
        <v>50.39</v>
      </c>
      <c r="T830">
        <v>1</v>
      </c>
      <c r="U830">
        <v>2</v>
      </c>
      <c r="V830" s="4" t="s">
        <v>44</v>
      </c>
      <c r="W830">
        <v>84</v>
      </c>
      <c r="X830">
        <v>9</v>
      </c>
      <c r="Y830" t="s">
        <v>48</v>
      </c>
      <c r="Z830">
        <v>3</v>
      </c>
      <c r="AA830" t="s">
        <v>56</v>
      </c>
      <c r="AB830">
        <v>4</v>
      </c>
      <c r="AC830" t="s">
        <v>39</v>
      </c>
      <c r="AD830">
        <v>2</v>
      </c>
      <c r="AE830" s="2" t="s">
        <v>59</v>
      </c>
      <c r="AF830">
        <v>2946.4425796038227</v>
      </c>
    </row>
    <row r="831" spans="1:32">
      <c r="A831" t="s">
        <v>61</v>
      </c>
      <c r="B831">
        <v>2019</v>
      </c>
      <c r="C831">
        <v>9</v>
      </c>
      <c r="D831" s="2" t="s">
        <v>32</v>
      </c>
      <c r="E831">
        <v>7</v>
      </c>
      <c r="F831" s="2" t="s">
        <v>33</v>
      </c>
      <c r="G831">
        <v>2</v>
      </c>
      <c r="H831" s="3" t="s">
        <v>41</v>
      </c>
      <c r="I831">
        <v>2</v>
      </c>
      <c r="J831">
        <v>10</v>
      </c>
      <c r="K831" s="3" t="s">
        <v>42</v>
      </c>
      <c r="L831">
        <v>0</v>
      </c>
      <c r="M831">
        <v>27.16</v>
      </c>
      <c r="N831">
        <v>61.68</v>
      </c>
      <c r="O831">
        <v>0</v>
      </c>
      <c r="P831">
        <v>0</v>
      </c>
      <c r="Q831">
        <v>32.729999999999997</v>
      </c>
      <c r="R831">
        <v>121.57</v>
      </c>
      <c r="T831">
        <v>1</v>
      </c>
      <c r="U831">
        <v>2</v>
      </c>
      <c r="V831" s="4" t="s">
        <v>44</v>
      </c>
      <c r="W831">
        <v>68</v>
      </c>
      <c r="X831">
        <v>2</v>
      </c>
      <c r="Y831" t="s">
        <v>37</v>
      </c>
      <c r="Z831">
        <v>2</v>
      </c>
      <c r="AA831" t="s">
        <v>38</v>
      </c>
      <c r="AB831">
        <v>2</v>
      </c>
      <c r="AC831" t="s">
        <v>43</v>
      </c>
      <c r="AD831">
        <v>4</v>
      </c>
      <c r="AE831" s="2" t="s">
        <v>40</v>
      </c>
      <c r="AF831">
        <v>957.05713347926269</v>
      </c>
    </row>
    <row r="832" spans="1:32">
      <c r="A832" t="s">
        <v>61</v>
      </c>
      <c r="B832">
        <v>2019</v>
      </c>
      <c r="C832">
        <v>9</v>
      </c>
      <c r="D832" s="2" t="s">
        <v>32</v>
      </c>
      <c r="E832">
        <v>8</v>
      </c>
      <c r="F832" s="2" t="s">
        <v>50</v>
      </c>
      <c r="G832">
        <v>2</v>
      </c>
      <c r="H832" s="3" t="s">
        <v>41</v>
      </c>
      <c r="I832">
        <v>2</v>
      </c>
      <c r="J832">
        <v>11</v>
      </c>
      <c r="K832" s="3" t="s">
        <v>42</v>
      </c>
      <c r="L832">
        <v>0</v>
      </c>
      <c r="M832">
        <v>39.090000000000003</v>
      </c>
      <c r="N832">
        <v>51.45</v>
      </c>
      <c r="O832">
        <v>36.06</v>
      </c>
      <c r="P832">
        <v>0</v>
      </c>
      <c r="Q832">
        <v>0</v>
      </c>
      <c r="R832">
        <v>126.6</v>
      </c>
      <c r="U832">
        <v>1</v>
      </c>
      <c r="V832" s="4" t="s">
        <v>36</v>
      </c>
      <c r="W832">
        <v>45</v>
      </c>
      <c r="X832">
        <v>15</v>
      </c>
      <c r="Y832" t="s">
        <v>37</v>
      </c>
      <c r="Z832">
        <v>2</v>
      </c>
      <c r="AA832" t="s">
        <v>38</v>
      </c>
      <c r="AB832">
        <v>4</v>
      </c>
      <c r="AC832" t="s">
        <v>39</v>
      </c>
      <c r="AD832">
        <v>4</v>
      </c>
      <c r="AE832" s="2" t="s">
        <v>40</v>
      </c>
      <c r="AF832">
        <v>3078.2423679563562</v>
      </c>
    </row>
    <row r="833" spans="1:32">
      <c r="A833" t="s">
        <v>61</v>
      </c>
      <c r="B833">
        <v>2019</v>
      </c>
      <c r="C833">
        <v>9</v>
      </c>
      <c r="D833" s="2" t="s">
        <v>32</v>
      </c>
      <c r="E833">
        <v>15</v>
      </c>
      <c r="F833" s="2" t="s">
        <v>55</v>
      </c>
      <c r="G833">
        <v>10</v>
      </c>
      <c r="H833" s="3" t="s">
        <v>52</v>
      </c>
      <c r="I833">
        <v>7</v>
      </c>
      <c r="J833">
        <v>10</v>
      </c>
      <c r="K833" s="3" t="s">
        <v>42</v>
      </c>
      <c r="L833">
        <v>0</v>
      </c>
      <c r="M833">
        <v>32.11</v>
      </c>
      <c r="N833">
        <v>77.5</v>
      </c>
      <c r="O833">
        <v>0</v>
      </c>
      <c r="P833">
        <v>0</v>
      </c>
      <c r="Q833">
        <v>84.58</v>
      </c>
      <c r="R833">
        <v>194.19</v>
      </c>
      <c r="U833">
        <v>1</v>
      </c>
      <c r="V833" s="4" t="s">
        <v>36</v>
      </c>
      <c r="W833">
        <v>67</v>
      </c>
      <c r="X833">
        <v>2</v>
      </c>
      <c r="Y833" t="s">
        <v>37</v>
      </c>
      <c r="Z833">
        <v>2</v>
      </c>
      <c r="AA833" t="s">
        <v>38</v>
      </c>
      <c r="AB833">
        <v>2</v>
      </c>
      <c r="AC833" t="s">
        <v>43</v>
      </c>
      <c r="AD833">
        <v>3</v>
      </c>
      <c r="AE833" s="2" t="s">
        <v>45</v>
      </c>
      <c r="AF833">
        <v>2882.9027299333688</v>
      </c>
    </row>
    <row r="834" spans="1:32">
      <c r="A834" t="s">
        <v>61</v>
      </c>
      <c r="B834">
        <v>2019</v>
      </c>
      <c r="C834">
        <v>9</v>
      </c>
      <c r="D834" s="2" t="s">
        <v>32</v>
      </c>
      <c r="E834">
        <v>8</v>
      </c>
      <c r="F834" s="2" t="s">
        <v>50</v>
      </c>
      <c r="G834">
        <v>2</v>
      </c>
      <c r="H834" s="3" t="s">
        <v>41</v>
      </c>
      <c r="I834">
        <v>2</v>
      </c>
      <c r="J834">
        <v>11</v>
      </c>
      <c r="K834" s="3" t="s">
        <v>42</v>
      </c>
      <c r="L834">
        <v>0</v>
      </c>
      <c r="M834">
        <v>23.22</v>
      </c>
      <c r="N834">
        <v>45.89</v>
      </c>
      <c r="O834">
        <v>0</v>
      </c>
      <c r="P834">
        <v>0</v>
      </c>
      <c r="Q834">
        <v>0</v>
      </c>
      <c r="R834">
        <v>69.11</v>
      </c>
      <c r="U834">
        <v>2</v>
      </c>
      <c r="V834" s="4" t="s">
        <v>44</v>
      </c>
      <c r="W834">
        <v>63</v>
      </c>
      <c r="X834">
        <v>9</v>
      </c>
      <c r="Y834" t="s">
        <v>48</v>
      </c>
      <c r="Z834">
        <v>3</v>
      </c>
      <c r="AA834" t="s">
        <v>56</v>
      </c>
      <c r="AB834">
        <v>2</v>
      </c>
      <c r="AC834" t="s">
        <v>43</v>
      </c>
      <c r="AD834">
        <v>1</v>
      </c>
      <c r="AE834" s="2" t="s">
        <v>54</v>
      </c>
      <c r="AF834">
        <v>808.3638592712631</v>
      </c>
    </row>
    <row r="835" spans="1:32">
      <c r="A835" t="s">
        <v>61</v>
      </c>
      <c r="B835">
        <v>2019</v>
      </c>
      <c r="C835">
        <v>9</v>
      </c>
      <c r="D835" s="2" t="s">
        <v>32</v>
      </c>
      <c r="E835">
        <v>8</v>
      </c>
      <c r="F835" s="2" t="s">
        <v>50</v>
      </c>
      <c r="G835">
        <v>2</v>
      </c>
      <c r="H835" s="3" t="s">
        <v>41</v>
      </c>
      <c r="I835">
        <v>2</v>
      </c>
      <c r="J835">
        <v>11</v>
      </c>
      <c r="K835" s="3" t="s">
        <v>42</v>
      </c>
      <c r="L835">
        <v>0</v>
      </c>
      <c r="M835">
        <v>23.22</v>
      </c>
      <c r="N835">
        <v>45.89</v>
      </c>
      <c r="O835">
        <v>0</v>
      </c>
      <c r="P835">
        <v>0</v>
      </c>
      <c r="Q835">
        <v>0</v>
      </c>
      <c r="R835">
        <v>69.11</v>
      </c>
      <c r="U835">
        <v>2</v>
      </c>
      <c r="V835" s="4" t="s">
        <v>44</v>
      </c>
      <c r="W835">
        <v>63</v>
      </c>
      <c r="X835">
        <v>9</v>
      </c>
      <c r="Y835" t="s">
        <v>48</v>
      </c>
      <c r="Z835">
        <v>3</v>
      </c>
      <c r="AA835" t="s">
        <v>56</v>
      </c>
      <c r="AB835">
        <v>2</v>
      </c>
      <c r="AC835" t="s">
        <v>43</v>
      </c>
      <c r="AD835">
        <v>1</v>
      </c>
      <c r="AE835" s="2" t="s">
        <v>54</v>
      </c>
      <c r="AF835">
        <v>711.81303378873747</v>
      </c>
    </row>
    <row r="836" spans="1:32">
      <c r="A836" t="s">
        <v>61</v>
      </c>
      <c r="B836">
        <v>2019</v>
      </c>
      <c r="C836">
        <v>9</v>
      </c>
      <c r="D836" s="2" t="s">
        <v>32</v>
      </c>
      <c r="E836">
        <v>8</v>
      </c>
      <c r="F836" s="2" t="s">
        <v>50</v>
      </c>
      <c r="G836">
        <v>10</v>
      </c>
      <c r="H836" s="3" t="s">
        <v>52</v>
      </c>
      <c r="I836">
        <v>5</v>
      </c>
      <c r="J836">
        <v>11</v>
      </c>
      <c r="K836" s="3" t="s">
        <v>42</v>
      </c>
      <c r="L836">
        <v>0</v>
      </c>
      <c r="M836">
        <v>41.03</v>
      </c>
      <c r="N836">
        <v>71.989999999999995</v>
      </c>
      <c r="O836">
        <v>0</v>
      </c>
      <c r="P836">
        <v>0</v>
      </c>
      <c r="Q836">
        <v>169.76</v>
      </c>
      <c r="R836">
        <v>282.77999999999997</v>
      </c>
      <c r="U836">
        <v>2</v>
      </c>
      <c r="V836" s="4" t="s">
        <v>44</v>
      </c>
      <c r="W836">
        <v>56</v>
      </c>
      <c r="X836">
        <v>9</v>
      </c>
      <c r="Y836" t="s">
        <v>48</v>
      </c>
      <c r="Z836">
        <v>2</v>
      </c>
      <c r="AA836" t="s">
        <v>38</v>
      </c>
      <c r="AB836">
        <v>4</v>
      </c>
      <c r="AC836" t="s">
        <v>39</v>
      </c>
      <c r="AD836">
        <v>4</v>
      </c>
      <c r="AE836" s="2" t="s">
        <v>40</v>
      </c>
      <c r="AF836">
        <v>4374.2997531291821</v>
      </c>
    </row>
    <row r="837" spans="1:32">
      <c r="A837" t="s">
        <v>61</v>
      </c>
      <c r="B837">
        <v>2019</v>
      </c>
      <c r="C837">
        <v>9</v>
      </c>
      <c r="D837" s="2" t="s">
        <v>32</v>
      </c>
      <c r="E837">
        <v>7</v>
      </c>
      <c r="F837" s="2" t="s">
        <v>33</v>
      </c>
      <c r="G837">
        <v>10</v>
      </c>
      <c r="H837" s="3" t="s">
        <v>52</v>
      </c>
      <c r="I837">
        <v>7</v>
      </c>
      <c r="J837">
        <v>11</v>
      </c>
      <c r="K837" s="3" t="s">
        <v>42</v>
      </c>
      <c r="L837">
        <v>0</v>
      </c>
      <c r="M837">
        <v>158.1</v>
      </c>
      <c r="N837">
        <v>139.80000000000001</v>
      </c>
      <c r="O837">
        <v>0</v>
      </c>
      <c r="P837">
        <v>0</v>
      </c>
      <c r="Q837">
        <v>0</v>
      </c>
      <c r="R837">
        <v>297.89999999999998</v>
      </c>
      <c r="T837">
        <v>1</v>
      </c>
      <c r="U837">
        <v>2</v>
      </c>
      <c r="V837" s="4" t="s">
        <v>44</v>
      </c>
      <c r="W837">
        <v>38</v>
      </c>
      <c r="X837">
        <v>19</v>
      </c>
      <c r="Y837" t="s">
        <v>37</v>
      </c>
      <c r="Z837">
        <v>1</v>
      </c>
      <c r="AA837" t="s">
        <v>51</v>
      </c>
      <c r="AB837">
        <v>2</v>
      </c>
      <c r="AC837" t="s">
        <v>43</v>
      </c>
      <c r="AD837">
        <v>5</v>
      </c>
      <c r="AE837" s="2" t="s">
        <v>57</v>
      </c>
      <c r="AF837">
        <v>3041.4086831370737</v>
      </c>
    </row>
    <row r="838" spans="1:32">
      <c r="A838" t="s">
        <v>61</v>
      </c>
      <c r="B838">
        <v>2019</v>
      </c>
      <c r="C838">
        <v>9</v>
      </c>
      <c r="D838" s="2" t="s">
        <v>32</v>
      </c>
      <c r="E838">
        <v>1</v>
      </c>
      <c r="F838" s="2" t="s">
        <v>33</v>
      </c>
      <c r="G838">
        <v>2</v>
      </c>
      <c r="H838" s="3" t="s">
        <v>41</v>
      </c>
      <c r="I838">
        <v>2</v>
      </c>
      <c r="J838">
        <v>11</v>
      </c>
      <c r="K838" s="3" t="s">
        <v>42</v>
      </c>
      <c r="L838">
        <v>0</v>
      </c>
      <c r="M838">
        <v>21.1</v>
      </c>
      <c r="N838">
        <v>34.700000000000003</v>
      </c>
      <c r="O838">
        <v>0</v>
      </c>
      <c r="P838">
        <v>0</v>
      </c>
      <c r="Q838">
        <v>30.39</v>
      </c>
      <c r="R838">
        <v>86.19</v>
      </c>
      <c r="T838">
        <v>1</v>
      </c>
      <c r="U838">
        <v>2</v>
      </c>
      <c r="V838" s="4" t="s">
        <v>44</v>
      </c>
      <c r="W838">
        <v>55</v>
      </c>
      <c r="X838">
        <v>9</v>
      </c>
      <c r="Y838" t="s">
        <v>48</v>
      </c>
      <c r="Z838">
        <v>2</v>
      </c>
      <c r="AA838" t="s">
        <v>38</v>
      </c>
      <c r="AB838">
        <v>4</v>
      </c>
      <c r="AC838" t="s">
        <v>39</v>
      </c>
      <c r="AD838">
        <v>4</v>
      </c>
      <c r="AE838" s="2" t="s">
        <v>40</v>
      </c>
      <c r="AF838">
        <v>4182.8067535624759</v>
      </c>
    </row>
    <row r="839" spans="1:32">
      <c r="A839" t="s">
        <v>61</v>
      </c>
      <c r="B839">
        <v>2019</v>
      </c>
      <c r="C839">
        <v>9</v>
      </c>
      <c r="D839" s="2" t="s">
        <v>32</v>
      </c>
      <c r="E839">
        <v>1</v>
      </c>
      <c r="F839" s="2" t="s">
        <v>33</v>
      </c>
      <c r="G839">
        <v>2</v>
      </c>
      <c r="H839" s="3" t="s">
        <v>41</v>
      </c>
      <c r="I839">
        <v>2</v>
      </c>
      <c r="J839">
        <v>11</v>
      </c>
      <c r="K839" s="3" t="s">
        <v>42</v>
      </c>
      <c r="L839">
        <v>0</v>
      </c>
      <c r="M839">
        <v>21.1</v>
      </c>
      <c r="N839">
        <v>34.700000000000003</v>
      </c>
      <c r="O839">
        <v>0</v>
      </c>
      <c r="P839">
        <v>0</v>
      </c>
      <c r="Q839">
        <v>30.39</v>
      </c>
      <c r="R839">
        <v>86.19</v>
      </c>
      <c r="T839">
        <v>1</v>
      </c>
      <c r="U839">
        <v>2</v>
      </c>
      <c r="V839" s="4" t="s">
        <v>44</v>
      </c>
      <c r="W839">
        <v>55</v>
      </c>
      <c r="X839">
        <v>9</v>
      </c>
      <c r="Y839" t="s">
        <v>48</v>
      </c>
      <c r="Z839">
        <v>2</v>
      </c>
      <c r="AA839" t="s">
        <v>38</v>
      </c>
      <c r="AB839">
        <v>4</v>
      </c>
      <c r="AC839" t="s">
        <v>39</v>
      </c>
      <c r="AD839">
        <v>4</v>
      </c>
      <c r="AE839" s="2" t="s">
        <v>40</v>
      </c>
      <c r="AF839">
        <v>4270.0069171239984</v>
      </c>
    </row>
    <row r="840" spans="1:32">
      <c r="A840" t="s">
        <v>61</v>
      </c>
      <c r="B840">
        <v>2019</v>
      </c>
      <c r="C840">
        <v>9</v>
      </c>
      <c r="D840" s="2" t="s">
        <v>32</v>
      </c>
      <c r="E840">
        <v>7</v>
      </c>
      <c r="F840" s="2" t="s">
        <v>33</v>
      </c>
      <c r="G840">
        <v>10</v>
      </c>
      <c r="H840" s="3" t="s">
        <v>52</v>
      </c>
      <c r="I840">
        <v>1</v>
      </c>
      <c r="J840">
        <v>11</v>
      </c>
      <c r="K840" s="3" t="s">
        <v>42</v>
      </c>
      <c r="L840">
        <v>0</v>
      </c>
      <c r="M840">
        <v>17.399999999999999</v>
      </c>
      <c r="N840">
        <v>39.700000000000003</v>
      </c>
      <c r="O840">
        <v>16.72</v>
      </c>
      <c r="P840">
        <v>0</v>
      </c>
      <c r="Q840">
        <v>0</v>
      </c>
      <c r="R840">
        <v>73.819999999999993</v>
      </c>
      <c r="T840">
        <v>1</v>
      </c>
      <c r="U840">
        <v>2</v>
      </c>
      <c r="V840" s="4" t="s">
        <v>44</v>
      </c>
      <c r="W840">
        <v>78</v>
      </c>
      <c r="X840">
        <v>9</v>
      </c>
      <c r="Y840" t="s">
        <v>48</v>
      </c>
      <c r="Z840">
        <v>3</v>
      </c>
      <c r="AA840" t="s">
        <v>56</v>
      </c>
      <c r="AB840">
        <v>4</v>
      </c>
      <c r="AC840" t="s">
        <v>39</v>
      </c>
      <c r="AD840">
        <v>1</v>
      </c>
      <c r="AE840" s="2" t="s">
        <v>54</v>
      </c>
      <c r="AF840">
        <v>2046.3944374781076</v>
      </c>
    </row>
    <row r="841" spans="1:32">
      <c r="A841" t="s">
        <v>61</v>
      </c>
      <c r="B841">
        <v>2019</v>
      </c>
      <c r="C841">
        <v>9</v>
      </c>
      <c r="D841" s="2" t="s">
        <v>32</v>
      </c>
      <c r="E841">
        <v>18</v>
      </c>
      <c r="F841" s="2" t="s">
        <v>46</v>
      </c>
      <c r="G841">
        <v>3</v>
      </c>
      <c r="H841" s="3" t="s">
        <v>47</v>
      </c>
      <c r="I841">
        <v>1</v>
      </c>
      <c r="J841">
        <v>1</v>
      </c>
      <c r="K841" s="3" t="s">
        <v>35</v>
      </c>
      <c r="L841">
        <v>107.92</v>
      </c>
      <c r="M841">
        <v>169.48</v>
      </c>
      <c r="N841">
        <v>59.13</v>
      </c>
      <c r="O841">
        <v>0</v>
      </c>
      <c r="P841">
        <v>0</v>
      </c>
      <c r="Q841">
        <v>52.22</v>
      </c>
      <c r="R841">
        <v>388.75</v>
      </c>
      <c r="T841">
        <v>1</v>
      </c>
      <c r="U841">
        <v>1</v>
      </c>
      <c r="V841" s="4" t="s">
        <v>36</v>
      </c>
      <c r="W841">
        <v>36</v>
      </c>
      <c r="X841">
        <v>17</v>
      </c>
      <c r="Y841" t="s">
        <v>37</v>
      </c>
      <c r="Z841">
        <v>1</v>
      </c>
      <c r="AA841" t="s">
        <v>51</v>
      </c>
      <c r="AB841">
        <v>4</v>
      </c>
      <c r="AC841" t="s">
        <v>39</v>
      </c>
      <c r="AD841">
        <v>1</v>
      </c>
      <c r="AE841" s="2" t="s">
        <v>54</v>
      </c>
      <c r="AF841">
        <v>3023.7316263779394</v>
      </c>
    </row>
    <row r="842" spans="1:32">
      <c r="A842" t="s">
        <v>61</v>
      </c>
      <c r="B842">
        <v>2019</v>
      </c>
      <c r="C842">
        <v>9</v>
      </c>
      <c r="D842" s="2" t="s">
        <v>32</v>
      </c>
      <c r="E842">
        <v>7</v>
      </c>
      <c r="F842" s="2" t="s">
        <v>33</v>
      </c>
      <c r="G842">
        <v>2</v>
      </c>
      <c r="H842" s="3" t="s">
        <v>41</v>
      </c>
      <c r="I842">
        <v>1</v>
      </c>
      <c r="J842">
        <v>3</v>
      </c>
      <c r="K842" s="3" t="s">
        <v>53</v>
      </c>
      <c r="L842">
        <v>78.650000000000006</v>
      </c>
      <c r="M842">
        <v>35.909999999999997</v>
      </c>
      <c r="N842">
        <v>0</v>
      </c>
      <c r="O842">
        <v>0</v>
      </c>
      <c r="P842">
        <v>0</v>
      </c>
      <c r="Q842">
        <v>0</v>
      </c>
      <c r="R842">
        <v>114.56</v>
      </c>
      <c r="T842">
        <v>1</v>
      </c>
      <c r="U842">
        <v>2</v>
      </c>
      <c r="V842" s="4" t="s">
        <v>44</v>
      </c>
      <c r="W842">
        <v>52</v>
      </c>
      <c r="X842">
        <v>9</v>
      </c>
      <c r="Y842" t="s">
        <v>48</v>
      </c>
      <c r="Z842">
        <v>2</v>
      </c>
      <c r="AA842" t="s">
        <v>38</v>
      </c>
      <c r="AB842">
        <v>4</v>
      </c>
      <c r="AC842" t="s">
        <v>39</v>
      </c>
      <c r="AD842">
        <v>4</v>
      </c>
      <c r="AE842" s="2" t="s">
        <v>40</v>
      </c>
      <c r="AF842">
        <v>3084.0361090536016</v>
      </c>
    </row>
    <row r="843" spans="1:32">
      <c r="A843" t="s">
        <v>61</v>
      </c>
      <c r="B843">
        <v>2019</v>
      </c>
      <c r="C843">
        <v>9</v>
      </c>
      <c r="D843" s="2" t="s">
        <v>32</v>
      </c>
      <c r="E843">
        <v>8</v>
      </c>
      <c r="F843" s="2" t="s">
        <v>50</v>
      </c>
      <c r="G843">
        <v>2</v>
      </c>
      <c r="H843" s="3" t="s">
        <v>41</v>
      </c>
      <c r="I843">
        <v>1</v>
      </c>
      <c r="J843">
        <v>11</v>
      </c>
      <c r="K843" s="3" t="s">
        <v>42</v>
      </c>
      <c r="L843">
        <v>0</v>
      </c>
      <c r="M843">
        <v>9.8000000000000007</v>
      </c>
      <c r="N843">
        <v>19.7</v>
      </c>
      <c r="O843">
        <v>0</v>
      </c>
      <c r="P843">
        <v>0</v>
      </c>
      <c r="Q843">
        <v>17.52</v>
      </c>
      <c r="R843">
        <v>47.02</v>
      </c>
      <c r="U843">
        <v>2</v>
      </c>
      <c r="V843" s="4" t="s">
        <v>44</v>
      </c>
      <c r="W843">
        <v>57</v>
      </c>
      <c r="X843">
        <v>9</v>
      </c>
      <c r="Y843" t="s">
        <v>48</v>
      </c>
      <c r="Z843">
        <v>2</v>
      </c>
      <c r="AA843" t="s">
        <v>38</v>
      </c>
      <c r="AB843">
        <v>4</v>
      </c>
      <c r="AC843" t="s">
        <v>39</v>
      </c>
      <c r="AD843">
        <v>4</v>
      </c>
      <c r="AE843" s="2" t="s">
        <v>40</v>
      </c>
      <c r="AF843">
        <v>4447.827805146163</v>
      </c>
    </row>
    <row r="844" spans="1:32">
      <c r="A844" t="s">
        <v>61</v>
      </c>
      <c r="B844">
        <v>2019</v>
      </c>
      <c r="C844">
        <v>9</v>
      </c>
      <c r="D844" s="2" t="s">
        <v>32</v>
      </c>
      <c r="E844">
        <v>8</v>
      </c>
      <c r="F844" s="2" t="s">
        <v>50</v>
      </c>
      <c r="G844">
        <v>2</v>
      </c>
      <c r="H844" s="3" t="s">
        <v>41</v>
      </c>
      <c r="I844">
        <v>2</v>
      </c>
      <c r="J844">
        <v>11</v>
      </c>
      <c r="K844" s="3" t="s">
        <v>42</v>
      </c>
      <c r="L844">
        <v>0</v>
      </c>
      <c r="M844">
        <v>18.09</v>
      </c>
      <c r="N844">
        <v>63.7</v>
      </c>
      <c r="O844">
        <v>0</v>
      </c>
      <c r="P844">
        <v>0</v>
      </c>
      <c r="Q844">
        <v>30.01</v>
      </c>
      <c r="R844">
        <v>111.8</v>
      </c>
      <c r="U844">
        <v>1</v>
      </c>
      <c r="V844" s="4" t="s">
        <v>36</v>
      </c>
      <c r="W844">
        <v>45</v>
      </c>
      <c r="X844">
        <v>9</v>
      </c>
      <c r="Y844" t="s">
        <v>48</v>
      </c>
      <c r="Z844">
        <v>2</v>
      </c>
      <c r="AA844" t="s">
        <v>38</v>
      </c>
      <c r="AB844">
        <v>4</v>
      </c>
      <c r="AC844" t="s">
        <v>39</v>
      </c>
      <c r="AD844">
        <v>4</v>
      </c>
      <c r="AE844" s="2" t="s">
        <v>40</v>
      </c>
      <c r="AF844">
        <v>2795.8147258778649</v>
      </c>
    </row>
    <row r="845" spans="1:32">
      <c r="A845" t="s">
        <v>61</v>
      </c>
      <c r="B845">
        <v>2019</v>
      </c>
      <c r="C845">
        <v>9</v>
      </c>
      <c r="D845" s="2" t="s">
        <v>32</v>
      </c>
      <c r="E845">
        <v>7</v>
      </c>
      <c r="F845" s="2" t="s">
        <v>33</v>
      </c>
      <c r="G845">
        <v>2</v>
      </c>
      <c r="H845" s="3" t="s">
        <v>41</v>
      </c>
      <c r="I845">
        <v>1</v>
      </c>
      <c r="J845">
        <v>10</v>
      </c>
      <c r="K845" s="3" t="s">
        <v>42</v>
      </c>
      <c r="L845">
        <v>0</v>
      </c>
      <c r="M845">
        <v>27.72</v>
      </c>
      <c r="N845">
        <v>28.46</v>
      </c>
      <c r="O845">
        <v>0</v>
      </c>
      <c r="P845">
        <v>0</v>
      </c>
      <c r="Q845">
        <v>0</v>
      </c>
      <c r="R845">
        <v>56.18</v>
      </c>
      <c r="T845">
        <v>1</v>
      </c>
      <c r="U845">
        <v>1</v>
      </c>
      <c r="V845" s="4" t="s">
        <v>36</v>
      </c>
      <c r="W845">
        <v>71</v>
      </c>
      <c r="X845">
        <v>9</v>
      </c>
      <c r="Y845" t="s">
        <v>48</v>
      </c>
      <c r="Z845">
        <v>2</v>
      </c>
      <c r="AA845" t="s">
        <v>38</v>
      </c>
      <c r="AB845">
        <v>2</v>
      </c>
      <c r="AC845" t="s">
        <v>43</v>
      </c>
      <c r="AD845">
        <v>4</v>
      </c>
      <c r="AE845" s="2" t="s">
        <v>40</v>
      </c>
      <c r="AF845">
        <v>1992.9676054655893</v>
      </c>
    </row>
    <row r="846" spans="1:32">
      <c r="A846" t="s">
        <v>61</v>
      </c>
      <c r="B846">
        <v>2019</v>
      </c>
      <c r="C846">
        <v>9</v>
      </c>
      <c r="D846" s="2" t="s">
        <v>32</v>
      </c>
      <c r="E846">
        <v>15</v>
      </c>
      <c r="F846" s="2" t="s">
        <v>55</v>
      </c>
      <c r="G846">
        <v>2</v>
      </c>
      <c r="H846" s="3" t="s">
        <v>41</v>
      </c>
      <c r="I846">
        <v>2</v>
      </c>
      <c r="J846">
        <v>11</v>
      </c>
      <c r="K846" s="3" t="s">
        <v>42</v>
      </c>
      <c r="L846">
        <v>0</v>
      </c>
      <c r="M846">
        <v>33.729999999999997</v>
      </c>
      <c r="N846">
        <v>41.39</v>
      </c>
      <c r="O846">
        <v>0</v>
      </c>
      <c r="P846">
        <v>0</v>
      </c>
      <c r="Q846">
        <v>40.770000000000003</v>
      </c>
      <c r="R846">
        <v>115.89</v>
      </c>
      <c r="U846">
        <v>2</v>
      </c>
      <c r="V846" s="4" t="s">
        <v>44</v>
      </c>
      <c r="W846">
        <v>49</v>
      </c>
      <c r="X846">
        <v>2</v>
      </c>
      <c r="Y846" t="s">
        <v>37</v>
      </c>
      <c r="Z846">
        <v>4</v>
      </c>
      <c r="AA846" t="s">
        <v>60</v>
      </c>
      <c r="AB846">
        <v>4</v>
      </c>
      <c r="AC846" t="s">
        <v>39</v>
      </c>
      <c r="AD846">
        <v>1</v>
      </c>
      <c r="AE846" s="2" t="s">
        <v>54</v>
      </c>
      <c r="AF846">
        <v>1828.913530092673</v>
      </c>
    </row>
    <row r="847" spans="1:32">
      <c r="A847" t="s">
        <v>61</v>
      </c>
      <c r="B847">
        <v>2019</v>
      </c>
      <c r="C847">
        <v>9</v>
      </c>
      <c r="D847" s="2" t="s">
        <v>32</v>
      </c>
      <c r="E847">
        <v>8</v>
      </c>
      <c r="F847" s="2" t="s">
        <v>50</v>
      </c>
      <c r="G847">
        <v>2</v>
      </c>
      <c r="H847" s="3" t="s">
        <v>41</v>
      </c>
      <c r="I847">
        <v>2</v>
      </c>
      <c r="J847">
        <v>11</v>
      </c>
      <c r="K847" s="3" t="s">
        <v>42</v>
      </c>
      <c r="L847">
        <v>0</v>
      </c>
      <c r="M847">
        <v>56.43</v>
      </c>
      <c r="N847">
        <v>40.97</v>
      </c>
      <c r="O847">
        <v>0</v>
      </c>
      <c r="P847">
        <v>0</v>
      </c>
      <c r="Q847">
        <v>32.549999999999997</v>
      </c>
      <c r="R847">
        <v>129.94999999999999</v>
      </c>
      <c r="U847">
        <v>2</v>
      </c>
      <c r="V847" s="4" t="s">
        <v>44</v>
      </c>
      <c r="W847">
        <v>40</v>
      </c>
      <c r="X847">
        <v>16</v>
      </c>
      <c r="Y847" t="s">
        <v>37</v>
      </c>
      <c r="Z847">
        <v>2</v>
      </c>
      <c r="AA847" t="s">
        <v>38</v>
      </c>
      <c r="AB847">
        <v>4</v>
      </c>
      <c r="AC847" t="s">
        <v>39</v>
      </c>
      <c r="AD847">
        <v>4</v>
      </c>
      <c r="AE847" s="2" t="s">
        <v>40</v>
      </c>
      <c r="AF847">
        <v>3131.9226164025031</v>
      </c>
    </row>
    <row r="848" spans="1:32">
      <c r="A848" t="s">
        <v>61</v>
      </c>
      <c r="B848">
        <v>2019</v>
      </c>
      <c r="C848">
        <v>9</v>
      </c>
      <c r="D848" s="2" t="s">
        <v>32</v>
      </c>
      <c r="E848">
        <v>8</v>
      </c>
      <c r="F848" s="2" t="s">
        <v>50</v>
      </c>
      <c r="G848">
        <v>2</v>
      </c>
      <c r="H848" s="3" t="s">
        <v>41</v>
      </c>
      <c r="I848">
        <v>2</v>
      </c>
      <c r="J848">
        <v>11</v>
      </c>
      <c r="K848" s="3" t="s">
        <v>42</v>
      </c>
      <c r="L848">
        <v>0</v>
      </c>
      <c r="M848">
        <v>23.65</v>
      </c>
      <c r="N848">
        <v>47.78</v>
      </c>
      <c r="O848">
        <v>0</v>
      </c>
      <c r="P848">
        <v>0</v>
      </c>
      <c r="Q848">
        <v>0</v>
      </c>
      <c r="R848">
        <v>71.430000000000007</v>
      </c>
      <c r="U848">
        <v>2</v>
      </c>
      <c r="V848" s="4" t="s">
        <v>44</v>
      </c>
      <c r="W848">
        <v>30</v>
      </c>
      <c r="X848">
        <v>9</v>
      </c>
      <c r="Y848" t="s">
        <v>48</v>
      </c>
      <c r="Z848">
        <v>1</v>
      </c>
      <c r="AA848" t="s">
        <v>51</v>
      </c>
      <c r="AB848">
        <v>4</v>
      </c>
      <c r="AC848" t="s">
        <v>39</v>
      </c>
      <c r="AD848">
        <v>3</v>
      </c>
      <c r="AE848" s="2" t="s">
        <v>45</v>
      </c>
      <c r="AF848">
        <v>3031.3368598347993</v>
      </c>
    </row>
    <row r="849" spans="1:32">
      <c r="A849" t="s">
        <v>61</v>
      </c>
      <c r="B849">
        <v>2019</v>
      </c>
      <c r="C849">
        <v>9</v>
      </c>
      <c r="D849" s="2" t="s">
        <v>32</v>
      </c>
      <c r="E849">
        <v>15</v>
      </c>
      <c r="F849" s="2" t="s">
        <v>55</v>
      </c>
      <c r="G849">
        <v>2</v>
      </c>
      <c r="H849" s="3" t="s">
        <v>41</v>
      </c>
      <c r="I849">
        <v>1</v>
      </c>
      <c r="J849">
        <v>1</v>
      </c>
      <c r="K849" s="3" t="s">
        <v>35</v>
      </c>
      <c r="L849">
        <v>0</v>
      </c>
      <c r="M849">
        <v>0</v>
      </c>
      <c r="N849">
        <v>59.68</v>
      </c>
      <c r="O849">
        <v>0</v>
      </c>
      <c r="P849">
        <v>0</v>
      </c>
      <c r="Q849">
        <v>0</v>
      </c>
      <c r="R849">
        <v>195.47</v>
      </c>
      <c r="U849">
        <v>2</v>
      </c>
      <c r="V849" s="4" t="s">
        <v>44</v>
      </c>
      <c r="W849">
        <v>60</v>
      </c>
      <c r="X849">
        <v>8</v>
      </c>
      <c r="Y849" t="s">
        <v>37</v>
      </c>
      <c r="Z849">
        <v>2</v>
      </c>
      <c r="AA849" t="s">
        <v>38</v>
      </c>
      <c r="AB849">
        <v>1</v>
      </c>
      <c r="AC849" s="2" t="s">
        <v>49</v>
      </c>
      <c r="AD849">
        <v>3</v>
      </c>
      <c r="AE849" s="2" t="s">
        <v>45</v>
      </c>
      <c r="AF849">
        <v>780.91475772581055</v>
      </c>
    </row>
    <row r="850" spans="1:32">
      <c r="A850" t="s">
        <v>61</v>
      </c>
      <c r="B850">
        <v>2019</v>
      </c>
      <c r="C850">
        <v>9</v>
      </c>
      <c r="D850" s="2" t="s">
        <v>32</v>
      </c>
      <c r="E850">
        <v>17</v>
      </c>
      <c r="F850" s="2" t="s">
        <v>46</v>
      </c>
      <c r="G850">
        <v>6</v>
      </c>
      <c r="H850" s="3" t="s">
        <v>47</v>
      </c>
      <c r="I850">
        <v>6</v>
      </c>
      <c r="J850">
        <v>1</v>
      </c>
      <c r="K850" s="3" t="s">
        <v>35</v>
      </c>
      <c r="L850">
        <v>274.45</v>
      </c>
      <c r="M850">
        <v>57.8</v>
      </c>
      <c r="N850">
        <v>99.21</v>
      </c>
      <c r="O850">
        <v>0</v>
      </c>
      <c r="P850">
        <v>0</v>
      </c>
      <c r="Q850">
        <v>71.39</v>
      </c>
      <c r="R850">
        <v>502.85</v>
      </c>
      <c r="U850">
        <v>1</v>
      </c>
      <c r="V850" s="4" t="s">
        <v>36</v>
      </c>
      <c r="W850">
        <v>43</v>
      </c>
      <c r="X850">
        <v>9</v>
      </c>
      <c r="Y850" t="s">
        <v>48</v>
      </c>
      <c r="Z850">
        <v>2</v>
      </c>
      <c r="AA850" t="s">
        <v>38</v>
      </c>
      <c r="AB850">
        <v>4</v>
      </c>
      <c r="AC850" t="s">
        <v>39</v>
      </c>
      <c r="AD850">
        <v>4</v>
      </c>
      <c r="AE850" s="2" t="s">
        <v>40</v>
      </c>
      <c r="AF850">
        <v>2962.5783963512486</v>
      </c>
    </row>
    <row r="851" spans="1:32">
      <c r="A851" t="s">
        <v>61</v>
      </c>
      <c r="B851">
        <v>2019</v>
      </c>
      <c r="C851">
        <v>9</v>
      </c>
      <c r="D851" s="2" t="s">
        <v>32</v>
      </c>
      <c r="E851">
        <v>17</v>
      </c>
      <c r="F851" s="2" t="s">
        <v>46</v>
      </c>
      <c r="G851">
        <v>6</v>
      </c>
      <c r="H851" s="3" t="s">
        <v>47</v>
      </c>
      <c r="I851">
        <v>6</v>
      </c>
      <c r="J851">
        <v>1</v>
      </c>
      <c r="K851" s="3" t="s">
        <v>35</v>
      </c>
      <c r="L851">
        <v>274.45</v>
      </c>
      <c r="M851">
        <v>57.8</v>
      </c>
      <c r="N851">
        <v>99.21</v>
      </c>
      <c r="O851">
        <v>0</v>
      </c>
      <c r="P851">
        <v>0</v>
      </c>
      <c r="Q851">
        <v>71.39</v>
      </c>
      <c r="R851">
        <v>502.85</v>
      </c>
      <c r="U851">
        <v>1</v>
      </c>
      <c r="V851" s="4" t="s">
        <v>36</v>
      </c>
      <c r="W851">
        <v>43</v>
      </c>
      <c r="X851">
        <v>9</v>
      </c>
      <c r="Y851" t="s">
        <v>48</v>
      </c>
      <c r="Z851">
        <v>2</v>
      </c>
      <c r="AA851" t="s">
        <v>38</v>
      </c>
      <c r="AB851">
        <v>4</v>
      </c>
      <c r="AC851" t="s">
        <v>39</v>
      </c>
      <c r="AD851">
        <v>4</v>
      </c>
      <c r="AE851" s="2" t="s">
        <v>40</v>
      </c>
      <c r="AF851">
        <v>3056.195454111401</v>
      </c>
    </row>
    <row r="852" spans="1:32">
      <c r="A852" t="s">
        <v>61</v>
      </c>
      <c r="B852">
        <v>2019</v>
      </c>
      <c r="C852">
        <v>9</v>
      </c>
      <c r="D852" s="2" t="s">
        <v>32</v>
      </c>
      <c r="E852">
        <v>5</v>
      </c>
      <c r="F852" s="2" t="s">
        <v>33</v>
      </c>
      <c r="G852">
        <v>2</v>
      </c>
      <c r="H852" s="3" t="s">
        <v>41</v>
      </c>
      <c r="I852">
        <v>3</v>
      </c>
      <c r="J852">
        <v>1</v>
      </c>
      <c r="K852" s="3" t="s">
        <v>35</v>
      </c>
      <c r="L852">
        <v>99.18</v>
      </c>
      <c r="M852">
        <v>73.8</v>
      </c>
      <c r="N852">
        <v>107.82</v>
      </c>
      <c r="O852">
        <v>99.65</v>
      </c>
      <c r="P852">
        <v>0</v>
      </c>
      <c r="Q852">
        <v>0</v>
      </c>
      <c r="R852">
        <v>380.45</v>
      </c>
      <c r="T852">
        <v>1</v>
      </c>
      <c r="U852">
        <v>1</v>
      </c>
      <c r="V852" s="4" t="s">
        <v>36</v>
      </c>
      <c r="W852">
        <v>56</v>
      </c>
      <c r="X852">
        <v>4</v>
      </c>
      <c r="Y852" t="s">
        <v>37</v>
      </c>
      <c r="Z852">
        <v>4</v>
      </c>
      <c r="AA852" t="s">
        <v>60</v>
      </c>
      <c r="AB852">
        <v>4</v>
      </c>
      <c r="AC852" t="s">
        <v>39</v>
      </c>
      <c r="AD852">
        <v>1</v>
      </c>
      <c r="AE852" s="2" t="s">
        <v>54</v>
      </c>
      <c r="AF852">
        <v>4263.2684231386265</v>
      </c>
    </row>
    <row r="853" spans="1:32">
      <c r="A853" t="s">
        <v>61</v>
      </c>
      <c r="B853">
        <v>2019</v>
      </c>
      <c r="C853">
        <v>9</v>
      </c>
      <c r="D853" s="2" t="s">
        <v>32</v>
      </c>
      <c r="E853">
        <v>8</v>
      </c>
      <c r="F853" s="2" t="s">
        <v>50</v>
      </c>
      <c r="G853">
        <v>2</v>
      </c>
      <c r="H853" s="3" t="s">
        <v>41</v>
      </c>
      <c r="I853">
        <v>2</v>
      </c>
      <c r="J853">
        <v>11</v>
      </c>
      <c r="K853" s="3" t="s">
        <v>42</v>
      </c>
      <c r="L853">
        <v>0</v>
      </c>
      <c r="M853">
        <v>65.08</v>
      </c>
      <c r="N853">
        <v>0</v>
      </c>
      <c r="O853">
        <v>0</v>
      </c>
      <c r="P853">
        <v>0</v>
      </c>
      <c r="Q853">
        <v>0</v>
      </c>
      <c r="R853">
        <v>65.08</v>
      </c>
      <c r="U853">
        <v>1</v>
      </c>
      <c r="V853" s="4" t="s">
        <v>36</v>
      </c>
      <c r="W853">
        <v>38</v>
      </c>
      <c r="X853">
        <v>9</v>
      </c>
      <c r="Y853" t="s">
        <v>48</v>
      </c>
      <c r="Z853">
        <v>1</v>
      </c>
      <c r="AA853" t="s">
        <v>51</v>
      </c>
      <c r="AB853">
        <v>4</v>
      </c>
      <c r="AC853" t="s">
        <v>39</v>
      </c>
      <c r="AD853">
        <v>4</v>
      </c>
      <c r="AE853" s="2" t="s">
        <v>40</v>
      </c>
      <c r="AF853">
        <v>3124.2551243021962</v>
      </c>
    </row>
    <row r="854" spans="1:32">
      <c r="A854" t="s">
        <v>61</v>
      </c>
      <c r="B854">
        <v>2019</v>
      </c>
      <c r="C854">
        <v>9</v>
      </c>
      <c r="D854" s="2" t="s">
        <v>32</v>
      </c>
      <c r="E854">
        <v>8</v>
      </c>
      <c r="F854" s="2" t="s">
        <v>50</v>
      </c>
      <c r="G854">
        <v>2</v>
      </c>
      <c r="H854" s="3" t="s">
        <v>41</v>
      </c>
      <c r="I854">
        <v>2</v>
      </c>
      <c r="J854">
        <v>1</v>
      </c>
      <c r="K854" s="3" t="s">
        <v>35</v>
      </c>
      <c r="L854">
        <v>107.17</v>
      </c>
      <c r="M854">
        <v>50.93</v>
      </c>
      <c r="N854">
        <v>76.569999999999993</v>
      </c>
      <c r="O854">
        <v>0</v>
      </c>
      <c r="P854">
        <v>0</v>
      </c>
      <c r="Q854">
        <v>0</v>
      </c>
      <c r="R854">
        <v>234.67</v>
      </c>
      <c r="U854">
        <v>1</v>
      </c>
      <c r="V854" s="4" t="s">
        <v>36</v>
      </c>
      <c r="W854">
        <v>36</v>
      </c>
      <c r="X854">
        <v>10</v>
      </c>
      <c r="Y854" t="s">
        <v>37</v>
      </c>
      <c r="Z854">
        <v>2</v>
      </c>
      <c r="AA854" t="s">
        <v>38</v>
      </c>
      <c r="AB854">
        <v>2</v>
      </c>
      <c r="AC854" t="s">
        <v>43</v>
      </c>
      <c r="AD854">
        <v>4</v>
      </c>
      <c r="AE854" s="2" t="s">
        <v>40</v>
      </c>
      <c r="AF854">
        <v>2263.6741435718068</v>
      </c>
    </row>
    <row r="855" spans="1:32">
      <c r="A855" t="s">
        <v>61</v>
      </c>
      <c r="B855">
        <v>2019</v>
      </c>
      <c r="C855">
        <v>9</v>
      </c>
      <c r="D855" s="2" t="s">
        <v>32</v>
      </c>
      <c r="E855">
        <v>5</v>
      </c>
      <c r="F855" s="2" t="s">
        <v>33</v>
      </c>
      <c r="G855">
        <v>2</v>
      </c>
      <c r="H855" s="3" t="s">
        <v>41</v>
      </c>
      <c r="I855">
        <v>2</v>
      </c>
      <c r="J855">
        <v>7</v>
      </c>
      <c r="K855" s="3" t="s">
        <v>53</v>
      </c>
      <c r="L855">
        <v>69.650000000000006</v>
      </c>
      <c r="M855">
        <v>21.68</v>
      </c>
      <c r="N855">
        <v>0</v>
      </c>
      <c r="O855">
        <v>39.99</v>
      </c>
      <c r="P855">
        <v>0</v>
      </c>
      <c r="Q855">
        <v>0</v>
      </c>
      <c r="R855">
        <v>131.32</v>
      </c>
      <c r="T855">
        <v>1</v>
      </c>
      <c r="U855">
        <v>1</v>
      </c>
      <c r="V855" s="4" t="s">
        <v>36</v>
      </c>
      <c r="W855">
        <v>43</v>
      </c>
      <c r="X855">
        <v>9</v>
      </c>
      <c r="Y855" t="s">
        <v>48</v>
      </c>
      <c r="Z855">
        <v>2</v>
      </c>
      <c r="AA855" t="s">
        <v>38</v>
      </c>
      <c r="AB855">
        <v>2</v>
      </c>
      <c r="AC855" t="s">
        <v>43</v>
      </c>
      <c r="AD855">
        <v>4</v>
      </c>
      <c r="AE855" s="2" t="s">
        <v>40</v>
      </c>
      <c r="AF855">
        <v>4316.5998346227561</v>
      </c>
    </row>
    <row r="856" spans="1:32">
      <c r="A856" t="s">
        <v>61</v>
      </c>
      <c r="B856">
        <v>2019</v>
      </c>
      <c r="C856">
        <v>9</v>
      </c>
      <c r="D856" s="2" t="s">
        <v>32</v>
      </c>
      <c r="E856">
        <v>1</v>
      </c>
      <c r="F856" s="2" t="s">
        <v>33</v>
      </c>
      <c r="G856">
        <v>2</v>
      </c>
      <c r="H856" s="3" t="s">
        <v>41</v>
      </c>
      <c r="I856">
        <v>2</v>
      </c>
      <c r="J856">
        <v>1</v>
      </c>
      <c r="K856" s="3" t="s">
        <v>35</v>
      </c>
      <c r="L856">
        <v>114.3</v>
      </c>
      <c r="M856">
        <v>31.33</v>
      </c>
      <c r="N856">
        <v>108.8</v>
      </c>
      <c r="O856">
        <v>0</v>
      </c>
      <c r="P856">
        <v>0</v>
      </c>
      <c r="Q856">
        <v>0</v>
      </c>
      <c r="R856">
        <v>254.43</v>
      </c>
      <c r="T856">
        <v>1</v>
      </c>
      <c r="U856">
        <v>1</v>
      </c>
      <c r="V856" s="4" t="s">
        <v>36</v>
      </c>
      <c r="W856">
        <v>59</v>
      </c>
      <c r="X856">
        <v>9</v>
      </c>
      <c r="Y856" t="s">
        <v>48</v>
      </c>
      <c r="Z856">
        <v>2</v>
      </c>
      <c r="AA856" t="s">
        <v>38</v>
      </c>
      <c r="AB856">
        <v>4</v>
      </c>
      <c r="AC856" t="s">
        <v>39</v>
      </c>
      <c r="AD856">
        <v>4</v>
      </c>
      <c r="AE856" s="2" t="s">
        <v>40</v>
      </c>
      <c r="AF856">
        <v>4191.0244380777549</v>
      </c>
    </row>
    <row r="857" spans="1:32">
      <c r="A857" t="s">
        <v>61</v>
      </c>
      <c r="B857">
        <v>2019</v>
      </c>
      <c r="C857">
        <v>9</v>
      </c>
      <c r="D857" s="2" t="s">
        <v>32</v>
      </c>
      <c r="E857">
        <v>3</v>
      </c>
      <c r="F857" s="2" t="s">
        <v>33</v>
      </c>
      <c r="G857">
        <v>2</v>
      </c>
      <c r="H857" s="3" t="s">
        <v>41</v>
      </c>
      <c r="I857">
        <v>2</v>
      </c>
      <c r="J857">
        <v>7</v>
      </c>
      <c r="K857" s="3" t="s">
        <v>53</v>
      </c>
      <c r="L857">
        <v>117.22</v>
      </c>
      <c r="M857">
        <v>21.26</v>
      </c>
      <c r="N857">
        <v>45.05</v>
      </c>
      <c r="O857">
        <v>8.44</v>
      </c>
      <c r="P857">
        <v>0</v>
      </c>
      <c r="Q857">
        <v>36.15</v>
      </c>
      <c r="R857">
        <v>228.12</v>
      </c>
      <c r="T857">
        <v>1</v>
      </c>
      <c r="U857">
        <v>2</v>
      </c>
      <c r="V857" s="4" t="s">
        <v>44</v>
      </c>
      <c r="W857">
        <v>41</v>
      </c>
      <c r="X857">
        <v>9</v>
      </c>
      <c r="Y857" t="s">
        <v>48</v>
      </c>
      <c r="Z857">
        <v>2</v>
      </c>
      <c r="AA857" t="s">
        <v>38</v>
      </c>
      <c r="AB857">
        <v>4</v>
      </c>
      <c r="AC857" t="s">
        <v>39</v>
      </c>
      <c r="AD857">
        <v>4</v>
      </c>
      <c r="AE857" s="2" t="s">
        <v>40</v>
      </c>
      <c r="AF857">
        <v>4192.3420512733346</v>
      </c>
    </row>
    <row r="858" spans="1:32">
      <c r="A858" t="s">
        <v>61</v>
      </c>
      <c r="B858">
        <v>2019</v>
      </c>
      <c r="C858">
        <v>9</v>
      </c>
      <c r="D858" s="2" t="s">
        <v>32</v>
      </c>
      <c r="E858">
        <v>3</v>
      </c>
      <c r="F858" s="2" t="s">
        <v>33</v>
      </c>
      <c r="G858">
        <v>2</v>
      </c>
      <c r="H858" s="3" t="s">
        <v>41</v>
      </c>
      <c r="I858">
        <v>2</v>
      </c>
      <c r="J858">
        <v>7</v>
      </c>
      <c r="K858" s="3" t="s">
        <v>53</v>
      </c>
      <c r="L858">
        <v>117.22</v>
      </c>
      <c r="M858">
        <v>21.26</v>
      </c>
      <c r="N858">
        <v>45.05</v>
      </c>
      <c r="O858">
        <v>8.44</v>
      </c>
      <c r="P858">
        <v>0</v>
      </c>
      <c r="Q858">
        <v>36.15</v>
      </c>
      <c r="R858">
        <v>228.12</v>
      </c>
      <c r="T858">
        <v>1</v>
      </c>
      <c r="U858">
        <v>2</v>
      </c>
      <c r="V858" s="4" t="s">
        <v>44</v>
      </c>
      <c r="W858">
        <v>41</v>
      </c>
      <c r="X858">
        <v>9</v>
      </c>
      <c r="Y858" t="s">
        <v>48</v>
      </c>
      <c r="Z858">
        <v>2</v>
      </c>
      <c r="AA858" t="s">
        <v>38</v>
      </c>
      <c r="AB858">
        <v>4</v>
      </c>
      <c r="AC858" t="s">
        <v>39</v>
      </c>
      <c r="AD858">
        <v>4</v>
      </c>
      <c r="AE858" s="2" t="s">
        <v>40</v>
      </c>
      <c r="AF858">
        <v>4244.7203930096202</v>
      </c>
    </row>
    <row r="859" spans="1:32">
      <c r="A859" t="s">
        <v>61</v>
      </c>
      <c r="B859">
        <v>2019</v>
      </c>
      <c r="C859">
        <v>9</v>
      </c>
      <c r="D859" s="2" t="s">
        <v>32</v>
      </c>
      <c r="E859">
        <v>16</v>
      </c>
      <c r="F859" s="2" t="s">
        <v>46</v>
      </c>
      <c r="G859">
        <v>3</v>
      </c>
      <c r="H859" s="3" t="s">
        <v>47</v>
      </c>
      <c r="I859">
        <v>4</v>
      </c>
      <c r="J859">
        <v>1</v>
      </c>
      <c r="K859" s="3" t="s">
        <v>35</v>
      </c>
      <c r="L859">
        <v>457.32</v>
      </c>
      <c r="M859">
        <v>360.27</v>
      </c>
      <c r="N859">
        <v>0</v>
      </c>
      <c r="O859">
        <v>0</v>
      </c>
      <c r="P859">
        <v>0</v>
      </c>
      <c r="Q859">
        <v>0</v>
      </c>
      <c r="R859">
        <v>817.59</v>
      </c>
      <c r="T859">
        <v>1</v>
      </c>
      <c r="U859">
        <v>2</v>
      </c>
      <c r="V859" s="4" t="s">
        <v>44</v>
      </c>
      <c r="W859">
        <v>50</v>
      </c>
      <c r="X859">
        <v>1</v>
      </c>
      <c r="Y859" t="s">
        <v>37</v>
      </c>
      <c r="Z859">
        <v>1</v>
      </c>
      <c r="AA859" t="s">
        <v>51</v>
      </c>
      <c r="AB859">
        <v>4</v>
      </c>
      <c r="AC859" t="s">
        <v>39</v>
      </c>
      <c r="AD859">
        <v>1</v>
      </c>
      <c r="AE859" s="2" t="s">
        <v>54</v>
      </c>
      <c r="AF859">
        <v>1342.8519860894303</v>
      </c>
    </row>
    <row r="860" spans="1:32">
      <c r="A860" t="s">
        <v>61</v>
      </c>
      <c r="B860">
        <v>2019</v>
      </c>
      <c r="C860">
        <v>9</v>
      </c>
      <c r="D860" s="2" t="s">
        <v>32</v>
      </c>
      <c r="E860">
        <v>5</v>
      </c>
      <c r="F860" s="2" t="s">
        <v>33</v>
      </c>
      <c r="G860">
        <v>10</v>
      </c>
      <c r="H860" s="3" t="s">
        <v>52</v>
      </c>
      <c r="I860">
        <v>5</v>
      </c>
      <c r="J860">
        <v>1</v>
      </c>
      <c r="K860" s="3" t="s">
        <v>35</v>
      </c>
      <c r="L860">
        <v>37.97</v>
      </c>
      <c r="M860">
        <v>90.33</v>
      </c>
      <c r="N860">
        <v>85.38</v>
      </c>
      <c r="O860">
        <v>51.11</v>
      </c>
      <c r="P860">
        <v>0</v>
      </c>
      <c r="Q860">
        <v>0</v>
      </c>
      <c r="R860">
        <v>672.43</v>
      </c>
      <c r="T860">
        <v>1</v>
      </c>
      <c r="U860">
        <v>2</v>
      </c>
      <c r="V860" s="4" t="s">
        <v>44</v>
      </c>
      <c r="W860">
        <v>41</v>
      </c>
      <c r="X860">
        <v>13</v>
      </c>
      <c r="Y860" t="s">
        <v>37</v>
      </c>
      <c r="Z860">
        <v>2</v>
      </c>
      <c r="AA860" t="s">
        <v>38</v>
      </c>
      <c r="AB860">
        <v>4</v>
      </c>
      <c r="AC860" t="s">
        <v>39</v>
      </c>
      <c r="AD860">
        <v>4</v>
      </c>
      <c r="AE860" s="2" t="s">
        <v>40</v>
      </c>
      <c r="AF860">
        <v>5040.9887935091092</v>
      </c>
    </row>
    <row r="861" spans="1:32">
      <c r="A861" t="s">
        <v>61</v>
      </c>
      <c r="B861">
        <v>2019</v>
      </c>
      <c r="C861">
        <v>9</v>
      </c>
      <c r="D861" s="2" t="s">
        <v>32</v>
      </c>
      <c r="E861">
        <v>2</v>
      </c>
      <c r="F861" s="2" t="s">
        <v>33</v>
      </c>
      <c r="G861">
        <v>2</v>
      </c>
      <c r="H861" s="3" t="s">
        <v>41</v>
      </c>
      <c r="I861">
        <v>1</v>
      </c>
      <c r="J861">
        <v>11</v>
      </c>
      <c r="K861" s="3" t="s">
        <v>42</v>
      </c>
      <c r="L861">
        <v>0</v>
      </c>
      <c r="M861">
        <v>19.8</v>
      </c>
      <c r="N861">
        <v>19.309999999999999</v>
      </c>
      <c r="O861">
        <v>15.85</v>
      </c>
      <c r="P861">
        <v>0</v>
      </c>
      <c r="Q861">
        <v>0</v>
      </c>
      <c r="R861">
        <v>54.96</v>
      </c>
      <c r="T861">
        <v>1</v>
      </c>
      <c r="U861">
        <v>2</v>
      </c>
      <c r="V861" s="4" t="s">
        <v>44</v>
      </c>
      <c r="W861">
        <v>59</v>
      </c>
      <c r="X861">
        <v>9</v>
      </c>
      <c r="Y861" t="s">
        <v>48</v>
      </c>
      <c r="Z861">
        <v>2</v>
      </c>
      <c r="AA861" t="s">
        <v>38</v>
      </c>
      <c r="AB861">
        <v>3</v>
      </c>
      <c r="AC861" t="s">
        <v>43</v>
      </c>
      <c r="AD861">
        <v>3</v>
      </c>
      <c r="AE861" s="2" t="s">
        <v>45</v>
      </c>
      <c r="AF861">
        <v>2897.7545337342731</v>
      </c>
    </row>
    <row r="862" spans="1:32">
      <c r="A862" t="s">
        <v>61</v>
      </c>
      <c r="B862">
        <v>2019</v>
      </c>
      <c r="C862">
        <v>9</v>
      </c>
      <c r="D862" s="2" t="s">
        <v>32</v>
      </c>
      <c r="E862">
        <v>5</v>
      </c>
      <c r="F862" s="2" t="s">
        <v>33</v>
      </c>
      <c r="G862">
        <v>2</v>
      </c>
      <c r="H862" s="3" t="s">
        <v>41</v>
      </c>
      <c r="I862">
        <v>2</v>
      </c>
      <c r="J862">
        <v>11</v>
      </c>
      <c r="K862" s="3" t="s">
        <v>42</v>
      </c>
      <c r="L862">
        <v>0</v>
      </c>
      <c r="M862">
        <v>19.45</v>
      </c>
      <c r="N862">
        <v>36.71</v>
      </c>
      <c r="O862">
        <v>21.7</v>
      </c>
      <c r="P862">
        <v>0</v>
      </c>
      <c r="Q862">
        <v>14.46</v>
      </c>
      <c r="R862">
        <v>92.32</v>
      </c>
      <c r="T862">
        <v>6</v>
      </c>
      <c r="U862">
        <v>2</v>
      </c>
      <c r="V862" s="4" t="s">
        <v>44</v>
      </c>
      <c r="W862">
        <v>22</v>
      </c>
      <c r="X862">
        <v>9</v>
      </c>
      <c r="Y862" t="s">
        <v>48</v>
      </c>
      <c r="Z862">
        <v>1</v>
      </c>
      <c r="AA862" t="s">
        <v>51</v>
      </c>
      <c r="AB862">
        <v>4</v>
      </c>
      <c r="AC862" t="s">
        <v>39</v>
      </c>
      <c r="AD862">
        <v>4</v>
      </c>
      <c r="AE862" s="2" t="s">
        <v>40</v>
      </c>
      <c r="AF862">
        <v>2999.3245332800998</v>
      </c>
    </row>
    <row r="863" spans="1:32">
      <c r="A863" t="s">
        <v>61</v>
      </c>
      <c r="B863">
        <v>2019</v>
      </c>
      <c r="C863">
        <v>9</v>
      </c>
      <c r="D863" s="2" t="s">
        <v>32</v>
      </c>
      <c r="E863">
        <v>7</v>
      </c>
      <c r="F863" s="2" t="s">
        <v>33</v>
      </c>
      <c r="G863">
        <v>2</v>
      </c>
      <c r="H863" s="3" t="s">
        <v>41</v>
      </c>
      <c r="I863">
        <v>2</v>
      </c>
      <c r="J863">
        <v>5</v>
      </c>
      <c r="K863" s="3" t="s">
        <v>53</v>
      </c>
      <c r="L863">
        <v>78.13</v>
      </c>
      <c r="M863">
        <v>19.47</v>
      </c>
      <c r="N863">
        <v>0</v>
      </c>
      <c r="O863">
        <v>0</v>
      </c>
      <c r="P863">
        <v>0</v>
      </c>
      <c r="Q863">
        <v>43.55</v>
      </c>
      <c r="R863">
        <v>141.15</v>
      </c>
      <c r="T863">
        <v>6</v>
      </c>
      <c r="U863">
        <v>2</v>
      </c>
      <c r="V863" s="4" t="s">
        <v>44</v>
      </c>
      <c r="W863">
        <v>39</v>
      </c>
      <c r="X863">
        <v>9</v>
      </c>
      <c r="Y863" t="s">
        <v>48</v>
      </c>
      <c r="Z863">
        <v>1</v>
      </c>
      <c r="AA863" t="s">
        <v>51</v>
      </c>
      <c r="AB863">
        <v>4</v>
      </c>
      <c r="AC863" t="s">
        <v>39</v>
      </c>
      <c r="AD863">
        <v>4</v>
      </c>
      <c r="AE863" s="2" t="s">
        <v>40</v>
      </c>
      <c r="AF863">
        <v>4244.3429345975992</v>
      </c>
    </row>
    <row r="864" spans="1:32">
      <c r="A864" t="s">
        <v>61</v>
      </c>
      <c r="B864">
        <v>2019</v>
      </c>
      <c r="C864">
        <v>9</v>
      </c>
      <c r="D864" s="2" t="s">
        <v>32</v>
      </c>
      <c r="E864">
        <v>8</v>
      </c>
      <c r="F864" s="2" t="s">
        <v>50</v>
      </c>
      <c r="G864">
        <v>2</v>
      </c>
      <c r="H864" s="3" t="s">
        <v>41</v>
      </c>
      <c r="I864">
        <v>3</v>
      </c>
      <c r="J864">
        <v>11</v>
      </c>
      <c r="K864" s="3" t="s">
        <v>42</v>
      </c>
      <c r="L864">
        <v>0</v>
      </c>
      <c r="M864">
        <v>141.38999999999999</v>
      </c>
      <c r="N864">
        <v>103.69</v>
      </c>
      <c r="O864">
        <v>87.95</v>
      </c>
      <c r="P864">
        <v>0</v>
      </c>
      <c r="Q864">
        <v>0</v>
      </c>
      <c r="R864">
        <v>333.03</v>
      </c>
      <c r="U864">
        <v>1</v>
      </c>
      <c r="V864" s="4" t="s">
        <v>36</v>
      </c>
      <c r="W864">
        <v>44</v>
      </c>
      <c r="X864">
        <v>13</v>
      </c>
      <c r="Y864" t="s">
        <v>37</v>
      </c>
      <c r="Z864">
        <v>2</v>
      </c>
      <c r="AA864" t="s">
        <v>38</v>
      </c>
      <c r="AB864">
        <v>4</v>
      </c>
      <c r="AC864" t="s">
        <v>39</v>
      </c>
      <c r="AD864">
        <v>1</v>
      </c>
      <c r="AE864" s="2" t="s">
        <v>54</v>
      </c>
      <c r="AF864">
        <v>5055.1927814660739</v>
      </c>
    </row>
    <row r="865" spans="1:32">
      <c r="A865" t="s">
        <v>61</v>
      </c>
      <c r="B865">
        <v>2019</v>
      </c>
      <c r="C865">
        <v>9</v>
      </c>
      <c r="D865" s="2" t="s">
        <v>32</v>
      </c>
      <c r="E865">
        <v>8</v>
      </c>
      <c r="F865" s="2" t="s">
        <v>50</v>
      </c>
      <c r="G865">
        <v>2</v>
      </c>
      <c r="H865" s="3" t="s">
        <v>41</v>
      </c>
      <c r="I865">
        <v>3</v>
      </c>
      <c r="J865">
        <v>11</v>
      </c>
      <c r="K865" s="3" t="s">
        <v>42</v>
      </c>
      <c r="L865">
        <v>0</v>
      </c>
      <c r="M865">
        <v>141.38999999999999</v>
      </c>
      <c r="N865">
        <v>103.69</v>
      </c>
      <c r="O865">
        <v>87.95</v>
      </c>
      <c r="P865">
        <v>0</v>
      </c>
      <c r="Q865">
        <v>0</v>
      </c>
      <c r="R865">
        <v>333.03</v>
      </c>
      <c r="U865">
        <v>1</v>
      </c>
      <c r="V865" s="4" t="s">
        <v>36</v>
      </c>
      <c r="W865">
        <v>44</v>
      </c>
      <c r="X865">
        <v>13</v>
      </c>
      <c r="Y865" t="s">
        <v>37</v>
      </c>
      <c r="Z865">
        <v>2</v>
      </c>
      <c r="AA865" t="s">
        <v>38</v>
      </c>
      <c r="AB865">
        <v>4</v>
      </c>
      <c r="AC865" t="s">
        <v>39</v>
      </c>
      <c r="AD865">
        <v>1</v>
      </c>
      <c r="AE865" s="2" t="s">
        <v>54</v>
      </c>
      <c r="AF865">
        <v>5372.4075251206341</v>
      </c>
    </row>
    <row r="866" spans="1:32">
      <c r="A866" t="s">
        <v>61</v>
      </c>
      <c r="B866">
        <v>2019</v>
      </c>
      <c r="C866">
        <v>9</v>
      </c>
      <c r="D866" s="2" t="s">
        <v>32</v>
      </c>
      <c r="E866">
        <v>8</v>
      </c>
      <c r="F866" s="2" t="s">
        <v>50</v>
      </c>
      <c r="G866">
        <v>2</v>
      </c>
      <c r="H866" s="3" t="s">
        <v>41</v>
      </c>
      <c r="I866">
        <v>3</v>
      </c>
      <c r="J866">
        <v>11</v>
      </c>
      <c r="K866" s="3" t="s">
        <v>42</v>
      </c>
      <c r="L866">
        <v>0</v>
      </c>
      <c r="M866">
        <v>141.38999999999999</v>
      </c>
      <c r="N866">
        <v>103.69</v>
      </c>
      <c r="O866">
        <v>87.95</v>
      </c>
      <c r="P866">
        <v>0</v>
      </c>
      <c r="Q866">
        <v>0</v>
      </c>
      <c r="R866">
        <v>333.03</v>
      </c>
      <c r="U866">
        <v>1</v>
      </c>
      <c r="V866" s="4" t="s">
        <v>36</v>
      </c>
      <c r="W866">
        <v>44</v>
      </c>
      <c r="X866">
        <v>13</v>
      </c>
      <c r="Y866" t="s">
        <v>37</v>
      </c>
      <c r="Z866">
        <v>2</v>
      </c>
      <c r="AA866" t="s">
        <v>38</v>
      </c>
      <c r="AB866">
        <v>4</v>
      </c>
      <c r="AC866" t="s">
        <v>39</v>
      </c>
      <c r="AD866">
        <v>1</v>
      </c>
      <c r="AE866" s="2" t="s">
        <v>54</v>
      </c>
      <c r="AF866">
        <v>5050.3831710666955</v>
      </c>
    </row>
    <row r="867" spans="1:32">
      <c r="A867" t="s">
        <v>61</v>
      </c>
      <c r="B867">
        <v>2019</v>
      </c>
      <c r="C867">
        <v>9</v>
      </c>
      <c r="D867" s="2" t="s">
        <v>32</v>
      </c>
      <c r="E867">
        <v>8</v>
      </c>
      <c r="F867" s="2" t="s">
        <v>50</v>
      </c>
      <c r="G867">
        <v>2</v>
      </c>
      <c r="H867" s="3" t="s">
        <v>41</v>
      </c>
      <c r="I867">
        <v>3</v>
      </c>
      <c r="J867">
        <v>11</v>
      </c>
      <c r="K867" s="3" t="s">
        <v>42</v>
      </c>
      <c r="L867">
        <v>0</v>
      </c>
      <c r="M867">
        <v>141.38999999999999</v>
      </c>
      <c r="N867">
        <v>103.69</v>
      </c>
      <c r="O867">
        <v>87.95</v>
      </c>
      <c r="P867">
        <v>0</v>
      </c>
      <c r="Q867">
        <v>0</v>
      </c>
      <c r="R867">
        <v>333.03</v>
      </c>
      <c r="U867">
        <v>1</v>
      </c>
      <c r="V867" s="4" t="s">
        <v>36</v>
      </c>
      <c r="W867">
        <v>44</v>
      </c>
      <c r="X867">
        <v>13</v>
      </c>
      <c r="Y867" t="s">
        <v>37</v>
      </c>
      <c r="Z867">
        <v>2</v>
      </c>
      <c r="AA867" t="s">
        <v>38</v>
      </c>
      <c r="AB867">
        <v>4</v>
      </c>
      <c r="AC867" t="s">
        <v>39</v>
      </c>
      <c r="AD867">
        <v>1</v>
      </c>
      <c r="AE867" s="2" t="s">
        <v>54</v>
      </c>
      <c r="AF867">
        <v>4981.466093799042</v>
      </c>
    </row>
    <row r="868" spans="1:32">
      <c r="A868" t="s">
        <v>61</v>
      </c>
      <c r="B868">
        <v>2019</v>
      </c>
      <c r="C868">
        <v>9</v>
      </c>
      <c r="D868" s="2" t="s">
        <v>32</v>
      </c>
      <c r="E868">
        <v>8</v>
      </c>
      <c r="F868" s="2" t="s">
        <v>50</v>
      </c>
      <c r="G868">
        <v>2</v>
      </c>
      <c r="H868" s="3" t="s">
        <v>41</v>
      </c>
      <c r="I868">
        <v>2</v>
      </c>
      <c r="J868">
        <v>11</v>
      </c>
      <c r="K868" s="3" t="s">
        <v>42</v>
      </c>
      <c r="L868">
        <v>0</v>
      </c>
      <c r="M868">
        <v>82.54</v>
      </c>
      <c r="N868">
        <v>59.45</v>
      </c>
      <c r="O868">
        <v>20.29</v>
      </c>
      <c r="P868">
        <v>0</v>
      </c>
      <c r="Q868">
        <v>40.58</v>
      </c>
      <c r="R868">
        <v>202.86</v>
      </c>
      <c r="U868">
        <v>2</v>
      </c>
      <c r="V868" s="4" t="s">
        <v>44</v>
      </c>
      <c r="W868">
        <v>49</v>
      </c>
      <c r="X868">
        <v>17</v>
      </c>
      <c r="Y868" t="s">
        <v>37</v>
      </c>
      <c r="Z868">
        <v>1</v>
      </c>
      <c r="AA868" t="s">
        <v>51</v>
      </c>
      <c r="AB868">
        <v>3</v>
      </c>
      <c r="AC868" t="s">
        <v>43</v>
      </c>
      <c r="AD868">
        <v>3</v>
      </c>
      <c r="AE868" s="2" t="s">
        <v>45</v>
      </c>
      <c r="AF868">
        <v>3036.5567894091951</v>
      </c>
    </row>
    <row r="869" spans="1:32">
      <c r="A869" t="s">
        <v>61</v>
      </c>
      <c r="B869">
        <v>2019</v>
      </c>
      <c r="C869">
        <v>9</v>
      </c>
      <c r="D869" s="2" t="s">
        <v>32</v>
      </c>
      <c r="E869">
        <v>8</v>
      </c>
      <c r="F869" s="2" t="s">
        <v>50</v>
      </c>
      <c r="G869">
        <v>2</v>
      </c>
      <c r="H869" s="3" t="s">
        <v>41</v>
      </c>
      <c r="I869">
        <v>2</v>
      </c>
      <c r="J869">
        <v>11</v>
      </c>
      <c r="K869" s="3" t="s">
        <v>42</v>
      </c>
      <c r="L869">
        <v>0</v>
      </c>
      <c r="M869">
        <v>90.85</v>
      </c>
      <c r="N869">
        <v>49.92</v>
      </c>
      <c r="O869">
        <v>37.58</v>
      </c>
      <c r="P869">
        <v>0</v>
      </c>
      <c r="Q869">
        <v>0</v>
      </c>
      <c r="R869">
        <v>178.35</v>
      </c>
      <c r="U869">
        <v>2</v>
      </c>
      <c r="V869" s="4" t="s">
        <v>44</v>
      </c>
      <c r="W869">
        <v>49</v>
      </c>
      <c r="X869">
        <v>6</v>
      </c>
      <c r="Y869" t="s">
        <v>37</v>
      </c>
      <c r="Z869">
        <v>3</v>
      </c>
      <c r="AA869" t="s">
        <v>56</v>
      </c>
      <c r="AB869">
        <v>3</v>
      </c>
      <c r="AC869" t="s">
        <v>43</v>
      </c>
      <c r="AD869">
        <v>2</v>
      </c>
      <c r="AE869" s="2" t="s">
        <v>59</v>
      </c>
      <c r="AF869">
        <v>2999.4136480122602</v>
      </c>
    </row>
    <row r="870" spans="1:32">
      <c r="A870" t="s">
        <v>61</v>
      </c>
      <c r="B870">
        <v>2019</v>
      </c>
      <c r="C870">
        <v>9</v>
      </c>
      <c r="D870" s="2" t="s">
        <v>32</v>
      </c>
      <c r="E870">
        <v>8</v>
      </c>
      <c r="F870" s="2" t="s">
        <v>50</v>
      </c>
      <c r="G870">
        <v>2</v>
      </c>
      <c r="H870" s="3" t="s">
        <v>41</v>
      </c>
      <c r="I870">
        <v>2</v>
      </c>
      <c r="J870">
        <v>11</v>
      </c>
      <c r="K870" s="3" t="s">
        <v>42</v>
      </c>
      <c r="L870">
        <v>0</v>
      </c>
      <c r="M870">
        <v>27.69</v>
      </c>
      <c r="N870">
        <v>95.01</v>
      </c>
      <c r="O870">
        <v>0</v>
      </c>
      <c r="P870">
        <v>0</v>
      </c>
      <c r="Q870">
        <v>0</v>
      </c>
      <c r="R870">
        <v>122.7</v>
      </c>
      <c r="U870">
        <v>2</v>
      </c>
      <c r="V870" s="4" t="s">
        <v>44</v>
      </c>
      <c r="W870">
        <v>35</v>
      </c>
      <c r="X870">
        <v>9</v>
      </c>
      <c r="Y870" t="s">
        <v>48</v>
      </c>
      <c r="Z870">
        <v>1</v>
      </c>
      <c r="AA870" t="s">
        <v>51</v>
      </c>
      <c r="AB870">
        <v>4</v>
      </c>
      <c r="AC870" t="s">
        <v>39</v>
      </c>
      <c r="AD870">
        <v>4</v>
      </c>
      <c r="AE870" s="2" t="s">
        <v>40</v>
      </c>
      <c r="AF870">
        <v>2173.643503204411</v>
      </c>
    </row>
    <row r="871" spans="1:32">
      <c r="A871" t="s">
        <v>61</v>
      </c>
      <c r="B871">
        <v>2019</v>
      </c>
      <c r="C871">
        <v>9</v>
      </c>
      <c r="D871" s="2" t="s">
        <v>32</v>
      </c>
      <c r="E871">
        <v>8</v>
      </c>
      <c r="F871" s="2" t="s">
        <v>50</v>
      </c>
      <c r="G871">
        <v>2</v>
      </c>
      <c r="H871" s="3" t="s">
        <v>41</v>
      </c>
      <c r="I871">
        <v>1</v>
      </c>
      <c r="J871">
        <v>11</v>
      </c>
      <c r="K871" s="3" t="s">
        <v>42</v>
      </c>
      <c r="L871">
        <v>0</v>
      </c>
      <c r="M871">
        <v>7.22</v>
      </c>
      <c r="N871">
        <v>13.27</v>
      </c>
      <c r="O871">
        <v>10.93</v>
      </c>
      <c r="P871">
        <v>0</v>
      </c>
      <c r="Q871">
        <v>0</v>
      </c>
      <c r="R871">
        <v>31.42</v>
      </c>
      <c r="U871">
        <v>2</v>
      </c>
      <c r="V871" s="4" t="s">
        <v>44</v>
      </c>
      <c r="W871">
        <v>16</v>
      </c>
      <c r="X871">
        <v>9</v>
      </c>
      <c r="Y871" t="s">
        <v>48</v>
      </c>
      <c r="Z871">
        <v>1</v>
      </c>
      <c r="AA871" t="s">
        <v>51</v>
      </c>
      <c r="AB871">
        <v>1</v>
      </c>
      <c r="AC871" s="2" t="s">
        <v>49</v>
      </c>
      <c r="AD871">
        <v>4</v>
      </c>
      <c r="AE871" s="2" t="s">
        <v>40</v>
      </c>
      <c r="AF871">
        <v>2821.7254862690647</v>
      </c>
    </row>
    <row r="872" spans="1:32">
      <c r="A872" t="s">
        <v>61</v>
      </c>
      <c r="B872">
        <v>2019</v>
      </c>
      <c r="C872">
        <v>9</v>
      </c>
      <c r="D872" s="2" t="s">
        <v>32</v>
      </c>
      <c r="E872">
        <v>8</v>
      </c>
      <c r="F872" s="2" t="s">
        <v>50</v>
      </c>
      <c r="G872">
        <v>2</v>
      </c>
      <c r="H872" s="3" t="s">
        <v>41</v>
      </c>
      <c r="I872">
        <v>1</v>
      </c>
      <c r="J872">
        <v>11</v>
      </c>
      <c r="K872" s="3" t="s">
        <v>42</v>
      </c>
      <c r="L872">
        <v>0</v>
      </c>
      <c r="M872">
        <v>7.22</v>
      </c>
      <c r="N872">
        <v>13.27</v>
      </c>
      <c r="O872">
        <v>10.93</v>
      </c>
      <c r="P872">
        <v>0</v>
      </c>
      <c r="Q872">
        <v>0</v>
      </c>
      <c r="R872">
        <v>31.42</v>
      </c>
      <c r="U872">
        <v>2</v>
      </c>
      <c r="V872" s="4" t="s">
        <v>44</v>
      </c>
      <c r="W872">
        <v>16</v>
      </c>
      <c r="X872">
        <v>9</v>
      </c>
      <c r="Y872" t="s">
        <v>48</v>
      </c>
      <c r="Z872">
        <v>1</v>
      </c>
      <c r="AA872" t="s">
        <v>51</v>
      </c>
      <c r="AB872">
        <v>1</v>
      </c>
      <c r="AC872" s="2" t="s">
        <v>49</v>
      </c>
      <c r="AD872">
        <v>4</v>
      </c>
      <c r="AE872" s="2" t="s">
        <v>40</v>
      </c>
      <c r="AF872">
        <v>2901.1499364276729</v>
      </c>
    </row>
    <row r="873" spans="1:32">
      <c r="A873" t="s">
        <v>61</v>
      </c>
      <c r="B873">
        <v>2019</v>
      </c>
      <c r="C873">
        <v>9</v>
      </c>
      <c r="D873" s="2" t="s">
        <v>32</v>
      </c>
      <c r="E873">
        <v>8</v>
      </c>
      <c r="F873" s="2" t="s">
        <v>50</v>
      </c>
      <c r="G873">
        <v>2</v>
      </c>
      <c r="H873" s="3" t="s">
        <v>41</v>
      </c>
      <c r="I873">
        <v>1</v>
      </c>
      <c r="J873">
        <v>11</v>
      </c>
      <c r="K873" s="3" t="s">
        <v>42</v>
      </c>
      <c r="L873">
        <v>0</v>
      </c>
      <c r="M873">
        <v>29.49</v>
      </c>
      <c r="N873">
        <v>26.71</v>
      </c>
      <c r="O873">
        <v>0</v>
      </c>
      <c r="P873">
        <v>0</v>
      </c>
      <c r="Q873">
        <v>18.5</v>
      </c>
      <c r="R873">
        <v>74.7</v>
      </c>
      <c r="U873">
        <v>1</v>
      </c>
      <c r="V873" s="4" t="s">
        <v>36</v>
      </c>
      <c r="W873">
        <v>31</v>
      </c>
      <c r="X873">
        <v>9</v>
      </c>
      <c r="Y873" t="s">
        <v>48</v>
      </c>
      <c r="Z873">
        <v>2</v>
      </c>
      <c r="AA873" t="s">
        <v>38</v>
      </c>
      <c r="AB873">
        <v>4</v>
      </c>
      <c r="AC873" t="s">
        <v>39</v>
      </c>
      <c r="AD873">
        <v>4</v>
      </c>
      <c r="AE873" s="2" t="s">
        <v>40</v>
      </c>
      <c r="AF873">
        <v>2992.2938420171181</v>
      </c>
    </row>
    <row r="874" spans="1:32">
      <c r="A874" t="s">
        <v>61</v>
      </c>
      <c r="B874">
        <v>2019</v>
      </c>
      <c r="C874">
        <v>9</v>
      </c>
      <c r="D874" s="2" t="s">
        <v>32</v>
      </c>
      <c r="E874">
        <v>8</v>
      </c>
      <c r="F874" s="2" t="s">
        <v>50</v>
      </c>
      <c r="G874">
        <v>2</v>
      </c>
      <c r="H874" s="3" t="s">
        <v>41</v>
      </c>
      <c r="I874">
        <v>1</v>
      </c>
      <c r="J874">
        <v>11</v>
      </c>
      <c r="K874" s="3" t="s">
        <v>42</v>
      </c>
      <c r="L874">
        <v>0</v>
      </c>
      <c r="M874">
        <v>17.88</v>
      </c>
      <c r="N874">
        <v>25.01</v>
      </c>
      <c r="O874">
        <v>0</v>
      </c>
      <c r="P874">
        <v>0</v>
      </c>
      <c r="Q874">
        <v>0</v>
      </c>
      <c r="R874">
        <v>42.89</v>
      </c>
      <c r="U874">
        <v>1</v>
      </c>
      <c r="V874" s="4" t="s">
        <v>36</v>
      </c>
      <c r="W874">
        <v>39</v>
      </c>
      <c r="X874">
        <v>9</v>
      </c>
      <c r="Y874" t="s">
        <v>48</v>
      </c>
      <c r="Z874">
        <v>2</v>
      </c>
      <c r="AA874" t="s">
        <v>38</v>
      </c>
      <c r="AB874">
        <v>3</v>
      </c>
      <c r="AC874" t="s">
        <v>43</v>
      </c>
      <c r="AD874">
        <v>4</v>
      </c>
      <c r="AE874" s="2" t="s">
        <v>40</v>
      </c>
      <c r="AF874">
        <v>2998.5204898537359</v>
      </c>
    </row>
    <row r="875" spans="1:32">
      <c r="A875" t="s">
        <v>61</v>
      </c>
      <c r="B875">
        <v>2019</v>
      </c>
      <c r="C875">
        <v>9</v>
      </c>
      <c r="D875" s="2" t="s">
        <v>32</v>
      </c>
      <c r="E875">
        <v>8</v>
      </c>
      <c r="F875" s="2" t="s">
        <v>50</v>
      </c>
      <c r="G875">
        <v>2</v>
      </c>
      <c r="H875" s="3" t="s">
        <v>41</v>
      </c>
      <c r="I875">
        <v>2</v>
      </c>
      <c r="J875">
        <v>11</v>
      </c>
      <c r="K875" s="3" t="s">
        <v>42</v>
      </c>
      <c r="L875">
        <v>0</v>
      </c>
      <c r="M875">
        <v>36.78</v>
      </c>
      <c r="N875">
        <v>37.049999999999997</v>
      </c>
      <c r="O875">
        <v>0</v>
      </c>
      <c r="P875">
        <v>0</v>
      </c>
      <c r="Q875">
        <v>38.840000000000003</v>
      </c>
      <c r="R875">
        <v>112.67</v>
      </c>
      <c r="U875">
        <v>1</v>
      </c>
      <c r="V875" s="4" t="s">
        <v>36</v>
      </c>
      <c r="W875">
        <v>59</v>
      </c>
      <c r="X875">
        <v>2</v>
      </c>
      <c r="Y875" t="s">
        <v>37</v>
      </c>
      <c r="Z875">
        <v>5</v>
      </c>
      <c r="AA875" t="s">
        <v>58</v>
      </c>
      <c r="AB875">
        <v>2</v>
      </c>
      <c r="AC875" t="s">
        <v>43</v>
      </c>
      <c r="AD875">
        <v>2</v>
      </c>
      <c r="AE875" s="2" t="s">
        <v>59</v>
      </c>
      <c r="AF875">
        <v>1395.3566801267161</v>
      </c>
    </row>
    <row r="876" spans="1:32">
      <c r="A876" t="s">
        <v>61</v>
      </c>
      <c r="B876">
        <v>2019</v>
      </c>
      <c r="C876">
        <v>9</v>
      </c>
      <c r="D876" s="2" t="s">
        <v>32</v>
      </c>
      <c r="E876">
        <v>7</v>
      </c>
      <c r="F876" s="2" t="s">
        <v>33</v>
      </c>
      <c r="G876">
        <v>2</v>
      </c>
      <c r="H876" s="3" t="s">
        <v>41</v>
      </c>
      <c r="I876">
        <v>3</v>
      </c>
      <c r="J876">
        <v>10</v>
      </c>
      <c r="K876" s="3" t="s">
        <v>42</v>
      </c>
      <c r="L876">
        <v>0</v>
      </c>
      <c r="M876">
        <v>8.48</v>
      </c>
      <c r="N876">
        <v>42.49</v>
      </c>
      <c r="O876">
        <v>0</v>
      </c>
      <c r="P876">
        <v>0</v>
      </c>
      <c r="Q876">
        <v>31.57</v>
      </c>
      <c r="R876">
        <v>82.54</v>
      </c>
      <c r="T876">
        <v>1</v>
      </c>
      <c r="U876">
        <v>1</v>
      </c>
      <c r="V876" s="4" t="s">
        <v>36</v>
      </c>
      <c r="W876">
        <v>68</v>
      </c>
      <c r="X876">
        <v>9</v>
      </c>
      <c r="Y876" t="s">
        <v>48</v>
      </c>
      <c r="Z876">
        <v>2</v>
      </c>
      <c r="AA876" t="s">
        <v>38</v>
      </c>
      <c r="AB876">
        <v>3</v>
      </c>
      <c r="AC876" t="s">
        <v>43</v>
      </c>
      <c r="AD876">
        <v>3</v>
      </c>
      <c r="AE876" s="2" t="s">
        <v>45</v>
      </c>
      <c r="AF876">
        <v>2982.8527676517128</v>
      </c>
    </row>
    <row r="877" spans="1:32">
      <c r="A877" t="s">
        <v>61</v>
      </c>
      <c r="B877">
        <v>2019</v>
      </c>
      <c r="C877">
        <v>9</v>
      </c>
      <c r="D877" s="2" t="s">
        <v>32</v>
      </c>
      <c r="E877">
        <v>15</v>
      </c>
      <c r="F877" s="2" t="s">
        <v>55</v>
      </c>
      <c r="G877">
        <v>2</v>
      </c>
      <c r="H877" s="3" t="s">
        <v>41</v>
      </c>
      <c r="I877">
        <v>2</v>
      </c>
      <c r="J877">
        <v>11</v>
      </c>
      <c r="K877" s="3" t="s">
        <v>42</v>
      </c>
      <c r="L877">
        <v>0</v>
      </c>
      <c r="M877">
        <v>27.98</v>
      </c>
      <c r="N877">
        <v>60.25</v>
      </c>
      <c r="O877">
        <v>0</v>
      </c>
      <c r="P877">
        <v>0</v>
      </c>
      <c r="Q877">
        <v>0</v>
      </c>
      <c r="R877">
        <v>88.23</v>
      </c>
      <c r="U877">
        <v>1</v>
      </c>
      <c r="V877" s="4" t="s">
        <v>36</v>
      </c>
      <c r="W877">
        <v>22</v>
      </c>
      <c r="X877">
        <v>10</v>
      </c>
      <c r="Y877" t="s">
        <v>37</v>
      </c>
      <c r="Z877">
        <v>1</v>
      </c>
      <c r="AA877" t="s">
        <v>51</v>
      </c>
      <c r="AB877">
        <v>4</v>
      </c>
      <c r="AC877" t="s">
        <v>39</v>
      </c>
      <c r="AD877">
        <v>1</v>
      </c>
      <c r="AE877" s="2" t="s">
        <v>54</v>
      </c>
      <c r="AF877">
        <v>1171.9262837647107</v>
      </c>
    </row>
    <row r="878" spans="1:32">
      <c r="A878" t="s">
        <v>61</v>
      </c>
      <c r="B878">
        <v>2019</v>
      </c>
      <c r="C878">
        <v>9</v>
      </c>
      <c r="D878" s="2" t="s">
        <v>32</v>
      </c>
      <c r="E878">
        <v>15</v>
      </c>
      <c r="F878" s="2" t="s">
        <v>55</v>
      </c>
      <c r="G878">
        <v>2</v>
      </c>
      <c r="H878" s="3" t="s">
        <v>41</v>
      </c>
      <c r="I878">
        <v>2</v>
      </c>
      <c r="J878">
        <v>11</v>
      </c>
      <c r="K878" s="3" t="s">
        <v>42</v>
      </c>
      <c r="L878">
        <v>0</v>
      </c>
      <c r="M878">
        <v>27.98</v>
      </c>
      <c r="N878">
        <v>60.25</v>
      </c>
      <c r="O878">
        <v>0</v>
      </c>
      <c r="P878">
        <v>0</v>
      </c>
      <c r="Q878">
        <v>0</v>
      </c>
      <c r="R878">
        <v>88.23</v>
      </c>
      <c r="U878">
        <v>1</v>
      </c>
      <c r="V878" s="4" t="s">
        <v>36</v>
      </c>
      <c r="W878">
        <v>22</v>
      </c>
      <c r="X878">
        <v>10</v>
      </c>
      <c r="Y878" t="s">
        <v>37</v>
      </c>
      <c r="Z878">
        <v>1</v>
      </c>
      <c r="AA878" t="s">
        <v>51</v>
      </c>
      <c r="AB878">
        <v>4</v>
      </c>
      <c r="AC878" t="s">
        <v>39</v>
      </c>
      <c r="AD878">
        <v>1</v>
      </c>
      <c r="AE878" s="2" t="s">
        <v>54</v>
      </c>
      <c r="AF878">
        <v>1231.4984972190373</v>
      </c>
    </row>
    <row r="879" spans="1:32">
      <c r="A879" t="s">
        <v>61</v>
      </c>
      <c r="B879">
        <v>2019</v>
      </c>
      <c r="C879">
        <v>9</v>
      </c>
      <c r="D879" s="2" t="s">
        <v>32</v>
      </c>
      <c r="E879">
        <v>8</v>
      </c>
      <c r="F879" s="2" t="s">
        <v>50</v>
      </c>
      <c r="G879">
        <v>2</v>
      </c>
      <c r="H879" s="3" t="s">
        <v>41</v>
      </c>
      <c r="I879">
        <v>1</v>
      </c>
      <c r="J879">
        <v>11</v>
      </c>
      <c r="K879" s="3" t="s">
        <v>42</v>
      </c>
      <c r="L879">
        <v>0</v>
      </c>
      <c r="M879">
        <v>15.77</v>
      </c>
      <c r="N879">
        <v>28.17</v>
      </c>
      <c r="O879">
        <v>0</v>
      </c>
      <c r="P879">
        <v>0</v>
      </c>
      <c r="Q879">
        <v>0</v>
      </c>
      <c r="R879">
        <v>43.94</v>
      </c>
      <c r="U879">
        <v>2</v>
      </c>
      <c r="V879" s="4" t="s">
        <v>44</v>
      </c>
      <c r="W879">
        <v>33</v>
      </c>
      <c r="X879">
        <v>9</v>
      </c>
      <c r="Y879" t="s">
        <v>48</v>
      </c>
      <c r="Z879">
        <v>2</v>
      </c>
      <c r="AA879" t="s">
        <v>38</v>
      </c>
      <c r="AB879">
        <v>3</v>
      </c>
      <c r="AC879" t="s">
        <v>43</v>
      </c>
      <c r="AD879">
        <v>4</v>
      </c>
      <c r="AE879" s="2" t="s">
        <v>40</v>
      </c>
      <c r="AF879">
        <v>2839.4144275281669</v>
      </c>
    </row>
    <row r="880" spans="1:32">
      <c r="A880" t="s">
        <v>61</v>
      </c>
      <c r="B880">
        <v>2019</v>
      </c>
      <c r="C880">
        <v>9</v>
      </c>
      <c r="D880" s="2" t="s">
        <v>32</v>
      </c>
      <c r="E880">
        <v>8</v>
      </c>
      <c r="F880" s="2" t="s">
        <v>50</v>
      </c>
      <c r="G880">
        <v>2</v>
      </c>
      <c r="H880" s="3" t="s">
        <v>41</v>
      </c>
      <c r="I880">
        <v>1</v>
      </c>
      <c r="J880">
        <v>11</v>
      </c>
      <c r="K880" s="3" t="s">
        <v>42</v>
      </c>
      <c r="L880">
        <v>0</v>
      </c>
      <c r="M880">
        <v>7.33</v>
      </c>
      <c r="N880">
        <v>16.29</v>
      </c>
      <c r="O880">
        <v>0</v>
      </c>
      <c r="P880">
        <v>0</v>
      </c>
      <c r="Q880">
        <v>0</v>
      </c>
      <c r="R880">
        <v>23.62</v>
      </c>
      <c r="U880">
        <v>2</v>
      </c>
      <c r="V880" s="4" t="s">
        <v>44</v>
      </c>
      <c r="W880">
        <v>77</v>
      </c>
      <c r="X880">
        <v>9</v>
      </c>
      <c r="Y880" t="s">
        <v>48</v>
      </c>
      <c r="Z880">
        <v>3</v>
      </c>
      <c r="AA880" t="s">
        <v>56</v>
      </c>
      <c r="AB880">
        <v>2</v>
      </c>
      <c r="AC880" t="s">
        <v>43</v>
      </c>
      <c r="AD880">
        <v>1</v>
      </c>
      <c r="AE880" s="2" t="s">
        <v>54</v>
      </c>
      <c r="AF880">
        <v>1215.4658788972558</v>
      </c>
    </row>
    <row r="881" spans="1:32">
      <c r="A881" t="s">
        <v>61</v>
      </c>
      <c r="B881">
        <v>2019</v>
      </c>
      <c r="C881">
        <v>9</v>
      </c>
      <c r="D881" s="2" t="s">
        <v>32</v>
      </c>
      <c r="E881">
        <v>8</v>
      </c>
      <c r="F881" s="2" t="s">
        <v>50</v>
      </c>
      <c r="G881">
        <v>2</v>
      </c>
      <c r="H881" s="3" t="s">
        <v>41</v>
      </c>
      <c r="I881">
        <v>1</v>
      </c>
      <c r="J881">
        <v>11</v>
      </c>
      <c r="K881" s="3" t="s">
        <v>42</v>
      </c>
      <c r="L881">
        <v>0</v>
      </c>
      <c r="M881">
        <v>6.49</v>
      </c>
      <c r="N881">
        <v>17.97</v>
      </c>
      <c r="O881">
        <v>0</v>
      </c>
      <c r="P881">
        <v>0</v>
      </c>
      <c r="Q881">
        <v>0</v>
      </c>
      <c r="R881">
        <v>24.46</v>
      </c>
      <c r="U881">
        <v>2</v>
      </c>
      <c r="V881" s="4" t="s">
        <v>44</v>
      </c>
      <c r="W881">
        <v>77</v>
      </c>
      <c r="X881">
        <v>9</v>
      </c>
      <c r="Y881" t="s">
        <v>48</v>
      </c>
      <c r="Z881">
        <v>3</v>
      </c>
      <c r="AA881" t="s">
        <v>56</v>
      </c>
      <c r="AB881">
        <v>2</v>
      </c>
      <c r="AC881" t="s">
        <v>43</v>
      </c>
      <c r="AD881">
        <v>1</v>
      </c>
      <c r="AE881" s="2" t="s">
        <v>54</v>
      </c>
      <c r="AF881">
        <v>1152.8118532227147</v>
      </c>
    </row>
    <row r="882" spans="1:32">
      <c r="A882" t="s">
        <v>61</v>
      </c>
      <c r="B882">
        <v>2019</v>
      </c>
      <c r="C882">
        <v>9</v>
      </c>
      <c r="D882" s="2" t="s">
        <v>32</v>
      </c>
      <c r="E882">
        <v>7</v>
      </c>
      <c r="F882" s="2" t="s">
        <v>33</v>
      </c>
      <c r="G882">
        <v>10</v>
      </c>
      <c r="H882" s="3" t="s">
        <v>52</v>
      </c>
      <c r="I882">
        <v>2</v>
      </c>
      <c r="J882">
        <v>1</v>
      </c>
      <c r="K882" s="3" t="s">
        <v>35</v>
      </c>
      <c r="L882">
        <v>0</v>
      </c>
      <c r="M882">
        <v>28.49</v>
      </c>
      <c r="N882">
        <v>47.51</v>
      </c>
      <c r="O882">
        <v>0</v>
      </c>
      <c r="P882">
        <v>0</v>
      </c>
      <c r="Q882">
        <v>120.95</v>
      </c>
      <c r="R882">
        <v>374.22</v>
      </c>
      <c r="T882">
        <v>1</v>
      </c>
      <c r="U882">
        <v>1</v>
      </c>
      <c r="V882" s="4" t="s">
        <v>36</v>
      </c>
      <c r="W882">
        <v>39</v>
      </c>
      <c r="X882">
        <v>9</v>
      </c>
      <c r="Y882" t="s">
        <v>48</v>
      </c>
      <c r="Z882">
        <v>4</v>
      </c>
      <c r="AA882" t="s">
        <v>60</v>
      </c>
      <c r="AB882">
        <v>3</v>
      </c>
      <c r="AC882" t="s">
        <v>43</v>
      </c>
      <c r="AD882">
        <v>2</v>
      </c>
      <c r="AE882" s="2" t="s">
        <v>59</v>
      </c>
      <c r="AF882">
        <v>1209.330807415975</v>
      </c>
    </row>
    <row r="883" spans="1:32">
      <c r="A883" t="s">
        <v>61</v>
      </c>
      <c r="B883">
        <v>2019</v>
      </c>
      <c r="C883">
        <v>9</v>
      </c>
      <c r="D883" s="2" t="s">
        <v>32</v>
      </c>
      <c r="E883">
        <v>17</v>
      </c>
      <c r="F883" s="2" t="s">
        <v>46</v>
      </c>
      <c r="G883">
        <v>6</v>
      </c>
      <c r="H883" s="3" t="s">
        <v>47</v>
      </c>
      <c r="I883">
        <v>2</v>
      </c>
      <c r="J883">
        <v>1</v>
      </c>
      <c r="K883" s="3" t="s">
        <v>35</v>
      </c>
      <c r="L883">
        <v>211.96</v>
      </c>
      <c r="M883">
        <v>248.42</v>
      </c>
      <c r="N883">
        <v>135.35</v>
      </c>
      <c r="O883">
        <v>0</v>
      </c>
      <c r="P883">
        <v>0</v>
      </c>
      <c r="Q883">
        <v>0</v>
      </c>
      <c r="R883">
        <v>595.73</v>
      </c>
      <c r="U883">
        <v>1</v>
      </c>
      <c r="V883" s="4" t="s">
        <v>36</v>
      </c>
      <c r="W883">
        <v>40</v>
      </c>
      <c r="X883">
        <v>11</v>
      </c>
      <c r="Y883" t="s">
        <v>37</v>
      </c>
      <c r="Z883">
        <v>2</v>
      </c>
      <c r="AA883" t="s">
        <v>38</v>
      </c>
      <c r="AB883">
        <v>4</v>
      </c>
      <c r="AC883" t="s">
        <v>39</v>
      </c>
      <c r="AD883">
        <v>4</v>
      </c>
      <c r="AE883" s="2" t="s">
        <v>40</v>
      </c>
      <c r="AF883">
        <v>2005.1462163226367</v>
      </c>
    </row>
    <row r="884" spans="1:32">
      <c r="A884" t="s">
        <v>61</v>
      </c>
      <c r="B884">
        <v>2019</v>
      </c>
      <c r="C884">
        <v>9</v>
      </c>
      <c r="D884" s="2" t="s">
        <v>32</v>
      </c>
      <c r="E884">
        <v>8</v>
      </c>
      <c r="F884" s="2" t="s">
        <v>50</v>
      </c>
      <c r="G884">
        <v>2</v>
      </c>
      <c r="H884" s="3" t="s">
        <v>41</v>
      </c>
      <c r="I884">
        <v>1</v>
      </c>
      <c r="J884">
        <v>11</v>
      </c>
      <c r="K884" s="3" t="s">
        <v>42</v>
      </c>
      <c r="L884">
        <v>0</v>
      </c>
      <c r="M884">
        <v>18.510000000000002</v>
      </c>
      <c r="N884">
        <v>20.37</v>
      </c>
      <c r="O884">
        <v>0</v>
      </c>
      <c r="P884">
        <v>0</v>
      </c>
      <c r="Q884">
        <v>0</v>
      </c>
      <c r="R884">
        <v>38.880000000000003</v>
      </c>
      <c r="U884">
        <v>2</v>
      </c>
      <c r="V884" s="4" t="s">
        <v>44</v>
      </c>
      <c r="W884">
        <v>50</v>
      </c>
      <c r="X884">
        <v>9</v>
      </c>
      <c r="Y884" t="s">
        <v>48</v>
      </c>
      <c r="Z884">
        <v>5</v>
      </c>
      <c r="AA884" t="s">
        <v>58</v>
      </c>
      <c r="AB884">
        <v>4</v>
      </c>
      <c r="AC884" t="s">
        <v>39</v>
      </c>
      <c r="AD884">
        <v>3</v>
      </c>
      <c r="AE884" s="2" t="s">
        <v>45</v>
      </c>
      <c r="AF884">
        <v>1904.7126324197714</v>
      </c>
    </row>
    <row r="885" spans="1:32">
      <c r="A885" t="s">
        <v>61</v>
      </c>
      <c r="B885">
        <v>2019</v>
      </c>
      <c r="C885">
        <v>9</v>
      </c>
      <c r="D885" s="2" t="s">
        <v>32</v>
      </c>
      <c r="E885">
        <v>3</v>
      </c>
      <c r="F885" s="2" t="s">
        <v>33</v>
      </c>
      <c r="G885">
        <v>2</v>
      </c>
      <c r="H885" s="3" t="s">
        <v>41</v>
      </c>
      <c r="I885">
        <v>2</v>
      </c>
      <c r="J885">
        <v>7</v>
      </c>
      <c r="K885" s="3" t="s">
        <v>53</v>
      </c>
      <c r="L885">
        <v>103.92</v>
      </c>
      <c r="M885">
        <v>38.82</v>
      </c>
      <c r="N885">
        <v>49.84</v>
      </c>
      <c r="O885">
        <v>0</v>
      </c>
      <c r="P885">
        <v>0</v>
      </c>
      <c r="Q885">
        <v>0</v>
      </c>
      <c r="R885">
        <v>192.58</v>
      </c>
      <c r="T885">
        <v>1</v>
      </c>
      <c r="U885">
        <v>1</v>
      </c>
      <c r="V885" s="4" t="s">
        <v>36</v>
      </c>
      <c r="W885">
        <v>35</v>
      </c>
      <c r="X885">
        <v>9</v>
      </c>
      <c r="Y885" t="s">
        <v>48</v>
      </c>
      <c r="Z885">
        <v>1</v>
      </c>
      <c r="AA885" t="s">
        <v>51</v>
      </c>
      <c r="AB885">
        <v>3</v>
      </c>
      <c r="AC885" t="s">
        <v>43</v>
      </c>
      <c r="AD885">
        <v>3</v>
      </c>
      <c r="AE885" s="2" t="s">
        <v>45</v>
      </c>
      <c r="AF885">
        <v>4183.9475733502886</v>
      </c>
    </row>
    <row r="886" spans="1:32">
      <c r="A886" t="s">
        <v>61</v>
      </c>
      <c r="B886">
        <v>2019</v>
      </c>
      <c r="C886">
        <v>9</v>
      </c>
      <c r="D886" s="2" t="s">
        <v>32</v>
      </c>
      <c r="E886">
        <v>5</v>
      </c>
      <c r="F886" s="2" t="s">
        <v>33</v>
      </c>
      <c r="G886">
        <v>2</v>
      </c>
      <c r="H886" s="3" t="s">
        <v>41</v>
      </c>
      <c r="I886">
        <v>2</v>
      </c>
      <c r="J886">
        <v>1</v>
      </c>
      <c r="K886" s="3" t="s">
        <v>35</v>
      </c>
      <c r="L886">
        <v>0</v>
      </c>
      <c r="M886">
        <v>49.05</v>
      </c>
      <c r="N886">
        <v>73.459999999999994</v>
      </c>
      <c r="O886">
        <v>0</v>
      </c>
      <c r="P886">
        <v>0</v>
      </c>
      <c r="Q886">
        <v>0</v>
      </c>
      <c r="R886">
        <v>295.45</v>
      </c>
      <c r="T886">
        <v>6</v>
      </c>
      <c r="U886">
        <v>1</v>
      </c>
      <c r="V886" s="4" t="s">
        <v>36</v>
      </c>
      <c r="W886">
        <v>26</v>
      </c>
      <c r="X886">
        <v>2</v>
      </c>
      <c r="Y886" t="s">
        <v>37</v>
      </c>
      <c r="Z886">
        <v>1</v>
      </c>
      <c r="AA886" t="s">
        <v>51</v>
      </c>
      <c r="AB886">
        <v>4</v>
      </c>
      <c r="AC886" t="s">
        <v>39</v>
      </c>
      <c r="AD886">
        <v>4</v>
      </c>
      <c r="AE886" s="2" t="s">
        <v>40</v>
      </c>
      <c r="AF886">
        <v>4891.432172646505</v>
      </c>
    </row>
    <row r="887" spans="1:32">
      <c r="A887" t="s">
        <v>61</v>
      </c>
      <c r="B887">
        <v>2019</v>
      </c>
      <c r="C887">
        <v>9</v>
      </c>
      <c r="D887" s="2" t="s">
        <v>32</v>
      </c>
      <c r="E887">
        <v>3</v>
      </c>
      <c r="F887" s="2" t="s">
        <v>33</v>
      </c>
      <c r="G887">
        <v>2</v>
      </c>
      <c r="H887" s="3" t="s">
        <v>41</v>
      </c>
      <c r="I887">
        <v>2</v>
      </c>
      <c r="J887">
        <v>10</v>
      </c>
      <c r="K887" s="3" t="s">
        <v>42</v>
      </c>
      <c r="L887">
        <v>0</v>
      </c>
      <c r="M887">
        <v>24.86</v>
      </c>
      <c r="N887">
        <v>40.67</v>
      </c>
      <c r="O887">
        <v>0</v>
      </c>
      <c r="P887">
        <v>0</v>
      </c>
      <c r="Q887">
        <v>0</v>
      </c>
      <c r="R887">
        <v>65.53</v>
      </c>
      <c r="T887">
        <v>1</v>
      </c>
      <c r="U887">
        <v>1</v>
      </c>
      <c r="V887" s="4" t="s">
        <v>36</v>
      </c>
      <c r="W887">
        <v>46</v>
      </c>
      <c r="X887">
        <v>9</v>
      </c>
      <c r="Y887" t="s">
        <v>48</v>
      </c>
      <c r="Z887">
        <v>1</v>
      </c>
      <c r="AA887" t="s">
        <v>51</v>
      </c>
      <c r="AB887">
        <v>4</v>
      </c>
      <c r="AC887" t="s">
        <v>39</v>
      </c>
      <c r="AD887">
        <v>3</v>
      </c>
      <c r="AE887" s="2" t="s">
        <v>45</v>
      </c>
      <c r="AF887">
        <v>4220.7095637291295</v>
      </c>
    </row>
    <row r="888" spans="1:32">
      <c r="A888" t="s">
        <v>61</v>
      </c>
      <c r="B888">
        <v>2019</v>
      </c>
      <c r="C888">
        <v>9</v>
      </c>
      <c r="D888" s="2" t="s">
        <v>32</v>
      </c>
      <c r="E888">
        <v>8</v>
      </c>
      <c r="F888" s="2" t="s">
        <v>50</v>
      </c>
      <c r="G888">
        <v>2</v>
      </c>
      <c r="H888" s="3" t="s">
        <v>41</v>
      </c>
      <c r="I888">
        <v>2</v>
      </c>
      <c r="J888">
        <v>11</v>
      </c>
      <c r="K888" s="3" t="s">
        <v>42</v>
      </c>
      <c r="L888">
        <v>0</v>
      </c>
      <c r="M888">
        <v>54</v>
      </c>
      <c r="N888">
        <v>0</v>
      </c>
      <c r="O888">
        <v>0</v>
      </c>
      <c r="P888">
        <v>0</v>
      </c>
      <c r="Q888">
        <v>0</v>
      </c>
      <c r="R888">
        <v>54</v>
      </c>
      <c r="U888">
        <v>1</v>
      </c>
      <c r="V888" s="4" t="s">
        <v>36</v>
      </c>
      <c r="W888">
        <v>46</v>
      </c>
      <c r="X888">
        <v>9</v>
      </c>
      <c r="Y888" t="s">
        <v>48</v>
      </c>
      <c r="Z888">
        <v>1</v>
      </c>
      <c r="AA888" t="s">
        <v>51</v>
      </c>
      <c r="AB888">
        <v>4</v>
      </c>
      <c r="AC888" t="s">
        <v>39</v>
      </c>
      <c r="AD888">
        <v>3</v>
      </c>
      <c r="AE888" s="2" t="s">
        <v>45</v>
      </c>
      <c r="AF888">
        <v>4143.0489848608595</v>
      </c>
    </row>
    <row r="889" spans="1:32">
      <c r="A889" t="s">
        <v>61</v>
      </c>
      <c r="B889">
        <v>2019</v>
      </c>
      <c r="C889">
        <v>9</v>
      </c>
      <c r="D889" s="2" t="s">
        <v>32</v>
      </c>
      <c r="E889">
        <v>3</v>
      </c>
      <c r="F889" s="2" t="s">
        <v>33</v>
      </c>
      <c r="G889">
        <v>2</v>
      </c>
      <c r="H889" s="3" t="s">
        <v>41</v>
      </c>
      <c r="I889">
        <v>2</v>
      </c>
      <c r="J889">
        <v>5</v>
      </c>
      <c r="K889" s="3" t="s">
        <v>53</v>
      </c>
      <c r="L889">
        <v>84.8</v>
      </c>
      <c r="M889">
        <v>85.63</v>
      </c>
      <c r="N889">
        <v>62.45</v>
      </c>
      <c r="O889">
        <v>0</v>
      </c>
      <c r="P889">
        <v>0</v>
      </c>
      <c r="Q889">
        <v>0</v>
      </c>
      <c r="R889">
        <v>232.88</v>
      </c>
      <c r="T889">
        <v>6</v>
      </c>
      <c r="U889">
        <v>1</v>
      </c>
      <c r="V889" s="4" t="s">
        <v>36</v>
      </c>
      <c r="W889">
        <v>32</v>
      </c>
      <c r="X889">
        <v>2</v>
      </c>
      <c r="Y889" t="s">
        <v>37</v>
      </c>
      <c r="Z889">
        <v>1</v>
      </c>
      <c r="AA889" t="s">
        <v>51</v>
      </c>
      <c r="AB889">
        <v>3</v>
      </c>
      <c r="AC889" t="s">
        <v>43</v>
      </c>
      <c r="AD889">
        <v>1</v>
      </c>
      <c r="AE889" s="2" t="s">
        <v>54</v>
      </c>
      <c r="AF889">
        <v>1117.5876476253179</v>
      </c>
    </row>
    <row r="890" spans="1:32">
      <c r="A890" t="s">
        <v>61</v>
      </c>
      <c r="B890">
        <v>2019</v>
      </c>
      <c r="C890">
        <v>9</v>
      </c>
      <c r="D890" s="2" t="s">
        <v>32</v>
      </c>
      <c r="E890">
        <v>7</v>
      </c>
      <c r="F890" s="2" t="s">
        <v>33</v>
      </c>
      <c r="G890">
        <v>10</v>
      </c>
      <c r="H890" s="3" t="s">
        <v>52</v>
      </c>
      <c r="I890">
        <v>3</v>
      </c>
      <c r="J890">
        <v>11</v>
      </c>
      <c r="K890" s="3" t="s">
        <v>42</v>
      </c>
      <c r="L890">
        <v>0</v>
      </c>
      <c r="M890">
        <v>25.56</v>
      </c>
      <c r="N890">
        <v>39.909999999999997</v>
      </c>
      <c r="O890">
        <v>0</v>
      </c>
      <c r="P890">
        <v>0</v>
      </c>
      <c r="Q890">
        <v>46.44</v>
      </c>
      <c r="R890">
        <v>111.91</v>
      </c>
      <c r="T890">
        <v>1</v>
      </c>
      <c r="U890">
        <v>2</v>
      </c>
      <c r="V890" s="4" t="s">
        <v>44</v>
      </c>
      <c r="W890">
        <v>65</v>
      </c>
      <c r="X890">
        <v>9</v>
      </c>
      <c r="Y890" t="s">
        <v>48</v>
      </c>
      <c r="Z890">
        <v>2</v>
      </c>
      <c r="AA890" t="s">
        <v>38</v>
      </c>
      <c r="AB890">
        <v>4</v>
      </c>
      <c r="AC890" t="s">
        <v>39</v>
      </c>
      <c r="AD890">
        <v>3</v>
      </c>
      <c r="AE890" s="2" t="s">
        <v>45</v>
      </c>
      <c r="AF890">
        <v>2868.6209641275077</v>
      </c>
    </row>
    <row r="891" spans="1:32">
      <c r="A891" t="s">
        <v>61</v>
      </c>
      <c r="B891">
        <v>2019</v>
      </c>
      <c r="C891">
        <v>9</v>
      </c>
      <c r="D891" s="2" t="s">
        <v>32</v>
      </c>
      <c r="E891">
        <v>1</v>
      </c>
      <c r="F891" s="2" t="s">
        <v>33</v>
      </c>
      <c r="G891">
        <v>2</v>
      </c>
      <c r="H891" s="3" t="s">
        <v>41</v>
      </c>
      <c r="I891">
        <v>1</v>
      </c>
      <c r="J891">
        <v>1</v>
      </c>
      <c r="K891" s="3" t="s">
        <v>35</v>
      </c>
      <c r="L891">
        <v>54.82</v>
      </c>
      <c r="M891">
        <v>33.72</v>
      </c>
      <c r="N891">
        <v>92.36</v>
      </c>
      <c r="O891">
        <v>0</v>
      </c>
      <c r="P891">
        <v>0</v>
      </c>
      <c r="Q891">
        <v>0</v>
      </c>
      <c r="R891">
        <v>180.9</v>
      </c>
      <c r="T891">
        <v>1</v>
      </c>
      <c r="U891">
        <v>2</v>
      </c>
      <c r="V891" s="4" t="s">
        <v>44</v>
      </c>
      <c r="W891">
        <v>23</v>
      </c>
      <c r="X891">
        <v>9</v>
      </c>
      <c r="Y891" t="s">
        <v>48</v>
      </c>
      <c r="Z891">
        <v>1</v>
      </c>
      <c r="AA891" t="s">
        <v>51</v>
      </c>
      <c r="AB891">
        <v>3</v>
      </c>
      <c r="AC891" t="s">
        <v>43</v>
      </c>
      <c r="AD891">
        <v>4</v>
      </c>
      <c r="AE891" s="2" t="s">
        <v>40</v>
      </c>
      <c r="AF891">
        <v>2190.0282659303562</v>
      </c>
    </row>
    <row r="892" spans="1:32">
      <c r="A892" t="s">
        <v>61</v>
      </c>
      <c r="B892">
        <v>2019</v>
      </c>
      <c r="C892">
        <v>9</v>
      </c>
      <c r="D892" s="2" t="s">
        <v>32</v>
      </c>
      <c r="E892">
        <v>5</v>
      </c>
      <c r="F892" s="2" t="s">
        <v>33</v>
      </c>
      <c r="G892">
        <v>2</v>
      </c>
      <c r="H892" s="3" t="s">
        <v>41</v>
      </c>
      <c r="I892">
        <v>2</v>
      </c>
      <c r="J892">
        <v>1</v>
      </c>
      <c r="K892" s="3" t="s">
        <v>35</v>
      </c>
      <c r="L892">
        <v>75.430000000000007</v>
      </c>
      <c r="M892">
        <v>20.47</v>
      </c>
      <c r="N892">
        <v>61.72</v>
      </c>
      <c r="O892">
        <v>54.29</v>
      </c>
      <c r="P892">
        <v>0</v>
      </c>
      <c r="Q892">
        <v>0</v>
      </c>
      <c r="R892">
        <v>211.91</v>
      </c>
      <c r="T892">
        <v>1</v>
      </c>
      <c r="U892">
        <v>2</v>
      </c>
      <c r="V892" s="4" t="s">
        <v>44</v>
      </c>
      <c r="W892">
        <v>34</v>
      </c>
      <c r="X892">
        <v>9</v>
      </c>
      <c r="Y892" t="s">
        <v>48</v>
      </c>
      <c r="Z892">
        <v>1</v>
      </c>
      <c r="AA892" t="s">
        <v>51</v>
      </c>
      <c r="AB892">
        <v>4</v>
      </c>
      <c r="AC892" t="s">
        <v>39</v>
      </c>
      <c r="AD892">
        <v>3</v>
      </c>
      <c r="AE892" s="2" t="s">
        <v>45</v>
      </c>
      <c r="AF892">
        <v>785.68682130616946</v>
      </c>
    </row>
    <row r="893" spans="1:32">
      <c r="A893" t="s">
        <v>61</v>
      </c>
      <c r="B893">
        <v>2019</v>
      </c>
      <c r="C893">
        <v>9</v>
      </c>
      <c r="D893" s="2" t="s">
        <v>32</v>
      </c>
      <c r="E893">
        <v>8</v>
      </c>
      <c r="F893" s="2" t="s">
        <v>50</v>
      </c>
      <c r="G893">
        <v>2</v>
      </c>
      <c r="H893" s="3" t="s">
        <v>41</v>
      </c>
      <c r="I893">
        <v>2</v>
      </c>
      <c r="J893">
        <v>11</v>
      </c>
      <c r="K893" s="3" t="s">
        <v>42</v>
      </c>
      <c r="L893">
        <v>0</v>
      </c>
      <c r="M893">
        <v>18.66</v>
      </c>
      <c r="N893">
        <v>48.25</v>
      </c>
      <c r="O893">
        <v>0</v>
      </c>
      <c r="P893">
        <v>0</v>
      </c>
      <c r="Q893">
        <v>0</v>
      </c>
      <c r="R893">
        <v>66.91</v>
      </c>
      <c r="U893">
        <v>2</v>
      </c>
      <c r="V893" s="4" t="s">
        <v>44</v>
      </c>
      <c r="W893">
        <v>34</v>
      </c>
      <c r="X893">
        <v>9</v>
      </c>
      <c r="Y893" t="s">
        <v>48</v>
      </c>
      <c r="Z893">
        <v>1</v>
      </c>
      <c r="AA893" t="s">
        <v>51</v>
      </c>
      <c r="AB893">
        <v>4</v>
      </c>
      <c r="AC893" t="s">
        <v>39</v>
      </c>
      <c r="AD893">
        <v>3</v>
      </c>
      <c r="AE893" s="2" t="s">
        <v>45</v>
      </c>
      <c r="AF893">
        <v>914.97670242366632</v>
      </c>
    </row>
    <row r="894" spans="1:32">
      <c r="A894" t="s">
        <v>61</v>
      </c>
      <c r="B894">
        <v>2019</v>
      </c>
      <c r="C894">
        <v>9</v>
      </c>
      <c r="D894" s="2" t="s">
        <v>32</v>
      </c>
      <c r="E894">
        <v>8</v>
      </c>
      <c r="F894" s="2" t="s">
        <v>50</v>
      </c>
      <c r="G894">
        <v>2</v>
      </c>
      <c r="H894" s="3" t="s">
        <v>41</v>
      </c>
      <c r="I894">
        <v>1</v>
      </c>
      <c r="J894">
        <v>11</v>
      </c>
      <c r="K894" s="3" t="s">
        <v>42</v>
      </c>
      <c r="L894">
        <v>0</v>
      </c>
      <c r="M894">
        <v>16.98</v>
      </c>
      <c r="N894">
        <v>31.79</v>
      </c>
      <c r="O894">
        <v>0</v>
      </c>
      <c r="P894">
        <v>0</v>
      </c>
      <c r="Q894">
        <v>16.940000000000001</v>
      </c>
      <c r="R894">
        <v>65.709999999999994</v>
      </c>
      <c r="U894">
        <v>2</v>
      </c>
      <c r="V894" s="4" t="s">
        <v>44</v>
      </c>
      <c r="W894">
        <v>39</v>
      </c>
      <c r="X894">
        <v>9</v>
      </c>
      <c r="Y894" t="s">
        <v>48</v>
      </c>
      <c r="Z894">
        <v>2</v>
      </c>
      <c r="AA894" t="s">
        <v>38</v>
      </c>
      <c r="AB894">
        <v>4</v>
      </c>
      <c r="AC894" t="s">
        <v>39</v>
      </c>
      <c r="AD894">
        <v>4</v>
      </c>
      <c r="AE894" s="2" t="s">
        <v>40</v>
      </c>
      <c r="AF894">
        <v>4295.2114855471691</v>
      </c>
    </row>
    <row r="895" spans="1:32">
      <c r="A895" t="s">
        <v>61</v>
      </c>
      <c r="B895">
        <v>2019</v>
      </c>
      <c r="C895">
        <v>9</v>
      </c>
      <c r="D895" s="2" t="s">
        <v>32</v>
      </c>
      <c r="E895">
        <v>8</v>
      </c>
      <c r="F895" s="2" t="s">
        <v>50</v>
      </c>
      <c r="G895">
        <v>2</v>
      </c>
      <c r="H895" s="3" t="s">
        <v>41</v>
      </c>
      <c r="I895">
        <v>2</v>
      </c>
      <c r="J895">
        <v>11</v>
      </c>
      <c r="K895" s="3" t="s">
        <v>42</v>
      </c>
      <c r="L895">
        <v>0</v>
      </c>
      <c r="M895">
        <v>10.46</v>
      </c>
      <c r="N895">
        <v>30.21</v>
      </c>
      <c r="O895">
        <v>0</v>
      </c>
      <c r="P895">
        <v>0</v>
      </c>
      <c r="Q895">
        <v>65.930000000000007</v>
      </c>
      <c r="R895">
        <v>106.6</v>
      </c>
      <c r="U895">
        <v>2</v>
      </c>
      <c r="V895" s="4" t="s">
        <v>44</v>
      </c>
      <c r="W895">
        <v>80</v>
      </c>
      <c r="X895">
        <v>9</v>
      </c>
      <c r="Y895" t="s">
        <v>48</v>
      </c>
      <c r="Z895">
        <v>1</v>
      </c>
      <c r="AA895" t="s">
        <v>51</v>
      </c>
      <c r="AB895">
        <v>4</v>
      </c>
      <c r="AC895" t="s">
        <v>39</v>
      </c>
      <c r="AD895">
        <v>1</v>
      </c>
      <c r="AE895" s="2" t="s">
        <v>54</v>
      </c>
      <c r="AF895">
        <v>2071.6786430808702</v>
      </c>
    </row>
    <row r="896" spans="1:32">
      <c r="A896" t="s">
        <v>61</v>
      </c>
      <c r="B896">
        <v>2019</v>
      </c>
      <c r="C896">
        <v>9</v>
      </c>
      <c r="D896" s="2" t="s">
        <v>32</v>
      </c>
      <c r="E896">
        <v>8</v>
      </c>
      <c r="F896" s="2" t="s">
        <v>50</v>
      </c>
      <c r="G896">
        <v>2</v>
      </c>
      <c r="H896" s="3" t="s">
        <v>41</v>
      </c>
      <c r="I896">
        <v>2</v>
      </c>
      <c r="J896">
        <v>11</v>
      </c>
      <c r="K896" s="3" t="s">
        <v>42</v>
      </c>
      <c r="L896">
        <v>0</v>
      </c>
      <c r="M896">
        <v>10.46</v>
      </c>
      <c r="N896">
        <v>30.21</v>
      </c>
      <c r="O896">
        <v>0</v>
      </c>
      <c r="P896">
        <v>0</v>
      </c>
      <c r="Q896">
        <v>65.930000000000007</v>
      </c>
      <c r="R896">
        <v>106.6</v>
      </c>
      <c r="U896">
        <v>2</v>
      </c>
      <c r="V896" s="4" t="s">
        <v>44</v>
      </c>
      <c r="W896">
        <v>80</v>
      </c>
      <c r="X896">
        <v>9</v>
      </c>
      <c r="Y896" t="s">
        <v>48</v>
      </c>
      <c r="Z896">
        <v>1</v>
      </c>
      <c r="AA896" t="s">
        <v>51</v>
      </c>
      <c r="AB896">
        <v>4</v>
      </c>
      <c r="AC896" t="s">
        <v>39</v>
      </c>
      <c r="AD896">
        <v>1</v>
      </c>
      <c r="AE896" s="2" t="s">
        <v>54</v>
      </c>
      <c r="AF896">
        <v>2028.2988286551863</v>
      </c>
    </row>
    <row r="897" spans="1:32">
      <c r="A897" t="s">
        <v>61</v>
      </c>
      <c r="B897">
        <v>2019</v>
      </c>
      <c r="C897">
        <v>9</v>
      </c>
      <c r="D897" s="2" t="s">
        <v>32</v>
      </c>
      <c r="E897">
        <v>8</v>
      </c>
      <c r="F897" s="2" t="s">
        <v>50</v>
      </c>
      <c r="G897">
        <v>10</v>
      </c>
      <c r="H897" s="3" t="s">
        <v>52</v>
      </c>
      <c r="I897">
        <v>1</v>
      </c>
      <c r="J897">
        <v>11</v>
      </c>
      <c r="K897" s="3" t="s">
        <v>42</v>
      </c>
      <c r="L897">
        <v>0</v>
      </c>
      <c r="M897">
        <v>32.99</v>
      </c>
      <c r="N897">
        <v>0</v>
      </c>
      <c r="O897">
        <v>0</v>
      </c>
      <c r="P897">
        <v>0</v>
      </c>
      <c r="Q897">
        <v>0</v>
      </c>
      <c r="R897">
        <v>32.99</v>
      </c>
      <c r="U897">
        <v>1</v>
      </c>
      <c r="V897" s="4" t="s">
        <v>36</v>
      </c>
      <c r="W897">
        <v>69</v>
      </c>
      <c r="X897">
        <v>9</v>
      </c>
      <c r="Y897" t="s">
        <v>48</v>
      </c>
      <c r="Z897">
        <v>5</v>
      </c>
      <c r="AA897" t="s">
        <v>58</v>
      </c>
      <c r="AB897">
        <v>1</v>
      </c>
      <c r="AC897" s="2" t="s">
        <v>49</v>
      </c>
      <c r="AD897">
        <v>3</v>
      </c>
      <c r="AE897" s="2" t="s">
        <v>45</v>
      </c>
      <c r="AF897">
        <v>1297.5301882992433</v>
      </c>
    </row>
    <row r="898" spans="1:32">
      <c r="A898" t="s">
        <v>61</v>
      </c>
      <c r="B898">
        <v>2019</v>
      </c>
      <c r="C898">
        <v>9</v>
      </c>
      <c r="D898" s="2" t="s">
        <v>32</v>
      </c>
      <c r="E898">
        <v>16</v>
      </c>
      <c r="F898" s="2" t="s">
        <v>46</v>
      </c>
      <c r="G898">
        <v>3</v>
      </c>
      <c r="H898" s="3" t="s">
        <v>47</v>
      </c>
      <c r="I898">
        <v>1</v>
      </c>
      <c r="J898">
        <v>1</v>
      </c>
      <c r="K898" s="3" t="s">
        <v>35</v>
      </c>
      <c r="L898">
        <v>101.4</v>
      </c>
      <c r="M898">
        <v>126.1</v>
      </c>
      <c r="N898">
        <v>67.87</v>
      </c>
      <c r="O898">
        <v>0</v>
      </c>
      <c r="P898">
        <v>0</v>
      </c>
      <c r="Q898">
        <v>0</v>
      </c>
      <c r="R898">
        <v>295.37</v>
      </c>
      <c r="T898">
        <v>1</v>
      </c>
      <c r="U898">
        <v>2</v>
      </c>
      <c r="V898" s="4" t="s">
        <v>44</v>
      </c>
      <c r="W898">
        <v>40</v>
      </c>
      <c r="X898">
        <v>15</v>
      </c>
      <c r="Y898" t="s">
        <v>37</v>
      </c>
      <c r="Z898">
        <v>2</v>
      </c>
      <c r="AA898" t="s">
        <v>38</v>
      </c>
      <c r="AB898">
        <v>4</v>
      </c>
      <c r="AC898" t="s">
        <v>39</v>
      </c>
      <c r="AD898">
        <v>4</v>
      </c>
      <c r="AE898" s="2" t="s">
        <v>40</v>
      </c>
      <c r="AF898">
        <v>4270.7746041075152</v>
      </c>
    </row>
    <row r="899" spans="1:32">
      <c r="A899" t="s">
        <v>61</v>
      </c>
      <c r="B899">
        <v>2019</v>
      </c>
      <c r="C899">
        <v>9</v>
      </c>
      <c r="D899" s="2" t="s">
        <v>32</v>
      </c>
      <c r="E899">
        <v>18</v>
      </c>
      <c r="F899" s="2" t="s">
        <v>46</v>
      </c>
      <c r="G899">
        <v>3</v>
      </c>
      <c r="H899" s="3" t="s">
        <v>47</v>
      </c>
      <c r="I899">
        <v>1</v>
      </c>
      <c r="J899">
        <v>1</v>
      </c>
      <c r="K899" s="3" t="s">
        <v>35</v>
      </c>
      <c r="L899">
        <v>85.43</v>
      </c>
      <c r="M899">
        <v>138.26</v>
      </c>
      <c r="N899">
        <v>57.18</v>
      </c>
      <c r="O899">
        <v>53.36</v>
      </c>
      <c r="P899">
        <v>0</v>
      </c>
      <c r="Q899">
        <v>0</v>
      </c>
      <c r="R899">
        <v>334.23</v>
      </c>
      <c r="U899">
        <v>1</v>
      </c>
      <c r="V899" s="4" t="s">
        <v>36</v>
      </c>
      <c r="W899">
        <v>70</v>
      </c>
      <c r="X899">
        <v>13</v>
      </c>
      <c r="Y899" t="s">
        <v>37</v>
      </c>
      <c r="Z899">
        <v>2</v>
      </c>
      <c r="AA899" t="s">
        <v>38</v>
      </c>
      <c r="AB899">
        <v>4</v>
      </c>
      <c r="AC899" t="s">
        <v>39</v>
      </c>
      <c r="AD899">
        <v>5</v>
      </c>
      <c r="AE899" s="2" t="s">
        <v>57</v>
      </c>
      <c r="AF899">
        <v>5069.6766373038981</v>
      </c>
    </row>
    <row r="900" spans="1:32">
      <c r="A900" t="s">
        <v>61</v>
      </c>
      <c r="B900">
        <v>2019</v>
      </c>
      <c r="C900">
        <v>9</v>
      </c>
      <c r="D900" s="2" t="s">
        <v>32</v>
      </c>
      <c r="E900">
        <v>18</v>
      </c>
      <c r="F900" s="2" t="s">
        <v>46</v>
      </c>
      <c r="G900">
        <v>3</v>
      </c>
      <c r="H900" s="3" t="s">
        <v>47</v>
      </c>
      <c r="I900">
        <v>1</v>
      </c>
      <c r="J900">
        <v>1</v>
      </c>
      <c r="K900" s="3" t="s">
        <v>35</v>
      </c>
      <c r="L900">
        <v>85.43</v>
      </c>
      <c r="M900">
        <v>138.26</v>
      </c>
      <c r="N900">
        <v>57.18</v>
      </c>
      <c r="O900">
        <v>53.36</v>
      </c>
      <c r="P900">
        <v>0</v>
      </c>
      <c r="Q900">
        <v>0</v>
      </c>
      <c r="R900">
        <v>334.23</v>
      </c>
      <c r="U900">
        <v>1</v>
      </c>
      <c r="V900" s="4" t="s">
        <v>36</v>
      </c>
      <c r="W900">
        <v>70</v>
      </c>
      <c r="X900">
        <v>13</v>
      </c>
      <c r="Y900" t="s">
        <v>37</v>
      </c>
      <c r="Z900">
        <v>2</v>
      </c>
      <c r="AA900" t="s">
        <v>38</v>
      </c>
      <c r="AB900">
        <v>4</v>
      </c>
      <c r="AC900" t="s">
        <v>39</v>
      </c>
      <c r="AD900">
        <v>5</v>
      </c>
      <c r="AE900" s="2" t="s">
        <v>57</v>
      </c>
      <c r="AF900">
        <v>4984.9982028647464</v>
      </c>
    </row>
    <row r="901" spans="1:32">
      <c r="A901" t="s">
        <v>61</v>
      </c>
      <c r="B901">
        <v>2019</v>
      </c>
      <c r="C901">
        <v>9</v>
      </c>
      <c r="D901" s="2" t="s">
        <v>32</v>
      </c>
      <c r="E901">
        <v>4</v>
      </c>
      <c r="F901" s="2" t="s">
        <v>33</v>
      </c>
      <c r="G901">
        <v>2</v>
      </c>
      <c r="H901" s="3" t="s">
        <v>41</v>
      </c>
      <c r="I901">
        <v>2</v>
      </c>
      <c r="J901">
        <v>5</v>
      </c>
      <c r="K901" s="3" t="s">
        <v>53</v>
      </c>
      <c r="L901">
        <v>50.05</v>
      </c>
      <c r="M901">
        <v>17.46</v>
      </c>
      <c r="N901">
        <v>36.96</v>
      </c>
      <c r="O901">
        <v>17.7</v>
      </c>
      <c r="P901">
        <v>0</v>
      </c>
      <c r="Q901">
        <v>17.7</v>
      </c>
      <c r="R901">
        <v>139.87</v>
      </c>
      <c r="T901">
        <v>6</v>
      </c>
      <c r="U901">
        <v>1</v>
      </c>
      <c r="V901" s="4" t="s">
        <v>36</v>
      </c>
      <c r="W901">
        <v>45</v>
      </c>
      <c r="X901">
        <v>9</v>
      </c>
      <c r="Y901" t="s">
        <v>48</v>
      </c>
      <c r="Z901">
        <v>2</v>
      </c>
      <c r="AA901" t="s">
        <v>38</v>
      </c>
      <c r="AB901">
        <v>3</v>
      </c>
      <c r="AC901" t="s">
        <v>43</v>
      </c>
      <c r="AD901">
        <v>4</v>
      </c>
      <c r="AE901" s="2" t="s">
        <v>40</v>
      </c>
      <c r="AF901">
        <v>3080.9543828722949</v>
      </c>
    </row>
    <row r="902" spans="1:32">
      <c r="A902" t="s">
        <v>61</v>
      </c>
      <c r="B902">
        <v>2019</v>
      </c>
      <c r="C902">
        <v>9</v>
      </c>
      <c r="D902" s="2" t="s">
        <v>32</v>
      </c>
      <c r="E902">
        <v>15</v>
      </c>
      <c r="F902" s="2" t="s">
        <v>55</v>
      </c>
      <c r="G902">
        <v>2</v>
      </c>
      <c r="H902" s="3" t="s">
        <v>41</v>
      </c>
      <c r="I902">
        <v>1</v>
      </c>
      <c r="J902">
        <v>11</v>
      </c>
      <c r="K902" s="3" t="s">
        <v>42</v>
      </c>
      <c r="L902">
        <v>0</v>
      </c>
      <c r="M902">
        <v>38.950000000000003</v>
      </c>
      <c r="N902">
        <v>0</v>
      </c>
      <c r="O902">
        <v>0</v>
      </c>
      <c r="P902">
        <v>0</v>
      </c>
      <c r="Q902">
        <v>0</v>
      </c>
      <c r="R902">
        <v>38.950000000000003</v>
      </c>
      <c r="U902">
        <v>2</v>
      </c>
      <c r="V902" s="4" t="s">
        <v>44</v>
      </c>
      <c r="W902">
        <v>19</v>
      </c>
      <c r="X902">
        <v>9</v>
      </c>
      <c r="Y902" t="s">
        <v>48</v>
      </c>
      <c r="Z902">
        <v>1</v>
      </c>
      <c r="AA902" t="s">
        <v>51</v>
      </c>
      <c r="AB902">
        <v>2</v>
      </c>
      <c r="AC902" t="s">
        <v>43</v>
      </c>
      <c r="AD902">
        <v>4</v>
      </c>
      <c r="AE902" s="2" t="s">
        <v>40</v>
      </c>
      <c r="AF902">
        <v>810.96722940611266</v>
      </c>
    </row>
    <row r="903" spans="1:32">
      <c r="A903" t="s">
        <v>61</v>
      </c>
      <c r="B903">
        <v>2019</v>
      </c>
      <c r="C903">
        <v>9</v>
      </c>
      <c r="D903" s="2" t="s">
        <v>32</v>
      </c>
      <c r="E903">
        <v>15</v>
      </c>
      <c r="F903" s="2" t="s">
        <v>55</v>
      </c>
      <c r="G903">
        <v>2</v>
      </c>
      <c r="H903" s="3" t="s">
        <v>41</v>
      </c>
      <c r="I903">
        <v>1</v>
      </c>
      <c r="J903">
        <v>11</v>
      </c>
      <c r="K903" s="3" t="s">
        <v>42</v>
      </c>
      <c r="L903">
        <v>0</v>
      </c>
      <c r="M903">
        <v>38.950000000000003</v>
      </c>
      <c r="N903">
        <v>0</v>
      </c>
      <c r="O903">
        <v>0</v>
      </c>
      <c r="P903">
        <v>0</v>
      </c>
      <c r="Q903">
        <v>0</v>
      </c>
      <c r="R903">
        <v>38.950000000000003</v>
      </c>
      <c r="U903">
        <v>2</v>
      </c>
      <c r="V903" s="4" t="s">
        <v>44</v>
      </c>
      <c r="W903">
        <v>19</v>
      </c>
      <c r="X903">
        <v>9</v>
      </c>
      <c r="Y903" t="s">
        <v>48</v>
      </c>
      <c r="Z903">
        <v>1</v>
      </c>
      <c r="AA903" t="s">
        <v>51</v>
      </c>
      <c r="AB903">
        <v>2</v>
      </c>
      <c r="AC903" t="s">
        <v>43</v>
      </c>
      <c r="AD903">
        <v>4</v>
      </c>
      <c r="AE903" s="2" t="s">
        <v>40</v>
      </c>
      <c r="AF903">
        <v>890.22588280233879</v>
      </c>
    </row>
    <row r="904" spans="1:32">
      <c r="A904" t="s">
        <v>61</v>
      </c>
      <c r="B904">
        <v>2019</v>
      </c>
      <c r="C904">
        <v>9</v>
      </c>
      <c r="D904" s="2" t="s">
        <v>32</v>
      </c>
      <c r="E904">
        <v>8</v>
      </c>
      <c r="F904" s="2" t="s">
        <v>50</v>
      </c>
      <c r="G904">
        <v>2</v>
      </c>
      <c r="H904" s="3" t="s">
        <v>41</v>
      </c>
      <c r="I904">
        <v>2</v>
      </c>
      <c r="J904">
        <v>1</v>
      </c>
      <c r="K904" s="3" t="s">
        <v>35</v>
      </c>
      <c r="L904">
        <v>107.09</v>
      </c>
      <c r="M904">
        <v>82.78</v>
      </c>
      <c r="N904">
        <v>134.68</v>
      </c>
      <c r="O904">
        <v>0</v>
      </c>
      <c r="P904">
        <v>0</v>
      </c>
      <c r="Q904">
        <v>0</v>
      </c>
      <c r="R904">
        <v>324.55</v>
      </c>
      <c r="U904">
        <v>1</v>
      </c>
      <c r="V904" s="4" t="s">
        <v>36</v>
      </c>
      <c r="W904">
        <v>62</v>
      </c>
      <c r="X904">
        <v>15</v>
      </c>
      <c r="Y904" t="s">
        <v>37</v>
      </c>
      <c r="Z904">
        <v>3</v>
      </c>
      <c r="AA904" t="s">
        <v>56</v>
      </c>
      <c r="AB904">
        <v>2</v>
      </c>
      <c r="AC904" t="s">
        <v>43</v>
      </c>
      <c r="AD904">
        <v>1</v>
      </c>
      <c r="AE904" s="2" t="s">
        <v>54</v>
      </c>
      <c r="AF904">
        <v>1321.3276537227498</v>
      </c>
    </row>
    <row r="905" spans="1:32">
      <c r="A905" t="s">
        <v>61</v>
      </c>
      <c r="B905">
        <v>2019</v>
      </c>
      <c r="C905">
        <v>9</v>
      </c>
      <c r="D905" s="2" t="s">
        <v>32</v>
      </c>
      <c r="E905">
        <v>16</v>
      </c>
      <c r="F905" s="2" t="s">
        <v>46</v>
      </c>
      <c r="G905">
        <v>3</v>
      </c>
      <c r="H905" s="3" t="s">
        <v>47</v>
      </c>
      <c r="I905">
        <v>3</v>
      </c>
      <c r="J905">
        <v>1</v>
      </c>
      <c r="K905" s="3" t="s">
        <v>35</v>
      </c>
      <c r="L905">
        <v>83.06</v>
      </c>
      <c r="M905">
        <v>46.77</v>
      </c>
      <c r="N905">
        <v>133.9</v>
      </c>
      <c r="O905">
        <v>0</v>
      </c>
      <c r="P905">
        <v>0</v>
      </c>
      <c r="Q905">
        <v>0</v>
      </c>
      <c r="R905">
        <v>618.49</v>
      </c>
      <c r="T905">
        <v>1</v>
      </c>
      <c r="U905">
        <v>1</v>
      </c>
      <c r="V905" s="4" t="s">
        <v>36</v>
      </c>
      <c r="W905">
        <v>48</v>
      </c>
      <c r="X905">
        <v>3</v>
      </c>
      <c r="Y905" t="s">
        <v>37</v>
      </c>
      <c r="Z905">
        <v>2</v>
      </c>
      <c r="AA905" t="s">
        <v>38</v>
      </c>
      <c r="AB905">
        <v>3</v>
      </c>
      <c r="AC905" t="s">
        <v>43</v>
      </c>
      <c r="AD905">
        <v>4</v>
      </c>
      <c r="AE905" s="2" t="s">
        <v>40</v>
      </c>
      <c r="AF905">
        <v>4314.6289741721048</v>
      </c>
    </row>
    <row r="906" spans="1:32">
      <c r="A906" t="s">
        <v>61</v>
      </c>
      <c r="B906">
        <v>2019</v>
      </c>
      <c r="C906">
        <v>9</v>
      </c>
      <c r="D906" s="2" t="s">
        <v>32</v>
      </c>
      <c r="E906">
        <v>8</v>
      </c>
      <c r="F906" s="2" t="s">
        <v>50</v>
      </c>
      <c r="G906">
        <v>2</v>
      </c>
      <c r="H906" s="3" t="s">
        <v>41</v>
      </c>
      <c r="I906">
        <v>1</v>
      </c>
      <c r="J906">
        <v>11</v>
      </c>
      <c r="K906" s="3" t="s">
        <v>42</v>
      </c>
      <c r="L906">
        <v>0</v>
      </c>
      <c r="M906">
        <v>48.31</v>
      </c>
      <c r="N906">
        <v>27.37</v>
      </c>
      <c r="O906">
        <v>0</v>
      </c>
      <c r="P906">
        <v>0</v>
      </c>
      <c r="Q906">
        <v>0</v>
      </c>
      <c r="R906">
        <v>75.680000000000007</v>
      </c>
      <c r="U906">
        <v>1</v>
      </c>
      <c r="V906" s="4" t="s">
        <v>36</v>
      </c>
      <c r="W906">
        <v>50</v>
      </c>
      <c r="X906">
        <v>9</v>
      </c>
      <c r="Y906" t="s">
        <v>48</v>
      </c>
      <c r="Z906">
        <v>1</v>
      </c>
      <c r="AA906" t="s">
        <v>51</v>
      </c>
      <c r="AB906">
        <v>4</v>
      </c>
      <c r="AC906" t="s">
        <v>39</v>
      </c>
      <c r="AD906">
        <v>1</v>
      </c>
      <c r="AE906" s="2" t="s">
        <v>54</v>
      </c>
      <c r="AF906">
        <v>2133.9920419999321</v>
      </c>
    </row>
    <row r="907" spans="1:32">
      <c r="A907" t="s">
        <v>61</v>
      </c>
      <c r="B907">
        <v>2019</v>
      </c>
      <c r="C907">
        <v>9</v>
      </c>
      <c r="D907" s="2" t="s">
        <v>32</v>
      </c>
      <c r="E907">
        <v>8</v>
      </c>
      <c r="F907" s="2" t="s">
        <v>50</v>
      </c>
      <c r="G907">
        <v>2</v>
      </c>
      <c r="H907" s="3" t="s">
        <v>41</v>
      </c>
      <c r="I907">
        <v>1</v>
      </c>
      <c r="J907">
        <v>11</v>
      </c>
      <c r="K907" s="3" t="s">
        <v>42</v>
      </c>
      <c r="L907">
        <v>0</v>
      </c>
      <c r="M907">
        <v>48.31</v>
      </c>
      <c r="N907">
        <v>27.37</v>
      </c>
      <c r="O907">
        <v>0</v>
      </c>
      <c r="P907">
        <v>0</v>
      </c>
      <c r="Q907">
        <v>0</v>
      </c>
      <c r="R907">
        <v>75.680000000000007</v>
      </c>
      <c r="U907">
        <v>1</v>
      </c>
      <c r="V907" s="4" t="s">
        <v>36</v>
      </c>
      <c r="W907">
        <v>50</v>
      </c>
      <c r="X907">
        <v>9</v>
      </c>
      <c r="Y907" t="s">
        <v>48</v>
      </c>
      <c r="Z907">
        <v>1</v>
      </c>
      <c r="AA907" t="s">
        <v>51</v>
      </c>
      <c r="AB907">
        <v>4</v>
      </c>
      <c r="AC907" t="s">
        <v>39</v>
      </c>
      <c r="AD907">
        <v>1</v>
      </c>
      <c r="AE907" s="2" t="s">
        <v>54</v>
      </c>
      <c r="AF907">
        <v>1896.6270161861362</v>
      </c>
    </row>
    <row r="908" spans="1:32">
      <c r="A908" t="s">
        <v>61</v>
      </c>
      <c r="B908">
        <v>2019</v>
      </c>
      <c r="C908">
        <v>9</v>
      </c>
      <c r="D908" s="2" t="s">
        <v>32</v>
      </c>
      <c r="E908">
        <v>7</v>
      </c>
      <c r="F908" s="2" t="s">
        <v>33</v>
      </c>
      <c r="G908">
        <v>10</v>
      </c>
      <c r="H908" s="3" t="s">
        <v>52</v>
      </c>
      <c r="I908">
        <v>2</v>
      </c>
      <c r="J908">
        <v>10</v>
      </c>
      <c r="K908" s="3" t="s">
        <v>42</v>
      </c>
      <c r="L908">
        <v>0</v>
      </c>
      <c r="M908">
        <v>16.77</v>
      </c>
      <c r="N908">
        <v>0</v>
      </c>
      <c r="O908">
        <v>0</v>
      </c>
      <c r="P908">
        <v>0</v>
      </c>
      <c r="Q908">
        <v>39.69</v>
      </c>
      <c r="R908">
        <v>56.46</v>
      </c>
      <c r="T908">
        <v>1</v>
      </c>
      <c r="U908">
        <v>2</v>
      </c>
      <c r="V908" s="4" t="s">
        <v>44</v>
      </c>
      <c r="W908">
        <v>62</v>
      </c>
      <c r="X908">
        <v>9</v>
      </c>
      <c r="Y908" t="s">
        <v>48</v>
      </c>
      <c r="Z908">
        <v>2</v>
      </c>
      <c r="AA908" t="s">
        <v>38</v>
      </c>
      <c r="AB908">
        <v>1</v>
      </c>
      <c r="AC908" s="2" t="s">
        <v>49</v>
      </c>
      <c r="AD908">
        <v>3</v>
      </c>
      <c r="AE908" s="2" t="s">
        <v>45</v>
      </c>
      <c r="AF908">
        <v>1900.4550197392327</v>
      </c>
    </row>
    <row r="909" spans="1:32">
      <c r="A909" t="s">
        <v>61</v>
      </c>
      <c r="B909">
        <v>2019</v>
      </c>
      <c r="C909">
        <v>9</v>
      </c>
      <c r="D909" s="2" t="s">
        <v>32</v>
      </c>
      <c r="E909">
        <v>7</v>
      </c>
      <c r="F909" s="2" t="s">
        <v>33</v>
      </c>
      <c r="G909">
        <v>10</v>
      </c>
      <c r="H909" s="3" t="s">
        <v>52</v>
      </c>
      <c r="I909">
        <v>2</v>
      </c>
      <c r="J909">
        <v>10</v>
      </c>
      <c r="K909" s="3" t="s">
        <v>42</v>
      </c>
      <c r="L909">
        <v>0</v>
      </c>
      <c r="M909">
        <v>16.77</v>
      </c>
      <c r="N909">
        <v>0</v>
      </c>
      <c r="O909">
        <v>0</v>
      </c>
      <c r="P909">
        <v>0</v>
      </c>
      <c r="Q909">
        <v>39.69</v>
      </c>
      <c r="R909">
        <v>56.46</v>
      </c>
      <c r="T909">
        <v>1</v>
      </c>
      <c r="U909">
        <v>2</v>
      </c>
      <c r="V909" s="4" t="s">
        <v>44</v>
      </c>
      <c r="W909">
        <v>62</v>
      </c>
      <c r="X909">
        <v>9</v>
      </c>
      <c r="Y909" t="s">
        <v>48</v>
      </c>
      <c r="Z909">
        <v>2</v>
      </c>
      <c r="AA909" t="s">
        <v>38</v>
      </c>
      <c r="AB909">
        <v>1</v>
      </c>
      <c r="AC909" s="2" t="s">
        <v>49</v>
      </c>
      <c r="AD909">
        <v>3</v>
      </c>
      <c r="AE909" s="2" t="s">
        <v>45</v>
      </c>
      <c r="AF909">
        <v>2020.4595509559497</v>
      </c>
    </row>
    <row r="910" spans="1:32">
      <c r="A910" t="s">
        <v>61</v>
      </c>
      <c r="B910">
        <v>2019</v>
      </c>
      <c r="C910">
        <v>9</v>
      </c>
      <c r="D910" s="2" t="s">
        <v>32</v>
      </c>
      <c r="E910">
        <v>7</v>
      </c>
      <c r="F910" s="2" t="s">
        <v>33</v>
      </c>
      <c r="G910">
        <v>10</v>
      </c>
      <c r="H910" s="3" t="s">
        <v>52</v>
      </c>
      <c r="I910">
        <v>2</v>
      </c>
      <c r="J910">
        <v>10</v>
      </c>
      <c r="K910" s="3" t="s">
        <v>42</v>
      </c>
      <c r="L910">
        <v>0</v>
      </c>
      <c r="M910">
        <v>16.77</v>
      </c>
      <c r="N910">
        <v>0</v>
      </c>
      <c r="O910">
        <v>0</v>
      </c>
      <c r="P910">
        <v>0</v>
      </c>
      <c r="Q910">
        <v>39.69</v>
      </c>
      <c r="R910">
        <v>56.46</v>
      </c>
      <c r="T910">
        <v>1</v>
      </c>
      <c r="U910">
        <v>2</v>
      </c>
      <c r="V910" s="4" t="s">
        <v>44</v>
      </c>
      <c r="W910">
        <v>62</v>
      </c>
      <c r="X910">
        <v>9</v>
      </c>
      <c r="Y910" t="s">
        <v>48</v>
      </c>
      <c r="Z910">
        <v>2</v>
      </c>
      <c r="AA910" t="s">
        <v>38</v>
      </c>
      <c r="AB910">
        <v>1</v>
      </c>
      <c r="AC910" s="2" t="s">
        <v>49</v>
      </c>
      <c r="AD910">
        <v>3</v>
      </c>
      <c r="AE910" s="2" t="s">
        <v>45</v>
      </c>
      <c r="AF910">
        <v>1894.586675327032</v>
      </c>
    </row>
    <row r="911" spans="1:32">
      <c r="A911" t="s">
        <v>61</v>
      </c>
      <c r="B911">
        <v>2019</v>
      </c>
      <c r="C911">
        <v>9</v>
      </c>
      <c r="D911" s="2" t="s">
        <v>32</v>
      </c>
      <c r="E911">
        <v>7</v>
      </c>
      <c r="F911" s="2" t="s">
        <v>33</v>
      </c>
      <c r="G911">
        <v>10</v>
      </c>
      <c r="H911" s="3" t="s">
        <v>52</v>
      </c>
      <c r="I911">
        <v>2</v>
      </c>
      <c r="J911">
        <v>10</v>
      </c>
      <c r="K911" s="3" t="s">
        <v>42</v>
      </c>
      <c r="L911">
        <v>0</v>
      </c>
      <c r="M911">
        <v>16.77</v>
      </c>
      <c r="N911">
        <v>0</v>
      </c>
      <c r="O911">
        <v>0</v>
      </c>
      <c r="P911">
        <v>0</v>
      </c>
      <c r="Q911">
        <v>39.69</v>
      </c>
      <c r="R911">
        <v>56.46</v>
      </c>
      <c r="T911">
        <v>1</v>
      </c>
      <c r="U911">
        <v>2</v>
      </c>
      <c r="V911" s="4" t="s">
        <v>44</v>
      </c>
      <c r="W911">
        <v>62</v>
      </c>
      <c r="X911">
        <v>9</v>
      </c>
      <c r="Y911" t="s">
        <v>48</v>
      </c>
      <c r="Z911">
        <v>2</v>
      </c>
      <c r="AA911" t="s">
        <v>38</v>
      </c>
      <c r="AB911">
        <v>1</v>
      </c>
      <c r="AC911" s="2" t="s">
        <v>49</v>
      </c>
      <c r="AD911">
        <v>3</v>
      </c>
      <c r="AE911" s="2" t="s">
        <v>45</v>
      </c>
      <c r="AF911">
        <v>2087.9682963342825</v>
      </c>
    </row>
    <row r="912" spans="1:32">
      <c r="A912" t="s">
        <v>61</v>
      </c>
      <c r="B912">
        <v>2019</v>
      </c>
      <c r="C912">
        <v>9</v>
      </c>
      <c r="D912" s="2" t="s">
        <v>32</v>
      </c>
      <c r="E912">
        <v>15</v>
      </c>
      <c r="F912" s="2" t="s">
        <v>55</v>
      </c>
      <c r="G912">
        <v>2</v>
      </c>
      <c r="H912" s="3" t="s">
        <v>41</v>
      </c>
      <c r="I912">
        <v>1</v>
      </c>
      <c r="J912">
        <v>10</v>
      </c>
      <c r="K912" s="3" t="s">
        <v>42</v>
      </c>
      <c r="L912">
        <v>0</v>
      </c>
      <c r="M912">
        <v>5.13</v>
      </c>
      <c r="N912">
        <v>0</v>
      </c>
      <c r="O912">
        <v>0</v>
      </c>
      <c r="P912">
        <v>0</v>
      </c>
      <c r="Q912">
        <v>19.45</v>
      </c>
      <c r="R912">
        <v>24.58</v>
      </c>
      <c r="U912">
        <v>2</v>
      </c>
      <c r="V912" s="4" t="s">
        <v>44</v>
      </c>
      <c r="W912">
        <v>72</v>
      </c>
      <c r="X912">
        <v>9</v>
      </c>
      <c r="Y912" t="s">
        <v>48</v>
      </c>
      <c r="Z912">
        <v>2</v>
      </c>
      <c r="AA912" t="s">
        <v>38</v>
      </c>
      <c r="AB912">
        <v>4</v>
      </c>
      <c r="AC912" t="s">
        <v>39</v>
      </c>
      <c r="AD912">
        <v>3</v>
      </c>
      <c r="AE912" s="2" t="s">
        <v>45</v>
      </c>
      <c r="AF912">
        <v>1058.8899545023969</v>
      </c>
    </row>
    <row r="913" spans="1:32">
      <c r="A913" t="s">
        <v>61</v>
      </c>
      <c r="B913">
        <v>2019</v>
      </c>
      <c r="C913">
        <v>9</v>
      </c>
      <c r="D913" s="2" t="s">
        <v>32</v>
      </c>
      <c r="E913">
        <v>15</v>
      </c>
      <c r="F913" s="2" t="s">
        <v>55</v>
      </c>
      <c r="G913">
        <v>2</v>
      </c>
      <c r="H913" s="3" t="s">
        <v>41</v>
      </c>
      <c r="I913">
        <v>1</v>
      </c>
      <c r="J913">
        <v>10</v>
      </c>
      <c r="K913" s="3" t="s">
        <v>42</v>
      </c>
      <c r="L913">
        <v>0</v>
      </c>
      <c r="M913">
        <v>5.13</v>
      </c>
      <c r="N913">
        <v>0</v>
      </c>
      <c r="O913">
        <v>0</v>
      </c>
      <c r="P913">
        <v>0</v>
      </c>
      <c r="Q913">
        <v>19.45</v>
      </c>
      <c r="R913">
        <v>24.58</v>
      </c>
      <c r="U913">
        <v>2</v>
      </c>
      <c r="V913" s="4" t="s">
        <v>44</v>
      </c>
      <c r="W913">
        <v>72</v>
      </c>
      <c r="X913">
        <v>9</v>
      </c>
      <c r="Y913" t="s">
        <v>48</v>
      </c>
      <c r="Z913">
        <v>2</v>
      </c>
      <c r="AA913" t="s">
        <v>38</v>
      </c>
      <c r="AB913">
        <v>4</v>
      </c>
      <c r="AC913" t="s">
        <v>39</v>
      </c>
      <c r="AD913">
        <v>3</v>
      </c>
      <c r="AE913" s="2" t="s">
        <v>45</v>
      </c>
      <c r="AF913">
        <v>798.37308834748535</v>
      </c>
    </row>
    <row r="914" spans="1:32">
      <c r="A914" t="s">
        <v>61</v>
      </c>
      <c r="B914">
        <v>2019</v>
      </c>
      <c r="C914">
        <v>9</v>
      </c>
      <c r="D914" s="2" t="s">
        <v>32</v>
      </c>
      <c r="E914">
        <v>1</v>
      </c>
      <c r="F914" s="2" t="s">
        <v>33</v>
      </c>
      <c r="G914">
        <v>2</v>
      </c>
      <c r="H914" s="3" t="s">
        <v>41</v>
      </c>
      <c r="I914">
        <v>1</v>
      </c>
      <c r="J914">
        <v>1</v>
      </c>
      <c r="K914" s="3" t="s">
        <v>35</v>
      </c>
      <c r="L914">
        <v>69</v>
      </c>
      <c r="M914">
        <v>28.27</v>
      </c>
      <c r="N914">
        <v>62.04</v>
      </c>
      <c r="O914">
        <v>0</v>
      </c>
      <c r="P914">
        <v>0</v>
      </c>
      <c r="Q914">
        <v>0</v>
      </c>
      <c r="R914">
        <v>159.31</v>
      </c>
      <c r="T914">
        <v>1</v>
      </c>
      <c r="U914">
        <v>1</v>
      </c>
      <c r="V914" s="4" t="s">
        <v>36</v>
      </c>
      <c r="W914">
        <v>23</v>
      </c>
      <c r="X914">
        <v>9</v>
      </c>
      <c r="Y914" t="s">
        <v>48</v>
      </c>
      <c r="Z914">
        <v>1</v>
      </c>
      <c r="AA914" t="s">
        <v>51</v>
      </c>
      <c r="AB914">
        <v>4</v>
      </c>
      <c r="AC914" t="s">
        <v>39</v>
      </c>
      <c r="AD914">
        <v>4</v>
      </c>
      <c r="AE914" s="2" t="s">
        <v>40</v>
      </c>
      <c r="AF914">
        <v>1999.3101860903462</v>
      </c>
    </row>
    <row r="915" spans="1:32">
      <c r="A915" t="s">
        <v>61</v>
      </c>
      <c r="B915">
        <v>2019</v>
      </c>
      <c r="C915">
        <v>9</v>
      </c>
      <c r="D915" s="2" t="s">
        <v>32</v>
      </c>
      <c r="E915">
        <v>5</v>
      </c>
      <c r="F915" s="2" t="s">
        <v>33</v>
      </c>
      <c r="G915">
        <v>2</v>
      </c>
      <c r="H915" s="3" t="s">
        <v>41</v>
      </c>
      <c r="I915">
        <v>3</v>
      </c>
      <c r="J915">
        <v>11</v>
      </c>
      <c r="K915" s="3" t="s">
        <v>42</v>
      </c>
      <c r="L915">
        <v>0</v>
      </c>
      <c r="M915">
        <v>37.35</v>
      </c>
      <c r="N915">
        <v>0</v>
      </c>
      <c r="O915">
        <v>30.76</v>
      </c>
      <c r="P915">
        <v>0</v>
      </c>
      <c r="Q915">
        <v>55.14</v>
      </c>
      <c r="R915">
        <v>123.25</v>
      </c>
      <c r="U915">
        <v>1</v>
      </c>
      <c r="V915" s="4" t="s">
        <v>36</v>
      </c>
      <c r="W915">
        <v>44</v>
      </c>
      <c r="X915">
        <v>9</v>
      </c>
      <c r="Y915" t="s">
        <v>48</v>
      </c>
      <c r="Z915">
        <v>2</v>
      </c>
      <c r="AA915" t="s">
        <v>38</v>
      </c>
      <c r="AB915">
        <v>4</v>
      </c>
      <c r="AC915" t="s">
        <v>39</v>
      </c>
      <c r="AD915">
        <v>4</v>
      </c>
      <c r="AE915" s="2" t="s">
        <v>40</v>
      </c>
      <c r="AF915">
        <v>3196.9105939020997</v>
      </c>
    </row>
    <row r="916" spans="1:32">
      <c r="A916" t="s">
        <v>61</v>
      </c>
      <c r="B916">
        <v>2019</v>
      </c>
      <c r="C916">
        <v>9</v>
      </c>
      <c r="D916" s="2" t="s">
        <v>32</v>
      </c>
      <c r="E916">
        <v>7</v>
      </c>
      <c r="F916" s="2" t="s">
        <v>33</v>
      </c>
      <c r="G916">
        <v>2</v>
      </c>
      <c r="H916" s="3" t="s">
        <v>41</v>
      </c>
      <c r="I916">
        <v>1</v>
      </c>
      <c r="J916">
        <v>11</v>
      </c>
      <c r="K916" s="3" t="s">
        <v>42</v>
      </c>
      <c r="L916">
        <v>0</v>
      </c>
      <c r="M916">
        <v>13.1</v>
      </c>
      <c r="N916">
        <v>21.5</v>
      </c>
      <c r="O916">
        <v>0</v>
      </c>
      <c r="P916">
        <v>0</v>
      </c>
      <c r="Q916">
        <v>0</v>
      </c>
      <c r="R916">
        <v>34.6</v>
      </c>
      <c r="T916">
        <v>1</v>
      </c>
      <c r="U916">
        <v>1</v>
      </c>
      <c r="V916" s="4" t="s">
        <v>36</v>
      </c>
      <c r="W916">
        <v>44</v>
      </c>
      <c r="X916">
        <v>9</v>
      </c>
      <c r="Y916" t="s">
        <v>48</v>
      </c>
      <c r="Z916">
        <v>2</v>
      </c>
      <c r="AA916" t="s">
        <v>38</v>
      </c>
      <c r="AB916">
        <v>4</v>
      </c>
      <c r="AC916" t="s">
        <v>39</v>
      </c>
      <c r="AD916">
        <v>4</v>
      </c>
      <c r="AE916" s="2" t="s">
        <v>40</v>
      </c>
      <c r="AF916">
        <v>2688.7231722088177</v>
      </c>
    </row>
    <row r="917" spans="1:32">
      <c r="A917" t="s">
        <v>61</v>
      </c>
      <c r="B917">
        <v>2019</v>
      </c>
      <c r="C917">
        <v>9</v>
      </c>
      <c r="D917" s="2" t="s">
        <v>32</v>
      </c>
      <c r="E917">
        <v>2</v>
      </c>
      <c r="F917" s="2" t="s">
        <v>33</v>
      </c>
      <c r="G917">
        <v>10</v>
      </c>
      <c r="H917" s="3" t="s">
        <v>52</v>
      </c>
      <c r="I917">
        <v>5</v>
      </c>
      <c r="J917">
        <v>1</v>
      </c>
      <c r="K917" s="3" t="s">
        <v>35</v>
      </c>
      <c r="L917">
        <v>310.94</v>
      </c>
      <c r="M917">
        <v>170.28</v>
      </c>
      <c r="N917">
        <v>146.80000000000001</v>
      </c>
      <c r="O917">
        <v>109.16</v>
      </c>
      <c r="P917">
        <v>0</v>
      </c>
      <c r="Q917">
        <v>0</v>
      </c>
      <c r="R917">
        <v>737.18</v>
      </c>
      <c r="T917">
        <v>6</v>
      </c>
      <c r="U917">
        <v>1</v>
      </c>
      <c r="V917" s="4" t="s">
        <v>36</v>
      </c>
      <c r="W917">
        <v>27</v>
      </c>
      <c r="X917">
        <v>7</v>
      </c>
      <c r="Y917" t="s">
        <v>37</v>
      </c>
      <c r="Z917">
        <v>1</v>
      </c>
      <c r="AA917" t="s">
        <v>51</v>
      </c>
      <c r="AB917">
        <v>4</v>
      </c>
      <c r="AC917" t="s">
        <v>39</v>
      </c>
      <c r="AD917">
        <v>5</v>
      </c>
      <c r="AE917" s="2" t="s">
        <v>57</v>
      </c>
      <c r="AF917">
        <v>4341.1941299575346</v>
      </c>
    </row>
    <row r="918" spans="1:32">
      <c r="A918" t="s">
        <v>61</v>
      </c>
      <c r="B918">
        <v>2019</v>
      </c>
      <c r="C918">
        <v>9</v>
      </c>
      <c r="D918" s="2" t="s">
        <v>32</v>
      </c>
      <c r="E918">
        <v>16</v>
      </c>
      <c r="F918" s="2" t="s">
        <v>46</v>
      </c>
      <c r="G918">
        <v>3</v>
      </c>
      <c r="H918" s="3" t="s">
        <v>47</v>
      </c>
      <c r="I918">
        <v>2</v>
      </c>
      <c r="J918">
        <v>1</v>
      </c>
      <c r="K918" s="3" t="s">
        <v>35</v>
      </c>
      <c r="L918">
        <v>247.24</v>
      </c>
      <c r="M918">
        <v>232.91</v>
      </c>
      <c r="N918">
        <v>0</v>
      </c>
      <c r="O918">
        <v>0</v>
      </c>
      <c r="P918">
        <v>0</v>
      </c>
      <c r="Q918">
        <v>0</v>
      </c>
      <c r="R918">
        <v>480.15</v>
      </c>
      <c r="T918">
        <v>6</v>
      </c>
      <c r="U918">
        <v>1</v>
      </c>
      <c r="V918" s="4" t="s">
        <v>36</v>
      </c>
      <c r="W918">
        <v>25</v>
      </c>
      <c r="X918">
        <v>8</v>
      </c>
      <c r="Y918" t="s">
        <v>37</v>
      </c>
      <c r="Z918">
        <v>1</v>
      </c>
      <c r="AA918" t="s">
        <v>51</v>
      </c>
      <c r="AB918">
        <v>4</v>
      </c>
      <c r="AC918" t="s">
        <v>39</v>
      </c>
      <c r="AD918">
        <v>4</v>
      </c>
      <c r="AE918" s="2" t="s">
        <v>40</v>
      </c>
      <c r="AF918">
        <v>4253.8416307329535</v>
      </c>
    </row>
    <row r="919" spans="1:32">
      <c r="A919" t="s">
        <v>61</v>
      </c>
      <c r="B919">
        <v>2019</v>
      </c>
      <c r="C919">
        <v>9</v>
      </c>
      <c r="D919" s="2" t="s">
        <v>32</v>
      </c>
      <c r="E919">
        <v>7</v>
      </c>
      <c r="F919" s="2" t="s">
        <v>33</v>
      </c>
      <c r="G919">
        <v>2</v>
      </c>
      <c r="H919" s="3" t="s">
        <v>41</v>
      </c>
      <c r="I919">
        <v>2</v>
      </c>
      <c r="J919">
        <v>10</v>
      </c>
      <c r="K919" s="3" t="s">
        <v>42</v>
      </c>
      <c r="L919">
        <v>0</v>
      </c>
      <c r="M919">
        <v>11.1</v>
      </c>
      <c r="N919">
        <v>26.97</v>
      </c>
      <c r="O919">
        <v>0</v>
      </c>
      <c r="P919">
        <v>0</v>
      </c>
      <c r="Q919">
        <v>29.33</v>
      </c>
      <c r="R919">
        <v>67.400000000000006</v>
      </c>
      <c r="T919">
        <v>1</v>
      </c>
      <c r="U919">
        <v>2</v>
      </c>
      <c r="V919" s="4" t="s">
        <v>44</v>
      </c>
      <c r="W919">
        <v>22</v>
      </c>
      <c r="X919">
        <v>9</v>
      </c>
      <c r="Y919" t="s">
        <v>48</v>
      </c>
      <c r="Z919">
        <v>1</v>
      </c>
      <c r="AA919" t="s">
        <v>51</v>
      </c>
      <c r="AB919">
        <v>4</v>
      </c>
      <c r="AC919" t="s">
        <v>39</v>
      </c>
      <c r="AD919">
        <v>4</v>
      </c>
      <c r="AE919" s="2" t="s">
        <v>40</v>
      </c>
      <c r="AF919">
        <v>3100.1229990228821</v>
      </c>
    </row>
    <row r="920" spans="1:32">
      <c r="A920" t="s">
        <v>61</v>
      </c>
      <c r="B920">
        <v>2019</v>
      </c>
      <c r="C920">
        <v>9</v>
      </c>
      <c r="D920" s="2" t="s">
        <v>32</v>
      </c>
      <c r="E920">
        <v>15</v>
      </c>
      <c r="F920" s="2" t="s">
        <v>55</v>
      </c>
      <c r="G920">
        <v>10</v>
      </c>
      <c r="H920" s="3" t="s">
        <v>52</v>
      </c>
      <c r="I920">
        <v>9</v>
      </c>
      <c r="J920">
        <v>11</v>
      </c>
      <c r="K920" s="3" t="s">
        <v>42</v>
      </c>
      <c r="L920">
        <v>0</v>
      </c>
      <c r="M920">
        <v>66.010000000000005</v>
      </c>
      <c r="N920">
        <v>136.93</v>
      </c>
      <c r="O920">
        <v>0</v>
      </c>
      <c r="P920">
        <v>0</v>
      </c>
      <c r="Q920">
        <v>0</v>
      </c>
      <c r="R920">
        <v>202.94</v>
      </c>
      <c r="U920">
        <v>2</v>
      </c>
      <c r="V920" s="4" t="s">
        <v>44</v>
      </c>
      <c r="W920">
        <v>49</v>
      </c>
      <c r="X920">
        <v>9</v>
      </c>
      <c r="Y920" t="s">
        <v>48</v>
      </c>
      <c r="Z920">
        <v>2</v>
      </c>
      <c r="AA920" t="s">
        <v>38</v>
      </c>
      <c r="AB920">
        <v>4</v>
      </c>
      <c r="AC920" t="s">
        <v>39</v>
      </c>
      <c r="AD920">
        <v>3</v>
      </c>
      <c r="AE920" s="2" t="s">
        <v>45</v>
      </c>
      <c r="AF920">
        <v>2936.736036493618</v>
      </c>
    </row>
    <row r="921" spans="1:32">
      <c r="A921" t="s">
        <v>61</v>
      </c>
      <c r="B921">
        <v>2019</v>
      </c>
      <c r="C921">
        <v>9</v>
      </c>
      <c r="D921" s="2" t="s">
        <v>32</v>
      </c>
      <c r="E921">
        <v>8</v>
      </c>
      <c r="F921" s="2" t="s">
        <v>50</v>
      </c>
      <c r="G921">
        <v>10</v>
      </c>
      <c r="H921" s="3" t="s">
        <v>52</v>
      </c>
      <c r="I921">
        <v>3</v>
      </c>
      <c r="J921">
        <v>1</v>
      </c>
      <c r="K921" s="3" t="s">
        <v>35</v>
      </c>
      <c r="L921">
        <v>128.61000000000001</v>
      </c>
      <c r="M921">
        <v>51.13</v>
      </c>
      <c r="N921">
        <v>99.05</v>
      </c>
      <c r="O921">
        <v>70.739999999999995</v>
      </c>
      <c r="P921">
        <v>0</v>
      </c>
      <c r="Q921">
        <v>0</v>
      </c>
      <c r="R921">
        <v>349.53</v>
      </c>
      <c r="U921">
        <v>1</v>
      </c>
      <c r="V921" s="4" t="s">
        <v>36</v>
      </c>
      <c r="W921">
        <v>61</v>
      </c>
      <c r="X921">
        <v>8</v>
      </c>
      <c r="Y921" t="s">
        <v>37</v>
      </c>
      <c r="Z921">
        <v>2</v>
      </c>
      <c r="AA921" t="s">
        <v>38</v>
      </c>
      <c r="AB921">
        <v>4</v>
      </c>
      <c r="AC921" t="s">
        <v>39</v>
      </c>
      <c r="AD921">
        <v>3</v>
      </c>
      <c r="AE921" s="2" t="s">
        <v>45</v>
      </c>
      <c r="AF921">
        <v>4316.5902769063314</v>
      </c>
    </row>
    <row r="922" spans="1:32">
      <c r="A922" t="s">
        <v>61</v>
      </c>
      <c r="B922">
        <v>2019</v>
      </c>
      <c r="C922">
        <v>9</v>
      </c>
      <c r="D922" s="2" t="s">
        <v>32</v>
      </c>
      <c r="E922">
        <v>7</v>
      </c>
      <c r="F922" s="2" t="s">
        <v>33</v>
      </c>
      <c r="G922">
        <v>2</v>
      </c>
      <c r="H922" s="3" t="s">
        <v>41</v>
      </c>
      <c r="I922">
        <v>2</v>
      </c>
      <c r="J922">
        <v>10</v>
      </c>
      <c r="K922" s="3" t="s">
        <v>42</v>
      </c>
      <c r="L922">
        <v>0</v>
      </c>
      <c r="M922">
        <v>7.34</v>
      </c>
      <c r="N922">
        <v>0</v>
      </c>
      <c r="O922">
        <v>0</v>
      </c>
      <c r="P922">
        <v>0</v>
      </c>
      <c r="Q922">
        <v>43.02</v>
      </c>
      <c r="R922">
        <v>50.36</v>
      </c>
      <c r="T922">
        <v>1</v>
      </c>
      <c r="U922">
        <v>2</v>
      </c>
      <c r="V922" s="4" t="s">
        <v>44</v>
      </c>
      <c r="W922">
        <v>49</v>
      </c>
      <c r="X922">
        <v>9</v>
      </c>
      <c r="Y922" t="s">
        <v>48</v>
      </c>
      <c r="Z922">
        <v>2</v>
      </c>
      <c r="AA922" t="s">
        <v>38</v>
      </c>
      <c r="AB922">
        <v>4</v>
      </c>
      <c r="AC922" t="s">
        <v>39</v>
      </c>
      <c r="AD922">
        <v>4</v>
      </c>
      <c r="AE922" s="2" t="s">
        <v>40</v>
      </c>
      <c r="AF922">
        <v>2048.9087211049527</v>
      </c>
    </row>
    <row r="923" spans="1:32">
      <c r="A923" t="s">
        <v>61</v>
      </c>
      <c r="B923">
        <v>2019</v>
      </c>
      <c r="C923">
        <v>9</v>
      </c>
      <c r="D923" s="2" t="s">
        <v>32</v>
      </c>
      <c r="E923">
        <v>7</v>
      </c>
      <c r="F923" s="2" t="s">
        <v>33</v>
      </c>
      <c r="G923">
        <v>2</v>
      </c>
      <c r="H923" s="3" t="s">
        <v>41</v>
      </c>
      <c r="I923">
        <v>2</v>
      </c>
      <c r="J923">
        <v>10</v>
      </c>
      <c r="K923" s="3" t="s">
        <v>42</v>
      </c>
      <c r="L923">
        <v>0</v>
      </c>
      <c r="M923">
        <v>7.34</v>
      </c>
      <c r="N923">
        <v>0</v>
      </c>
      <c r="O923">
        <v>0</v>
      </c>
      <c r="P923">
        <v>0</v>
      </c>
      <c r="Q923">
        <v>43.02</v>
      </c>
      <c r="R923">
        <v>50.36</v>
      </c>
      <c r="T923">
        <v>1</v>
      </c>
      <c r="U923">
        <v>2</v>
      </c>
      <c r="V923" s="4" t="s">
        <v>44</v>
      </c>
      <c r="W923">
        <v>49</v>
      </c>
      <c r="X923">
        <v>9</v>
      </c>
      <c r="Y923" t="s">
        <v>48</v>
      </c>
      <c r="Z923">
        <v>2</v>
      </c>
      <c r="AA923" t="s">
        <v>38</v>
      </c>
      <c r="AB923">
        <v>4</v>
      </c>
      <c r="AC923" t="s">
        <v>39</v>
      </c>
      <c r="AD923">
        <v>4</v>
      </c>
      <c r="AE923" s="2" t="s">
        <v>40</v>
      </c>
      <c r="AF923">
        <v>1902.828751532058</v>
      </c>
    </row>
    <row r="924" spans="1:32">
      <c r="A924" t="s">
        <v>61</v>
      </c>
      <c r="B924">
        <v>2019</v>
      </c>
      <c r="C924">
        <v>9</v>
      </c>
      <c r="D924" s="2" t="s">
        <v>32</v>
      </c>
      <c r="E924">
        <v>7</v>
      </c>
      <c r="F924" s="2" t="s">
        <v>33</v>
      </c>
      <c r="G924">
        <v>2</v>
      </c>
      <c r="H924" s="3" t="s">
        <v>41</v>
      </c>
      <c r="I924">
        <v>2</v>
      </c>
      <c r="J924">
        <v>10</v>
      </c>
      <c r="K924" s="3" t="s">
        <v>42</v>
      </c>
      <c r="L924">
        <v>0</v>
      </c>
      <c r="M924">
        <v>7.34</v>
      </c>
      <c r="N924">
        <v>0</v>
      </c>
      <c r="O924">
        <v>0</v>
      </c>
      <c r="P924">
        <v>0</v>
      </c>
      <c r="Q924">
        <v>43.02</v>
      </c>
      <c r="R924">
        <v>50.36</v>
      </c>
      <c r="T924">
        <v>1</v>
      </c>
      <c r="U924">
        <v>2</v>
      </c>
      <c r="V924" s="4" t="s">
        <v>44</v>
      </c>
      <c r="W924">
        <v>49</v>
      </c>
      <c r="X924">
        <v>9</v>
      </c>
      <c r="Y924" t="s">
        <v>48</v>
      </c>
      <c r="Z924">
        <v>2</v>
      </c>
      <c r="AA924" t="s">
        <v>38</v>
      </c>
      <c r="AB924">
        <v>4</v>
      </c>
      <c r="AC924" t="s">
        <v>39</v>
      </c>
      <c r="AD924">
        <v>4</v>
      </c>
      <c r="AE924" s="2" t="s">
        <v>40</v>
      </c>
      <c r="AF924">
        <v>2206.3049595730554</v>
      </c>
    </row>
    <row r="925" spans="1:32">
      <c r="A925" t="s">
        <v>61</v>
      </c>
      <c r="B925">
        <v>2019</v>
      </c>
      <c r="C925">
        <v>9</v>
      </c>
      <c r="D925" s="2" t="s">
        <v>32</v>
      </c>
      <c r="E925">
        <v>7</v>
      </c>
      <c r="F925" s="2" t="s">
        <v>33</v>
      </c>
      <c r="G925">
        <v>2</v>
      </c>
      <c r="H925" s="3" t="s">
        <v>41</v>
      </c>
      <c r="I925">
        <v>2</v>
      </c>
      <c r="J925">
        <v>10</v>
      </c>
      <c r="K925" s="3" t="s">
        <v>42</v>
      </c>
      <c r="L925">
        <v>0</v>
      </c>
      <c r="M925">
        <v>7.34</v>
      </c>
      <c r="N925">
        <v>0</v>
      </c>
      <c r="O925">
        <v>0</v>
      </c>
      <c r="P925">
        <v>0</v>
      </c>
      <c r="Q925">
        <v>43.02</v>
      </c>
      <c r="R925">
        <v>50.36</v>
      </c>
      <c r="T925">
        <v>1</v>
      </c>
      <c r="U925">
        <v>2</v>
      </c>
      <c r="V925" s="4" t="s">
        <v>44</v>
      </c>
      <c r="W925">
        <v>49</v>
      </c>
      <c r="X925">
        <v>9</v>
      </c>
      <c r="Y925" t="s">
        <v>48</v>
      </c>
      <c r="Z925">
        <v>2</v>
      </c>
      <c r="AA925" t="s">
        <v>38</v>
      </c>
      <c r="AB925">
        <v>4</v>
      </c>
      <c r="AC925" t="s">
        <v>39</v>
      </c>
      <c r="AD925">
        <v>4</v>
      </c>
      <c r="AE925" s="2" t="s">
        <v>40</v>
      </c>
      <c r="AF925">
        <v>1697.3540291538434</v>
      </c>
    </row>
    <row r="926" spans="1:32">
      <c r="A926" t="s">
        <v>61</v>
      </c>
      <c r="B926">
        <v>2019</v>
      </c>
      <c r="C926">
        <v>9</v>
      </c>
      <c r="D926" s="2" t="s">
        <v>32</v>
      </c>
      <c r="E926">
        <v>8</v>
      </c>
      <c r="F926" s="2" t="s">
        <v>50</v>
      </c>
      <c r="G926">
        <v>10</v>
      </c>
      <c r="H926" s="3" t="s">
        <v>52</v>
      </c>
      <c r="I926">
        <v>3</v>
      </c>
      <c r="J926">
        <v>11</v>
      </c>
      <c r="K926" s="3" t="s">
        <v>42</v>
      </c>
      <c r="L926">
        <v>0</v>
      </c>
      <c r="M926">
        <v>19.93</v>
      </c>
      <c r="N926">
        <v>51.62</v>
      </c>
      <c r="O926">
        <v>0</v>
      </c>
      <c r="P926">
        <v>0</v>
      </c>
      <c r="Q926">
        <v>0</v>
      </c>
      <c r="R926">
        <v>71.55</v>
      </c>
      <c r="U926">
        <v>1</v>
      </c>
      <c r="V926" s="4" t="s">
        <v>36</v>
      </c>
      <c r="W926">
        <v>18</v>
      </c>
      <c r="X926">
        <v>9</v>
      </c>
      <c r="Y926" t="s">
        <v>48</v>
      </c>
      <c r="Z926">
        <v>1</v>
      </c>
      <c r="AA926" t="s">
        <v>51</v>
      </c>
      <c r="AB926">
        <v>2</v>
      </c>
      <c r="AC926" t="s">
        <v>43</v>
      </c>
      <c r="AD926">
        <v>2</v>
      </c>
      <c r="AE926" s="2" t="s">
        <v>59</v>
      </c>
      <c r="AF926">
        <v>3169.5702714357622</v>
      </c>
    </row>
    <row r="927" spans="1:32">
      <c r="A927" t="s">
        <v>61</v>
      </c>
      <c r="B927">
        <v>2019</v>
      </c>
      <c r="C927">
        <v>9</v>
      </c>
      <c r="D927" s="2" t="s">
        <v>32</v>
      </c>
      <c r="E927">
        <v>12</v>
      </c>
      <c r="F927" s="2" t="s">
        <v>55</v>
      </c>
      <c r="G927">
        <v>10</v>
      </c>
      <c r="H927" s="3" t="s">
        <v>52</v>
      </c>
      <c r="I927">
        <v>2</v>
      </c>
      <c r="J927">
        <v>9</v>
      </c>
      <c r="K927" s="3" t="s">
        <v>53</v>
      </c>
      <c r="L927">
        <v>69.400000000000006</v>
      </c>
      <c r="M927">
        <v>19.32</v>
      </c>
      <c r="N927">
        <v>47.16</v>
      </c>
      <c r="O927">
        <v>0</v>
      </c>
      <c r="P927">
        <v>0</v>
      </c>
      <c r="Q927">
        <v>0</v>
      </c>
      <c r="R927">
        <v>135.88</v>
      </c>
      <c r="U927">
        <v>2</v>
      </c>
      <c r="V927" s="4" t="s">
        <v>44</v>
      </c>
      <c r="W927">
        <v>32</v>
      </c>
      <c r="X927">
        <v>9</v>
      </c>
      <c r="Y927" t="s">
        <v>48</v>
      </c>
      <c r="Z927">
        <v>2</v>
      </c>
      <c r="AA927" t="s">
        <v>38</v>
      </c>
      <c r="AB927">
        <v>3</v>
      </c>
      <c r="AC927" t="s">
        <v>43</v>
      </c>
      <c r="AD927">
        <v>4</v>
      </c>
      <c r="AE927" s="2" t="s">
        <v>40</v>
      </c>
      <c r="AF927">
        <v>1717.1844704267062</v>
      </c>
    </row>
    <row r="928" spans="1:32">
      <c r="A928" t="s">
        <v>61</v>
      </c>
      <c r="B928">
        <v>2019</v>
      </c>
      <c r="C928">
        <v>9</v>
      </c>
      <c r="D928" s="2" t="s">
        <v>32</v>
      </c>
      <c r="E928">
        <v>7</v>
      </c>
      <c r="F928" s="2" t="s">
        <v>33</v>
      </c>
      <c r="G928">
        <v>2</v>
      </c>
      <c r="H928" s="3" t="s">
        <v>41</v>
      </c>
      <c r="I928">
        <v>2</v>
      </c>
      <c r="J928">
        <v>10</v>
      </c>
      <c r="K928" s="3" t="s">
        <v>42</v>
      </c>
      <c r="L928">
        <v>0</v>
      </c>
      <c r="M928">
        <v>12.39</v>
      </c>
      <c r="N928">
        <v>37.74</v>
      </c>
      <c r="O928">
        <v>0</v>
      </c>
      <c r="P928">
        <v>0</v>
      </c>
      <c r="Q928">
        <v>0</v>
      </c>
      <c r="R928">
        <v>50.13</v>
      </c>
      <c r="T928">
        <v>1</v>
      </c>
      <c r="U928">
        <v>1</v>
      </c>
      <c r="V928" s="4" t="s">
        <v>36</v>
      </c>
      <c r="W928">
        <v>76</v>
      </c>
      <c r="X928">
        <v>9</v>
      </c>
      <c r="Y928" t="s">
        <v>48</v>
      </c>
      <c r="Z928">
        <v>2</v>
      </c>
      <c r="AA928" t="s">
        <v>38</v>
      </c>
      <c r="AB928">
        <v>4</v>
      </c>
      <c r="AC928" t="s">
        <v>39</v>
      </c>
      <c r="AD928">
        <v>3</v>
      </c>
      <c r="AE928" s="2" t="s">
        <v>45</v>
      </c>
      <c r="AF928">
        <v>2010.1383884317727</v>
      </c>
    </row>
    <row r="929" spans="1:32">
      <c r="A929" t="s">
        <v>61</v>
      </c>
      <c r="B929">
        <v>2019</v>
      </c>
      <c r="C929">
        <v>9</v>
      </c>
      <c r="D929" s="2" t="s">
        <v>32</v>
      </c>
      <c r="E929">
        <v>7</v>
      </c>
      <c r="F929" s="2" t="s">
        <v>33</v>
      </c>
      <c r="G929">
        <v>2</v>
      </c>
      <c r="H929" s="3" t="s">
        <v>41</v>
      </c>
      <c r="I929">
        <v>2</v>
      </c>
      <c r="J929">
        <v>10</v>
      </c>
      <c r="K929" s="3" t="s">
        <v>42</v>
      </c>
      <c r="L929">
        <v>0</v>
      </c>
      <c r="M929">
        <v>12.39</v>
      </c>
      <c r="N929">
        <v>37.74</v>
      </c>
      <c r="O929">
        <v>0</v>
      </c>
      <c r="P929">
        <v>0</v>
      </c>
      <c r="Q929">
        <v>0</v>
      </c>
      <c r="R929">
        <v>50.13</v>
      </c>
      <c r="T929">
        <v>1</v>
      </c>
      <c r="U929">
        <v>1</v>
      </c>
      <c r="V929" s="4" t="s">
        <v>36</v>
      </c>
      <c r="W929">
        <v>76</v>
      </c>
      <c r="X929">
        <v>9</v>
      </c>
      <c r="Y929" t="s">
        <v>48</v>
      </c>
      <c r="Z929">
        <v>2</v>
      </c>
      <c r="AA929" t="s">
        <v>38</v>
      </c>
      <c r="AB929">
        <v>4</v>
      </c>
      <c r="AC929" t="s">
        <v>39</v>
      </c>
      <c r="AD929">
        <v>3</v>
      </c>
      <c r="AE929" s="2" t="s">
        <v>45</v>
      </c>
      <c r="AF929">
        <v>1910.6657780833018</v>
      </c>
    </row>
    <row r="930" spans="1:32">
      <c r="A930" t="s">
        <v>61</v>
      </c>
      <c r="B930">
        <v>2019</v>
      </c>
      <c r="C930">
        <v>9</v>
      </c>
      <c r="D930" s="2" t="s">
        <v>32</v>
      </c>
      <c r="E930">
        <v>7</v>
      </c>
      <c r="F930" s="2" t="s">
        <v>33</v>
      </c>
      <c r="G930">
        <v>2</v>
      </c>
      <c r="H930" s="3" t="s">
        <v>41</v>
      </c>
      <c r="I930">
        <v>2</v>
      </c>
      <c r="J930">
        <v>10</v>
      </c>
      <c r="K930" s="3" t="s">
        <v>42</v>
      </c>
      <c r="L930">
        <v>0</v>
      </c>
      <c r="M930">
        <v>12.39</v>
      </c>
      <c r="N930">
        <v>44.14</v>
      </c>
      <c r="O930">
        <v>0</v>
      </c>
      <c r="P930">
        <v>0</v>
      </c>
      <c r="Q930">
        <v>0</v>
      </c>
      <c r="R930">
        <v>56.53</v>
      </c>
      <c r="T930">
        <v>1</v>
      </c>
      <c r="U930">
        <v>1</v>
      </c>
      <c r="V930" s="4" t="s">
        <v>36</v>
      </c>
      <c r="W930">
        <v>76</v>
      </c>
      <c r="X930">
        <v>9</v>
      </c>
      <c r="Y930" t="s">
        <v>48</v>
      </c>
      <c r="Z930">
        <v>2</v>
      </c>
      <c r="AA930" t="s">
        <v>38</v>
      </c>
      <c r="AB930">
        <v>4</v>
      </c>
      <c r="AC930" t="s">
        <v>39</v>
      </c>
      <c r="AD930">
        <v>3</v>
      </c>
      <c r="AE930" s="2" t="s">
        <v>45</v>
      </c>
      <c r="AF930">
        <v>2204.7387501446647</v>
      </c>
    </row>
    <row r="931" spans="1:32">
      <c r="A931" t="s">
        <v>61</v>
      </c>
      <c r="B931">
        <v>2019</v>
      </c>
      <c r="C931">
        <v>9</v>
      </c>
      <c r="D931" s="2" t="s">
        <v>32</v>
      </c>
      <c r="E931">
        <v>7</v>
      </c>
      <c r="F931" s="2" t="s">
        <v>33</v>
      </c>
      <c r="G931">
        <v>2</v>
      </c>
      <c r="H931" s="3" t="s">
        <v>41</v>
      </c>
      <c r="I931">
        <v>2</v>
      </c>
      <c r="J931">
        <v>10</v>
      </c>
      <c r="K931" s="3" t="s">
        <v>42</v>
      </c>
      <c r="L931">
        <v>0</v>
      </c>
      <c r="M931">
        <v>12.39</v>
      </c>
      <c r="N931">
        <v>44.14</v>
      </c>
      <c r="O931">
        <v>0</v>
      </c>
      <c r="P931">
        <v>0</v>
      </c>
      <c r="Q931">
        <v>0</v>
      </c>
      <c r="R931">
        <v>56.53</v>
      </c>
      <c r="T931">
        <v>1</v>
      </c>
      <c r="U931">
        <v>1</v>
      </c>
      <c r="V931" s="4" t="s">
        <v>36</v>
      </c>
      <c r="W931">
        <v>76</v>
      </c>
      <c r="X931">
        <v>9</v>
      </c>
      <c r="Y931" t="s">
        <v>48</v>
      </c>
      <c r="Z931">
        <v>2</v>
      </c>
      <c r="AA931" t="s">
        <v>38</v>
      </c>
      <c r="AB931">
        <v>4</v>
      </c>
      <c r="AC931" t="s">
        <v>39</v>
      </c>
      <c r="AD931">
        <v>3</v>
      </c>
      <c r="AE931" s="2" t="s">
        <v>45</v>
      </c>
      <c r="AF931">
        <v>1980.4174102351005</v>
      </c>
    </row>
    <row r="932" spans="1:32">
      <c r="A932" t="s">
        <v>61</v>
      </c>
      <c r="B932">
        <v>2019</v>
      </c>
      <c r="C932">
        <v>9</v>
      </c>
      <c r="D932" s="2" t="s">
        <v>32</v>
      </c>
      <c r="E932">
        <v>8</v>
      </c>
      <c r="F932" s="2" t="s">
        <v>50</v>
      </c>
      <c r="G932">
        <v>2</v>
      </c>
      <c r="H932" s="3" t="s">
        <v>41</v>
      </c>
      <c r="I932">
        <v>1</v>
      </c>
      <c r="J932">
        <v>11</v>
      </c>
      <c r="K932" s="3" t="s">
        <v>42</v>
      </c>
      <c r="L932">
        <v>0</v>
      </c>
      <c r="M932">
        <v>39.08</v>
      </c>
      <c r="N932">
        <v>0</v>
      </c>
      <c r="O932">
        <v>0</v>
      </c>
      <c r="P932">
        <v>0</v>
      </c>
      <c r="Q932">
        <v>0</v>
      </c>
      <c r="R932">
        <v>39.08</v>
      </c>
      <c r="U932">
        <v>2</v>
      </c>
      <c r="V932" s="4" t="s">
        <v>44</v>
      </c>
      <c r="W932">
        <v>35</v>
      </c>
      <c r="X932">
        <v>9</v>
      </c>
      <c r="Y932" t="s">
        <v>48</v>
      </c>
      <c r="Z932">
        <v>2</v>
      </c>
      <c r="AA932" t="s">
        <v>38</v>
      </c>
      <c r="AB932">
        <v>4</v>
      </c>
      <c r="AC932" t="s">
        <v>39</v>
      </c>
      <c r="AD932">
        <v>4</v>
      </c>
      <c r="AE932" s="2" t="s">
        <v>40</v>
      </c>
      <c r="AF932">
        <v>2025.8862425464376</v>
      </c>
    </row>
    <row r="933" spans="1:32">
      <c r="A933" t="s">
        <v>61</v>
      </c>
      <c r="B933">
        <v>2019</v>
      </c>
      <c r="C933">
        <v>9</v>
      </c>
      <c r="D933" s="2" t="s">
        <v>32</v>
      </c>
      <c r="E933">
        <v>8</v>
      </c>
      <c r="F933" s="2" t="s">
        <v>50</v>
      </c>
      <c r="G933">
        <v>2</v>
      </c>
      <c r="H933" s="3" t="s">
        <v>41</v>
      </c>
      <c r="I933">
        <v>1</v>
      </c>
      <c r="J933">
        <v>11</v>
      </c>
      <c r="K933" s="3" t="s">
        <v>42</v>
      </c>
      <c r="L933">
        <v>0</v>
      </c>
      <c r="M933">
        <v>39.08</v>
      </c>
      <c r="N933">
        <v>0</v>
      </c>
      <c r="O933">
        <v>0</v>
      </c>
      <c r="P933">
        <v>0</v>
      </c>
      <c r="Q933">
        <v>0</v>
      </c>
      <c r="R933">
        <v>39.08</v>
      </c>
      <c r="U933">
        <v>2</v>
      </c>
      <c r="V933" s="4" t="s">
        <v>44</v>
      </c>
      <c r="W933">
        <v>35</v>
      </c>
      <c r="X933">
        <v>9</v>
      </c>
      <c r="Y933" t="s">
        <v>48</v>
      </c>
      <c r="Z933">
        <v>2</v>
      </c>
      <c r="AA933" t="s">
        <v>38</v>
      </c>
      <c r="AB933">
        <v>4</v>
      </c>
      <c r="AC933" t="s">
        <v>39</v>
      </c>
      <c r="AD933">
        <v>4</v>
      </c>
      <c r="AE933" s="2" t="s">
        <v>40</v>
      </c>
      <c r="AF933">
        <v>2168.3617185045732</v>
      </c>
    </row>
    <row r="934" spans="1:32">
      <c r="A934" t="s">
        <v>61</v>
      </c>
      <c r="B934">
        <v>2019</v>
      </c>
      <c r="C934">
        <v>9</v>
      </c>
      <c r="D934" s="2" t="s">
        <v>32</v>
      </c>
      <c r="E934">
        <v>5</v>
      </c>
      <c r="F934" s="2" t="s">
        <v>33</v>
      </c>
      <c r="G934">
        <v>10</v>
      </c>
      <c r="H934" s="3" t="s">
        <v>52</v>
      </c>
      <c r="I934">
        <v>3</v>
      </c>
      <c r="J934">
        <v>1</v>
      </c>
      <c r="K934" s="3" t="s">
        <v>35</v>
      </c>
      <c r="L934">
        <v>125.55</v>
      </c>
      <c r="M934">
        <v>53.24</v>
      </c>
      <c r="N934">
        <v>102.67</v>
      </c>
      <c r="O934">
        <v>83.06</v>
      </c>
      <c r="P934">
        <v>0</v>
      </c>
      <c r="Q934">
        <v>19.38</v>
      </c>
      <c r="R934">
        <v>383.9</v>
      </c>
      <c r="T934">
        <v>1</v>
      </c>
      <c r="U934">
        <v>2</v>
      </c>
      <c r="V934" s="4" t="s">
        <v>44</v>
      </c>
      <c r="W934">
        <v>47</v>
      </c>
      <c r="X934">
        <v>8</v>
      </c>
      <c r="Y934" t="s">
        <v>37</v>
      </c>
      <c r="Z934">
        <v>1</v>
      </c>
      <c r="AA934" t="s">
        <v>51</v>
      </c>
      <c r="AB934">
        <v>4</v>
      </c>
      <c r="AC934" t="s">
        <v>39</v>
      </c>
      <c r="AD934">
        <v>4</v>
      </c>
      <c r="AE934" s="2" t="s">
        <v>40</v>
      </c>
      <c r="AF934">
        <v>4266.0195038608908</v>
      </c>
    </row>
    <row r="935" spans="1:32">
      <c r="A935" t="s">
        <v>61</v>
      </c>
      <c r="B935">
        <v>2019</v>
      </c>
      <c r="C935">
        <v>9</v>
      </c>
      <c r="D935" s="2" t="s">
        <v>32</v>
      </c>
      <c r="E935">
        <v>18</v>
      </c>
      <c r="F935" s="2" t="s">
        <v>46</v>
      </c>
      <c r="G935">
        <v>3</v>
      </c>
      <c r="H935" s="3" t="s">
        <v>47</v>
      </c>
      <c r="I935">
        <v>1</v>
      </c>
      <c r="J935">
        <v>11</v>
      </c>
      <c r="K935" s="3" t="s">
        <v>42</v>
      </c>
      <c r="L935">
        <v>0</v>
      </c>
      <c r="M935">
        <v>29.46</v>
      </c>
      <c r="N935">
        <v>0</v>
      </c>
      <c r="O935">
        <v>0</v>
      </c>
      <c r="P935">
        <v>0</v>
      </c>
      <c r="Q935">
        <v>0</v>
      </c>
      <c r="R935">
        <v>29.46</v>
      </c>
      <c r="T935">
        <v>1</v>
      </c>
      <c r="U935">
        <v>1</v>
      </c>
      <c r="V935" s="4" t="s">
        <v>36</v>
      </c>
      <c r="W935">
        <v>16</v>
      </c>
      <c r="X935">
        <v>9</v>
      </c>
      <c r="Y935" t="s">
        <v>48</v>
      </c>
      <c r="Z935">
        <v>1</v>
      </c>
      <c r="AA935" t="s">
        <v>51</v>
      </c>
      <c r="AB935">
        <v>2</v>
      </c>
      <c r="AC935" t="s">
        <v>43</v>
      </c>
      <c r="AD935">
        <v>2</v>
      </c>
      <c r="AE935" s="2" t="s">
        <v>59</v>
      </c>
      <c r="AF935">
        <v>690.00191849161547</v>
      </c>
    </row>
    <row r="936" spans="1:32">
      <c r="A936" t="s">
        <v>61</v>
      </c>
      <c r="B936">
        <v>2019</v>
      </c>
      <c r="C936">
        <v>9</v>
      </c>
      <c r="D936" s="2" t="s">
        <v>32</v>
      </c>
      <c r="E936">
        <v>8</v>
      </c>
      <c r="F936" s="2" t="s">
        <v>50</v>
      </c>
      <c r="G936">
        <v>2</v>
      </c>
      <c r="H936" s="3" t="s">
        <v>41</v>
      </c>
      <c r="I936">
        <v>2</v>
      </c>
      <c r="J936">
        <v>11</v>
      </c>
      <c r="K936" s="3" t="s">
        <v>42</v>
      </c>
      <c r="L936">
        <v>0</v>
      </c>
      <c r="M936">
        <v>23.43</v>
      </c>
      <c r="N936">
        <v>0</v>
      </c>
      <c r="O936">
        <v>0</v>
      </c>
      <c r="P936">
        <v>0</v>
      </c>
      <c r="Q936">
        <v>0</v>
      </c>
      <c r="R936">
        <v>23.43</v>
      </c>
      <c r="U936">
        <v>2</v>
      </c>
      <c r="V936" s="4" t="s">
        <v>44</v>
      </c>
      <c r="W936">
        <v>18</v>
      </c>
      <c r="X936">
        <v>9</v>
      </c>
      <c r="Y936" t="s">
        <v>48</v>
      </c>
      <c r="Z936">
        <v>1</v>
      </c>
      <c r="AA936" t="s">
        <v>51</v>
      </c>
      <c r="AB936">
        <v>3</v>
      </c>
      <c r="AC936" t="s">
        <v>43</v>
      </c>
      <c r="AD936">
        <v>2</v>
      </c>
      <c r="AE936" s="2" t="s">
        <v>59</v>
      </c>
      <c r="AF936">
        <v>1306.6950052784221</v>
      </c>
    </row>
    <row r="937" spans="1:32">
      <c r="A937" t="s">
        <v>61</v>
      </c>
      <c r="B937">
        <v>2019</v>
      </c>
      <c r="C937">
        <v>9</v>
      </c>
      <c r="D937" s="2" t="s">
        <v>32</v>
      </c>
      <c r="E937">
        <v>8</v>
      </c>
      <c r="F937" s="2" t="s">
        <v>50</v>
      </c>
      <c r="G937">
        <v>2</v>
      </c>
      <c r="H937" s="3" t="s">
        <v>41</v>
      </c>
      <c r="I937">
        <v>2</v>
      </c>
      <c r="J937">
        <v>11</v>
      </c>
      <c r="K937" s="3" t="s">
        <v>42</v>
      </c>
      <c r="L937">
        <v>0</v>
      </c>
      <c r="M937">
        <v>23.43</v>
      </c>
      <c r="N937">
        <v>0</v>
      </c>
      <c r="O937">
        <v>0</v>
      </c>
      <c r="P937">
        <v>0</v>
      </c>
      <c r="Q937">
        <v>0</v>
      </c>
      <c r="R937">
        <v>23.43</v>
      </c>
      <c r="U937">
        <v>2</v>
      </c>
      <c r="V937" s="4" t="s">
        <v>44</v>
      </c>
      <c r="W937">
        <v>18</v>
      </c>
      <c r="X937">
        <v>9</v>
      </c>
      <c r="Y937" t="s">
        <v>48</v>
      </c>
      <c r="Z937">
        <v>1</v>
      </c>
      <c r="AA937" t="s">
        <v>51</v>
      </c>
      <c r="AB937">
        <v>3</v>
      </c>
      <c r="AC937" t="s">
        <v>43</v>
      </c>
      <c r="AD937">
        <v>2</v>
      </c>
      <c r="AE937" s="2" t="s">
        <v>59</v>
      </c>
      <c r="AF937">
        <v>1311.9488950493651</v>
      </c>
    </row>
    <row r="938" spans="1:32">
      <c r="A938" t="s">
        <v>61</v>
      </c>
      <c r="B938">
        <v>2019</v>
      </c>
      <c r="C938">
        <v>9</v>
      </c>
      <c r="D938" s="2" t="s">
        <v>32</v>
      </c>
      <c r="E938">
        <v>8</v>
      </c>
      <c r="F938" s="2" t="s">
        <v>50</v>
      </c>
      <c r="G938">
        <v>2</v>
      </c>
      <c r="H938" s="3" t="s">
        <v>41</v>
      </c>
      <c r="I938">
        <v>1</v>
      </c>
      <c r="J938">
        <v>11</v>
      </c>
      <c r="K938" s="3" t="s">
        <v>42</v>
      </c>
      <c r="L938">
        <v>0</v>
      </c>
      <c r="M938">
        <v>11.51</v>
      </c>
      <c r="N938">
        <v>20.99</v>
      </c>
      <c r="O938">
        <v>0</v>
      </c>
      <c r="P938">
        <v>0</v>
      </c>
      <c r="Q938">
        <v>0</v>
      </c>
      <c r="R938">
        <v>32.5</v>
      </c>
      <c r="U938">
        <v>2</v>
      </c>
      <c r="V938" s="4" t="s">
        <v>44</v>
      </c>
      <c r="W938">
        <v>36</v>
      </c>
      <c r="X938">
        <v>9</v>
      </c>
      <c r="Y938" t="s">
        <v>48</v>
      </c>
      <c r="Z938">
        <v>1</v>
      </c>
      <c r="AA938" t="s">
        <v>51</v>
      </c>
      <c r="AB938">
        <v>4</v>
      </c>
      <c r="AC938" t="s">
        <v>39</v>
      </c>
      <c r="AD938">
        <v>4</v>
      </c>
      <c r="AE938" s="2" t="s">
        <v>40</v>
      </c>
      <c r="AF938">
        <v>3119.9487874492661</v>
      </c>
    </row>
    <row r="939" spans="1:32">
      <c r="A939" t="s">
        <v>61</v>
      </c>
      <c r="B939">
        <v>2019</v>
      </c>
      <c r="C939">
        <v>9</v>
      </c>
      <c r="D939" s="2" t="s">
        <v>32</v>
      </c>
      <c r="E939">
        <v>5</v>
      </c>
      <c r="F939" s="2" t="s">
        <v>33</v>
      </c>
      <c r="G939">
        <v>10</v>
      </c>
      <c r="H939" s="3" t="s">
        <v>52</v>
      </c>
      <c r="I939">
        <v>4</v>
      </c>
      <c r="J939">
        <v>10</v>
      </c>
      <c r="K939" s="3" t="s">
        <v>42</v>
      </c>
      <c r="L939">
        <v>0</v>
      </c>
      <c r="M939">
        <v>42.31</v>
      </c>
      <c r="N939">
        <v>89.62</v>
      </c>
      <c r="O939">
        <v>105.86</v>
      </c>
      <c r="P939">
        <v>0</v>
      </c>
      <c r="Q939">
        <v>26.46</v>
      </c>
      <c r="R939">
        <v>264.25</v>
      </c>
      <c r="T939">
        <v>1</v>
      </c>
      <c r="U939">
        <v>2</v>
      </c>
      <c r="V939" s="4" t="s">
        <v>44</v>
      </c>
      <c r="W939">
        <v>27</v>
      </c>
      <c r="X939">
        <v>9</v>
      </c>
      <c r="Y939" t="s">
        <v>48</v>
      </c>
      <c r="Z939">
        <v>1</v>
      </c>
      <c r="AA939" t="s">
        <v>51</v>
      </c>
      <c r="AB939">
        <v>2</v>
      </c>
      <c r="AC939" t="s">
        <v>43</v>
      </c>
      <c r="AD939">
        <v>4</v>
      </c>
      <c r="AE939" s="2" t="s">
        <v>40</v>
      </c>
      <c r="AF939">
        <v>866.27273075716357</v>
      </c>
    </row>
    <row r="940" spans="1:32">
      <c r="A940" t="s">
        <v>61</v>
      </c>
      <c r="B940">
        <v>2019</v>
      </c>
      <c r="C940">
        <v>9</v>
      </c>
      <c r="D940" s="2" t="s">
        <v>32</v>
      </c>
      <c r="E940">
        <v>7</v>
      </c>
      <c r="F940" s="2" t="s">
        <v>33</v>
      </c>
      <c r="G940">
        <v>2</v>
      </c>
      <c r="H940" s="3" t="s">
        <v>41</v>
      </c>
      <c r="I940">
        <v>1</v>
      </c>
      <c r="J940">
        <v>10</v>
      </c>
      <c r="K940" s="3" t="s">
        <v>42</v>
      </c>
      <c r="L940">
        <v>0</v>
      </c>
      <c r="M940">
        <v>6.72</v>
      </c>
      <c r="N940">
        <v>0</v>
      </c>
      <c r="O940">
        <v>0</v>
      </c>
      <c r="P940">
        <v>0</v>
      </c>
      <c r="Q940">
        <v>26.59</v>
      </c>
      <c r="R940">
        <v>33.31</v>
      </c>
      <c r="T940">
        <v>1</v>
      </c>
      <c r="U940">
        <v>2</v>
      </c>
      <c r="V940" s="4" t="s">
        <v>44</v>
      </c>
      <c r="W940">
        <v>81</v>
      </c>
      <c r="X940">
        <v>9</v>
      </c>
      <c r="Y940" t="s">
        <v>48</v>
      </c>
      <c r="Z940">
        <v>2</v>
      </c>
      <c r="AA940" t="s">
        <v>38</v>
      </c>
      <c r="AB940">
        <v>3</v>
      </c>
      <c r="AC940" t="s">
        <v>43</v>
      </c>
      <c r="AD940">
        <v>3</v>
      </c>
      <c r="AE940" s="2" t="s">
        <v>45</v>
      </c>
      <c r="AF940">
        <v>1850.7103500048102</v>
      </c>
    </row>
    <row r="941" spans="1:32">
      <c r="A941" t="s">
        <v>61</v>
      </c>
      <c r="B941">
        <v>2019</v>
      </c>
      <c r="C941">
        <v>9</v>
      </c>
      <c r="D941" s="2" t="s">
        <v>32</v>
      </c>
      <c r="E941">
        <v>7</v>
      </c>
      <c r="F941" s="2" t="s">
        <v>33</v>
      </c>
      <c r="G941">
        <v>2</v>
      </c>
      <c r="H941" s="3" t="s">
        <v>41</v>
      </c>
      <c r="I941">
        <v>1</v>
      </c>
      <c r="J941">
        <v>10</v>
      </c>
      <c r="K941" s="3" t="s">
        <v>42</v>
      </c>
      <c r="L941">
        <v>0</v>
      </c>
      <c r="M941">
        <v>6.72</v>
      </c>
      <c r="N941">
        <v>0</v>
      </c>
      <c r="O941">
        <v>0</v>
      </c>
      <c r="P941">
        <v>0</v>
      </c>
      <c r="Q941">
        <v>26.59</v>
      </c>
      <c r="R941">
        <v>33.31</v>
      </c>
      <c r="T941">
        <v>1</v>
      </c>
      <c r="U941">
        <v>2</v>
      </c>
      <c r="V941" s="4" t="s">
        <v>44</v>
      </c>
      <c r="W941">
        <v>81</v>
      </c>
      <c r="X941">
        <v>9</v>
      </c>
      <c r="Y941" t="s">
        <v>48</v>
      </c>
      <c r="Z941">
        <v>2</v>
      </c>
      <c r="AA941" t="s">
        <v>38</v>
      </c>
      <c r="AB941">
        <v>3</v>
      </c>
      <c r="AC941" t="s">
        <v>43</v>
      </c>
      <c r="AD941">
        <v>3</v>
      </c>
      <c r="AE941" s="2" t="s">
        <v>45</v>
      </c>
      <c r="AF941">
        <v>1744.6282044390455</v>
      </c>
    </row>
    <row r="942" spans="1:32">
      <c r="A942" t="s">
        <v>61</v>
      </c>
      <c r="B942">
        <v>2019</v>
      </c>
      <c r="C942">
        <v>9</v>
      </c>
      <c r="D942" s="2" t="s">
        <v>32</v>
      </c>
      <c r="E942">
        <v>7</v>
      </c>
      <c r="F942" s="2" t="s">
        <v>33</v>
      </c>
      <c r="G942">
        <v>2</v>
      </c>
      <c r="H942" s="3" t="s">
        <v>41</v>
      </c>
      <c r="I942">
        <v>2</v>
      </c>
      <c r="J942">
        <v>10</v>
      </c>
      <c r="K942" s="3" t="s">
        <v>42</v>
      </c>
      <c r="L942">
        <v>0</v>
      </c>
      <c r="M942">
        <v>73.5</v>
      </c>
      <c r="N942">
        <v>0</v>
      </c>
      <c r="O942">
        <v>0</v>
      </c>
      <c r="P942">
        <v>0</v>
      </c>
      <c r="Q942">
        <v>0</v>
      </c>
      <c r="R942">
        <v>73.5</v>
      </c>
      <c r="T942">
        <v>1</v>
      </c>
      <c r="U942">
        <v>2</v>
      </c>
      <c r="V942" s="4" t="s">
        <v>44</v>
      </c>
      <c r="W942">
        <v>52</v>
      </c>
      <c r="X942">
        <v>9</v>
      </c>
      <c r="Y942" t="s">
        <v>48</v>
      </c>
      <c r="Z942">
        <v>4</v>
      </c>
      <c r="AA942" t="s">
        <v>60</v>
      </c>
      <c r="AB942">
        <v>4</v>
      </c>
      <c r="AC942" t="s">
        <v>39</v>
      </c>
      <c r="AD942">
        <v>2</v>
      </c>
      <c r="AE942" s="2" t="s">
        <v>59</v>
      </c>
      <c r="AF942">
        <v>4245.2670600134024</v>
      </c>
    </row>
    <row r="943" spans="1:32">
      <c r="A943" t="s">
        <v>61</v>
      </c>
      <c r="B943">
        <v>2019</v>
      </c>
      <c r="C943">
        <v>9</v>
      </c>
      <c r="D943" s="2" t="s">
        <v>32</v>
      </c>
      <c r="E943">
        <v>7</v>
      </c>
      <c r="F943" s="2" t="s">
        <v>33</v>
      </c>
      <c r="G943">
        <v>2</v>
      </c>
      <c r="H943" s="3" t="s">
        <v>41</v>
      </c>
      <c r="I943">
        <v>1</v>
      </c>
      <c r="J943">
        <v>10</v>
      </c>
      <c r="K943" s="3" t="s">
        <v>42</v>
      </c>
      <c r="L943">
        <v>0</v>
      </c>
      <c r="M943">
        <v>28.42</v>
      </c>
      <c r="N943">
        <v>31.15</v>
      </c>
      <c r="O943">
        <v>0</v>
      </c>
      <c r="P943">
        <v>0</v>
      </c>
      <c r="Q943">
        <v>0</v>
      </c>
      <c r="R943">
        <v>59.57</v>
      </c>
      <c r="T943">
        <v>1</v>
      </c>
      <c r="U943">
        <v>1</v>
      </c>
      <c r="V943" s="4" t="s">
        <v>36</v>
      </c>
      <c r="W943">
        <v>55</v>
      </c>
      <c r="X943">
        <v>9</v>
      </c>
      <c r="Y943" t="s">
        <v>48</v>
      </c>
      <c r="Z943">
        <v>5</v>
      </c>
      <c r="AA943" t="s">
        <v>58</v>
      </c>
      <c r="AB943">
        <v>4</v>
      </c>
      <c r="AC943" t="s">
        <v>39</v>
      </c>
      <c r="AD943">
        <v>1</v>
      </c>
      <c r="AE943" s="2" t="s">
        <v>54</v>
      </c>
      <c r="AF943">
        <v>1351.0462195615319</v>
      </c>
    </row>
    <row r="944" spans="1:32">
      <c r="A944" t="s">
        <v>61</v>
      </c>
      <c r="B944">
        <v>2019</v>
      </c>
      <c r="C944">
        <v>9</v>
      </c>
      <c r="D944" s="2" t="s">
        <v>32</v>
      </c>
      <c r="E944">
        <v>7</v>
      </c>
      <c r="F944" s="2" t="s">
        <v>33</v>
      </c>
      <c r="G944">
        <v>2</v>
      </c>
      <c r="H944" s="3" t="s">
        <v>41</v>
      </c>
      <c r="I944">
        <v>1</v>
      </c>
      <c r="J944">
        <v>10</v>
      </c>
      <c r="K944" s="3" t="s">
        <v>42</v>
      </c>
      <c r="L944">
        <v>0</v>
      </c>
      <c r="M944">
        <v>28.42</v>
      </c>
      <c r="N944">
        <v>31.15</v>
      </c>
      <c r="O944">
        <v>0</v>
      </c>
      <c r="P944">
        <v>0</v>
      </c>
      <c r="Q944">
        <v>0</v>
      </c>
      <c r="R944">
        <v>59.57</v>
      </c>
      <c r="T944">
        <v>1</v>
      </c>
      <c r="U944">
        <v>1</v>
      </c>
      <c r="V944" s="4" t="s">
        <v>36</v>
      </c>
      <c r="W944">
        <v>55</v>
      </c>
      <c r="X944">
        <v>9</v>
      </c>
      <c r="Y944" t="s">
        <v>48</v>
      </c>
      <c r="Z944">
        <v>5</v>
      </c>
      <c r="AA944" t="s">
        <v>58</v>
      </c>
      <c r="AB944">
        <v>4</v>
      </c>
      <c r="AC944" t="s">
        <v>39</v>
      </c>
      <c r="AD944">
        <v>1</v>
      </c>
      <c r="AE944" s="2" t="s">
        <v>54</v>
      </c>
      <c r="AF944">
        <v>1227.9821361501163</v>
      </c>
    </row>
    <row r="945" spans="1:32">
      <c r="A945" t="s">
        <v>61</v>
      </c>
      <c r="B945">
        <v>2019</v>
      </c>
      <c r="C945">
        <v>9</v>
      </c>
      <c r="D945" s="2" t="s">
        <v>32</v>
      </c>
      <c r="E945">
        <v>17</v>
      </c>
      <c r="F945" s="2" t="s">
        <v>46</v>
      </c>
      <c r="G945">
        <v>6</v>
      </c>
      <c r="H945" s="3" t="s">
        <v>47</v>
      </c>
      <c r="I945">
        <v>5</v>
      </c>
      <c r="J945">
        <v>3</v>
      </c>
      <c r="K945" s="3" t="s">
        <v>53</v>
      </c>
      <c r="L945">
        <v>97.42</v>
      </c>
      <c r="M945">
        <v>26.95</v>
      </c>
      <c r="N945">
        <v>45.19</v>
      </c>
      <c r="O945">
        <v>40.090000000000003</v>
      </c>
      <c r="P945">
        <v>0</v>
      </c>
      <c r="Q945">
        <v>80.17</v>
      </c>
      <c r="R945">
        <v>289.82</v>
      </c>
      <c r="U945">
        <v>1</v>
      </c>
      <c r="V945" s="4" t="s">
        <v>36</v>
      </c>
      <c r="W945">
        <v>22</v>
      </c>
      <c r="X945">
        <v>9</v>
      </c>
      <c r="Y945" t="s">
        <v>48</v>
      </c>
      <c r="Z945">
        <v>1</v>
      </c>
      <c r="AA945" t="s">
        <v>51</v>
      </c>
      <c r="AB945">
        <v>4</v>
      </c>
      <c r="AC945" t="s">
        <v>39</v>
      </c>
      <c r="AD945">
        <v>4</v>
      </c>
      <c r="AE945" s="2" t="s">
        <v>40</v>
      </c>
      <c r="AF945">
        <v>3055.790900834033</v>
      </c>
    </row>
    <row r="946" spans="1:32">
      <c r="A946" t="s">
        <v>61</v>
      </c>
      <c r="B946">
        <v>2019</v>
      </c>
      <c r="C946">
        <v>9</v>
      </c>
      <c r="D946" s="2" t="s">
        <v>32</v>
      </c>
      <c r="E946">
        <v>17</v>
      </c>
      <c r="F946" s="2" t="s">
        <v>46</v>
      </c>
      <c r="G946">
        <v>6</v>
      </c>
      <c r="H946" s="3" t="s">
        <v>47</v>
      </c>
      <c r="I946">
        <v>5</v>
      </c>
      <c r="J946">
        <v>3</v>
      </c>
      <c r="K946" s="3" t="s">
        <v>53</v>
      </c>
      <c r="L946">
        <v>97.42</v>
      </c>
      <c r="M946">
        <v>26.95</v>
      </c>
      <c r="N946">
        <v>45.19</v>
      </c>
      <c r="O946">
        <v>40.090000000000003</v>
      </c>
      <c r="P946">
        <v>0</v>
      </c>
      <c r="Q946">
        <v>80.17</v>
      </c>
      <c r="R946">
        <v>289.82</v>
      </c>
      <c r="U946">
        <v>1</v>
      </c>
      <c r="V946" s="4" t="s">
        <v>36</v>
      </c>
      <c r="W946">
        <v>22</v>
      </c>
      <c r="X946">
        <v>9</v>
      </c>
      <c r="Y946" t="s">
        <v>48</v>
      </c>
      <c r="Z946">
        <v>1</v>
      </c>
      <c r="AA946" t="s">
        <v>51</v>
      </c>
      <c r="AB946">
        <v>4</v>
      </c>
      <c r="AC946" t="s">
        <v>39</v>
      </c>
      <c r="AD946">
        <v>4</v>
      </c>
      <c r="AE946" s="2" t="s">
        <v>40</v>
      </c>
      <c r="AF946">
        <v>2763.7454664619622</v>
      </c>
    </row>
    <row r="947" spans="1:32">
      <c r="A947" t="s">
        <v>61</v>
      </c>
      <c r="B947">
        <v>2019</v>
      </c>
      <c r="C947">
        <v>9</v>
      </c>
      <c r="D947" s="2" t="s">
        <v>32</v>
      </c>
      <c r="E947">
        <v>17</v>
      </c>
      <c r="F947" s="2" t="s">
        <v>46</v>
      </c>
      <c r="G947">
        <v>6</v>
      </c>
      <c r="H947" s="3" t="s">
        <v>47</v>
      </c>
      <c r="I947">
        <v>5</v>
      </c>
      <c r="J947">
        <v>3</v>
      </c>
      <c r="K947" s="3" t="s">
        <v>53</v>
      </c>
      <c r="L947">
        <v>97.42</v>
      </c>
      <c r="M947">
        <v>26.95</v>
      </c>
      <c r="N947">
        <v>45.19</v>
      </c>
      <c r="O947">
        <v>40.090000000000003</v>
      </c>
      <c r="P947">
        <v>0</v>
      </c>
      <c r="Q947">
        <v>80.17</v>
      </c>
      <c r="R947">
        <v>289.82</v>
      </c>
      <c r="U947">
        <v>1</v>
      </c>
      <c r="V947" s="4" t="s">
        <v>36</v>
      </c>
      <c r="W947">
        <v>22</v>
      </c>
      <c r="X947">
        <v>9</v>
      </c>
      <c r="Y947" t="s">
        <v>48</v>
      </c>
      <c r="Z947">
        <v>1</v>
      </c>
      <c r="AA947" t="s">
        <v>51</v>
      </c>
      <c r="AB947">
        <v>4</v>
      </c>
      <c r="AC947" t="s">
        <v>39</v>
      </c>
      <c r="AD947">
        <v>4</v>
      </c>
      <c r="AE947" s="2" t="s">
        <v>40</v>
      </c>
      <c r="AF947">
        <v>2802.2063588961432</v>
      </c>
    </row>
    <row r="948" spans="1:32">
      <c r="A948" t="s">
        <v>61</v>
      </c>
      <c r="B948">
        <v>2019</v>
      </c>
      <c r="C948">
        <v>9</v>
      </c>
      <c r="D948" s="2" t="s">
        <v>32</v>
      </c>
      <c r="E948">
        <v>17</v>
      </c>
      <c r="F948" s="2" t="s">
        <v>46</v>
      </c>
      <c r="G948">
        <v>6</v>
      </c>
      <c r="H948" s="3" t="s">
        <v>47</v>
      </c>
      <c r="I948">
        <v>5</v>
      </c>
      <c r="J948">
        <v>3</v>
      </c>
      <c r="K948" s="3" t="s">
        <v>53</v>
      </c>
      <c r="L948">
        <v>97.42</v>
      </c>
      <c r="M948">
        <v>26.95</v>
      </c>
      <c r="N948">
        <v>45.19</v>
      </c>
      <c r="O948">
        <v>40.090000000000003</v>
      </c>
      <c r="P948">
        <v>0</v>
      </c>
      <c r="Q948">
        <v>80.17</v>
      </c>
      <c r="R948">
        <v>289.82</v>
      </c>
      <c r="U948">
        <v>1</v>
      </c>
      <c r="V948" s="4" t="s">
        <v>36</v>
      </c>
      <c r="W948">
        <v>22</v>
      </c>
      <c r="X948">
        <v>9</v>
      </c>
      <c r="Y948" t="s">
        <v>48</v>
      </c>
      <c r="Z948">
        <v>1</v>
      </c>
      <c r="AA948" t="s">
        <v>51</v>
      </c>
      <c r="AB948">
        <v>4</v>
      </c>
      <c r="AC948" t="s">
        <v>39</v>
      </c>
      <c r="AD948">
        <v>4</v>
      </c>
      <c r="AE948" s="2" t="s">
        <v>40</v>
      </c>
      <c r="AF948">
        <v>2903.6412638156839</v>
      </c>
    </row>
    <row r="949" spans="1:32">
      <c r="A949" t="s">
        <v>61</v>
      </c>
      <c r="B949">
        <v>2019</v>
      </c>
      <c r="C949">
        <v>9</v>
      </c>
      <c r="D949" s="2" t="s">
        <v>32</v>
      </c>
      <c r="E949">
        <v>1</v>
      </c>
      <c r="F949" s="2" t="s">
        <v>33</v>
      </c>
      <c r="G949">
        <v>2</v>
      </c>
      <c r="H949" s="3" t="s">
        <v>41</v>
      </c>
      <c r="I949">
        <v>2</v>
      </c>
      <c r="J949">
        <v>11</v>
      </c>
      <c r="K949" s="3" t="s">
        <v>42</v>
      </c>
      <c r="L949">
        <v>0</v>
      </c>
      <c r="M949">
        <v>34.04</v>
      </c>
      <c r="N949">
        <v>56.89</v>
      </c>
      <c r="O949">
        <v>0</v>
      </c>
      <c r="P949">
        <v>0</v>
      </c>
      <c r="Q949">
        <v>0</v>
      </c>
      <c r="R949">
        <v>90.93</v>
      </c>
      <c r="T949">
        <v>1</v>
      </c>
      <c r="U949">
        <v>1</v>
      </c>
      <c r="V949" s="4" t="s">
        <v>36</v>
      </c>
      <c r="W949">
        <v>34</v>
      </c>
      <c r="X949">
        <v>9</v>
      </c>
      <c r="Y949" t="s">
        <v>48</v>
      </c>
      <c r="Z949">
        <v>5</v>
      </c>
      <c r="AA949" t="s">
        <v>58</v>
      </c>
      <c r="AB949">
        <v>3</v>
      </c>
      <c r="AC949" t="s">
        <v>43</v>
      </c>
      <c r="AD949">
        <v>5</v>
      </c>
      <c r="AE949" s="2" t="s">
        <v>57</v>
      </c>
      <c r="AF949">
        <v>2010.9102953166364</v>
      </c>
    </row>
    <row r="950" spans="1:32">
      <c r="A950" t="s">
        <v>61</v>
      </c>
      <c r="B950">
        <v>2019</v>
      </c>
      <c r="C950">
        <v>9</v>
      </c>
      <c r="D950" s="2" t="s">
        <v>32</v>
      </c>
      <c r="E950">
        <v>8</v>
      </c>
      <c r="F950" s="2" t="s">
        <v>50</v>
      </c>
      <c r="G950">
        <v>2</v>
      </c>
      <c r="H950" s="3" t="s">
        <v>41</v>
      </c>
      <c r="I950">
        <v>2</v>
      </c>
      <c r="J950">
        <v>1</v>
      </c>
      <c r="K950" s="3" t="s">
        <v>35</v>
      </c>
      <c r="L950">
        <v>131.91999999999999</v>
      </c>
      <c r="M950">
        <v>137.27000000000001</v>
      </c>
      <c r="N950">
        <v>115.66</v>
      </c>
      <c r="O950">
        <v>0</v>
      </c>
      <c r="P950">
        <v>0</v>
      </c>
      <c r="Q950">
        <v>0</v>
      </c>
      <c r="R950">
        <v>384.85</v>
      </c>
      <c r="U950">
        <v>1</v>
      </c>
      <c r="V950" s="4" t="s">
        <v>36</v>
      </c>
      <c r="W950">
        <v>63</v>
      </c>
      <c r="X950">
        <v>6</v>
      </c>
      <c r="Y950" t="s">
        <v>37</v>
      </c>
      <c r="Z950">
        <v>2</v>
      </c>
      <c r="AA950" t="s">
        <v>38</v>
      </c>
      <c r="AB950">
        <v>4</v>
      </c>
      <c r="AC950" t="s">
        <v>39</v>
      </c>
      <c r="AD950">
        <v>4</v>
      </c>
      <c r="AE950" s="2" t="s">
        <v>40</v>
      </c>
      <c r="AF950">
        <v>4284.9700285022554</v>
      </c>
    </row>
    <row r="951" spans="1:32">
      <c r="A951" t="s">
        <v>61</v>
      </c>
      <c r="B951">
        <v>2019</v>
      </c>
      <c r="C951">
        <v>9</v>
      </c>
      <c r="D951" s="2" t="s">
        <v>32</v>
      </c>
      <c r="E951">
        <v>7</v>
      </c>
      <c r="F951" s="2" t="s">
        <v>33</v>
      </c>
      <c r="G951">
        <v>2</v>
      </c>
      <c r="H951" s="3" t="s">
        <v>41</v>
      </c>
      <c r="I951">
        <v>2</v>
      </c>
      <c r="J951">
        <v>10</v>
      </c>
      <c r="K951" s="3" t="s">
        <v>42</v>
      </c>
      <c r="L951">
        <v>0</v>
      </c>
      <c r="M951">
        <v>41.86</v>
      </c>
      <c r="N951">
        <v>41.85</v>
      </c>
      <c r="O951">
        <v>0</v>
      </c>
      <c r="P951">
        <v>0</v>
      </c>
      <c r="Q951">
        <v>0</v>
      </c>
      <c r="R951">
        <v>83.71</v>
      </c>
      <c r="T951">
        <v>1</v>
      </c>
      <c r="U951">
        <v>2</v>
      </c>
      <c r="V951" s="4" t="s">
        <v>44</v>
      </c>
      <c r="W951">
        <v>47</v>
      </c>
      <c r="X951">
        <v>2</v>
      </c>
      <c r="Y951" t="s">
        <v>37</v>
      </c>
      <c r="Z951">
        <v>2</v>
      </c>
      <c r="AA951" t="s">
        <v>38</v>
      </c>
      <c r="AB951">
        <v>4</v>
      </c>
      <c r="AC951" t="s">
        <v>39</v>
      </c>
      <c r="AD951">
        <v>4</v>
      </c>
      <c r="AE951" s="2" t="s">
        <v>40</v>
      </c>
      <c r="AF951">
        <v>2350.9485734757841</v>
      </c>
    </row>
    <row r="952" spans="1:32">
      <c r="A952" t="s">
        <v>62</v>
      </c>
      <c r="B952">
        <v>2019</v>
      </c>
      <c r="C952">
        <v>9</v>
      </c>
      <c r="D952" s="2" t="s">
        <v>32</v>
      </c>
      <c r="E952">
        <v>5</v>
      </c>
      <c r="F952" s="2" t="s">
        <v>33</v>
      </c>
      <c r="G952">
        <v>2</v>
      </c>
      <c r="H952" s="3" t="s">
        <v>41</v>
      </c>
      <c r="I952">
        <v>2</v>
      </c>
      <c r="J952">
        <v>11</v>
      </c>
      <c r="K952" s="3" t="s">
        <v>42</v>
      </c>
      <c r="L952">
        <v>0</v>
      </c>
      <c r="M952">
        <v>32.43</v>
      </c>
      <c r="N952">
        <v>40.57</v>
      </c>
      <c r="O952">
        <v>0</v>
      </c>
      <c r="P952">
        <v>0</v>
      </c>
      <c r="Q952">
        <v>39.85</v>
      </c>
      <c r="R952">
        <v>112.85</v>
      </c>
      <c r="S952">
        <v>10</v>
      </c>
      <c r="T952">
        <v>1</v>
      </c>
      <c r="U952">
        <v>2</v>
      </c>
      <c r="V952" s="4" t="s">
        <v>44</v>
      </c>
      <c r="W952">
        <v>41</v>
      </c>
      <c r="X952">
        <v>2</v>
      </c>
      <c r="Y952" t="s">
        <v>37</v>
      </c>
      <c r="Z952">
        <v>2</v>
      </c>
      <c r="AA952" t="s">
        <v>38</v>
      </c>
      <c r="AB952">
        <v>4</v>
      </c>
      <c r="AC952" t="s">
        <v>39</v>
      </c>
      <c r="AD952">
        <v>3</v>
      </c>
      <c r="AE952" s="2" t="s">
        <v>45</v>
      </c>
      <c r="AF952">
        <v>2997.1479862845636</v>
      </c>
    </row>
    <row r="953" spans="1:32">
      <c r="A953" t="s">
        <v>62</v>
      </c>
      <c r="B953">
        <v>2019</v>
      </c>
      <c r="C953">
        <v>9</v>
      </c>
      <c r="D953" s="2" t="s">
        <v>32</v>
      </c>
      <c r="E953">
        <v>7</v>
      </c>
      <c r="F953" s="2" t="s">
        <v>33</v>
      </c>
      <c r="G953">
        <v>2</v>
      </c>
      <c r="H953" s="3" t="s">
        <v>41</v>
      </c>
      <c r="I953">
        <v>2</v>
      </c>
      <c r="J953">
        <v>10</v>
      </c>
      <c r="K953" s="3" t="s">
        <v>42</v>
      </c>
      <c r="L953">
        <v>0</v>
      </c>
      <c r="M953">
        <v>2.23</v>
      </c>
      <c r="N953">
        <v>17.52</v>
      </c>
      <c r="O953">
        <v>0</v>
      </c>
      <c r="P953">
        <v>0</v>
      </c>
      <c r="Q953">
        <v>20.61</v>
      </c>
      <c r="R953">
        <v>40.36</v>
      </c>
      <c r="S953">
        <v>10</v>
      </c>
      <c r="T953">
        <v>1</v>
      </c>
      <c r="U953">
        <v>1</v>
      </c>
      <c r="V953" s="4" t="s">
        <v>36</v>
      </c>
      <c r="W953">
        <v>57</v>
      </c>
      <c r="X953">
        <v>9</v>
      </c>
      <c r="Y953" t="s">
        <v>48</v>
      </c>
      <c r="Z953">
        <v>2</v>
      </c>
      <c r="AA953" t="s">
        <v>38</v>
      </c>
      <c r="AB953">
        <v>3</v>
      </c>
      <c r="AC953" t="s">
        <v>43</v>
      </c>
      <c r="AD953">
        <v>4</v>
      </c>
      <c r="AE953" s="2" t="s">
        <v>40</v>
      </c>
      <c r="AF953">
        <v>2124.6867061818689</v>
      </c>
    </row>
    <row r="954" spans="1:32">
      <c r="A954" t="s">
        <v>62</v>
      </c>
      <c r="B954">
        <v>2019</v>
      </c>
      <c r="C954">
        <v>9</v>
      </c>
      <c r="D954" s="2" t="s">
        <v>32</v>
      </c>
      <c r="E954">
        <v>7</v>
      </c>
      <c r="F954" s="2" t="s">
        <v>33</v>
      </c>
      <c r="G954">
        <v>2</v>
      </c>
      <c r="H954" s="3" t="s">
        <v>41</v>
      </c>
      <c r="I954">
        <v>2</v>
      </c>
      <c r="J954">
        <v>10</v>
      </c>
      <c r="K954" s="3" t="s">
        <v>42</v>
      </c>
      <c r="L954">
        <v>0</v>
      </c>
      <c r="M954">
        <v>2.23</v>
      </c>
      <c r="N954">
        <v>17.52</v>
      </c>
      <c r="O954">
        <v>0</v>
      </c>
      <c r="P954">
        <v>0</v>
      </c>
      <c r="Q954">
        <v>20.61</v>
      </c>
      <c r="R954">
        <v>40.36</v>
      </c>
      <c r="S954">
        <v>10</v>
      </c>
      <c r="T954">
        <v>1</v>
      </c>
      <c r="U954">
        <v>1</v>
      </c>
      <c r="V954" s="4" t="s">
        <v>36</v>
      </c>
      <c r="W954">
        <v>57</v>
      </c>
      <c r="X954">
        <v>9</v>
      </c>
      <c r="Y954" t="s">
        <v>48</v>
      </c>
      <c r="Z954">
        <v>2</v>
      </c>
      <c r="AA954" t="s">
        <v>38</v>
      </c>
      <c r="AB954">
        <v>3</v>
      </c>
      <c r="AC954" t="s">
        <v>43</v>
      </c>
      <c r="AD954">
        <v>4</v>
      </c>
      <c r="AE954" s="2" t="s">
        <v>40</v>
      </c>
      <c r="AF954">
        <v>2290.0758231207951</v>
      </c>
    </row>
    <row r="955" spans="1:32">
      <c r="A955" t="s">
        <v>62</v>
      </c>
      <c r="B955">
        <v>2019</v>
      </c>
      <c r="C955">
        <v>9</v>
      </c>
      <c r="D955" s="2" t="s">
        <v>32</v>
      </c>
      <c r="E955">
        <v>7</v>
      </c>
      <c r="F955" s="2" t="s">
        <v>33</v>
      </c>
      <c r="G955">
        <v>2</v>
      </c>
      <c r="H955" s="3" t="s">
        <v>41</v>
      </c>
      <c r="I955">
        <v>2</v>
      </c>
      <c r="J955">
        <v>10</v>
      </c>
      <c r="K955" s="3" t="s">
        <v>42</v>
      </c>
      <c r="L955">
        <v>0</v>
      </c>
      <c r="M955">
        <v>2.23</v>
      </c>
      <c r="N955">
        <v>17.52</v>
      </c>
      <c r="O955">
        <v>0</v>
      </c>
      <c r="P955">
        <v>0</v>
      </c>
      <c r="Q955">
        <v>20.61</v>
      </c>
      <c r="R955">
        <v>40.36</v>
      </c>
      <c r="S955">
        <v>10</v>
      </c>
      <c r="T955">
        <v>1</v>
      </c>
      <c r="U955">
        <v>1</v>
      </c>
      <c r="V955" s="4" t="s">
        <v>36</v>
      </c>
      <c r="W955">
        <v>57</v>
      </c>
      <c r="X955">
        <v>9</v>
      </c>
      <c r="Y955" t="s">
        <v>48</v>
      </c>
      <c r="Z955">
        <v>2</v>
      </c>
      <c r="AA955" t="s">
        <v>38</v>
      </c>
      <c r="AB955">
        <v>3</v>
      </c>
      <c r="AC955" t="s">
        <v>43</v>
      </c>
      <c r="AD955">
        <v>4</v>
      </c>
      <c r="AE955" s="2" t="s">
        <v>40</v>
      </c>
      <c r="AF955">
        <v>2191.0294408631485</v>
      </c>
    </row>
    <row r="956" spans="1:32">
      <c r="A956" t="s">
        <v>62</v>
      </c>
      <c r="B956">
        <v>2019</v>
      </c>
      <c r="C956">
        <v>9</v>
      </c>
      <c r="D956" s="2" t="s">
        <v>32</v>
      </c>
      <c r="E956">
        <v>7</v>
      </c>
      <c r="F956" s="2" t="s">
        <v>33</v>
      </c>
      <c r="G956">
        <v>2</v>
      </c>
      <c r="H956" s="3" t="s">
        <v>41</v>
      </c>
      <c r="I956">
        <v>2</v>
      </c>
      <c r="J956">
        <v>10</v>
      </c>
      <c r="K956" s="3" t="s">
        <v>42</v>
      </c>
      <c r="L956">
        <v>0</v>
      </c>
      <c r="M956">
        <v>2.23</v>
      </c>
      <c r="N956">
        <v>17.52</v>
      </c>
      <c r="O956">
        <v>0</v>
      </c>
      <c r="P956">
        <v>0</v>
      </c>
      <c r="Q956">
        <v>20.61</v>
      </c>
      <c r="R956">
        <v>40.36</v>
      </c>
      <c r="S956">
        <v>10</v>
      </c>
      <c r="T956">
        <v>1</v>
      </c>
      <c r="U956">
        <v>1</v>
      </c>
      <c r="V956" s="4" t="s">
        <v>36</v>
      </c>
      <c r="W956">
        <v>57</v>
      </c>
      <c r="X956">
        <v>9</v>
      </c>
      <c r="Y956" t="s">
        <v>48</v>
      </c>
      <c r="Z956">
        <v>2</v>
      </c>
      <c r="AA956" t="s">
        <v>38</v>
      </c>
      <c r="AB956">
        <v>3</v>
      </c>
      <c r="AC956" t="s">
        <v>43</v>
      </c>
      <c r="AD956">
        <v>4</v>
      </c>
      <c r="AE956" s="2" t="s">
        <v>40</v>
      </c>
      <c r="AF956">
        <v>1703.9084974842904</v>
      </c>
    </row>
    <row r="957" spans="1:32">
      <c r="A957" t="s">
        <v>62</v>
      </c>
      <c r="B957">
        <v>2019</v>
      </c>
      <c r="C957">
        <v>9</v>
      </c>
      <c r="D957" s="2" t="s">
        <v>32</v>
      </c>
      <c r="E957">
        <v>7</v>
      </c>
      <c r="F957" s="2" t="s">
        <v>33</v>
      </c>
      <c r="G957">
        <v>2</v>
      </c>
      <c r="H957" s="3" t="s">
        <v>41</v>
      </c>
      <c r="I957">
        <v>2</v>
      </c>
      <c r="J957">
        <v>10</v>
      </c>
      <c r="K957" s="3" t="s">
        <v>42</v>
      </c>
      <c r="L957">
        <v>0</v>
      </c>
      <c r="M957">
        <v>2.23</v>
      </c>
      <c r="N957">
        <v>17.52</v>
      </c>
      <c r="O957">
        <v>0</v>
      </c>
      <c r="P957">
        <v>0</v>
      </c>
      <c r="Q957">
        <v>20.61</v>
      </c>
      <c r="R957">
        <v>40.36</v>
      </c>
      <c r="S957">
        <v>10</v>
      </c>
      <c r="T957">
        <v>1</v>
      </c>
      <c r="U957">
        <v>1</v>
      </c>
      <c r="V957" s="4" t="s">
        <v>36</v>
      </c>
      <c r="W957">
        <v>57</v>
      </c>
      <c r="X957">
        <v>9</v>
      </c>
      <c r="Y957" t="s">
        <v>48</v>
      </c>
      <c r="Z957">
        <v>2</v>
      </c>
      <c r="AA957" t="s">
        <v>38</v>
      </c>
      <c r="AB957">
        <v>3</v>
      </c>
      <c r="AC957" t="s">
        <v>43</v>
      </c>
      <c r="AD957">
        <v>4</v>
      </c>
      <c r="AE957" s="2" t="s">
        <v>40</v>
      </c>
      <c r="AF957">
        <v>1971.1966553030124</v>
      </c>
    </row>
    <row r="958" spans="1:32">
      <c r="A958" t="s">
        <v>62</v>
      </c>
      <c r="B958">
        <v>2019</v>
      </c>
      <c r="C958">
        <v>9</v>
      </c>
      <c r="D958" s="2" t="s">
        <v>32</v>
      </c>
      <c r="E958">
        <v>8</v>
      </c>
      <c r="F958" s="2" t="s">
        <v>50</v>
      </c>
      <c r="G958">
        <v>10</v>
      </c>
      <c r="H958" s="3" t="s">
        <v>52</v>
      </c>
      <c r="I958">
        <v>26</v>
      </c>
      <c r="J958">
        <v>11</v>
      </c>
      <c r="K958" s="3" t="s">
        <v>42</v>
      </c>
      <c r="L958">
        <v>0</v>
      </c>
      <c r="M958">
        <v>58.26</v>
      </c>
      <c r="N958">
        <v>0</v>
      </c>
      <c r="O958">
        <v>0</v>
      </c>
      <c r="P958">
        <v>0</v>
      </c>
      <c r="Q958">
        <v>384.15</v>
      </c>
      <c r="R958">
        <v>442.41</v>
      </c>
      <c r="U958">
        <v>2</v>
      </c>
      <c r="V958" s="4" t="s">
        <v>44</v>
      </c>
      <c r="W958">
        <v>69</v>
      </c>
      <c r="X958">
        <v>9</v>
      </c>
      <c r="Y958" t="s">
        <v>48</v>
      </c>
      <c r="Z958">
        <v>2</v>
      </c>
      <c r="AA958" t="s">
        <v>38</v>
      </c>
      <c r="AB958">
        <v>2</v>
      </c>
      <c r="AC958" t="s">
        <v>43</v>
      </c>
      <c r="AD958">
        <v>3</v>
      </c>
      <c r="AE958" s="2" t="s">
        <v>45</v>
      </c>
      <c r="AF958">
        <v>1345.1777264761599</v>
      </c>
    </row>
    <row r="959" spans="1:32">
      <c r="A959" t="s">
        <v>62</v>
      </c>
      <c r="B959">
        <v>2019</v>
      </c>
      <c r="C959">
        <v>9</v>
      </c>
      <c r="D959" s="2" t="s">
        <v>32</v>
      </c>
      <c r="E959">
        <v>3</v>
      </c>
      <c r="F959" s="2" t="s">
        <v>33</v>
      </c>
      <c r="G959">
        <v>2</v>
      </c>
      <c r="H959" s="3" t="s">
        <v>41</v>
      </c>
      <c r="I959">
        <v>1</v>
      </c>
      <c r="J959">
        <v>5</v>
      </c>
      <c r="K959" s="3" t="s">
        <v>53</v>
      </c>
      <c r="L959">
        <v>34.4</v>
      </c>
      <c r="M959">
        <v>9.31</v>
      </c>
      <c r="N959">
        <v>20.89</v>
      </c>
      <c r="O959">
        <v>0</v>
      </c>
      <c r="P959">
        <v>0</v>
      </c>
      <c r="Q959">
        <v>17.16</v>
      </c>
      <c r="R959">
        <v>81.760000000000005</v>
      </c>
      <c r="S959">
        <v>9</v>
      </c>
      <c r="T959">
        <v>1</v>
      </c>
      <c r="U959">
        <v>2</v>
      </c>
      <c r="V959" s="4" t="s">
        <v>44</v>
      </c>
      <c r="W959">
        <v>44</v>
      </c>
      <c r="X959">
        <v>9</v>
      </c>
      <c r="Y959" t="s">
        <v>48</v>
      </c>
      <c r="Z959">
        <v>4</v>
      </c>
      <c r="AA959" t="s">
        <v>60</v>
      </c>
      <c r="AB959">
        <v>4</v>
      </c>
      <c r="AC959" t="s">
        <v>39</v>
      </c>
      <c r="AD959">
        <v>1</v>
      </c>
      <c r="AE959" s="2" t="s">
        <v>54</v>
      </c>
      <c r="AF959">
        <v>1430.0981778898265</v>
      </c>
    </row>
    <row r="960" spans="1:32">
      <c r="A960" t="s">
        <v>62</v>
      </c>
      <c r="B960">
        <v>2019</v>
      </c>
      <c r="C960">
        <v>9</v>
      </c>
      <c r="D960" s="2" t="s">
        <v>32</v>
      </c>
      <c r="E960">
        <v>7</v>
      </c>
      <c r="F960" s="2" t="s">
        <v>33</v>
      </c>
      <c r="G960">
        <v>2</v>
      </c>
      <c r="H960" s="3" t="s">
        <v>41</v>
      </c>
      <c r="I960">
        <v>1</v>
      </c>
      <c r="J960">
        <v>11</v>
      </c>
      <c r="K960" s="3" t="s">
        <v>42</v>
      </c>
      <c r="L960">
        <v>0</v>
      </c>
      <c r="M960">
        <v>31.95</v>
      </c>
      <c r="N960">
        <v>42</v>
      </c>
      <c r="O960">
        <v>0</v>
      </c>
      <c r="P960">
        <v>0</v>
      </c>
      <c r="Q960">
        <v>24.46</v>
      </c>
      <c r="R960">
        <v>98.41</v>
      </c>
      <c r="S960">
        <v>9</v>
      </c>
      <c r="T960">
        <v>1</v>
      </c>
      <c r="U960">
        <v>1</v>
      </c>
      <c r="V960" s="4" t="s">
        <v>36</v>
      </c>
      <c r="W960">
        <v>66</v>
      </c>
      <c r="X960">
        <v>9</v>
      </c>
      <c r="Y960" t="s">
        <v>48</v>
      </c>
      <c r="Z960">
        <v>2</v>
      </c>
      <c r="AA960" t="s">
        <v>38</v>
      </c>
      <c r="AB960">
        <v>3</v>
      </c>
      <c r="AC960" t="s">
        <v>43</v>
      </c>
      <c r="AD960">
        <v>3</v>
      </c>
      <c r="AE960" s="2" t="s">
        <v>45</v>
      </c>
      <c r="AF960">
        <v>2896.1311693386551</v>
      </c>
    </row>
    <row r="961" spans="1:32">
      <c r="A961" t="s">
        <v>62</v>
      </c>
      <c r="B961">
        <v>2019</v>
      </c>
      <c r="C961">
        <v>9</v>
      </c>
      <c r="D961" s="2" t="s">
        <v>32</v>
      </c>
      <c r="E961">
        <v>8</v>
      </c>
      <c r="F961" s="2" t="s">
        <v>50</v>
      </c>
      <c r="G961">
        <v>2</v>
      </c>
      <c r="H961" s="3" t="s">
        <v>41</v>
      </c>
      <c r="I961">
        <v>1</v>
      </c>
      <c r="J961">
        <v>11</v>
      </c>
      <c r="K961" s="3" t="s">
        <v>42</v>
      </c>
      <c r="L961">
        <v>0</v>
      </c>
      <c r="M961">
        <v>10.62</v>
      </c>
      <c r="N961">
        <v>43.46</v>
      </c>
      <c r="O961">
        <v>0</v>
      </c>
      <c r="P961">
        <v>0</v>
      </c>
      <c r="Q961">
        <v>0</v>
      </c>
      <c r="R961">
        <v>54.08</v>
      </c>
      <c r="U961">
        <v>2</v>
      </c>
      <c r="V961" s="4" t="s">
        <v>44</v>
      </c>
      <c r="W961">
        <v>46</v>
      </c>
      <c r="X961">
        <v>9</v>
      </c>
      <c r="Y961" t="s">
        <v>48</v>
      </c>
      <c r="Z961">
        <v>2</v>
      </c>
      <c r="AA961" t="s">
        <v>38</v>
      </c>
      <c r="AB961">
        <v>2</v>
      </c>
      <c r="AC961" t="s">
        <v>43</v>
      </c>
      <c r="AD961">
        <v>4</v>
      </c>
      <c r="AE961" s="2" t="s">
        <v>40</v>
      </c>
      <c r="AF961">
        <v>3085.2815033664579</v>
      </c>
    </row>
    <row r="962" spans="1:32">
      <c r="A962" t="s">
        <v>62</v>
      </c>
      <c r="B962">
        <v>2019</v>
      </c>
      <c r="C962">
        <v>9</v>
      </c>
      <c r="D962" s="2" t="s">
        <v>32</v>
      </c>
      <c r="E962">
        <v>12</v>
      </c>
      <c r="F962" s="2" t="s">
        <v>55</v>
      </c>
      <c r="G962">
        <v>10</v>
      </c>
      <c r="H962" s="3" t="s">
        <v>52</v>
      </c>
      <c r="I962">
        <v>28</v>
      </c>
      <c r="J962">
        <v>9</v>
      </c>
      <c r="K962" s="3" t="s">
        <v>53</v>
      </c>
      <c r="L962">
        <v>655.92</v>
      </c>
      <c r="M962">
        <v>17.07</v>
      </c>
      <c r="N962">
        <v>0</v>
      </c>
      <c r="O962">
        <v>0</v>
      </c>
      <c r="P962">
        <v>0</v>
      </c>
      <c r="Q962">
        <v>0</v>
      </c>
      <c r="R962">
        <v>672.99</v>
      </c>
      <c r="U962">
        <v>1</v>
      </c>
      <c r="V962" s="4" t="s">
        <v>36</v>
      </c>
      <c r="W962">
        <v>70</v>
      </c>
      <c r="X962">
        <v>9</v>
      </c>
      <c r="Y962" t="s">
        <v>48</v>
      </c>
      <c r="Z962">
        <v>2</v>
      </c>
      <c r="AA962" t="s">
        <v>38</v>
      </c>
      <c r="AB962">
        <v>1</v>
      </c>
      <c r="AC962" s="2" t="s">
        <v>49</v>
      </c>
      <c r="AD962">
        <v>3</v>
      </c>
      <c r="AE962" s="2" t="s">
        <v>45</v>
      </c>
      <c r="AF962">
        <v>1442.72262626012</v>
      </c>
    </row>
    <row r="963" spans="1:32">
      <c r="A963" t="s">
        <v>62</v>
      </c>
      <c r="B963">
        <v>2019</v>
      </c>
      <c r="C963">
        <v>9</v>
      </c>
      <c r="D963" s="2" t="s">
        <v>32</v>
      </c>
      <c r="E963">
        <v>8</v>
      </c>
      <c r="F963" s="2" t="s">
        <v>50</v>
      </c>
      <c r="G963">
        <v>2</v>
      </c>
      <c r="H963" s="3" t="s">
        <v>41</v>
      </c>
      <c r="I963">
        <v>2</v>
      </c>
      <c r="J963">
        <v>11</v>
      </c>
      <c r="K963" s="3" t="s">
        <v>42</v>
      </c>
      <c r="L963">
        <v>0</v>
      </c>
      <c r="M963">
        <v>44.5</v>
      </c>
      <c r="N963">
        <v>94.33</v>
      </c>
      <c r="O963">
        <v>0</v>
      </c>
      <c r="P963">
        <v>0</v>
      </c>
      <c r="Q963">
        <v>0</v>
      </c>
      <c r="R963">
        <v>138.83000000000001</v>
      </c>
      <c r="U963">
        <v>2</v>
      </c>
      <c r="V963" s="4" t="s">
        <v>44</v>
      </c>
      <c r="W963">
        <v>45</v>
      </c>
      <c r="X963">
        <v>10</v>
      </c>
      <c r="Y963" t="s">
        <v>37</v>
      </c>
      <c r="Z963">
        <v>2</v>
      </c>
      <c r="AA963" t="s">
        <v>38</v>
      </c>
      <c r="AB963">
        <v>3</v>
      </c>
      <c r="AC963" t="s">
        <v>43</v>
      </c>
      <c r="AD963">
        <v>3</v>
      </c>
      <c r="AE963" s="2" t="s">
        <v>45</v>
      </c>
      <c r="AF963">
        <v>1248.9486137046106</v>
      </c>
    </row>
    <row r="964" spans="1:32">
      <c r="A964" t="s">
        <v>62</v>
      </c>
      <c r="B964">
        <v>2019</v>
      </c>
      <c r="C964">
        <v>9</v>
      </c>
      <c r="D964" s="2" t="s">
        <v>32</v>
      </c>
      <c r="E964">
        <v>7</v>
      </c>
      <c r="F964" s="2" t="s">
        <v>33</v>
      </c>
      <c r="G964">
        <v>10</v>
      </c>
      <c r="H964" s="3" t="s">
        <v>52</v>
      </c>
      <c r="I964">
        <v>26</v>
      </c>
      <c r="J964">
        <v>11</v>
      </c>
      <c r="K964" s="3" t="s">
        <v>42</v>
      </c>
      <c r="L964">
        <v>0</v>
      </c>
      <c r="M964">
        <v>47.65</v>
      </c>
      <c r="N964">
        <v>0</v>
      </c>
      <c r="O964">
        <v>0</v>
      </c>
      <c r="P964">
        <v>0</v>
      </c>
      <c r="Q964">
        <v>275.37</v>
      </c>
      <c r="R964">
        <v>323.02</v>
      </c>
      <c r="S964">
        <v>10</v>
      </c>
      <c r="T964">
        <v>1</v>
      </c>
      <c r="U964">
        <v>2</v>
      </c>
      <c r="V964" s="4" t="s">
        <v>44</v>
      </c>
      <c r="W964">
        <v>68</v>
      </c>
      <c r="X964">
        <v>2</v>
      </c>
      <c r="Y964" t="s">
        <v>37</v>
      </c>
      <c r="Z964">
        <v>4</v>
      </c>
      <c r="AA964" t="s">
        <v>60</v>
      </c>
      <c r="AB964">
        <v>3</v>
      </c>
      <c r="AC964" t="s">
        <v>43</v>
      </c>
      <c r="AD964">
        <v>3</v>
      </c>
      <c r="AE964" s="2" t="s">
        <v>45</v>
      </c>
      <c r="AF964">
        <v>1371.7502391757689</v>
      </c>
    </row>
    <row r="965" spans="1:32">
      <c r="A965" t="s">
        <v>62</v>
      </c>
      <c r="B965">
        <v>2019</v>
      </c>
      <c r="C965">
        <v>9</v>
      </c>
      <c r="D965" s="2" t="s">
        <v>32</v>
      </c>
      <c r="E965">
        <v>7</v>
      </c>
      <c r="F965" s="2" t="s">
        <v>33</v>
      </c>
      <c r="G965">
        <v>2</v>
      </c>
      <c r="H965" s="3" t="s">
        <v>41</v>
      </c>
      <c r="I965">
        <v>1</v>
      </c>
      <c r="J965">
        <v>10</v>
      </c>
      <c r="K965" s="3" t="s">
        <v>42</v>
      </c>
      <c r="L965">
        <v>0</v>
      </c>
      <c r="M965">
        <v>7.35</v>
      </c>
      <c r="N965">
        <v>30.28</v>
      </c>
      <c r="O965">
        <v>0</v>
      </c>
      <c r="P965">
        <v>0</v>
      </c>
      <c r="Q965">
        <v>20.100000000000001</v>
      </c>
      <c r="R965">
        <v>57.73</v>
      </c>
      <c r="S965">
        <v>8</v>
      </c>
      <c r="T965">
        <v>1</v>
      </c>
      <c r="U965">
        <v>1</v>
      </c>
      <c r="V965" s="4" t="s">
        <v>36</v>
      </c>
      <c r="W965">
        <v>59</v>
      </c>
      <c r="X965">
        <v>9</v>
      </c>
      <c r="Y965" t="s">
        <v>48</v>
      </c>
      <c r="Z965">
        <v>2</v>
      </c>
      <c r="AA965" t="s">
        <v>38</v>
      </c>
      <c r="AB965">
        <v>4</v>
      </c>
      <c r="AC965" t="s">
        <v>39</v>
      </c>
      <c r="AD965">
        <v>4</v>
      </c>
      <c r="AE965" s="2" t="s">
        <v>40</v>
      </c>
      <c r="AF965">
        <v>2911.6928247594942</v>
      </c>
    </row>
    <row r="966" spans="1:32">
      <c r="A966" t="s">
        <v>62</v>
      </c>
      <c r="B966">
        <v>2019</v>
      </c>
      <c r="C966">
        <v>9</v>
      </c>
      <c r="D966" s="2" t="s">
        <v>32</v>
      </c>
      <c r="E966">
        <v>7</v>
      </c>
      <c r="F966" s="2" t="s">
        <v>33</v>
      </c>
      <c r="G966">
        <v>2</v>
      </c>
      <c r="H966" s="3" t="s">
        <v>41</v>
      </c>
      <c r="I966">
        <v>1</v>
      </c>
      <c r="J966">
        <v>10</v>
      </c>
      <c r="K966" s="3" t="s">
        <v>42</v>
      </c>
      <c r="L966">
        <v>0</v>
      </c>
      <c r="M966">
        <v>7.35</v>
      </c>
      <c r="N966">
        <v>30.28</v>
      </c>
      <c r="O966">
        <v>0</v>
      </c>
      <c r="P966">
        <v>0</v>
      </c>
      <c r="Q966">
        <v>20.100000000000001</v>
      </c>
      <c r="R966">
        <v>57.73</v>
      </c>
      <c r="S966">
        <v>8</v>
      </c>
      <c r="T966">
        <v>1</v>
      </c>
      <c r="U966">
        <v>1</v>
      </c>
      <c r="V966" s="4" t="s">
        <v>36</v>
      </c>
      <c r="W966">
        <v>59</v>
      </c>
      <c r="X966">
        <v>9</v>
      </c>
      <c r="Y966" t="s">
        <v>48</v>
      </c>
      <c r="Z966">
        <v>2</v>
      </c>
      <c r="AA966" t="s">
        <v>38</v>
      </c>
      <c r="AB966">
        <v>4</v>
      </c>
      <c r="AC966" t="s">
        <v>39</v>
      </c>
      <c r="AD966">
        <v>4</v>
      </c>
      <c r="AE966" s="2" t="s">
        <v>40</v>
      </c>
      <c r="AF966">
        <v>2975.2123994452836</v>
      </c>
    </row>
    <row r="967" spans="1:32">
      <c r="A967" t="s">
        <v>62</v>
      </c>
      <c r="B967">
        <v>2019</v>
      </c>
      <c r="C967">
        <v>9</v>
      </c>
      <c r="D967" s="2" t="s">
        <v>32</v>
      </c>
      <c r="E967">
        <v>6</v>
      </c>
      <c r="F967" s="2" t="s">
        <v>33</v>
      </c>
      <c r="G967">
        <v>2</v>
      </c>
      <c r="H967" s="3" t="s">
        <v>41</v>
      </c>
      <c r="I967">
        <v>2</v>
      </c>
      <c r="J967">
        <v>1</v>
      </c>
      <c r="K967" s="3" t="s">
        <v>35</v>
      </c>
      <c r="L967">
        <v>101.76</v>
      </c>
      <c r="M967">
        <v>19.059999999999999</v>
      </c>
      <c r="N967">
        <v>82.39</v>
      </c>
      <c r="O967">
        <v>0</v>
      </c>
      <c r="P967">
        <v>0</v>
      </c>
      <c r="Q967">
        <v>46.96</v>
      </c>
      <c r="R967">
        <v>250.17</v>
      </c>
      <c r="S967">
        <v>9</v>
      </c>
      <c r="T967">
        <v>6</v>
      </c>
      <c r="U967">
        <v>1</v>
      </c>
      <c r="V967" s="4" t="s">
        <v>36</v>
      </c>
      <c r="W967">
        <v>42</v>
      </c>
      <c r="X967">
        <v>9</v>
      </c>
      <c r="Y967" t="s">
        <v>48</v>
      </c>
      <c r="Z967">
        <v>1</v>
      </c>
      <c r="AA967" t="s">
        <v>51</v>
      </c>
      <c r="AB967">
        <v>4</v>
      </c>
      <c r="AC967" t="s">
        <v>39</v>
      </c>
      <c r="AD967">
        <v>3</v>
      </c>
      <c r="AE967" s="2" t="s">
        <v>45</v>
      </c>
      <c r="AF967">
        <v>4216.637354701742</v>
      </c>
    </row>
    <row r="968" spans="1:32">
      <c r="A968" t="s">
        <v>62</v>
      </c>
      <c r="B968">
        <v>2019</v>
      </c>
      <c r="C968">
        <v>9</v>
      </c>
      <c r="D968" s="2" t="s">
        <v>32</v>
      </c>
      <c r="E968">
        <v>2</v>
      </c>
      <c r="F968" s="2" t="s">
        <v>33</v>
      </c>
      <c r="G968">
        <v>2</v>
      </c>
      <c r="H968" s="3" t="s">
        <v>41</v>
      </c>
      <c r="I968">
        <v>2</v>
      </c>
      <c r="J968">
        <v>1</v>
      </c>
      <c r="K968" s="3" t="s">
        <v>35</v>
      </c>
      <c r="L968">
        <v>107.03</v>
      </c>
      <c r="M968">
        <v>32.200000000000003</v>
      </c>
      <c r="N968">
        <v>101.79</v>
      </c>
      <c r="O968">
        <v>53.76</v>
      </c>
      <c r="P968">
        <v>0</v>
      </c>
      <c r="Q968">
        <v>28.67</v>
      </c>
      <c r="R968">
        <v>323.45</v>
      </c>
      <c r="S968">
        <v>8</v>
      </c>
      <c r="T968">
        <v>1</v>
      </c>
      <c r="U968">
        <v>1</v>
      </c>
      <c r="V968" s="4" t="s">
        <v>36</v>
      </c>
      <c r="W968">
        <v>42</v>
      </c>
      <c r="X968">
        <v>9</v>
      </c>
      <c r="Y968" t="s">
        <v>48</v>
      </c>
      <c r="Z968">
        <v>1</v>
      </c>
      <c r="AA968" t="s">
        <v>51</v>
      </c>
      <c r="AB968">
        <v>4</v>
      </c>
      <c r="AC968" t="s">
        <v>39</v>
      </c>
      <c r="AD968">
        <v>3</v>
      </c>
      <c r="AE968" s="2" t="s">
        <v>45</v>
      </c>
      <c r="AF968">
        <v>4118.9059153735734</v>
      </c>
    </row>
    <row r="969" spans="1:32">
      <c r="A969" t="s">
        <v>62</v>
      </c>
      <c r="B969">
        <v>2019</v>
      </c>
      <c r="C969">
        <v>9</v>
      </c>
      <c r="D969" s="2" t="s">
        <v>32</v>
      </c>
      <c r="E969">
        <v>1</v>
      </c>
      <c r="F969" s="2" t="s">
        <v>33</v>
      </c>
      <c r="G969">
        <v>2</v>
      </c>
      <c r="H969" s="3" t="s">
        <v>41</v>
      </c>
      <c r="I969">
        <v>3</v>
      </c>
      <c r="J969">
        <v>10</v>
      </c>
      <c r="K969" s="3" t="s">
        <v>42</v>
      </c>
      <c r="L969">
        <v>0</v>
      </c>
      <c r="M969">
        <v>90.48</v>
      </c>
      <c r="N969">
        <v>133.19</v>
      </c>
      <c r="O969">
        <v>0</v>
      </c>
      <c r="P969">
        <v>0</v>
      </c>
      <c r="Q969">
        <v>94.47</v>
      </c>
      <c r="R969">
        <v>318.14</v>
      </c>
      <c r="S969">
        <v>10</v>
      </c>
      <c r="T969">
        <v>1</v>
      </c>
      <c r="U969">
        <v>1</v>
      </c>
      <c r="V969" s="4" t="s">
        <v>36</v>
      </c>
      <c r="W969">
        <v>66</v>
      </c>
      <c r="X969">
        <v>15</v>
      </c>
      <c r="Y969" t="s">
        <v>37</v>
      </c>
      <c r="Z969">
        <v>1</v>
      </c>
      <c r="AA969" t="s">
        <v>51</v>
      </c>
      <c r="AB969">
        <v>2</v>
      </c>
      <c r="AC969" t="s">
        <v>43</v>
      </c>
      <c r="AD969">
        <v>1</v>
      </c>
      <c r="AE969" s="2" t="s">
        <v>54</v>
      </c>
      <c r="AF969">
        <v>2164.6486265625408</v>
      </c>
    </row>
    <row r="970" spans="1:32">
      <c r="A970" t="s">
        <v>62</v>
      </c>
      <c r="B970">
        <v>2019</v>
      </c>
      <c r="C970">
        <v>9</v>
      </c>
      <c r="D970" s="2" t="s">
        <v>32</v>
      </c>
      <c r="E970">
        <v>8</v>
      </c>
      <c r="F970" s="2" t="s">
        <v>50</v>
      </c>
      <c r="G970">
        <v>2</v>
      </c>
      <c r="H970" s="3" t="s">
        <v>41</v>
      </c>
      <c r="I970">
        <v>3</v>
      </c>
      <c r="J970">
        <v>11</v>
      </c>
      <c r="K970" s="3" t="s">
        <v>42</v>
      </c>
      <c r="L970">
        <v>0</v>
      </c>
      <c r="M970">
        <v>74.17</v>
      </c>
      <c r="N970">
        <v>75.08</v>
      </c>
      <c r="O970">
        <v>81.180000000000007</v>
      </c>
      <c r="P970">
        <v>0</v>
      </c>
      <c r="Q970">
        <v>0</v>
      </c>
      <c r="R970">
        <v>230.43</v>
      </c>
      <c r="U970">
        <v>2</v>
      </c>
      <c r="V970" s="4" t="s">
        <v>44</v>
      </c>
      <c r="W970">
        <v>64</v>
      </c>
      <c r="X970">
        <v>15</v>
      </c>
      <c r="Y970" t="s">
        <v>37</v>
      </c>
      <c r="Z970">
        <v>2</v>
      </c>
      <c r="AA970" t="s">
        <v>38</v>
      </c>
      <c r="AB970">
        <v>4</v>
      </c>
      <c r="AC970" t="s">
        <v>39</v>
      </c>
      <c r="AD970">
        <v>3</v>
      </c>
      <c r="AE970" s="2" t="s">
        <v>45</v>
      </c>
      <c r="AF970">
        <v>3194.9143987250172</v>
      </c>
    </row>
    <row r="971" spans="1:32">
      <c r="A971" t="s">
        <v>62</v>
      </c>
      <c r="B971">
        <v>2019</v>
      </c>
      <c r="C971">
        <v>9</v>
      </c>
      <c r="D971" s="2" t="s">
        <v>32</v>
      </c>
      <c r="E971">
        <v>3</v>
      </c>
      <c r="F971" s="2" t="s">
        <v>33</v>
      </c>
      <c r="G971">
        <v>1</v>
      </c>
      <c r="H971" s="3" t="s">
        <v>52</v>
      </c>
      <c r="I971">
        <v>4</v>
      </c>
      <c r="J971">
        <v>14</v>
      </c>
      <c r="K971" s="3" t="s">
        <v>42</v>
      </c>
      <c r="L971">
        <v>0</v>
      </c>
      <c r="M971">
        <v>61.09</v>
      </c>
      <c r="N971">
        <v>59.51</v>
      </c>
      <c r="O971">
        <v>17.899999999999999</v>
      </c>
      <c r="P971">
        <v>0</v>
      </c>
      <c r="Q971">
        <v>37.299999999999997</v>
      </c>
      <c r="R971">
        <v>175.8</v>
      </c>
      <c r="S971">
        <v>9</v>
      </c>
      <c r="T971">
        <v>6</v>
      </c>
      <c r="U971">
        <v>2</v>
      </c>
      <c r="V971" s="4" t="s">
        <v>44</v>
      </c>
      <c r="W971">
        <v>55</v>
      </c>
      <c r="X971">
        <v>15</v>
      </c>
      <c r="Y971" t="s">
        <v>37</v>
      </c>
      <c r="Z971">
        <v>2</v>
      </c>
      <c r="AA971" t="s">
        <v>38</v>
      </c>
      <c r="AB971">
        <v>4</v>
      </c>
      <c r="AC971" t="s">
        <v>39</v>
      </c>
      <c r="AD971">
        <v>3</v>
      </c>
      <c r="AE971" s="2" t="s">
        <v>45</v>
      </c>
      <c r="AF971">
        <v>1304.8336261227253</v>
      </c>
    </row>
    <row r="972" spans="1:32">
      <c r="A972" t="s">
        <v>62</v>
      </c>
      <c r="B972">
        <v>2019</v>
      </c>
      <c r="C972">
        <v>9</v>
      </c>
      <c r="D972" s="2" t="s">
        <v>32</v>
      </c>
      <c r="E972">
        <v>8</v>
      </c>
      <c r="F972" s="2" t="s">
        <v>50</v>
      </c>
      <c r="G972">
        <v>2</v>
      </c>
      <c r="H972" s="3" t="s">
        <v>41</v>
      </c>
      <c r="I972">
        <v>2</v>
      </c>
      <c r="J972">
        <v>10</v>
      </c>
      <c r="K972" s="3" t="s">
        <v>42</v>
      </c>
      <c r="L972">
        <v>0</v>
      </c>
      <c r="M972">
        <v>25.64</v>
      </c>
      <c r="N972">
        <v>0</v>
      </c>
      <c r="O972">
        <v>0</v>
      </c>
      <c r="P972">
        <v>0</v>
      </c>
      <c r="Q972">
        <v>0</v>
      </c>
      <c r="R972">
        <v>25.64</v>
      </c>
      <c r="U972">
        <v>1</v>
      </c>
      <c r="V972" s="4" t="s">
        <v>36</v>
      </c>
      <c r="W972">
        <v>69</v>
      </c>
      <c r="X972">
        <v>9</v>
      </c>
      <c r="Y972" t="s">
        <v>48</v>
      </c>
      <c r="Z972">
        <v>1</v>
      </c>
      <c r="AA972" t="s">
        <v>51</v>
      </c>
      <c r="AB972">
        <v>1</v>
      </c>
      <c r="AC972" s="2" t="s">
        <v>49</v>
      </c>
      <c r="AD972">
        <v>1</v>
      </c>
      <c r="AE972" s="2" t="s">
        <v>54</v>
      </c>
      <c r="AF972">
        <v>696.44615934554577</v>
      </c>
    </row>
    <row r="973" spans="1:32">
      <c r="A973" t="s">
        <v>62</v>
      </c>
      <c r="B973">
        <v>2019</v>
      </c>
      <c r="C973">
        <v>9</v>
      </c>
      <c r="D973" s="2" t="s">
        <v>32</v>
      </c>
      <c r="E973">
        <v>15</v>
      </c>
      <c r="F973" s="2" t="s">
        <v>55</v>
      </c>
      <c r="G973">
        <v>2</v>
      </c>
      <c r="H973" s="3" t="s">
        <v>41</v>
      </c>
      <c r="I973">
        <v>2</v>
      </c>
      <c r="J973">
        <v>10</v>
      </c>
      <c r="K973" s="3" t="s">
        <v>42</v>
      </c>
      <c r="L973">
        <v>0</v>
      </c>
      <c r="M973">
        <v>117.72</v>
      </c>
      <c r="N973">
        <v>64.209999999999994</v>
      </c>
      <c r="O973">
        <v>0</v>
      </c>
      <c r="P973">
        <v>0</v>
      </c>
      <c r="Q973">
        <v>63.78</v>
      </c>
      <c r="R973">
        <v>245.71</v>
      </c>
      <c r="U973">
        <v>1</v>
      </c>
      <c r="V973" s="4" t="s">
        <v>36</v>
      </c>
      <c r="W973">
        <v>61</v>
      </c>
      <c r="X973">
        <v>9</v>
      </c>
      <c r="Y973" t="s">
        <v>48</v>
      </c>
      <c r="Z973">
        <v>2</v>
      </c>
      <c r="AA973" t="s">
        <v>38</v>
      </c>
      <c r="AB973">
        <v>4</v>
      </c>
      <c r="AC973" t="s">
        <v>39</v>
      </c>
      <c r="AD973">
        <v>3</v>
      </c>
      <c r="AE973" s="2" t="s">
        <v>45</v>
      </c>
      <c r="AF973">
        <v>2705.5183939522958</v>
      </c>
    </row>
    <row r="974" spans="1:32">
      <c r="A974" t="s">
        <v>62</v>
      </c>
      <c r="B974">
        <v>2019</v>
      </c>
      <c r="C974">
        <v>9</v>
      </c>
      <c r="D974" s="2" t="s">
        <v>32</v>
      </c>
      <c r="E974">
        <v>15</v>
      </c>
      <c r="F974" s="2" t="s">
        <v>55</v>
      </c>
      <c r="G974">
        <v>2</v>
      </c>
      <c r="H974" s="3" t="s">
        <v>41</v>
      </c>
      <c r="I974">
        <v>2</v>
      </c>
      <c r="J974">
        <v>10</v>
      </c>
      <c r="K974" s="3" t="s">
        <v>42</v>
      </c>
      <c r="L974">
        <v>0</v>
      </c>
      <c r="M974">
        <v>117.72</v>
      </c>
      <c r="N974">
        <v>64.209999999999994</v>
      </c>
      <c r="O974">
        <v>0</v>
      </c>
      <c r="P974">
        <v>0</v>
      </c>
      <c r="Q974">
        <v>63.78</v>
      </c>
      <c r="R974">
        <v>245.71</v>
      </c>
      <c r="U974">
        <v>1</v>
      </c>
      <c r="V974" s="4" t="s">
        <v>36</v>
      </c>
      <c r="W974">
        <v>61</v>
      </c>
      <c r="X974">
        <v>9</v>
      </c>
      <c r="Y974" t="s">
        <v>48</v>
      </c>
      <c r="Z974">
        <v>2</v>
      </c>
      <c r="AA974" t="s">
        <v>38</v>
      </c>
      <c r="AB974">
        <v>4</v>
      </c>
      <c r="AC974" t="s">
        <v>39</v>
      </c>
      <c r="AD974">
        <v>3</v>
      </c>
      <c r="AE974" s="2" t="s">
        <v>45</v>
      </c>
      <c r="AF974">
        <v>3014.6923299913183</v>
      </c>
    </row>
    <row r="975" spans="1:32">
      <c r="A975" t="s">
        <v>62</v>
      </c>
      <c r="B975">
        <v>2019</v>
      </c>
      <c r="C975">
        <v>9</v>
      </c>
      <c r="D975" s="2" t="s">
        <v>32</v>
      </c>
      <c r="E975">
        <v>7</v>
      </c>
      <c r="F975" s="2" t="s">
        <v>33</v>
      </c>
      <c r="G975">
        <v>2</v>
      </c>
      <c r="H975" s="3" t="s">
        <v>41</v>
      </c>
      <c r="I975">
        <v>2</v>
      </c>
      <c r="J975">
        <v>10</v>
      </c>
      <c r="K975" s="3" t="s">
        <v>42</v>
      </c>
      <c r="L975">
        <v>0</v>
      </c>
      <c r="M975">
        <v>35.58</v>
      </c>
      <c r="N975">
        <v>0</v>
      </c>
      <c r="O975">
        <v>0</v>
      </c>
      <c r="P975">
        <v>133.33000000000001</v>
      </c>
      <c r="Q975">
        <v>0</v>
      </c>
      <c r="R975">
        <v>168.91</v>
      </c>
      <c r="S975">
        <v>9</v>
      </c>
      <c r="T975">
        <v>1</v>
      </c>
      <c r="U975">
        <v>1</v>
      </c>
      <c r="V975" s="4" t="s">
        <v>36</v>
      </c>
      <c r="W975">
        <v>38</v>
      </c>
      <c r="X975">
        <v>9</v>
      </c>
      <c r="Y975" t="s">
        <v>48</v>
      </c>
      <c r="Z975">
        <v>1</v>
      </c>
      <c r="AA975" t="s">
        <v>51</v>
      </c>
      <c r="AB975">
        <v>3</v>
      </c>
      <c r="AC975" t="s">
        <v>43</v>
      </c>
      <c r="AD975">
        <v>4</v>
      </c>
      <c r="AE975" s="2" t="s">
        <v>40</v>
      </c>
      <c r="AF975">
        <v>2839.2214428880434</v>
      </c>
    </row>
    <row r="976" spans="1:32">
      <c r="A976" t="s">
        <v>62</v>
      </c>
      <c r="B976">
        <v>2019</v>
      </c>
      <c r="C976">
        <v>9</v>
      </c>
      <c r="D976" s="2" t="s">
        <v>32</v>
      </c>
      <c r="E976">
        <v>7</v>
      </c>
      <c r="F976" s="2" t="s">
        <v>33</v>
      </c>
      <c r="G976">
        <v>2</v>
      </c>
      <c r="H976" s="3" t="s">
        <v>41</v>
      </c>
      <c r="I976">
        <v>2</v>
      </c>
      <c r="J976">
        <v>10</v>
      </c>
      <c r="K976" s="3" t="s">
        <v>42</v>
      </c>
      <c r="L976">
        <v>0</v>
      </c>
      <c r="M976">
        <v>35.58</v>
      </c>
      <c r="N976">
        <v>0</v>
      </c>
      <c r="O976">
        <v>0</v>
      </c>
      <c r="P976">
        <v>0</v>
      </c>
      <c r="Q976">
        <v>0</v>
      </c>
      <c r="R976">
        <v>35.58</v>
      </c>
      <c r="S976">
        <v>9</v>
      </c>
      <c r="T976">
        <v>1</v>
      </c>
      <c r="U976">
        <v>1</v>
      </c>
      <c r="V976" s="4" t="s">
        <v>36</v>
      </c>
      <c r="W976">
        <v>38</v>
      </c>
      <c r="X976">
        <v>9</v>
      </c>
      <c r="Y976" t="s">
        <v>48</v>
      </c>
      <c r="Z976">
        <v>1</v>
      </c>
      <c r="AA976" t="s">
        <v>51</v>
      </c>
      <c r="AB976">
        <v>3</v>
      </c>
      <c r="AC976" t="s">
        <v>43</v>
      </c>
      <c r="AD976">
        <v>4</v>
      </c>
      <c r="AE976" s="2" t="s">
        <v>40</v>
      </c>
      <c r="AF976">
        <v>2836.3193259737145</v>
      </c>
    </row>
    <row r="977" spans="1:32">
      <c r="A977" t="s">
        <v>62</v>
      </c>
      <c r="B977">
        <v>2019</v>
      </c>
      <c r="C977">
        <v>9</v>
      </c>
      <c r="D977" s="2" t="s">
        <v>32</v>
      </c>
      <c r="E977">
        <v>7</v>
      </c>
      <c r="F977" s="2" t="s">
        <v>33</v>
      </c>
      <c r="G977">
        <v>2</v>
      </c>
      <c r="H977" s="3" t="s">
        <v>41</v>
      </c>
      <c r="I977">
        <v>2</v>
      </c>
      <c r="J977">
        <v>10</v>
      </c>
      <c r="K977" s="3" t="s">
        <v>42</v>
      </c>
      <c r="L977">
        <v>0</v>
      </c>
      <c r="M977">
        <v>35.58</v>
      </c>
      <c r="N977">
        <v>0</v>
      </c>
      <c r="O977">
        <v>0</v>
      </c>
      <c r="P977">
        <v>0</v>
      </c>
      <c r="Q977">
        <v>0</v>
      </c>
      <c r="R977">
        <v>35.58</v>
      </c>
      <c r="S977">
        <v>9</v>
      </c>
      <c r="T977">
        <v>1</v>
      </c>
      <c r="U977">
        <v>1</v>
      </c>
      <c r="V977" s="4" t="s">
        <v>36</v>
      </c>
      <c r="W977">
        <v>38</v>
      </c>
      <c r="X977">
        <v>9</v>
      </c>
      <c r="Y977" t="s">
        <v>48</v>
      </c>
      <c r="Z977">
        <v>1</v>
      </c>
      <c r="AA977" t="s">
        <v>51</v>
      </c>
      <c r="AB977">
        <v>3</v>
      </c>
      <c r="AC977" t="s">
        <v>43</v>
      </c>
      <c r="AD977">
        <v>4</v>
      </c>
      <c r="AE977" s="2" t="s">
        <v>40</v>
      </c>
      <c r="AF977">
        <v>3078.6689983063443</v>
      </c>
    </row>
    <row r="978" spans="1:32">
      <c r="A978" t="s">
        <v>62</v>
      </c>
      <c r="B978">
        <v>2019</v>
      </c>
      <c r="C978">
        <v>9</v>
      </c>
      <c r="D978" s="2" t="s">
        <v>32</v>
      </c>
      <c r="E978">
        <v>7</v>
      </c>
      <c r="F978" s="2" t="s">
        <v>33</v>
      </c>
      <c r="G978">
        <v>2</v>
      </c>
      <c r="H978" s="3" t="s">
        <v>41</v>
      </c>
      <c r="I978">
        <v>2</v>
      </c>
      <c r="J978">
        <v>10</v>
      </c>
      <c r="K978" s="3" t="s">
        <v>42</v>
      </c>
      <c r="L978">
        <v>0</v>
      </c>
      <c r="M978">
        <v>35.58</v>
      </c>
      <c r="N978">
        <v>0</v>
      </c>
      <c r="O978">
        <v>0</v>
      </c>
      <c r="P978">
        <v>0</v>
      </c>
      <c r="Q978">
        <v>0</v>
      </c>
      <c r="R978">
        <v>35.58</v>
      </c>
      <c r="S978">
        <v>9</v>
      </c>
      <c r="T978">
        <v>1</v>
      </c>
      <c r="U978">
        <v>1</v>
      </c>
      <c r="V978" s="4" t="s">
        <v>36</v>
      </c>
      <c r="W978">
        <v>38</v>
      </c>
      <c r="X978">
        <v>9</v>
      </c>
      <c r="Y978" t="s">
        <v>48</v>
      </c>
      <c r="Z978">
        <v>1</v>
      </c>
      <c r="AA978" t="s">
        <v>51</v>
      </c>
      <c r="AB978">
        <v>3</v>
      </c>
      <c r="AC978" t="s">
        <v>43</v>
      </c>
      <c r="AD978">
        <v>4</v>
      </c>
      <c r="AE978" s="2" t="s">
        <v>40</v>
      </c>
      <c r="AF978">
        <v>2883.2790526019585</v>
      </c>
    </row>
    <row r="979" spans="1:32">
      <c r="A979" t="s">
        <v>62</v>
      </c>
      <c r="B979">
        <v>2019</v>
      </c>
      <c r="C979">
        <v>9</v>
      </c>
      <c r="D979" s="2" t="s">
        <v>32</v>
      </c>
      <c r="E979">
        <v>8</v>
      </c>
      <c r="F979" s="2" t="s">
        <v>50</v>
      </c>
      <c r="G979">
        <v>10</v>
      </c>
      <c r="H979" s="3" t="s">
        <v>52</v>
      </c>
      <c r="I979">
        <v>1</v>
      </c>
      <c r="J979">
        <v>11</v>
      </c>
      <c r="K979" s="3" t="s">
        <v>42</v>
      </c>
      <c r="L979">
        <v>0</v>
      </c>
      <c r="M979">
        <v>30.85</v>
      </c>
      <c r="N979">
        <v>0</v>
      </c>
      <c r="O979">
        <v>0</v>
      </c>
      <c r="P979">
        <v>0</v>
      </c>
      <c r="Q979">
        <v>0</v>
      </c>
      <c r="R979">
        <v>30.85</v>
      </c>
      <c r="U979">
        <v>1</v>
      </c>
      <c r="V979" s="4" t="s">
        <v>36</v>
      </c>
      <c r="W979">
        <v>19</v>
      </c>
      <c r="X979">
        <v>9</v>
      </c>
      <c r="Y979" t="s">
        <v>48</v>
      </c>
      <c r="Z979">
        <v>1</v>
      </c>
      <c r="AA979" t="s">
        <v>51</v>
      </c>
      <c r="AB979">
        <v>3</v>
      </c>
      <c r="AC979" t="s">
        <v>43</v>
      </c>
      <c r="AD979">
        <v>4</v>
      </c>
      <c r="AE979" s="2" t="s">
        <v>40</v>
      </c>
      <c r="AF979">
        <v>2149.8972273099139</v>
      </c>
    </row>
    <row r="980" spans="1:32">
      <c r="A980" t="s">
        <v>62</v>
      </c>
      <c r="B980">
        <v>2019</v>
      </c>
      <c r="C980">
        <v>9</v>
      </c>
      <c r="D980" s="2" t="s">
        <v>32</v>
      </c>
      <c r="E980">
        <v>8</v>
      </c>
      <c r="F980" s="2" t="s">
        <v>50</v>
      </c>
      <c r="G980">
        <v>10</v>
      </c>
      <c r="H980" s="3" t="s">
        <v>52</v>
      </c>
      <c r="I980">
        <v>8</v>
      </c>
      <c r="J980">
        <v>11</v>
      </c>
      <c r="K980" s="3" t="s">
        <v>42</v>
      </c>
      <c r="L980">
        <v>0</v>
      </c>
      <c r="M980">
        <v>212.15</v>
      </c>
      <c r="N980">
        <v>0</v>
      </c>
      <c r="O980">
        <v>0</v>
      </c>
      <c r="P980">
        <v>0</v>
      </c>
      <c r="Q980">
        <v>0</v>
      </c>
      <c r="R980">
        <v>212.15</v>
      </c>
      <c r="U980">
        <v>2</v>
      </c>
      <c r="V980" s="4" t="s">
        <v>44</v>
      </c>
      <c r="W980">
        <v>76</v>
      </c>
      <c r="X980">
        <v>4</v>
      </c>
      <c r="Y980" t="s">
        <v>37</v>
      </c>
      <c r="Z980">
        <v>4</v>
      </c>
      <c r="AA980" t="s">
        <v>60</v>
      </c>
      <c r="AB980">
        <v>2</v>
      </c>
      <c r="AC980" t="s">
        <v>43</v>
      </c>
      <c r="AD980">
        <v>2</v>
      </c>
      <c r="AE980" s="2" t="s">
        <v>59</v>
      </c>
      <c r="AF980">
        <v>579.16250510386396</v>
      </c>
    </row>
    <row r="981" spans="1:32">
      <c r="A981" t="s">
        <v>62</v>
      </c>
      <c r="B981">
        <v>2019</v>
      </c>
      <c r="C981">
        <v>9</v>
      </c>
      <c r="D981" s="2" t="s">
        <v>32</v>
      </c>
      <c r="E981">
        <v>8</v>
      </c>
      <c r="F981" s="2" t="s">
        <v>50</v>
      </c>
      <c r="G981">
        <v>2</v>
      </c>
      <c r="H981" s="3" t="s">
        <v>41</v>
      </c>
      <c r="I981">
        <v>3</v>
      </c>
      <c r="J981">
        <v>11</v>
      </c>
      <c r="K981" s="3" t="s">
        <v>42</v>
      </c>
      <c r="L981">
        <v>0</v>
      </c>
      <c r="M981">
        <v>32.15</v>
      </c>
      <c r="N981">
        <v>83.83</v>
      </c>
      <c r="O981">
        <v>0</v>
      </c>
      <c r="P981">
        <v>0</v>
      </c>
      <c r="Q981">
        <v>0</v>
      </c>
      <c r="R981">
        <v>115.98</v>
      </c>
      <c r="U981">
        <v>1</v>
      </c>
      <c r="V981" s="4" t="s">
        <v>36</v>
      </c>
      <c r="W981">
        <v>70</v>
      </c>
      <c r="X981">
        <v>9</v>
      </c>
      <c r="Y981" t="s">
        <v>48</v>
      </c>
      <c r="Z981">
        <v>4</v>
      </c>
      <c r="AA981" t="s">
        <v>60</v>
      </c>
      <c r="AB981">
        <v>4</v>
      </c>
      <c r="AC981" t="s">
        <v>39</v>
      </c>
      <c r="AD981">
        <v>5</v>
      </c>
      <c r="AE981" s="2" t="s">
        <v>57</v>
      </c>
      <c r="AF981">
        <v>2142.4287065175449</v>
      </c>
    </row>
    <row r="982" spans="1:32">
      <c r="A982" t="s">
        <v>62</v>
      </c>
      <c r="B982">
        <v>2019</v>
      </c>
      <c r="C982">
        <v>9</v>
      </c>
      <c r="D982" s="2" t="s">
        <v>32</v>
      </c>
      <c r="E982">
        <v>8</v>
      </c>
      <c r="F982" s="2" t="s">
        <v>50</v>
      </c>
      <c r="G982">
        <v>2</v>
      </c>
      <c r="H982" s="3" t="s">
        <v>41</v>
      </c>
      <c r="I982">
        <v>3</v>
      </c>
      <c r="J982">
        <v>11</v>
      </c>
      <c r="K982" s="3" t="s">
        <v>42</v>
      </c>
      <c r="L982">
        <v>0</v>
      </c>
      <c r="M982">
        <v>32.15</v>
      </c>
      <c r="N982">
        <v>83.83</v>
      </c>
      <c r="O982">
        <v>0</v>
      </c>
      <c r="P982">
        <v>0</v>
      </c>
      <c r="Q982">
        <v>0</v>
      </c>
      <c r="R982">
        <v>115.98</v>
      </c>
      <c r="U982">
        <v>1</v>
      </c>
      <c r="V982" s="4" t="s">
        <v>36</v>
      </c>
      <c r="W982">
        <v>70</v>
      </c>
      <c r="X982">
        <v>9</v>
      </c>
      <c r="Y982" t="s">
        <v>48</v>
      </c>
      <c r="Z982">
        <v>4</v>
      </c>
      <c r="AA982" t="s">
        <v>60</v>
      </c>
      <c r="AB982">
        <v>4</v>
      </c>
      <c r="AC982" t="s">
        <v>39</v>
      </c>
      <c r="AD982">
        <v>5</v>
      </c>
      <c r="AE982" s="2" t="s">
        <v>57</v>
      </c>
      <c r="AF982">
        <v>2084.9173520745867</v>
      </c>
    </row>
    <row r="983" spans="1:32">
      <c r="A983" t="s">
        <v>62</v>
      </c>
      <c r="B983">
        <v>2019</v>
      </c>
      <c r="C983">
        <v>9</v>
      </c>
      <c r="D983" s="2" t="s">
        <v>32</v>
      </c>
      <c r="E983">
        <v>8</v>
      </c>
      <c r="F983" s="2" t="s">
        <v>50</v>
      </c>
      <c r="G983">
        <v>2</v>
      </c>
      <c r="H983" s="3" t="s">
        <v>41</v>
      </c>
      <c r="I983">
        <v>3</v>
      </c>
      <c r="J983">
        <v>11</v>
      </c>
      <c r="K983" s="3" t="s">
        <v>42</v>
      </c>
      <c r="L983">
        <v>0</v>
      </c>
      <c r="M983">
        <v>32.15</v>
      </c>
      <c r="N983">
        <v>83.83</v>
      </c>
      <c r="O983">
        <v>0</v>
      </c>
      <c r="P983">
        <v>0</v>
      </c>
      <c r="Q983">
        <v>0</v>
      </c>
      <c r="R983">
        <v>115.98</v>
      </c>
      <c r="U983">
        <v>1</v>
      </c>
      <c r="V983" s="4" t="s">
        <v>36</v>
      </c>
      <c r="W983">
        <v>70</v>
      </c>
      <c r="X983">
        <v>9</v>
      </c>
      <c r="Y983" t="s">
        <v>48</v>
      </c>
      <c r="Z983">
        <v>4</v>
      </c>
      <c r="AA983" t="s">
        <v>60</v>
      </c>
      <c r="AB983">
        <v>4</v>
      </c>
      <c r="AC983" t="s">
        <v>39</v>
      </c>
      <c r="AD983">
        <v>5</v>
      </c>
      <c r="AE983" s="2" t="s">
        <v>57</v>
      </c>
      <c r="AF983">
        <v>2206.546734660827</v>
      </c>
    </row>
    <row r="984" spans="1:32">
      <c r="A984" t="s">
        <v>62</v>
      </c>
      <c r="B984">
        <v>2019</v>
      </c>
      <c r="C984">
        <v>9</v>
      </c>
      <c r="D984" s="2" t="s">
        <v>32</v>
      </c>
      <c r="E984">
        <v>8</v>
      </c>
      <c r="F984" s="2" t="s">
        <v>50</v>
      </c>
      <c r="G984">
        <v>2</v>
      </c>
      <c r="H984" s="3" t="s">
        <v>41</v>
      </c>
      <c r="I984">
        <v>3</v>
      </c>
      <c r="J984">
        <v>11</v>
      </c>
      <c r="K984" s="3" t="s">
        <v>42</v>
      </c>
      <c r="L984">
        <v>0</v>
      </c>
      <c r="M984">
        <v>32.15</v>
      </c>
      <c r="N984">
        <v>83.83</v>
      </c>
      <c r="O984">
        <v>0</v>
      </c>
      <c r="P984">
        <v>0</v>
      </c>
      <c r="Q984">
        <v>0</v>
      </c>
      <c r="R984">
        <v>115.98</v>
      </c>
      <c r="U984">
        <v>1</v>
      </c>
      <c r="V984" s="4" t="s">
        <v>36</v>
      </c>
      <c r="W984">
        <v>70</v>
      </c>
      <c r="X984">
        <v>9</v>
      </c>
      <c r="Y984" t="s">
        <v>48</v>
      </c>
      <c r="Z984">
        <v>4</v>
      </c>
      <c r="AA984" t="s">
        <v>60</v>
      </c>
      <c r="AB984">
        <v>4</v>
      </c>
      <c r="AC984" t="s">
        <v>39</v>
      </c>
      <c r="AD984">
        <v>5</v>
      </c>
      <c r="AE984" s="2" t="s">
        <v>57</v>
      </c>
      <c r="AF984">
        <v>2033.4908030719998</v>
      </c>
    </row>
    <row r="985" spans="1:32">
      <c r="A985" t="s">
        <v>62</v>
      </c>
      <c r="B985">
        <v>2019</v>
      </c>
      <c r="C985">
        <v>9</v>
      </c>
      <c r="D985" s="2" t="s">
        <v>32</v>
      </c>
      <c r="E985">
        <v>8</v>
      </c>
      <c r="F985" s="2" t="s">
        <v>50</v>
      </c>
      <c r="G985">
        <v>10</v>
      </c>
      <c r="H985" s="3" t="s">
        <v>52</v>
      </c>
      <c r="I985">
        <v>3</v>
      </c>
      <c r="J985">
        <v>1</v>
      </c>
      <c r="K985" s="3" t="s">
        <v>35</v>
      </c>
      <c r="L985">
        <v>160.52000000000001</v>
      </c>
      <c r="M985">
        <v>36.159999999999997</v>
      </c>
      <c r="N985">
        <v>137.61000000000001</v>
      </c>
      <c r="O985">
        <v>0</v>
      </c>
      <c r="P985">
        <v>0</v>
      </c>
      <c r="Q985">
        <v>0</v>
      </c>
      <c r="R985">
        <v>334.29</v>
      </c>
      <c r="U985">
        <v>1</v>
      </c>
      <c r="V985" s="4" t="s">
        <v>36</v>
      </c>
      <c r="W985">
        <v>70</v>
      </c>
      <c r="X985">
        <v>9</v>
      </c>
      <c r="Y985" t="s">
        <v>48</v>
      </c>
      <c r="Z985">
        <v>4</v>
      </c>
      <c r="AA985" t="s">
        <v>60</v>
      </c>
      <c r="AB985">
        <v>4</v>
      </c>
      <c r="AC985" t="s">
        <v>39</v>
      </c>
      <c r="AD985">
        <v>5</v>
      </c>
      <c r="AE985" s="2" t="s">
        <v>57</v>
      </c>
      <c r="AF985">
        <v>2136.2341550440801</v>
      </c>
    </row>
    <row r="986" spans="1:32">
      <c r="A986" t="s">
        <v>62</v>
      </c>
      <c r="B986">
        <v>2019</v>
      </c>
      <c r="C986">
        <v>9</v>
      </c>
      <c r="D986" s="2" t="s">
        <v>32</v>
      </c>
      <c r="E986">
        <v>4</v>
      </c>
      <c r="F986" s="2" t="s">
        <v>33</v>
      </c>
      <c r="G986">
        <v>2</v>
      </c>
      <c r="H986" s="3" t="s">
        <v>41</v>
      </c>
      <c r="I986">
        <v>1</v>
      </c>
      <c r="J986">
        <v>1</v>
      </c>
      <c r="K986" s="3" t="s">
        <v>35</v>
      </c>
      <c r="L986">
        <v>115.23</v>
      </c>
      <c r="M986">
        <v>40.22</v>
      </c>
      <c r="N986">
        <v>0</v>
      </c>
      <c r="O986">
        <v>0</v>
      </c>
      <c r="P986">
        <v>0</v>
      </c>
      <c r="Q986">
        <v>0</v>
      </c>
      <c r="R986">
        <v>155.44999999999999</v>
      </c>
      <c r="S986">
        <v>8</v>
      </c>
      <c r="T986">
        <v>1</v>
      </c>
      <c r="U986">
        <v>1</v>
      </c>
      <c r="V986" s="4" t="s">
        <v>36</v>
      </c>
      <c r="W986">
        <v>50</v>
      </c>
      <c r="X986">
        <v>9</v>
      </c>
      <c r="Y986" t="s">
        <v>48</v>
      </c>
      <c r="Z986">
        <v>2</v>
      </c>
      <c r="AA986" t="s">
        <v>38</v>
      </c>
      <c r="AB986">
        <v>4</v>
      </c>
      <c r="AC986" t="s">
        <v>39</v>
      </c>
      <c r="AD986">
        <v>1</v>
      </c>
      <c r="AE986" s="2" t="s">
        <v>54</v>
      </c>
      <c r="AF986">
        <v>2033.8023657826946</v>
      </c>
    </row>
    <row r="987" spans="1:32">
      <c r="A987" t="s">
        <v>62</v>
      </c>
      <c r="B987">
        <v>2019</v>
      </c>
      <c r="C987">
        <v>9</v>
      </c>
      <c r="D987" s="2" t="s">
        <v>32</v>
      </c>
      <c r="E987">
        <v>8</v>
      </c>
      <c r="F987" s="2" t="s">
        <v>50</v>
      </c>
      <c r="G987">
        <v>2</v>
      </c>
      <c r="H987" s="3" t="s">
        <v>41</v>
      </c>
      <c r="I987">
        <v>1</v>
      </c>
      <c r="J987">
        <v>11</v>
      </c>
      <c r="K987" s="3" t="s">
        <v>42</v>
      </c>
      <c r="L987">
        <v>0</v>
      </c>
      <c r="M987">
        <v>17.28</v>
      </c>
      <c r="N987">
        <v>0</v>
      </c>
      <c r="O987">
        <v>0</v>
      </c>
      <c r="P987">
        <v>0</v>
      </c>
      <c r="Q987">
        <v>39.020000000000003</v>
      </c>
      <c r="R987">
        <v>56.3</v>
      </c>
      <c r="U987">
        <v>2</v>
      </c>
      <c r="V987" s="4" t="s">
        <v>44</v>
      </c>
      <c r="W987">
        <v>40</v>
      </c>
      <c r="X987">
        <v>9</v>
      </c>
      <c r="Y987" t="s">
        <v>48</v>
      </c>
      <c r="Z987">
        <v>2</v>
      </c>
      <c r="AA987" t="s">
        <v>38</v>
      </c>
      <c r="AB987">
        <v>4</v>
      </c>
      <c r="AC987" t="s">
        <v>39</v>
      </c>
      <c r="AD987">
        <v>4</v>
      </c>
      <c r="AE987" s="2" t="s">
        <v>40</v>
      </c>
      <c r="AF987">
        <v>3143.2232395466294</v>
      </c>
    </row>
    <row r="988" spans="1:32">
      <c r="A988" t="s">
        <v>62</v>
      </c>
      <c r="B988">
        <v>2019</v>
      </c>
      <c r="C988">
        <v>9</v>
      </c>
      <c r="D988" s="2" t="s">
        <v>32</v>
      </c>
      <c r="E988">
        <v>7</v>
      </c>
      <c r="F988" s="2" t="s">
        <v>33</v>
      </c>
      <c r="G988">
        <v>2</v>
      </c>
      <c r="H988" s="3" t="s">
        <v>41</v>
      </c>
      <c r="I988">
        <v>2</v>
      </c>
      <c r="J988">
        <v>10</v>
      </c>
      <c r="K988" s="3" t="s">
        <v>42</v>
      </c>
      <c r="L988">
        <v>0</v>
      </c>
      <c r="M988">
        <v>37.090000000000003</v>
      </c>
      <c r="N988">
        <v>0</v>
      </c>
      <c r="O988">
        <v>21.83</v>
      </c>
      <c r="P988">
        <v>0</v>
      </c>
      <c r="Q988">
        <v>39.33</v>
      </c>
      <c r="R988">
        <v>98.25</v>
      </c>
      <c r="S988">
        <v>10</v>
      </c>
      <c r="T988">
        <v>1</v>
      </c>
      <c r="U988">
        <v>2</v>
      </c>
      <c r="V988" s="4" t="s">
        <v>44</v>
      </c>
      <c r="W988">
        <v>61</v>
      </c>
      <c r="X988">
        <v>9</v>
      </c>
      <c r="Y988" t="s">
        <v>48</v>
      </c>
      <c r="Z988">
        <v>2</v>
      </c>
      <c r="AA988" t="s">
        <v>38</v>
      </c>
      <c r="AB988">
        <v>4</v>
      </c>
      <c r="AC988" t="s">
        <v>39</v>
      </c>
      <c r="AD988">
        <v>4</v>
      </c>
      <c r="AE988" s="2" t="s">
        <v>40</v>
      </c>
      <c r="AF988">
        <v>4274.4775131707638</v>
      </c>
    </row>
    <row r="989" spans="1:32">
      <c r="A989" t="s">
        <v>62</v>
      </c>
      <c r="B989">
        <v>2019</v>
      </c>
      <c r="C989">
        <v>9</v>
      </c>
      <c r="D989" s="2" t="s">
        <v>32</v>
      </c>
      <c r="E989">
        <v>7</v>
      </c>
      <c r="F989" s="2" t="s">
        <v>33</v>
      </c>
      <c r="G989">
        <v>2</v>
      </c>
      <c r="H989" s="3" t="s">
        <v>41</v>
      </c>
      <c r="I989">
        <v>2</v>
      </c>
      <c r="J989">
        <v>10</v>
      </c>
      <c r="K989" s="3" t="s">
        <v>42</v>
      </c>
      <c r="L989">
        <v>0</v>
      </c>
      <c r="M989">
        <v>37.090000000000003</v>
      </c>
      <c r="N989">
        <v>0</v>
      </c>
      <c r="O989">
        <v>21.83</v>
      </c>
      <c r="P989">
        <v>0</v>
      </c>
      <c r="Q989">
        <v>39.33</v>
      </c>
      <c r="R989">
        <v>98.25</v>
      </c>
      <c r="S989">
        <v>10</v>
      </c>
      <c r="T989">
        <v>1</v>
      </c>
      <c r="U989">
        <v>2</v>
      </c>
      <c r="V989" s="4" t="s">
        <v>44</v>
      </c>
      <c r="W989">
        <v>61</v>
      </c>
      <c r="X989">
        <v>9</v>
      </c>
      <c r="Y989" t="s">
        <v>48</v>
      </c>
      <c r="Z989">
        <v>2</v>
      </c>
      <c r="AA989" t="s">
        <v>38</v>
      </c>
      <c r="AB989">
        <v>4</v>
      </c>
      <c r="AC989" t="s">
        <v>39</v>
      </c>
      <c r="AD989">
        <v>4</v>
      </c>
      <c r="AE989" s="2" t="s">
        <v>40</v>
      </c>
      <c r="AF989">
        <v>4265.0465399834056</v>
      </c>
    </row>
    <row r="990" spans="1:32">
      <c r="A990" t="s">
        <v>62</v>
      </c>
      <c r="B990">
        <v>2019</v>
      </c>
      <c r="C990">
        <v>9</v>
      </c>
      <c r="D990" s="2" t="s">
        <v>32</v>
      </c>
      <c r="E990">
        <v>7</v>
      </c>
      <c r="F990" s="2" t="s">
        <v>33</v>
      </c>
      <c r="G990">
        <v>2</v>
      </c>
      <c r="H990" s="3" t="s">
        <v>41</v>
      </c>
      <c r="I990">
        <v>2</v>
      </c>
      <c r="J990">
        <v>10</v>
      </c>
      <c r="K990" s="3" t="s">
        <v>42</v>
      </c>
      <c r="L990">
        <v>0</v>
      </c>
      <c r="M990">
        <v>37.090000000000003</v>
      </c>
      <c r="N990">
        <v>0</v>
      </c>
      <c r="O990">
        <v>21.83</v>
      </c>
      <c r="P990">
        <v>0</v>
      </c>
      <c r="Q990">
        <v>39.33</v>
      </c>
      <c r="R990">
        <v>98.25</v>
      </c>
      <c r="S990">
        <v>10</v>
      </c>
      <c r="T990">
        <v>1</v>
      </c>
      <c r="U990">
        <v>2</v>
      </c>
      <c r="V990" s="4" t="s">
        <v>44</v>
      </c>
      <c r="W990">
        <v>61</v>
      </c>
      <c r="X990">
        <v>9</v>
      </c>
      <c r="Y990" t="s">
        <v>48</v>
      </c>
      <c r="Z990">
        <v>2</v>
      </c>
      <c r="AA990" t="s">
        <v>38</v>
      </c>
      <c r="AB990">
        <v>4</v>
      </c>
      <c r="AC990" t="s">
        <v>39</v>
      </c>
      <c r="AD990">
        <v>4</v>
      </c>
      <c r="AE990" s="2" t="s">
        <v>40</v>
      </c>
      <c r="AF990">
        <v>4161.4861422396989</v>
      </c>
    </row>
    <row r="991" spans="1:32">
      <c r="A991" t="s">
        <v>62</v>
      </c>
      <c r="B991">
        <v>2019</v>
      </c>
      <c r="C991">
        <v>9</v>
      </c>
      <c r="D991" s="2" t="s">
        <v>32</v>
      </c>
      <c r="E991">
        <v>3</v>
      </c>
      <c r="F991" s="2" t="s">
        <v>33</v>
      </c>
      <c r="G991">
        <v>10</v>
      </c>
      <c r="H991" s="3" t="s">
        <v>52</v>
      </c>
      <c r="I991">
        <v>5</v>
      </c>
      <c r="J991">
        <v>1</v>
      </c>
      <c r="K991" s="3" t="s">
        <v>35</v>
      </c>
      <c r="L991">
        <v>0</v>
      </c>
      <c r="M991">
        <v>0</v>
      </c>
      <c r="N991">
        <v>111.5</v>
      </c>
      <c r="O991">
        <v>0</v>
      </c>
      <c r="P991">
        <v>0</v>
      </c>
      <c r="Q991">
        <v>102.8</v>
      </c>
      <c r="R991">
        <v>594.63</v>
      </c>
      <c r="S991">
        <v>8</v>
      </c>
      <c r="T991">
        <v>1</v>
      </c>
      <c r="U991">
        <v>2</v>
      </c>
      <c r="V991" s="4" t="s">
        <v>44</v>
      </c>
      <c r="W991">
        <v>71</v>
      </c>
      <c r="X991">
        <v>7</v>
      </c>
      <c r="Y991" t="s">
        <v>37</v>
      </c>
      <c r="Z991">
        <v>1</v>
      </c>
      <c r="AA991" t="s">
        <v>51</v>
      </c>
      <c r="AB991">
        <v>4</v>
      </c>
      <c r="AC991" t="s">
        <v>39</v>
      </c>
      <c r="AD991">
        <v>1</v>
      </c>
      <c r="AE991" s="2" t="s">
        <v>54</v>
      </c>
      <c r="AF991">
        <v>1978.5827352388894</v>
      </c>
    </row>
    <row r="992" spans="1:32">
      <c r="A992" t="s">
        <v>62</v>
      </c>
      <c r="B992">
        <v>2019</v>
      </c>
      <c r="C992">
        <v>9</v>
      </c>
      <c r="D992" s="2" t="s">
        <v>32</v>
      </c>
      <c r="E992">
        <v>8</v>
      </c>
      <c r="F992" s="2" t="s">
        <v>50</v>
      </c>
      <c r="G992">
        <v>2</v>
      </c>
      <c r="H992" s="3" t="s">
        <v>41</v>
      </c>
      <c r="I992">
        <v>2</v>
      </c>
      <c r="J992">
        <v>11</v>
      </c>
      <c r="K992" s="3" t="s">
        <v>42</v>
      </c>
      <c r="L992">
        <v>0</v>
      </c>
      <c r="M992">
        <v>52.32</v>
      </c>
      <c r="N992">
        <v>0</v>
      </c>
      <c r="O992">
        <v>0</v>
      </c>
      <c r="P992">
        <v>0</v>
      </c>
      <c r="Q992">
        <v>0</v>
      </c>
      <c r="R992">
        <v>52.32</v>
      </c>
      <c r="U992">
        <v>2</v>
      </c>
      <c r="V992" s="4" t="s">
        <v>44</v>
      </c>
      <c r="W992">
        <v>42</v>
      </c>
      <c r="X992">
        <v>9</v>
      </c>
      <c r="Y992" t="s">
        <v>48</v>
      </c>
      <c r="Z992">
        <v>5</v>
      </c>
      <c r="AA992" t="s">
        <v>58</v>
      </c>
      <c r="AB992">
        <v>2</v>
      </c>
      <c r="AC992" t="s">
        <v>43</v>
      </c>
      <c r="AD992">
        <v>3</v>
      </c>
      <c r="AE992" s="2" t="s">
        <v>45</v>
      </c>
      <c r="AF992">
        <v>853.13884244382973</v>
      </c>
    </row>
    <row r="993" spans="1:32">
      <c r="A993" t="s">
        <v>62</v>
      </c>
      <c r="B993">
        <v>2019</v>
      </c>
      <c r="C993">
        <v>9</v>
      </c>
      <c r="D993" s="2" t="s">
        <v>32</v>
      </c>
      <c r="E993">
        <v>16</v>
      </c>
      <c r="F993" s="2" t="s">
        <v>46</v>
      </c>
      <c r="G993">
        <v>3</v>
      </c>
      <c r="H993" s="3" t="s">
        <v>47</v>
      </c>
      <c r="I993">
        <v>2</v>
      </c>
      <c r="J993">
        <v>6</v>
      </c>
      <c r="K993" s="3" t="s">
        <v>53</v>
      </c>
      <c r="L993">
        <v>56.37</v>
      </c>
      <c r="M993">
        <v>83.91</v>
      </c>
      <c r="N993">
        <v>0</v>
      </c>
      <c r="O993">
        <v>0</v>
      </c>
      <c r="P993">
        <v>0</v>
      </c>
      <c r="Q993">
        <v>0</v>
      </c>
      <c r="R993">
        <v>140.28</v>
      </c>
      <c r="S993">
        <v>9</v>
      </c>
      <c r="T993">
        <v>6</v>
      </c>
      <c r="U993">
        <v>2</v>
      </c>
      <c r="V993" s="4" t="s">
        <v>44</v>
      </c>
      <c r="W993">
        <v>54</v>
      </c>
      <c r="X993">
        <v>14</v>
      </c>
      <c r="Y993" t="s">
        <v>37</v>
      </c>
      <c r="Z993">
        <v>2</v>
      </c>
      <c r="AA993" t="s">
        <v>38</v>
      </c>
      <c r="AB993">
        <v>4</v>
      </c>
      <c r="AC993" t="s">
        <v>39</v>
      </c>
      <c r="AD993">
        <v>4</v>
      </c>
      <c r="AE993" s="2" t="s">
        <v>40</v>
      </c>
      <c r="AF993">
        <v>4130.7191688893454</v>
      </c>
    </row>
    <row r="994" spans="1:32">
      <c r="A994" t="s">
        <v>62</v>
      </c>
      <c r="B994">
        <v>2019</v>
      </c>
      <c r="C994">
        <v>9</v>
      </c>
      <c r="D994" s="2" t="s">
        <v>32</v>
      </c>
      <c r="E994">
        <v>17</v>
      </c>
      <c r="F994" s="2" t="s">
        <v>46</v>
      </c>
      <c r="G994">
        <v>6</v>
      </c>
      <c r="H994" s="3" t="s">
        <v>47</v>
      </c>
      <c r="I994">
        <v>21</v>
      </c>
      <c r="J994">
        <v>3</v>
      </c>
      <c r="K994" s="3" t="s">
        <v>53</v>
      </c>
      <c r="L994">
        <v>319.3</v>
      </c>
      <c r="M994">
        <v>113.42</v>
      </c>
      <c r="N994">
        <v>231.54</v>
      </c>
      <c r="O994">
        <v>0</v>
      </c>
      <c r="P994">
        <v>0</v>
      </c>
      <c r="Q994">
        <v>193.15</v>
      </c>
      <c r="R994">
        <v>857.41</v>
      </c>
      <c r="U994">
        <v>1</v>
      </c>
      <c r="V994" s="4" t="s">
        <v>36</v>
      </c>
      <c r="W994">
        <v>54</v>
      </c>
      <c r="X994">
        <v>14</v>
      </c>
      <c r="Y994" t="s">
        <v>37</v>
      </c>
      <c r="Z994">
        <v>2</v>
      </c>
      <c r="AA994" t="s">
        <v>38</v>
      </c>
      <c r="AB994">
        <v>2</v>
      </c>
      <c r="AC994" t="s">
        <v>43</v>
      </c>
      <c r="AD994">
        <v>3</v>
      </c>
      <c r="AE994" s="2" t="s">
        <v>45</v>
      </c>
      <c r="AF994">
        <v>1273.6065008889962</v>
      </c>
    </row>
    <row r="995" spans="1:32">
      <c r="A995" t="s">
        <v>62</v>
      </c>
      <c r="B995">
        <v>2019</v>
      </c>
      <c r="C995">
        <v>9</v>
      </c>
      <c r="D995" s="2" t="s">
        <v>32</v>
      </c>
      <c r="E995">
        <v>18</v>
      </c>
      <c r="F995" s="2" t="s">
        <v>46</v>
      </c>
      <c r="G995">
        <v>3</v>
      </c>
      <c r="H995" s="3" t="s">
        <v>47</v>
      </c>
      <c r="I995">
        <v>1</v>
      </c>
      <c r="J995">
        <v>1</v>
      </c>
      <c r="K995" s="3" t="s">
        <v>35</v>
      </c>
      <c r="L995">
        <v>69.62</v>
      </c>
      <c r="M995">
        <v>96.25</v>
      </c>
      <c r="N995">
        <v>46.32</v>
      </c>
      <c r="O995">
        <v>0</v>
      </c>
      <c r="P995">
        <v>0</v>
      </c>
      <c r="Q995">
        <v>0</v>
      </c>
      <c r="R995">
        <v>212.19</v>
      </c>
      <c r="U995">
        <v>1</v>
      </c>
      <c r="V995" s="4" t="s">
        <v>36</v>
      </c>
      <c r="W995">
        <v>46</v>
      </c>
      <c r="X995">
        <v>13</v>
      </c>
      <c r="Y995" t="s">
        <v>37</v>
      </c>
      <c r="Z995">
        <v>1</v>
      </c>
      <c r="AA995" t="s">
        <v>51</v>
      </c>
      <c r="AB995">
        <v>4</v>
      </c>
      <c r="AC995" t="s">
        <v>39</v>
      </c>
      <c r="AD995">
        <v>4</v>
      </c>
      <c r="AE995" s="2" t="s">
        <v>40</v>
      </c>
      <c r="AF995">
        <v>2933.9105169750796</v>
      </c>
    </row>
    <row r="996" spans="1:32">
      <c r="A996" t="s">
        <v>62</v>
      </c>
      <c r="B996">
        <v>2019</v>
      </c>
      <c r="C996">
        <v>9</v>
      </c>
      <c r="D996" s="2" t="s">
        <v>32</v>
      </c>
      <c r="E996">
        <v>3</v>
      </c>
      <c r="F996" s="2" t="s">
        <v>33</v>
      </c>
      <c r="G996">
        <v>10</v>
      </c>
      <c r="H996" s="3" t="s">
        <v>52</v>
      </c>
      <c r="I996">
        <v>6</v>
      </c>
      <c r="J996">
        <v>1</v>
      </c>
      <c r="K996" s="3" t="s">
        <v>35</v>
      </c>
      <c r="L996">
        <v>419.46</v>
      </c>
      <c r="M996">
        <v>137.26</v>
      </c>
      <c r="N996">
        <v>211.74</v>
      </c>
      <c r="O996">
        <v>182.11</v>
      </c>
      <c r="P996">
        <v>0</v>
      </c>
      <c r="Q996">
        <v>30.35</v>
      </c>
      <c r="R996">
        <v>980.92</v>
      </c>
      <c r="U996">
        <v>1</v>
      </c>
      <c r="V996" s="4" t="s">
        <v>36</v>
      </c>
      <c r="W996">
        <v>49</v>
      </c>
      <c r="X996">
        <v>13</v>
      </c>
      <c r="Y996" t="s">
        <v>37</v>
      </c>
      <c r="Z996">
        <v>1</v>
      </c>
      <c r="AA996" t="s">
        <v>51</v>
      </c>
      <c r="AB996">
        <v>4</v>
      </c>
      <c r="AC996" t="s">
        <v>39</v>
      </c>
      <c r="AD996">
        <v>1</v>
      </c>
      <c r="AE996" s="2" t="s">
        <v>54</v>
      </c>
      <c r="AF996">
        <v>1767.1043594523858</v>
      </c>
    </row>
    <row r="997" spans="1:32">
      <c r="A997" t="s">
        <v>62</v>
      </c>
      <c r="B997">
        <v>2019</v>
      </c>
      <c r="C997">
        <v>9</v>
      </c>
      <c r="D997" s="2" t="s">
        <v>32</v>
      </c>
      <c r="E997">
        <v>6</v>
      </c>
      <c r="F997" s="2" t="s">
        <v>33</v>
      </c>
      <c r="G997">
        <v>2</v>
      </c>
      <c r="H997" s="3" t="s">
        <v>41</v>
      </c>
      <c r="I997">
        <v>2</v>
      </c>
      <c r="J997">
        <v>1</v>
      </c>
      <c r="K997" s="3" t="s">
        <v>35</v>
      </c>
      <c r="L997">
        <v>0</v>
      </c>
      <c r="M997">
        <v>13.46</v>
      </c>
      <c r="N997">
        <v>68.39</v>
      </c>
      <c r="O997">
        <v>0</v>
      </c>
      <c r="P997">
        <v>0</v>
      </c>
      <c r="Q997">
        <v>49.98</v>
      </c>
      <c r="R997">
        <v>225.7</v>
      </c>
      <c r="U997">
        <v>1</v>
      </c>
      <c r="V997" s="4" t="s">
        <v>36</v>
      </c>
      <c r="W997">
        <v>48</v>
      </c>
      <c r="X997">
        <v>9</v>
      </c>
      <c r="Y997" t="s">
        <v>48</v>
      </c>
      <c r="Z997">
        <v>2</v>
      </c>
      <c r="AA997" t="s">
        <v>38</v>
      </c>
      <c r="AB997">
        <v>4</v>
      </c>
      <c r="AC997" t="s">
        <v>39</v>
      </c>
      <c r="AD997">
        <v>4</v>
      </c>
      <c r="AE997" s="2" t="s">
        <v>40</v>
      </c>
      <c r="AF997">
        <v>1954.1464495983926</v>
      </c>
    </row>
    <row r="998" spans="1:32">
      <c r="A998" t="s">
        <v>62</v>
      </c>
      <c r="B998">
        <v>2019</v>
      </c>
      <c r="C998">
        <v>9</v>
      </c>
      <c r="D998" s="2" t="s">
        <v>32</v>
      </c>
      <c r="E998">
        <v>5</v>
      </c>
      <c r="F998" s="2" t="s">
        <v>33</v>
      </c>
      <c r="G998">
        <v>2</v>
      </c>
      <c r="H998" s="3" t="s">
        <v>41</v>
      </c>
      <c r="I998">
        <v>2</v>
      </c>
      <c r="J998">
        <v>3</v>
      </c>
      <c r="K998" s="3" t="s">
        <v>53</v>
      </c>
      <c r="L998">
        <v>52.65</v>
      </c>
      <c r="M998">
        <v>19.3</v>
      </c>
      <c r="N998">
        <v>52.09</v>
      </c>
      <c r="O998">
        <v>33.4</v>
      </c>
      <c r="P998">
        <v>0</v>
      </c>
      <c r="Q998">
        <v>13.36</v>
      </c>
      <c r="R998">
        <v>170.8</v>
      </c>
      <c r="U998">
        <v>2</v>
      </c>
      <c r="V998" s="4" t="s">
        <v>44</v>
      </c>
      <c r="W998">
        <v>42</v>
      </c>
      <c r="X998">
        <v>9</v>
      </c>
      <c r="Y998" t="s">
        <v>48</v>
      </c>
      <c r="Z998">
        <v>2</v>
      </c>
      <c r="AA998" t="s">
        <v>38</v>
      </c>
      <c r="AB998">
        <v>4</v>
      </c>
      <c r="AC998" t="s">
        <v>39</v>
      </c>
      <c r="AD998">
        <v>4</v>
      </c>
      <c r="AE998" s="2" t="s">
        <v>40</v>
      </c>
      <c r="AF998">
        <v>3126.6276747366992</v>
      </c>
    </row>
    <row r="999" spans="1:32">
      <c r="A999" t="s">
        <v>62</v>
      </c>
      <c r="B999">
        <v>2019</v>
      </c>
      <c r="C999">
        <v>9</v>
      </c>
      <c r="D999" s="2" t="s">
        <v>32</v>
      </c>
      <c r="E999">
        <v>5</v>
      </c>
      <c r="F999" s="2" t="s">
        <v>33</v>
      </c>
      <c r="G999">
        <v>2</v>
      </c>
      <c r="H999" s="3" t="s">
        <v>41</v>
      </c>
      <c r="I999">
        <v>2</v>
      </c>
      <c r="J999">
        <v>3</v>
      </c>
      <c r="K999" s="3" t="s">
        <v>53</v>
      </c>
      <c r="L999">
        <v>52.65</v>
      </c>
      <c r="M999">
        <v>19.3</v>
      </c>
      <c r="N999">
        <v>52.09</v>
      </c>
      <c r="O999">
        <v>33.4</v>
      </c>
      <c r="P999">
        <v>0</v>
      </c>
      <c r="Q999">
        <v>13.36</v>
      </c>
      <c r="R999">
        <v>170.8</v>
      </c>
      <c r="U999">
        <v>2</v>
      </c>
      <c r="V999" s="4" t="s">
        <v>44</v>
      </c>
      <c r="W999">
        <v>42</v>
      </c>
      <c r="X999">
        <v>9</v>
      </c>
      <c r="Y999" t="s">
        <v>48</v>
      </c>
      <c r="Z999">
        <v>2</v>
      </c>
      <c r="AA999" t="s">
        <v>38</v>
      </c>
      <c r="AB999">
        <v>4</v>
      </c>
      <c r="AC999" t="s">
        <v>39</v>
      </c>
      <c r="AD999">
        <v>4</v>
      </c>
      <c r="AE999" s="2" t="s">
        <v>40</v>
      </c>
      <c r="AF999">
        <v>2919.6373837489505</v>
      </c>
    </row>
    <row r="1000" spans="1:32">
      <c r="A1000" t="s">
        <v>62</v>
      </c>
      <c r="B1000">
        <v>2019</v>
      </c>
      <c r="C1000">
        <v>9</v>
      </c>
      <c r="D1000" s="2" t="s">
        <v>32</v>
      </c>
      <c r="E1000">
        <v>7</v>
      </c>
      <c r="F1000" s="2" t="s">
        <v>33</v>
      </c>
      <c r="G1000">
        <v>2</v>
      </c>
      <c r="H1000" s="3" t="s">
        <v>41</v>
      </c>
      <c r="I1000">
        <v>2</v>
      </c>
      <c r="J1000">
        <v>11</v>
      </c>
      <c r="K1000" s="3" t="s">
        <v>42</v>
      </c>
      <c r="L1000">
        <v>0</v>
      </c>
      <c r="M1000">
        <v>34.520000000000003</v>
      </c>
      <c r="N1000">
        <v>51.58</v>
      </c>
      <c r="O1000">
        <v>0</v>
      </c>
      <c r="P1000">
        <v>0</v>
      </c>
      <c r="Q1000">
        <v>0</v>
      </c>
      <c r="R1000">
        <v>86.1</v>
      </c>
      <c r="U1000">
        <v>2</v>
      </c>
      <c r="V1000" s="4" t="s">
        <v>44</v>
      </c>
      <c r="W1000">
        <v>33</v>
      </c>
      <c r="X1000">
        <v>9</v>
      </c>
      <c r="Y1000" t="s">
        <v>48</v>
      </c>
      <c r="Z1000">
        <v>2</v>
      </c>
      <c r="AA1000" t="s">
        <v>38</v>
      </c>
      <c r="AB1000">
        <v>4</v>
      </c>
      <c r="AC1000" t="s">
        <v>39</v>
      </c>
      <c r="AD1000">
        <v>4</v>
      </c>
      <c r="AE1000" s="2" t="s">
        <v>40</v>
      </c>
      <c r="AF1000">
        <v>1360.0020022104775</v>
      </c>
    </row>
    <row r="1001" spans="1:32">
      <c r="A1001" t="s">
        <v>62</v>
      </c>
      <c r="B1001">
        <v>2019</v>
      </c>
      <c r="C1001">
        <v>9</v>
      </c>
      <c r="D1001" s="2" t="s">
        <v>32</v>
      </c>
      <c r="E1001">
        <v>7</v>
      </c>
      <c r="F1001" s="2" t="s">
        <v>33</v>
      </c>
      <c r="G1001">
        <v>2</v>
      </c>
      <c r="H1001" s="3" t="s">
        <v>41</v>
      </c>
      <c r="I1001">
        <v>1</v>
      </c>
      <c r="J1001">
        <v>2</v>
      </c>
      <c r="K1001" s="3" t="s">
        <v>53</v>
      </c>
      <c r="L1001">
        <v>62.06</v>
      </c>
      <c r="M1001">
        <v>16.989999999999998</v>
      </c>
      <c r="N1001">
        <v>39.31</v>
      </c>
      <c r="O1001">
        <v>0</v>
      </c>
      <c r="P1001">
        <v>0</v>
      </c>
      <c r="Q1001">
        <v>27.17</v>
      </c>
      <c r="R1001">
        <v>145.53</v>
      </c>
      <c r="U1001">
        <v>1</v>
      </c>
      <c r="V1001" s="4" t="s">
        <v>36</v>
      </c>
      <c r="W1001">
        <v>61</v>
      </c>
      <c r="X1001">
        <v>9</v>
      </c>
      <c r="Y1001" t="s">
        <v>48</v>
      </c>
      <c r="Z1001">
        <v>2</v>
      </c>
      <c r="AA1001" t="s">
        <v>38</v>
      </c>
      <c r="AB1001">
        <v>2</v>
      </c>
      <c r="AC1001" t="s">
        <v>43</v>
      </c>
      <c r="AD1001">
        <v>4</v>
      </c>
      <c r="AE1001" s="2" t="s">
        <v>40</v>
      </c>
      <c r="AF1001">
        <v>2076.9703510092572</v>
      </c>
    </row>
    <row r="1002" spans="1:32">
      <c r="A1002" t="s">
        <v>62</v>
      </c>
      <c r="B1002">
        <v>2019</v>
      </c>
      <c r="C1002">
        <v>9</v>
      </c>
      <c r="D1002" s="2" t="s">
        <v>32</v>
      </c>
      <c r="E1002">
        <v>8</v>
      </c>
      <c r="F1002" s="2" t="s">
        <v>50</v>
      </c>
      <c r="G1002">
        <v>2</v>
      </c>
      <c r="H1002" s="3" t="s">
        <v>41</v>
      </c>
      <c r="I1002">
        <v>1</v>
      </c>
      <c r="J1002">
        <v>1</v>
      </c>
      <c r="K1002" s="3" t="s">
        <v>35</v>
      </c>
      <c r="L1002">
        <v>72.06</v>
      </c>
      <c r="M1002">
        <v>65.87</v>
      </c>
      <c r="N1002">
        <v>77.56</v>
      </c>
      <c r="O1002">
        <v>0</v>
      </c>
      <c r="P1002">
        <v>0</v>
      </c>
      <c r="Q1002">
        <v>0</v>
      </c>
      <c r="R1002">
        <v>215.49</v>
      </c>
      <c r="U1002">
        <v>2</v>
      </c>
      <c r="V1002" s="4" t="s">
        <v>44</v>
      </c>
      <c r="W1002">
        <v>61</v>
      </c>
      <c r="X1002">
        <v>10</v>
      </c>
      <c r="Y1002" t="s">
        <v>37</v>
      </c>
      <c r="Z1002">
        <v>2</v>
      </c>
      <c r="AA1002" t="s">
        <v>38</v>
      </c>
      <c r="AB1002">
        <v>2</v>
      </c>
      <c r="AC1002" t="s">
        <v>43</v>
      </c>
      <c r="AD1002">
        <v>3</v>
      </c>
      <c r="AE1002" s="2" t="s">
        <v>45</v>
      </c>
      <c r="AF1002">
        <v>2005.0773140647991</v>
      </c>
    </row>
    <row r="1003" spans="1:32">
      <c r="A1003" t="s">
        <v>62</v>
      </c>
      <c r="B1003">
        <v>2019</v>
      </c>
      <c r="C1003">
        <v>9</v>
      </c>
      <c r="D1003" s="2" t="s">
        <v>32</v>
      </c>
      <c r="E1003">
        <v>18</v>
      </c>
      <c r="F1003" s="2" t="s">
        <v>46</v>
      </c>
      <c r="G1003">
        <v>3</v>
      </c>
      <c r="H1003" s="3" t="s">
        <v>47</v>
      </c>
      <c r="I1003">
        <v>2</v>
      </c>
      <c r="J1003">
        <v>1</v>
      </c>
      <c r="K1003" s="3" t="s">
        <v>35</v>
      </c>
      <c r="L1003">
        <v>249.51</v>
      </c>
      <c r="M1003">
        <v>186.82</v>
      </c>
      <c r="N1003">
        <v>0</v>
      </c>
      <c r="O1003">
        <v>0</v>
      </c>
      <c r="P1003">
        <v>0</v>
      </c>
      <c r="Q1003">
        <v>0</v>
      </c>
      <c r="R1003">
        <v>436.33</v>
      </c>
      <c r="U1003">
        <v>2</v>
      </c>
      <c r="V1003" s="4" t="s">
        <v>44</v>
      </c>
      <c r="W1003">
        <v>33</v>
      </c>
      <c r="X1003">
        <v>15</v>
      </c>
      <c r="Y1003" t="s">
        <v>37</v>
      </c>
      <c r="Z1003">
        <v>2</v>
      </c>
      <c r="AA1003" t="s">
        <v>38</v>
      </c>
      <c r="AB1003">
        <v>4</v>
      </c>
      <c r="AC1003" t="s">
        <v>39</v>
      </c>
      <c r="AD1003">
        <v>3</v>
      </c>
      <c r="AE1003" s="2" t="s">
        <v>45</v>
      </c>
      <c r="AF1003">
        <v>4370.5308681872148</v>
      </c>
    </row>
    <row r="1004" spans="1:32">
      <c r="A1004" t="s">
        <v>62</v>
      </c>
      <c r="B1004">
        <v>2019</v>
      </c>
      <c r="C1004">
        <v>9</v>
      </c>
      <c r="D1004" s="2" t="s">
        <v>32</v>
      </c>
      <c r="E1004">
        <v>18</v>
      </c>
      <c r="F1004" s="2" t="s">
        <v>46</v>
      </c>
      <c r="G1004">
        <v>3</v>
      </c>
      <c r="H1004" s="3" t="s">
        <v>47</v>
      </c>
      <c r="I1004">
        <v>5</v>
      </c>
      <c r="J1004">
        <v>3</v>
      </c>
      <c r="K1004" s="3" t="s">
        <v>53</v>
      </c>
      <c r="L1004">
        <v>148.97</v>
      </c>
      <c r="M1004">
        <v>95.72</v>
      </c>
      <c r="N1004">
        <v>0</v>
      </c>
      <c r="O1004">
        <v>0</v>
      </c>
      <c r="P1004">
        <v>0</v>
      </c>
      <c r="Q1004">
        <v>0</v>
      </c>
      <c r="R1004">
        <v>244.69</v>
      </c>
      <c r="U1004">
        <v>1</v>
      </c>
      <c r="V1004" s="4" t="s">
        <v>36</v>
      </c>
      <c r="W1004">
        <v>36</v>
      </c>
      <c r="X1004">
        <v>15</v>
      </c>
      <c r="Y1004" t="s">
        <v>37</v>
      </c>
      <c r="Z1004">
        <v>2</v>
      </c>
      <c r="AA1004" t="s">
        <v>38</v>
      </c>
      <c r="AB1004">
        <v>4</v>
      </c>
      <c r="AC1004" t="s">
        <v>39</v>
      </c>
      <c r="AD1004">
        <v>3</v>
      </c>
      <c r="AE1004" s="2" t="s">
        <v>45</v>
      </c>
      <c r="AF1004">
        <v>2975.9226898559423</v>
      </c>
    </row>
    <row r="1005" spans="1:32">
      <c r="A1005" t="s">
        <v>62</v>
      </c>
      <c r="B1005">
        <v>2019</v>
      </c>
      <c r="C1005">
        <v>9</v>
      </c>
      <c r="D1005" s="2" t="s">
        <v>32</v>
      </c>
      <c r="E1005">
        <v>7</v>
      </c>
      <c r="F1005" s="2" t="s">
        <v>33</v>
      </c>
      <c r="G1005">
        <v>2</v>
      </c>
      <c r="H1005" s="3" t="s">
        <v>41</v>
      </c>
      <c r="I1005">
        <v>1</v>
      </c>
      <c r="J1005">
        <v>11</v>
      </c>
      <c r="K1005" s="3" t="s">
        <v>42</v>
      </c>
      <c r="L1005">
        <v>0</v>
      </c>
      <c r="M1005">
        <v>71.08</v>
      </c>
      <c r="N1005">
        <v>41.25</v>
      </c>
      <c r="O1005">
        <v>50.28</v>
      </c>
      <c r="P1005">
        <v>0</v>
      </c>
      <c r="Q1005">
        <v>0</v>
      </c>
      <c r="R1005">
        <v>162.61000000000001</v>
      </c>
      <c r="U1005">
        <v>2</v>
      </c>
      <c r="V1005" s="4" t="s">
        <v>44</v>
      </c>
      <c r="W1005">
        <v>72</v>
      </c>
      <c r="X1005">
        <v>10</v>
      </c>
      <c r="Y1005" t="s">
        <v>37</v>
      </c>
      <c r="Z1005">
        <v>2</v>
      </c>
      <c r="AA1005" t="s">
        <v>38</v>
      </c>
      <c r="AB1005">
        <v>4</v>
      </c>
      <c r="AC1005" t="s">
        <v>39</v>
      </c>
      <c r="AD1005">
        <v>3</v>
      </c>
      <c r="AE1005" s="2" t="s">
        <v>45</v>
      </c>
      <c r="AF1005">
        <v>2868.985386905711</v>
      </c>
    </row>
    <row r="1006" spans="1:32">
      <c r="A1006" t="s">
        <v>62</v>
      </c>
      <c r="B1006">
        <v>2019</v>
      </c>
      <c r="C1006">
        <v>9</v>
      </c>
      <c r="D1006" s="2" t="s">
        <v>32</v>
      </c>
      <c r="E1006">
        <v>8</v>
      </c>
      <c r="F1006" s="2" t="s">
        <v>50</v>
      </c>
      <c r="G1006">
        <v>2</v>
      </c>
      <c r="H1006" s="3" t="s">
        <v>41</v>
      </c>
      <c r="I1006">
        <v>1</v>
      </c>
      <c r="J1006">
        <v>1</v>
      </c>
      <c r="K1006" s="3" t="s">
        <v>35</v>
      </c>
      <c r="L1006">
        <v>71.08</v>
      </c>
      <c r="M1006">
        <v>25.04</v>
      </c>
      <c r="N1006">
        <v>59.49</v>
      </c>
      <c r="O1006">
        <v>0</v>
      </c>
      <c r="P1006">
        <v>0</v>
      </c>
      <c r="Q1006">
        <v>0</v>
      </c>
      <c r="R1006">
        <v>155.61000000000001</v>
      </c>
      <c r="U1006">
        <v>2</v>
      </c>
      <c r="V1006" s="4" t="s">
        <v>44</v>
      </c>
      <c r="W1006">
        <v>61</v>
      </c>
      <c r="X1006">
        <v>9</v>
      </c>
      <c r="Y1006" t="s">
        <v>48</v>
      </c>
      <c r="Z1006">
        <v>5</v>
      </c>
      <c r="AA1006" t="s">
        <v>58</v>
      </c>
      <c r="AB1006">
        <v>4</v>
      </c>
      <c r="AC1006" t="s">
        <v>39</v>
      </c>
      <c r="AD1006">
        <v>2</v>
      </c>
      <c r="AE1006" s="2" t="s">
        <v>59</v>
      </c>
      <c r="AF1006">
        <v>2180.2807966303699</v>
      </c>
    </row>
    <row r="1007" spans="1:32">
      <c r="A1007" t="s">
        <v>62</v>
      </c>
      <c r="B1007">
        <v>2019</v>
      </c>
      <c r="C1007">
        <v>9</v>
      </c>
      <c r="D1007" s="2" t="s">
        <v>32</v>
      </c>
      <c r="E1007">
        <v>7</v>
      </c>
      <c r="F1007" s="2" t="s">
        <v>33</v>
      </c>
      <c r="G1007">
        <v>2</v>
      </c>
      <c r="H1007" s="3" t="s">
        <v>41</v>
      </c>
      <c r="I1007">
        <v>2</v>
      </c>
      <c r="J1007">
        <v>10</v>
      </c>
      <c r="K1007" s="3" t="s">
        <v>42</v>
      </c>
      <c r="L1007">
        <v>0</v>
      </c>
      <c r="M1007">
        <v>9.56</v>
      </c>
      <c r="N1007">
        <v>30.5</v>
      </c>
      <c r="O1007">
        <v>0</v>
      </c>
      <c r="P1007">
        <v>0</v>
      </c>
      <c r="Q1007">
        <v>29.96</v>
      </c>
      <c r="R1007">
        <v>70.02</v>
      </c>
      <c r="U1007">
        <v>2</v>
      </c>
      <c r="V1007" s="4" t="s">
        <v>44</v>
      </c>
      <c r="W1007">
        <v>49</v>
      </c>
      <c r="X1007">
        <v>9</v>
      </c>
      <c r="Y1007" t="s">
        <v>48</v>
      </c>
      <c r="Z1007">
        <v>2</v>
      </c>
      <c r="AA1007" t="s">
        <v>38</v>
      </c>
      <c r="AB1007">
        <v>4</v>
      </c>
      <c r="AC1007" t="s">
        <v>39</v>
      </c>
      <c r="AD1007">
        <v>4</v>
      </c>
      <c r="AE1007" s="2" t="s">
        <v>40</v>
      </c>
      <c r="AF1007">
        <v>4152.8054456129676</v>
      </c>
    </row>
    <row r="1008" spans="1:32">
      <c r="A1008" t="s">
        <v>62</v>
      </c>
      <c r="B1008">
        <v>2019</v>
      </c>
      <c r="C1008">
        <v>9</v>
      </c>
      <c r="D1008" s="2" t="s">
        <v>32</v>
      </c>
      <c r="E1008">
        <v>7</v>
      </c>
      <c r="F1008" s="2" t="s">
        <v>33</v>
      </c>
      <c r="G1008">
        <v>2</v>
      </c>
      <c r="H1008" s="3" t="s">
        <v>41</v>
      </c>
      <c r="I1008">
        <v>2</v>
      </c>
      <c r="J1008">
        <v>10</v>
      </c>
      <c r="K1008" s="3" t="s">
        <v>42</v>
      </c>
      <c r="L1008">
        <v>0</v>
      </c>
      <c r="M1008">
        <v>9.56</v>
      </c>
      <c r="N1008">
        <v>30.5</v>
      </c>
      <c r="O1008">
        <v>0</v>
      </c>
      <c r="P1008">
        <v>0</v>
      </c>
      <c r="Q1008">
        <v>29.96</v>
      </c>
      <c r="R1008">
        <v>70.02</v>
      </c>
      <c r="U1008">
        <v>2</v>
      </c>
      <c r="V1008" s="4" t="s">
        <v>44</v>
      </c>
      <c r="W1008">
        <v>49</v>
      </c>
      <c r="X1008">
        <v>9</v>
      </c>
      <c r="Y1008" t="s">
        <v>48</v>
      </c>
      <c r="Z1008">
        <v>2</v>
      </c>
      <c r="AA1008" t="s">
        <v>38</v>
      </c>
      <c r="AB1008">
        <v>4</v>
      </c>
      <c r="AC1008" t="s">
        <v>39</v>
      </c>
      <c r="AD1008">
        <v>4</v>
      </c>
      <c r="AE1008" s="2" t="s">
        <v>40</v>
      </c>
      <c r="AF1008">
        <v>4257.9686279373991</v>
      </c>
    </row>
    <row r="1009" spans="1:32">
      <c r="A1009" t="s">
        <v>62</v>
      </c>
      <c r="B1009">
        <v>2019</v>
      </c>
      <c r="C1009">
        <v>9</v>
      </c>
      <c r="D1009" s="2" t="s">
        <v>32</v>
      </c>
      <c r="E1009">
        <v>7</v>
      </c>
      <c r="F1009" s="2" t="s">
        <v>33</v>
      </c>
      <c r="G1009">
        <v>2</v>
      </c>
      <c r="H1009" s="3" t="s">
        <v>41</v>
      </c>
      <c r="I1009">
        <v>2</v>
      </c>
      <c r="J1009">
        <v>10</v>
      </c>
      <c r="K1009" s="3" t="s">
        <v>42</v>
      </c>
      <c r="L1009">
        <v>0</v>
      </c>
      <c r="M1009">
        <v>9.56</v>
      </c>
      <c r="N1009">
        <v>30.5</v>
      </c>
      <c r="O1009">
        <v>0</v>
      </c>
      <c r="P1009">
        <v>0</v>
      </c>
      <c r="Q1009">
        <v>29.96</v>
      </c>
      <c r="R1009">
        <v>70.02</v>
      </c>
      <c r="U1009">
        <v>2</v>
      </c>
      <c r="V1009" s="4" t="s">
        <v>44</v>
      </c>
      <c r="W1009">
        <v>49</v>
      </c>
      <c r="X1009">
        <v>9</v>
      </c>
      <c r="Y1009" t="s">
        <v>48</v>
      </c>
      <c r="Z1009">
        <v>2</v>
      </c>
      <c r="AA1009" t="s">
        <v>38</v>
      </c>
      <c r="AB1009">
        <v>4</v>
      </c>
      <c r="AC1009" t="s">
        <v>39</v>
      </c>
      <c r="AD1009">
        <v>4</v>
      </c>
      <c r="AE1009" s="2" t="s">
        <v>40</v>
      </c>
      <c r="AF1009">
        <v>4348.4869936595323</v>
      </c>
    </row>
    <row r="1010" spans="1:32">
      <c r="A1010" t="s">
        <v>62</v>
      </c>
      <c r="B1010">
        <v>2019</v>
      </c>
      <c r="C1010">
        <v>9</v>
      </c>
      <c r="D1010" s="2" t="s">
        <v>32</v>
      </c>
      <c r="E1010">
        <v>7</v>
      </c>
      <c r="F1010" s="2" t="s">
        <v>33</v>
      </c>
      <c r="G1010">
        <v>2</v>
      </c>
      <c r="H1010" s="3" t="s">
        <v>41</v>
      </c>
      <c r="I1010">
        <v>2</v>
      </c>
      <c r="J1010">
        <v>10</v>
      </c>
      <c r="K1010" s="3" t="s">
        <v>42</v>
      </c>
      <c r="L1010">
        <v>0</v>
      </c>
      <c r="M1010">
        <v>9.56</v>
      </c>
      <c r="N1010">
        <v>30.5</v>
      </c>
      <c r="O1010">
        <v>0</v>
      </c>
      <c r="P1010">
        <v>0</v>
      </c>
      <c r="Q1010">
        <v>29.96</v>
      </c>
      <c r="R1010">
        <v>70.02</v>
      </c>
      <c r="U1010">
        <v>2</v>
      </c>
      <c r="V1010" s="4" t="s">
        <v>44</v>
      </c>
      <c r="W1010">
        <v>49</v>
      </c>
      <c r="X1010">
        <v>9</v>
      </c>
      <c r="Y1010" t="s">
        <v>48</v>
      </c>
      <c r="Z1010">
        <v>2</v>
      </c>
      <c r="AA1010" t="s">
        <v>38</v>
      </c>
      <c r="AB1010">
        <v>4</v>
      </c>
      <c r="AC1010" t="s">
        <v>39</v>
      </c>
      <c r="AD1010">
        <v>4</v>
      </c>
      <c r="AE1010" s="2" t="s">
        <v>40</v>
      </c>
      <c r="AF1010">
        <v>4261.0346696939314</v>
      </c>
    </row>
    <row r="1011" spans="1:32">
      <c r="A1011" t="s">
        <v>62</v>
      </c>
      <c r="B1011">
        <v>2019</v>
      </c>
      <c r="C1011">
        <v>9</v>
      </c>
      <c r="D1011" s="2" t="s">
        <v>32</v>
      </c>
      <c r="E1011">
        <v>7</v>
      </c>
      <c r="F1011" s="2" t="s">
        <v>33</v>
      </c>
      <c r="G1011">
        <v>2</v>
      </c>
      <c r="H1011" s="3" t="s">
        <v>41</v>
      </c>
      <c r="I1011">
        <v>1</v>
      </c>
      <c r="J1011">
        <v>10</v>
      </c>
      <c r="K1011" s="3" t="s">
        <v>42</v>
      </c>
      <c r="L1011">
        <v>0</v>
      </c>
      <c r="M1011">
        <v>26.53</v>
      </c>
      <c r="N1011">
        <v>0</v>
      </c>
      <c r="O1011">
        <v>0</v>
      </c>
      <c r="P1011">
        <v>0</v>
      </c>
      <c r="Q1011">
        <v>27.27</v>
      </c>
      <c r="R1011">
        <v>53.8</v>
      </c>
      <c r="U1011">
        <v>2</v>
      </c>
      <c r="V1011" s="4" t="s">
        <v>44</v>
      </c>
      <c r="W1011">
        <v>49</v>
      </c>
      <c r="X1011">
        <v>9</v>
      </c>
      <c r="Y1011" t="s">
        <v>48</v>
      </c>
      <c r="Z1011">
        <v>2</v>
      </c>
      <c r="AA1011" t="s">
        <v>38</v>
      </c>
      <c r="AB1011">
        <v>4</v>
      </c>
      <c r="AC1011" t="s">
        <v>39</v>
      </c>
      <c r="AD1011">
        <v>4</v>
      </c>
      <c r="AE1011" s="2" t="s">
        <v>40</v>
      </c>
      <c r="AF1011">
        <v>4335.840511978372</v>
      </c>
    </row>
    <row r="1012" spans="1:32">
      <c r="A1012" t="s">
        <v>62</v>
      </c>
      <c r="B1012">
        <v>2019</v>
      </c>
      <c r="C1012">
        <v>9</v>
      </c>
      <c r="D1012" s="2" t="s">
        <v>32</v>
      </c>
      <c r="E1012">
        <v>8</v>
      </c>
      <c r="F1012" s="2" t="s">
        <v>50</v>
      </c>
      <c r="G1012">
        <v>2</v>
      </c>
      <c r="H1012" s="3" t="s">
        <v>41</v>
      </c>
      <c r="I1012">
        <v>2</v>
      </c>
      <c r="J1012">
        <v>11</v>
      </c>
      <c r="K1012" s="3" t="s">
        <v>42</v>
      </c>
      <c r="L1012">
        <v>0</v>
      </c>
      <c r="M1012">
        <v>37.36</v>
      </c>
      <c r="N1012">
        <v>31.87</v>
      </c>
      <c r="O1012">
        <v>0</v>
      </c>
      <c r="P1012">
        <v>0</v>
      </c>
      <c r="Q1012">
        <v>35.450000000000003</v>
      </c>
      <c r="R1012">
        <v>104.68</v>
      </c>
      <c r="U1012">
        <v>2</v>
      </c>
      <c r="V1012" s="4" t="s">
        <v>44</v>
      </c>
      <c r="W1012">
        <v>63</v>
      </c>
      <c r="X1012">
        <v>9</v>
      </c>
      <c r="Y1012" t="s">
        <v>48</v>
      </c>
      <c r="Z1012">
        <v>2</v>
      </c>
      <c r="AA1012" t="s">
        <v>38</v>
      </c>
      <c r="AB1012">
        <v>4</v>
      </c>
      <c r="AC1012" t="s">
        <v>39</v>
      </c>
      <c r="AD1012">
        <v>3</v>
      </c>
      <c r="AE1012" s="2" t="s">
        <v>45</v>
      </c>
      <c r="AF1012">
        <v>2072.2439849227544</v>
      </c>
    </row>
    <row r="1013" spans="1:32">
      <c r="A1013" t="s">
        <v>62</v>
      </c>
      <c r="B1013">
        <v>2019</v>
      </c>
      <c r="C1013">
        <v>9</v>
      </c>
      <c r="D1013" s="2" t="s">
        <v>32</v>
      </c>
      <c r="E1013">
        <v>8</v>
      </c>
      <c r="F1013" s="2" t="s">
        <v>50</v>
      </c>
      <c r="G1013">
        <v>2</v>
      </c>
      <c r="H1013" s="3" t="s">
        <v>41</v>
      </c>
      <c r="I1013">
        <v>1</v>
      </c>
      <c r="J1013">
        <v>1</v>
      </c>
      <c r="K1013" s="3" t="s">
        <v>35</v>
      </c>
      <c r="L1013">
        <v>53.87</v>
      </c>
      <c r="M1013">
        <v>30.59</v>
      </c>
      <c r="N1013">
        <v>42.75</v>
      </c>
      <c r="O1013">
        <v>0</v>
      </c>
      <c r="P1013">
        <v>0</v>
      </c>
      <c r="Q1013">
        <v>0</v>
      </c>
      <c r="R1013">
        <v>127.21</v>
      </c>
      <c r="U1013">
        <v>1</v>
      </c>
      <c r="V1013" s="4" t="s">
        <v>36</v>
      </c>
      <c r="W1013">
        <v>28</v>
      </c>
      <c r="X1013">
        <v>9</v>
      </c>
      <c r="Y1013" t="s">
        <v>48</v>
      </c>
      <c r="Z1013">
        <v>1</v>
      </c>
      <c r="AA1013" t="s">
        <v>51</v>
      </c>
      <c r="AB1013">
        <v>4</v>
      </c>
      <c r="AC1013" t="s">
        <v>39</v>
      </c>
      <c r="AD1013">
        <v>4</v>
      </c>
      <c r="AE1013" s="2" t="s">
        <v>40</v>
      </c>
      <c r="AF1013">
        <v>2302.6577401885879</v>
      </c>
    </row>
    <row r="1014" spans="1:32">
      <c r="A1014" t="s">
        <v>62</v>
      </c>
      <c r="B1014">
        <v>2019</v>
      </c>
      <c r="C1014">
        <v>9</v>
      </c>
      <c r="D1014" s="2" t="s">
        <v>32</v>
      </c>
      <c r="E1014">
        <v>7</v>
      </c>
      <c r="F1014" s="2" t="s">
        <v>33</v>
      </c>
      <c r="G1014">
        <v>2</v>
      </c>
      <c r="H1014" s="3" t="s">
        <v>41</v>
      </c>
      <c r="I1014">
        <v>1</v>
      </c>
      <c r="J1014">
        <v>1</v>
      </c>
      <c r="K1014" s="3" t="s">
        <v>35</v>
      </c>
      <c r="L1014">
        <v>56.74</v>
      </c>
      <c r="M1014">
        <v>25.64</v>
      </c>
      <c r="N1014">
        <v>38.799999999999997</v>
      </c>
      <c r="O1014">
        <v>0</v>
      </c>
      <c r="P1014">
        <v>0</v>
      </c>
      <c r="Q1014">
        <v>0</v>
      </c>
      <c r="R1014">
        <v>121.18</v>
      </c>
      <c r="U1014">
        <v>2</v>
      </c>
      <c r="V1014" s="4" t="s">
        <v>44</v>
      </c>
      <c r="W1014">
        <v>51</v>
      </c>
      <c r="X1014">
        <v>9</v>
      </c>
      <c r="Y1014" t="s">
        <v>48</v>
      </c>
      <c r="Z1014">
        <v>2</v>
      </c>
      <c r="AA1014" t="s">
        <v>38</v>
      </c>
      <c r="AB1014">
        <v>4</v>
      </c>
      <c r="AC1014" t="s">
        <v>39</v>
      </c>
      <c r="AD1014">
        <v>4</v>
      </c>
      <c r="AE1014" s="2" t="s">
        <v>40</v>
      </c>
      <c r="AF1014">
        <v>3036.3422520730078</v>
      </c>
    </row>
    <row r="1015" spans="1:32">
      <c r="A1015" t="s">
        <v>62</v>
      </c>
      <c r="B1015">
        <v>2019</v>
      </c>
      <c r="C1015">
        <v>9</v>
      </c>
      <c r="D1015" s="2" t="s">
        <v>32</v>
      </c>
      <c r="E1015">
        <v>7</v>
      </c>
      <c r="F1015" s="2" t="s">
        <v>33</v>
      </c>
      <c r="G1015">
        <v>2</v>
      </c>
      <c r="H1015" s="3" t="s">
        <v>41</v>
      </c>
      <c r="I1015">
        <v>2</v>
      </c>
      <c r="J1015">
        <v>11</v>
      </c>
      <c r="K1015" s="3" t="s">
        <v>42</v>
      </c>
      <c r="L1015">
        <v>0</v>
      </c>
      <c r="M1015">
        <v>47.67</v>
      </c>
      <c r="N1015">
        <v>0</v>
      </c>
      <c r="O1015">
        <v>0</v>
      </c>
      <c r="P1015">
        <v>0</v>
      </c>
      <c r="Q1015">
        <v>0</v>
      </c>
      <c r="R1015">
        <v>47.67</v>
      </c>
      <c r="U1015">
        <v>1</v>
      </c>
      <c r="V1015" s="4" t="s">
        <v>36</v>
      </c>
      <c r="W1015">
        <v>53</v>
      </c>
      <c r="X1015">
        <v>9</v>
      </c>
      <c r="Y1015" t="s">
        <v>48</v>
      </c>
      <c r="Z1015">
        <v>5</v>
      </c>
      <c r="AA1015" t="s">
        <v>58</v>
      </c>
      <c r="AB1015">
        <v>3</v>
      </c>
      <c r="AC1015" t="s">
        <v>43</v>
      </c>
      <c r="AD1015">
        <v>1</v>
      </c>
      <c r="AE1015" s="2" t="s">
        <v>54</v>
      </c>
      <c r="AF1015">
        <v>2028.0358427049223</v>
      </c>
    </row>
    <row r="1016" spans="1:32">
      <c r="A1016" t="s">
        <v>62</v>
      </c>
      <c r="B1016">
        <v>2019</v>
      </c>
      <c r="C1016">
        <v>9</v>
      </c>
      <c r="D1016" s="2" t="s">
        <v>32</v>
      </c>
      <c r="E1016">
        <v>7</v>
      </c>
      <c r="F1016" s="2" t="s">
        <v>33</v>
      </c>
      <c r="G1016">
        <v>2</v>
      </c>
      <c r="H1016" s="3" t="s">
        <v>41</v>
      </c>
      <c r="I1016">
        <v>2</v>
      </c>
      <c r="J1016">
        <v>11</v>
      </c>
      <c r="K1016" s="3" t="s">
        <v>42</v>
      </c>
      <c r="L1016">
        <v>0</v>
      </c>
      <c r="M1016">
        <v>47.67</v>
      </c>
      <c r="N1016">
        <v>0</v>
      </c>
      <c r="O1016">
        <v>0</v>
      </c>
      <c r="P1016">
        <v>0</v>
      </c>
      <c r="Q1016">
        <v>0</v>
      </c>
      <c r="R1016">
        <v>47.67</v>
      </c>
      <c r="U1016">
        <v>1</v>
      </c>
      <c r="V1016" s="4" t="s">
        <v>36</v>
      </c>
      <c r="W1016">
        <v>53</v>
      </c>
      <c r="X1016">
        <v>9</v>
      </c>
      <c r="Y1016" t="s">
        <v>48</v>
      </c>
      <c r="Z1016">
        <v>5</v>
      </c>
      <c r="AA1016" t="s">
        <v>58</v>
      </c>
      <c r="AB1016">
        <v>3</v>
      </c>
      <c r="AC1016" t="s">
        <v>43</v>
      </c>
      <c r="AD1016">
        <v>1</v>
      </c>
      <c r="AE1016" s="2" t="s">
        <v>54</v>
      </c>
      <c r="AF1016">
        <v>2079.3186746240071</v>
      </c>
    </row>
    <row r="1017" spans="1:32">
      <c r="A1017" t="s">
        <v>62</v>
      </c>
      <c r="B1017">
        <v>2019</v>
      </c>
      <c r="C1017">
        <v>9</v>
      </c>
      <c r="D1017" s="2" t="s">
        <v>32</v>
      </c>
      <c r="E1017">
        <v>7</v>
      </c>
      <c r="F1017" s="2" t="s">
        <v>33</v>
      </c>
      <c r="G1017">
        <v>2</v>
      </c>
      <c r="H1017" s="3" t="s">
        <v>41</v>
      </c>
      <c r="I1017">
        <v>2</v>
      </c>
      <c r="J1017">
        <v>10</v>
      </c>
      <c r="K1017" s="3" t="s">
        <v>42</v>
      </c>
      <c r="L1017">
        <v>0</v>
      </c>
      <c r="M1017">
        <v>7.69</v>
      </c>
      <c r="N1017">
        <v>0</v>
      </c>
      <c r="O1017">
        <v>0</v>
      </c>
      <c r="P1017">
        <v>0</v>
      </c>
      <c r="Q1017">
        <v>35.840000000000003</v>
      </c>
      <c r="R1017">
        <v>43.53</v>
      </c>
      <c r="U1017">
        <v>2</v>
      </c>
      <c r="V1017" s="4" t="s">
        <v>44</v>
      </c>
      <c r="W1017">
        <v>53</v>
      </c>
      <c r="X1017">
        <v>9</v>
      </c>
      <c r="Y1017" t="s">
        <v>48</v>
      </c>
      <c r="Z1017">
        <v>2</v>
      </c>
      <c r="AA1017" t="s">
        <v>38</v>
      </c>
      <c r="AB1017">
        <v>2</v>
      </c>
      <c r="AC1017" t="s">
        <v>43</v>
      </c>
      <c r="AD1017">
        <v>3</v>
      </c>
      <c r="AE1017" s="2" t="s">
        <v>45</v>
      </c>
      <c r="AF1017">
        <v>2220.7508853039412</v>
      </c>
    </row>
    <row r="1018" spans="1:32">
      <c r="A1018" t="s">
        <v>62</v>
      </c>
      <c r="B1018">
        <v>2019</v>
      </c>
      <c r="C1018">
        <v>9</v>
      </c>
      <c r="D1018" s="2" t="s">
        <v>32</v>
      </c>
      <c r="E1018">
        <v>8</v>
      </c>
      <c r="F1018" s="2" t="s">
        <v>50</v>
      </c>
      <c r="G1018">
        <v>10</v>
      </c>
      <c r="H1018" s="3" t="s">
        <v>52</v>
      </c>
      <c r="I1018">
        <v>7</v>
      </c>
      <c r="J1018">
        <v>11</v>
      </c>
      <c r="K1018" s="3" t="s">
        <v>42</v>
      </c>
      <c r="L1018">
        <v>0</v>
      </c>
      <c r="M1018">
        <v>97.24</v>
      </c>
      <c r="N1018">
        <v>0</v>
      </c>
      <c r="O1018">
        <v>0</v>
      </c>
      <c r="P1018">
        <v>0</v>
      </c>
      <c r="Q1018">
        <v>0</v>
      </c>
      <c r="R1018">
        <v>97.24</v>
      </c>
      <c r="U1018">
        <v>1</v>
      </c>
      <c r="V1018" s="4" t="s">
        <v>36</v>
      </c>
      <c r="W1018">
        <v>62</v>
      </c>
      <c r="X1018">
        <v>9</v>
      </c>
      <c r="Y1018" t="s">
        <v>48</v>
      </c>
      <c r="Z1018">
        <v>2</v>
      </c>
      <c r="AA1018" t="s">
        <v>38</v>
      </c>
      <c r="AB1018">
        <v>4</v>
      </c>
      <c r="AC1018" t="s">
        <v>39</v>
      </c>
      <c r="AD1018">
        <v>3</v>
      </c>
      <c r="AE1018" s="2" t="s">
        <v>45</v>
      </c>
      <c r="AF1018">
        <v>1720.1421953329218</v>
      </c>
    </row>
    <row r="1019" spans="1:32">
      <c r="A1019" t="s">
        <v>62</v>
      </c>
      <c r="B1019">
        <v>2019</v>
      </c>
      <c r="C1019">
        <v>9</v>
      </c>
      <c r="D1019" s="2" t="s">
        <v>32</v>
      </c>
      <c r="E1019">
        <v>8</v>
      </c>
      <c r="F1019" s="2" t="s">
        <v>50</v>
      </c>
      <c r="G1019">
        <v>10</v>
      </c>
      <c r="H1019" s="3" t="s">
        <v>52</v>
      </c>
      <c r="I1019">
        <v>7</v>
      </c>
      <c r="J1019">
        <v>11</v>
      </c>
      <c r="K1019" s="3" t="s">
        <v>42</v>
      </c>
      <c r="L1019">
        <v>0</v>
      </c>
      <c r="M1019">
        <v>97.24</v>
      </c>
      <c r="N1019">
        <v>0</v>
      </c>
      <c r="O1019">
        <v>0</v>
      </c>
      <c r="P1019">
        <v>0</v>
      </c>
      <c r="Q1019">
        <v>0</v>
      </c>
      <c r="R1019">
        <v>97.24</v>
      </c>
      <c r="U1019">
        <v>1</v>
      </c>
      <c r="V1019" s="4" t="s">
        <v>36</v>
      </c>
      <c r="W1019">
        <v>62</v>
      </c>
      <c r="X1019">
        <v>9</v>
      </c>
      <c r="Y1019" t="s">
        <v>48</v>
      </c>
      <c r="Z1019">
        <v>2</v>
      </c>
      <c r="AA1019" t="s">
        <v>38</v>
      </c>
      <c r="AB1019">
        <v>4</v>
      </c>
      <c r="AC1019" t="s">
        <v>39</v>
      </c>
      <c r="AD1019">
        <v>3</v>
      </c>
      <c r="AE1019" s="2" t="s">
        <v>45</v>
      </c>
      <c r="AF1019">
        <v>2268.9689120604166</v>
      </c>
    </row>
    <row r="1020" spans="1:32">
      <c r="A1020" t="s">
        <v>62</v>
      </c>
      <c r="B1020">
        <v>2019</v>
      </c>
      <c r="C1020">
        <v>9</v>
      </c>
      <c r="D1020" s="2" t="s">
        <v>32</v>
      </c>
      <c r="E1020">
        <v>2</v>
      </c>
      <c r="F1020" s="2" t="s">
        <v>33</v>
      </c>
      <c r="G1020">
        <v>2</v>
      </c>
      <c r="H1020" s="3" t="s">
        <v>41</v>
      </c>
      <c r="I1020">
        <v>1</v>
      </c>
      <c r="J1020">
        <v>1</v>
      </c>
      <c r="K1020" s="3" t="s">
        <v>35</v>
      </c>
      <c r="L1020">
        <v>115.05</v>
      </c>
      <c r="M1020">
        <v>38.28</v>
      </c>
      <c r="N1020">
        <v>0</v>
      </c>
      <c r="O1020">
        <v>0</v>
      </c>
      <c r="P1020">
        <v>0</v>
      </c>
      <c r="Q1020">
        <v>0</v>
      </c>
      <c r="R1020">
        <v>153.33000000000001</v>
      </c>
      <c r="U1020">
        <v>2</v>
      </c>
      <c r="V1020" s="4" t="s">
        <v>44</v>
      </c>
      <c r="W1020">
        <v>50</v>
      </c>
      <c r="X1020">
        <v>9</v>
      </c>
      <c r="Y1020" t="s">
        <v>48</v>
      </c>
      <c r="Z1020">
        <v>2</v>
      </c>
      <c r="AA1020" t="s">
        <v>38</v>
      </c>
      <c r="AB1020">
        <v>4</v>
      </c>
      <c r="AC1020" t="s">
        <v>39</v>
      </c>
      <c r="AD1020">
        <v>3</v>
      </c>
      <c r="AE1020" s="2" t="s">
        <v>45</v>
      </c>
      <c r="AF1020">
        <v>1261.89292322751</v>
      </c>
    </row>
    <row r="1021" spans="1:32">
      <c r="A1021" t="s">
        <v>62</v>
      </c>
      <c r="B1021">
        <v>2019</v>
      </c>
      <c r="C1021">
        <v>9</v>
      </c>
      <c r="D1021" s="2" t="s">
        <v>32</v>
      </c>
      <c r="E1021">
        <v>8</v>
      </c>
      <c r="F1021" s="2" t="s">
        <v>50</v>
      </c>
      <c r="G1021">
        <v>10</v>
      </c>
      <c r="H1021" s="3" t="s">
        <v>52</v>
      </c>
      <c r="I1021">
        <v>1</v>
      </c>
      <c r="J1021">
        <v>11</v>
      </c>
      <c r="K1021" s="3" t="s">
        <v>42</v>
      </c>
      <c r="L1021">
        <v>0</v>
      </c>
      <c r="M1021">
        <v>11.62</v>
      </c>
      <c r="N1021">
        <v>25.85</v>
      </c>
      <c r="O1021">
        <v>10.92</v>
      </c>
      <c r="P1021">
        <v>0</v>
      </c>
      <c r="Q1021">
        <v>27.3</v>
      </c>
      <c r="R1021">
        <v>75.69</v>
      </c>
      <c r="U1021">
        <v>1</v>
      </c>
      <c r="V1021" s="4" t="s">
        <v>36</v>
      </c>
      <c r="W1021">
        <v>63</v>
      </c>
      <c r="X1021">
        <v>9</v>
      </c>
      <c r="Y1021" t="s">
        <v>48</v>
      </c>
      <c r="Z1021">
        <v>5</v>
      </c>
      <c r="AA1021" t="s">
        <v>58</v>
      </c>
      <c r="AB1021">
        <v>2</v>
      </c>
      <c r="AC1021" t="s">
        <v>43</v>
      </c>
      <c r="AD1021">
        <v>1</v>
      </c>
      <c r="AE1021" s="2" t="s">
        <v>54</v>
      </c>
      <c r="AF1021">
        <v>962.13268036181512</v>
      </c>
    </row>
    <row r="1022" spans="1:32">
      <c r="A1022" t="s">
        <v>62</v>
      </c>
      <c r="B1022">
        <v>2019</v>
      </c>
      <c r="C1022">
        <v>9</v>
      </c>
      <c r="D1022" s="2" t="s">
        <v>32</v>
      </c>
      <c r="E1022">
        <v>8</v>
      </c>
      <c r="F1022" s="2" t="s">
        <v>50</v>
      </c>
      <c r="G1022">
        <v>2</v>
      </c>
      <c r="H1022" s="3" t="s">
        <v>41</v>
      </c>
      <c r="I1022">
        <v>1</v>
      </c>
      <c r="J1022">
        <v>11</v>
      </c>
      <c r="K1022" s="3" t="s">
        <v>42</v>
      </c>
      <c r="L1022">
        <v>0</v>
      </c>
      <c r="M1022">
        <v>11.62</v>
      </c>
      <c r="N1022">
        <v>25.85</v>
      </c>
      <c r="O1022">
        <v>10.92</v>
      </c>
      <c r="P1022">
        <v>0</v>
      </c>
      <c r="Q1022">
        <v>27.3</v>
      </c>
      <c r="R1022">
        <v>75.69</v>
      </c>
      <c r="U1022">
        <v>1</v>
      </c>
      <c r="V1022" s="4" t="s">
        <v>36</v>
      </c>
      <c r="W1022">
        <v>63</v>
      </c>
      <c r="X1022">
        <v>9</v>
      </c>
      <c r="Y1022" t="s">
        <v>48</v>
      </c>
      <c r="Z1022">
        <v>5</v>
      </c>
      <c r="AA1022" t="s">
        <v>58</v>
      </c>
      <c r="AB1022">
        <v>2</v>
      </c>
      <c r="AC1022" t="s">
        <v>43</v>
      </c>
      <c r="AD1022">
        <v>1</v>
      </c>
      <c r="AE1022" s="2" t="s">
        <v>54</v>
      </c>
      <c r="AF1022">
        <v>858.12398170428355</v>
      </c>
    </row>
    <row r="1023" spans="1:32">
      <c r="A1023" t="s">
        <v>62</v>
      </c>
      <c r="B1023">
        <v>2019</v>
      </c>
      <c r="C1023">
        <v>9</v>
      </c>
      <c r="D1023" s="2" t="s">
        <v>32</v>
      </c>
      <c r="E1023">
        <v>8</v>
      </c>
      <c r="F1023" s="2" t="s">
        <v>50</v>
      </c>
      <c r="G1023">
        <v>2</v>
      </c>
      <c r="H1023" s="3" t="s">
        <v>41</v>
      </c>
      <c r="I1023">
        <v>1</v>
      </c>
      <c r="J1023">
        <v>11</v>
      </c>
      <c r="K1023" s="3" t="s">
        <v>42</v>
      </c>
      <c r="L1023">
        <v>0</v>
      </c>
      <c r="M1023">
        <v>11.62</v>
      </c>
      <c r="N1023">
        <v>25.85</v>
      </c>
      <c r="O1023">
        <v>10.92</v>
      </c>
      <c r="P1023">
        <v>0</v>
      </c>
      <c r="Q1023">
        <v>27.3</v>
      </c>
      <c r="R1023">
        <v>75.69</v>
      </c>
      <c r="U1023">
        <v>1</v>
      </c>
      <c r="V1023" s="4" t="s">
        <v>36</v>
      </c>
      <c r="W1023">
        <v>63</v>
      </c>
      <c r="X1023">
        <v>9</v>
      </c>
      <c r="Y1023" t="s">
        <v>48</v>
      </c>
      <c r="Z1023">
        <v>5</v>
      </c>
      <c r="AA1023" t="s">
        <v>58</v>
      </c>
      <c r="AB1023">
        <v>2</v>
      </c>
      <c r="AC1023" t="s">
        <v>43</v>
      </c>
      <c r="AD1023">
        <v>1</v>
      </c>
      <c r="AE1023" s="2" t="s">
        <v>54</v>
      </c>
      <c r="AF1023">
        <v>747.05466163125868</v>
      </c>
    </row>
    <row r="1024" spans="1:32">
      <c r="A1024" t="s">
        <v>62</v>
      </c>
      <c r="B1024">
        <v>2019</v>
      </c>
      <c r="C1024">
        <v>9</v>
      </c>
      <c r="D1024" s="2" t="s">
        <v>32</v>
      </c>
      <c r="E1024">
        <v>8</v>
      </c>
      <c r="F1024" s="2" t="s">
        <v>50</v>
      </c>
      <c r="G1024">
        <v>10</v>
      </c>
      <c r="H1024" s="3" t="s">
        <v>52</v>
      </c>
      <c r="I1024">
        <v>1</v>
      </c>
      <c r="J1024">
        <v>11</v>
      </c>
      <c r="K1024" s="3" t="s">
        <v>42</v>
      </c>
      <c r="L1024">
        <v>0</v>
      </c>
      <c r="M1024">
        <v>11.62</v>
      </c>
      <c r="N1024">
        <v>25.85</v>
      </c>
      <c r="O1024">
        <v>10.92</v>
      </c>
      <c r="P1024">
        <v>0</v>
      </c>
      <c r="Q1024">
        <v>27.3</v>
      </c>
      <c r="R1024">
        <v>75.69</v>
      </c>
      <c r="U1024">
        <v>1</v>
      </c>
      <c r="V1024" s="4" t="s">
        <v>36</v>
      </c>
      <c r="W1024">
        <v>63</v>
      </c>
      <c r="X1024">
        <v>9</v>
      </c>
      <c r="Y1024" t="s">
        <v>48</v>
      </c>
      <c r="Z1024">
        <v>5</v>
      </c>
      <c r="AA1024" t="s">
        <v>58</v>
      </c>
      <c r="AB1024">
        <v>2</v>
      </c>
      <c r="AC1024" t="s">
        <v>43</v>
      </c>
      <c r="AD1024">
        <v>1</v>
      </c>
      <c r="AE1024" s="2" t="s">
        <v>54</v>
      </c>
      <c r="AF1024">
        <v>812.74550182277358</v>
      </c>
    </row>
    <row r="1025" spans="1:32">
      <c r="A1025" t="s">
        <v>62</v>
      </c>
      <c r="B1025">
        <v>2019</v>
      </c>
      <c r="C1025">
        <v>9</v>
      </c>
      <c r="D1025" s="2" t="s">
        <v>32</v>
      </c>
      <c r="E1025">
        <v>8</v>
      </c>
      <c r="F1025" s="2" t="s">
        <v>50</v>
      </c>
      <c r="G1025">
        <v>2</v>
      </c>
      <c r="H1025" s="3" t="s">
        <v>41</v>
      </c>
      <c r="I1025">
        <v>1</v>
      </c>
      <c r="J1025">
        <v>11</v>
      </c>
      <c r="K1025" s="3" t="s">
        <v>42</v>
      </c>
      <c r="L1025">
        <v>0</v>
      </c>
      <c r="M1025">
        <v>11.62</v>
      </c>
      <c r="N1025">
        <v>25.85</v>
      </c>
      <c r="O1025">
        <v>10.92</v>
      </c>
      <c r="P1025">
        <v>0</v>
      </c>
      <c r="Q1025">
        <v>27.3</v>
      </c>
      <c r="R1025">
        <v>75.69</v>
      </c>
      <c r="U1025">
        <v>1</v>
      </c>
      <c r="V1025" s="4" t="s">
        <v>36</v>
      </c>
      <c r="W1025">
        <v>63</v>
      </c>
      <c r="X1025">
        <v>9</v>
      </c>
      <c r="Y1025" t="s">
        <v>48</v>
      </c>
      <c r="Z1025">
        <v>5</v>
      </c>
      <c r="AA1025" t="s">
        <v>58</v>
      </c>
      <c r="AB1025">
        <v>2</v>
      </c>
      <c r="AC1025" t="s">
        <v>43</v>
      </c>
      <c r="AD1025">
        <v>1</v>
      </c>
      <c r="AE1025" s="2" t="s">
        <v>54</v>
      </c>
      <c r="AF1025">
        <v>634.27145724334537</v>
      </c>
    </row>
    <row r="1026" spans="1:32">
      <c r="A1026" t="s">
        <v>62</v>
      </c>
      <c r="B1026">
        <v>2019</v>
      </c>
      <c r="C1026">
        <v>9</v>
      </c>
      <c r="D1026" s="2" t="s">
        <v>32</v>
      </c>
      <c r="E1026">
        <v>11</v>
      </c>
      <c r="F1026" s="2" t="s">
        <v>55</v>
      </c>
      <c r="G1026">
        <v>4</v>
      </c>
      <c r="H1026" s="3" t="s">
        <v>47</v>
      </c>
      <c r="I1026">
        <v>50</v>
      </c>
      <c r="J1026">
        <v>9</v>
      </c>
      <c r="K1026" s="3" t="s">
        <v>53</v>
      </c>
      <c r="L1026">
        <v>1542.08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1542.08</v>
      </c>
      <c r="U1026">
        <v>1</v>
      </c>
      <c r="V1026" s="4" t="s">
        <v>36</v>
      </c>
      <c r="W1026">
        <v>19</v>
      </c>
      <c r="X1026">
        <v>16</v>
      </c>
      <c r="Y1026" t="s">
        <v>37</v>
      </c>
      <c r="Z1026">
        <v>1</v>
      </c>
      <c r="AA1026" t="s">
        <v>51</v>
      </c>
      <c r="AB1026">
        <v>3</v>
      </c>
      <c r="AC1026" t="s">
        <v>43</v>
      </c>
      <c r="AD1026">
        <v>4</v>
      </c>
      <c r="AE1026" s="2" t="s">
        <v>40</v>
      </c>
      <c r="AF1026">
        <v>4361.5300797653199</v>
      </c>
    </row>
    <row r="1027" spans="1:32">
      <c r="A1027" t="s">
        <v>62</v>
      </c>
      <c r="B1027">
        <v>2019</v>
      </c>
      <c r="C1027">
        <v>9</v>
      </c>
      <c r="D1027" s="2" t="s">
        <v>32</v>
      </c>
      <c r="E1027">
        <v>8</v>
      </c>
      <c r="F1027" s="2" t="s">
        <v>50</v>
      </c>
      <c r="G1027">
        <v>10</v>
      </c>
      <c r="H1027" s="3" t="s">
        <v>52</v>
      </c>
      <c r="I1027">
        <v>6</v>
      </c>
      <c r="J1027">
        <v>10</v>
      </c>
      <c r="K1027" s="3" t="s">
        <v>42</v>
      </c>
      <c r="L1027">
        <v>0</v>
      </c>
      <c r="M1027">
        <v>142.32</v>
      </c>
      <c r="N1027">
        <v>124.66</v>
      </c>
      <c r="O1027">
        <v>0</v>
      </c>
      <c r="P1027">
        <v>0</v>
      </c>
      <c r="Q1027">
        <v>0</v>
      </c>
      <c r="R1027">
        <v>266.98</v>
      </c>
      <c r="U1027">
        <v>2</v>
      </c>
      <c r="V1027" s="4" t="s">
        <v>44</v>
      </c>
      <c r="W1027">
        <v>79</v>
      </c>
      <c r="X1027">
        <v>4</v>
      </c>
      <c r="Y1027" t="s">
        <v>37</v>
      </c>
      <c r="Z1027">
        <v>3</v>
      </c>
      <c r="AA1027" t="s">
        <v>56</v>
      </c>
      <c r="AB1027">
        <v>3</v>
      </c>
      <c r="AC1027" t="s">
        <v>43</v>
      </c>
      <c r="AD1027">
        <v>1</v>
      </c>
      <c r="AE1027" s="2" t="s">
        <v>54</v>
      </c>
      <c r="AF1027">
        <v>1451.797119462085</v>
      </c>
    </row>
    <row r="1028" spans="1:32">
      <c r="A1028" t="s">
        <v>62</v>
      </c>
      <c r="B1028">
        <v>2019</v>
      </c>
      <c r="C1028">
        <v>9</v>
      </c>
      <c r="D1028" s="2" t="s">
        <v>32</v>
      </c>
      <c r="E1028">
        <v>9</v>
      </c>
      <c r="F1028" s="2" t="s">
        <v>55</v>
      </c>
      <c r="G1028">
        <v>2</v>
      </c>
      <c r="H1028" s="3" t="s">
        <v>41</v>
      </c>
      <c r="I1028">
        <v>3</v>
      </c>
      <c r="J1028">
        <v>11</v>
      </c>
      <c r="K1028" s="3" t="s">
        <v>42</v>
      </c>
      <c r="L1028">
        <v>0</v>
      </c>
      <c r="M1028">
        <v>34.53</v>
      </c>
      <c r="N1028">
        <v>48.51</v>
      </c>
      <c r="O1028">
        <v>0</v>
      </c>
      <c r="P1028">
        <v>0</v>
      </c>
      <c r="Q1028">
        <v>130.11000000000001</v>
      </c>
      <c r="R1028">
        <v>213.15</v>
      </c>
      <c r="U1028">
        <v>2</v>
      </c>
      <c r="V1028" s="4" t="s">
        <v>44</v>
      </c>
      <c r="W1028">
        <v>64</v>
      </c>
      <c r="X1028">
        <v>10</v>
      </c>
      <c r="Y1028" t="s">
        <v>37</v>
      </c>
      <c r="Z1028">
        <v>1</v>
      </c>
      <c r="AA1028" t="s">
        <v>51</v>
      </c>
      <c r="AB1028">
        <v>4</v>
      </c>
      <c r="AC1028" t="s">
        <v>39</v>
      </c>
      <c r="AD1028">
        <v>1</v>
      </c>
      <c r="AE1028" s="2" t="s">
        <v>54</v>
      </c>
      <c r="AF1028">
        <v>4352.4806652791794</v>
      </c>
    </row>
    <row r="1029" spans="1:32">
      <c r="A1029" t="s">
        <v>62</v>
      </c>
      <c r="B1029">
        <v>2019</v>
      </c>
      <c r="C1029">
        <v>9</v>
      </c>
      <c r="D1029" s="2" t="s">
        <v>32</v>
      </c>
      <c r="E1029">
        <v>8</v>
      </c>
      <c r="F1029" s="2" t="s">
        <v>50</v>
      </c>
      <c r="G1029">
        <v>2</v>
      </c>
      <c r="H1029" s="3" t="s">
        <v>41</v>
      </c>
      <c r="I1029">
        <v>1</v>
      </c>
      <c r="J1029">
        <v>11</v>
      </c>
      <c r="K1029" s="3" t="s">
        <v>42</v>
      </c>
      <c r="L1029">
        <v>0</v>
      </c>
      <c r="M1029">
        <v>8.02</v>
      </c>
      <c r="N1029">
        <v>0</v>
      </c>
      <c r="O1029">
        <v>0</v>
      </c>
      <c r="P1029">
        <v>0</v>
      </c>
      <c r="Q1029">
        <v>29.73</v>
      </c>
      <c r="R1029">
        <v>37.75</v>
      </c>
      <c r="U1029">
        <v>2</v>
      </c>
      <c r="V1029" s="4" t="s">
        <v>44</v>
      </c>
      <c r="W1029">
        <v>37</v>
      </c>
      <c r="X1029">
        <v>9</v>
      </c>
      <c r="Y1029" t="s">
        <v>48</v>
      </c>
      <c r="Z1029">
        <v>2</v>
      </c>
      <c r="AA1029" t="s">
        <v>38</v>
      </c>
      <c r="AB1029">
        <v>4</v>
      </c>
      <c r="AC1029" t="s">
        <v>39</v>
      </c>
      <c r="AD1029">
        <v>4</v>
      </c>
      <c r="AE1029" s="2" t="s">
        <v>40</v>
      </c>
      <c r="AF1029">
        <v>1889.0179273554638</v>
      </c>
    </row>
    <row r="1030" spans="1:32">
      <c r="A1030" t="s">
        <v>62</v>
      </c>
      <c r="B1030">
        <v>2019</v>
      </c>
      <c r="C1030">
        <v>9</v>
      </c>
      <c r="D1030" s="2" t="s">
        <v>32</v>
      </c>
      <c r="E1030">
        <v>2</v>
      </c>
      <c r="F1030" s="2" t="s">
        <v>33</v>
      </c>
      <c r="G1030">
        <v>2</v>
      </c>
      <c r="H1030" s="3" t="s">
        <v>41</v>
      </c>
      <c r="I1030">
        <v>1</v>
      </c>
      <c r="J1030">
        <v>1</v>
      </c>
      <c r="K1030" s="3" t="s">
        <v>35</v>
      </c>
      <c r="L1030">
        <v>51.16</v>
      </c>
      <c r="M1030">
        <v>26.46</v>
      </c>
      <c r="N1030">
        <v>46.64</v>
      </c>
      <c r="O1030">
        <v>30.22</v>
      </c>
      <c r="P1030">
        <v>0</v>
      </c>
      <c r="Q1030">
        <v>0</v>
      </c>
      <c r="R1030">
        <v>154.47999999999999</v>
      </c>
      <c r="U1030">
        <v>1</v>
      </c>
      <c r="V1030" s="4" t="s">
        <v>36</v>
      </c>
      <c r="W1030">
        <v>43</v>
      </c>
      <c r="X1030">
        <v>9</v>
      </c>
      <c r="Y1030" t="s">
        <v>48</v>
      </c>
      <c r="Z1030">
        <v>2</v>
      </c>
      <c r="AA1030" t="s">
        <v>38</v>
      </c>
      <c r="AB1030">
        <v>4</v>
      </c>
      <c r="AC1030" t="s">
        <v>39</v>
      </c>
      <c r="AD1030">
        <v>3</v>
      </c>
      <c r="AE1030" s="2" t="s">
        <v>45</v>
      </c>
      <c r="AF1030">
        <v>2965.9781267686485</v>
      </c>
    </row>
    <row r="1031" spans="1:32">
      <c r="A1031" t="s">
        <v>62</v>
      </c>
      <c r="B1031">
        <v>2019</v>
      </c>
      <c r="C1031">
        <v>9</v>
      </c>
      <c r="D1031" s="2" t="s">
        <v>32</v>
      </c>
      <c r="E1031">
        <v>11</v>
      </c>
      <c r="F1031" s="2" t="s">
        <v>55</v>
      </c>
      <c r="G1031">
        <v>4</v>
      </c>
      <c r="H1031" s="3" t="s">
        <v>47</v>
      </c>
      <c r="I1031">
        <v>21</v>
      </c>
      <c r="J1031">
        <v>4</v>
      </c>
      <c r="K1031" s="3" t="s">
        <v>53</v>
      </c>
      <c r="L1031">
        <v>108.04</v>
      </c>
      <c r="M1031">
        <v>1.58</v>
      </c>
      <c r="N1031">
        <v>0</v>
      </c>
      <c r="O1031">
        <v>0</v>
      </c>
      <c r="P1031">
        <v>0</v>
      </c>
      <c r="Q1031">
        <v>84.16</v>
      </c>
      <c r="R1031">
        <v>193.78</v>
      </c>
      <c r="U1031">
        <v>1</v>
      </c>
      <c r="V1031" s="4" t="s">
        <v>36</v>
      </c>
      <c r="W1031">
        <v>20</v>
      </c>
      <c r="X1031">
        <v>9</v>
      </c>
      <c r="Y1031" t="s">
        <v>48</v>
      </c>
      <c r="Z1031">
        <v>1</v>
      </c>
      <c r="AA1031" t="s">
        <v>51</v>
      </c>
      <c r="AB1031">
        <v>3</v>
      </c>
      <c r="AC1031" t="s">
        <v>43</v>
      </c>
      <c r="AD1031">
        <v>5</v>
      </c>
      <c r="AE1031" s="2" t="s">
        <v>57</v>
      </c>
      <c r="AF1031">
        <v>3082.2908232691566</v>
      </c>
    </row>
    <row r="1032" spans="1:32">
      <c r="A1032" t="s">
        <v>62</v>
      </c>
      <c r="B1032">
        <v>2019</v>
      </c>
      <c r="C1032">
        <v>9</v>
      </c>
      <c r="D1032" s="2" t="s">
        <v>32</v>
      </c>
      <c r="E1032">
        <v>7</v>
      </c>
      <c r="F1032" s="2" t="s">
        <v>33</v>
      </c>
      <c r="G1032">
        <v>2</v>
      </c>
      <c r="H1032" s="3" t="s">
        <v>41</v>
      </c>
      <c r="I1032">
        <v>1</v>
      </c>
      <c r="J1032">
        <v>10</v>
      </c>
      <c r="K1032" s="3" t="s">
        <v>42</v>
      </c>
      <c r="L1032">
        <v>0</v>
      </c>
      <c r="M1032">
        <v>32.31</v>
      </c>
      <c r="N1032">
        <v>0</v>
      </c>
      <c r="O1032">
        <v>0</v>
      </c>
      <c r="P1032">
        <v>0</v>
      </c>
      <c r="Q1032">
        <v>0</v>
      </c>
      <c r="R1032">
        <v>32.31</v>
      </c>
      <c r="U1032">
        <v>2</v>
      </c>
      <c r="V1032" s="4" t="s">
        <v>44</v>
      </c>
      <c r="W1032">
        <v>82</v>
      </c>
      <c r="X1032">
        <v>9</v>
      </c>
      <c r="Y1032" t="s">
        <v>48</v>
      </c>
      <c r="Z1032">
        <v>2</v>
      </c>
      <c r="AA1032" t="s">
        <v>38</v>
      </c>
      <c r="AB1032">
        <v>3</v>
      </c>
      <c r="AC1032" t="s">
        <v>43</v>
      </c>
      <c r="AD1032">
        <v>3</v>
      </c>
      <c r="AE1032" s="2" t="s">
        <v>45</v>
      </c>
      <c r="AF1032">
        <v>2154.0324783503784</v>
      </c>
    </row>
    <row r="1033" spans="1:32">
      <c r="A1033" t="s">
        <v>62</v>
      </c>
      <c r="B1033">
        <v>2019</v>
      </c>
      <c r="C1033">
        <v>9</v>
      </c>
      <c r="D1033" s="2" t="s">
        <v>32</v>
      </c>
      <c r="E1033">
        <v>7</v>
      </c>
      <c r="F1033" s="2" t="s">
        <v>33</v>
      </c>
      <c r="G1033">
        <v>2</v>
      </c>
      <c r="H1033" s="3" t="s">
        <v>41</v>
      </c>
      <c r="I1033">
        <v>1</v>
      </c>
      <c r="J1033">
        <v>10</v>
      </c>
      <c r="K1033" s="3" t="s">
        <v>42</v>
      </c>
      <c r="L1033">
        <v>0</v>
      </c>
      <c r="M1033">
        <v>32.31</v>
      </c>
      <c r="N1033">
        <v>0</v>
      </c>
      <c r="O1033">
        <v>0</v>
      </c>
      <c r="P1033">
        <v>0</v>
      </c>
      <c r="Q1033">
        <v>0</v>
      </c>
      <c r="R1033">
        <v>32.31</v>
      </c>
      <c r="U1033">
        <v>2</v>
      </c>
      <c r="V1033" s="4" t="s">
        <v>44</v>
      </c>
      <c r="W1033">
        <v>82</v>
      </c>
      <c r="X1033">
        <v>9</v>
      </c>
      <c r="Y1033" t="s">
        <v>48</v>
      </c>
      <c r="Z1033">
        <v>2</v>
      </c>
      <c r="AA1033" t="s">
        <v>38</v>
      </c>
      <c r="AB1033">
        <v>3</v>
      </c>
      <c r="AC1033" t="s">
        <v>43</v>
      </c>
      <c r="AD1033">
        <v>3</v>
      </c>
      <c r="AE1033" s="2" t="s">
        <v>45</v>
      </c>
      <c r="AF1033">
        <v>2072.575689546904</v>
      </c>
    </row>
    <row r="1034" spans="1:32">
      <c r="A1034" t="s">
        <v>62</v>
      </c>
      <c r="B1034">
        <v>2019</v>
      </c>
      <c r="C1034">
        <v>9</v>
      </c>
      <c r="D1034" s="2" t="s">
        <v>32</v>
      </c>
      <c r="E1034">
        <v>15</v>
      </c>
      <c r="F1034" s="2" t="s">
        <v>55</v>
      </c>
      <c r="G1034">
        <v>10</v>
      </c>
      <c r="H1034" s="3" t="s">
        <v>52</v>
      </c>
      <c r="I1034">
        <v>2</v>
      </c>
      <c r="J1034">
        <v>10</v>
      </c>
      <c r="K1034" s="3" t="s">
        <v>42</v>
      </c>
      <c r="L1034">
        <v>0</v>
      </c>
      <c r="M1034">
        <v>28.83</v>
      </c>
      <c r="N1034">
        <v>54.56</v>
      </c>
      <c r="O1034">
        <v>0</v>
      </c>
      <c r="P1034">
        <v>0</v>
      </c>
      <c r="Q1034">
        <v>42.15</v>
      </c>
      <c r="R1034">
        <v>125.54</v>
      </c>
      <c r="U1034">
        <v>2</v>
      </c>
      <c r="V1034" s="4" t="s">
        <v>44</v>
      </c>
      <c r="W1034">
        <v>53</v>
      </c>
      <c r="X1034">
        <v>9</v>
      </c>
      <c r="Y1034" t="s">
        <v>48</v>
      </c>
      <c r="Z1034">
        <v>5</v>
      </c>
      <c r="AA1034" t="s">
        <v>58</v>
      </c>
      <c r="AB1034">
        <v>4</v>
      </c>
      <c r="AC1034" t="s">
        <v>39</v>
      </c>
      <c r="AD1034">
        <v>2</v>
      </c>
      <c r="AE1034" s="2" t="s">
        <v>59</v>
      </c>
      <c r="AF1034">
        <v>4283.1062222718429</v>
      </c>
    </row>
    <row r="1035" spans="1:32">
      <c r="A1035" t="s">
        <v>62</v>
      </c>
      <c r="B1035">
        <v>2019</v>
      </c>
      <c r="C1035">
        <v>9</v>
      </c>
      <c r="D1035" s="2" t="s">
        <v>32</v>
      </c>
      <c r="E1035">
        <v>15</v>
      </c>
      <c r="F1035" s="2" t="s">
        <v>55</v>
      </c>
      <c r="G1035">
        <v>10</v>
      </c>
      <c r="H1035" s="3" t="s">
        <v>52</v>
      </c>
      <c r="I1035">
        <v>2</v>
      </c>
      <c r="J1035">
        <v>10</v>
      </c>
      <c r="K1035" s="3" t="s">
        <v>42</v>
      </c>
      <c r="L1035">
        <v>0</v>
      </c>
      <c r="M1035">
        <v>28.83</v>
      </c>
      <c r="N1035">
        <v>54.56</v>
      </c>
      <c r="O1035">
        <v>0</v>
      </c>
      <c r="P1035">
        <v>0</v>
      </c>
      <c r="Q1035">
        <v>42.15</v>
      </c>
      <c r="R1035">
        <v>125.54</v>
      </c>
      <c r="U1035">
        <v>2</v>
      </c>
      <c r="V1035" s="4" t="s">
        <v>44</v>
      </c>
      <c r="W1035">
        <v>53</v>
      </c>
      <c r="X1035">
        <v>9</v>
      </c>
      <c r="Y1035" t="s">
        <v>48</v>
      </c>
      <c r="Z1035">
        <v>5</v>
      </c>
      <c r="AA1035" t="s">
        <v>58</v>
      </c>
      <c r="AB1035">
        <v>4</v>
      </c>
      <c r="AC1035" t="s">
        <v>39</v>
      </c>
      <c r="AD1035">
        <v>2</v>
      </c>
      <c r="AE1035" s="2" t="s">
        <v>59</v>
      </c>
      <c r="AF1035">
        <v>4129.2005724214687</v>
      </c>
    </row>
    <row r="1036" spans="1:32">
      <c r="A1036" t="s">
        <v>62</v>
      </c>
      <c r="B1036">
        <v>2019</v>
      </c>
      <c r="C1036">
        <v>9</v>
      </c>
      <c r="D1036" s="2" t="s">
        <v>32</v>
      </c>
      <c r="E1036">
        <v>5</v>
      </c>
      <c r="F1036" s="2" t="s">
        <v>33</v>
      </c>
      <c r="G1036">
        <v>2</v>
      </c>
      <c r="H1036" s="3" t="s">
        <v>41</v>
      </c>
      <c r="I1036">
        <v>2</v>
      </c>
      <c r="J1036">
        <v>3</v>
      </c>
      <c r="K1036" s="3" t="s">
        <v>53</v>
      </c>
      <c r="L1036">
        <v>61.63</v>
      </c>
      <c r="M1036">
        <v>75.58</v>
      </c>
      <c r="N1036">
        <v>121.33</v>
      </c>
      <c r="O1036">
        <v>66.180000000000007</v>
      </c>
      <c r="P1036">
        <v>0</v>
      </c>
      <c r="Q1036">
        <v>0</v>
      </c>
      <c r="R1036">
        <v>324.72000000000003</v>
      </c>
      <c r="U1036">
        <v>2</v>
      </c>
      <c r="V1036" s="4" t="s">
        <v>44</v>
      </c>
      <c r="W1036">
        <v>46</v>
      </c>
      <c r="X1036">
        <v>13</v>
      </c>
      <c r="Y1036" t="s">
        <v>37</v>
      </c>
      <c r="Z1036">
        <v>5</v>
      </c>
      <c r="AA1036" t="s">
        <v>58</v>
      </c>
      <c r="AB1036">
        <v>4</v>
      </c>
      <c r="AC1036" t="s">
        <v>39</v>
      </c>
      <c r="AD1036">
        <v>5</v>
      </c>
      <c r="AE1036" s="2" t="s">
        <v>57</v>
      </c>
      <c r="AF1036">
        <v>4923.5344074970772</v>
      </c>
    </row>
    <row r="1037" spans="1:32">
      <c r="A1037" t="s">
        <v>62</v>
      </c>
      <c r="B1037">
        <v>2019</v>
      </c>
      <c r="C1037">
        <v>9</v>
      </c>
      <c r="D1037" s="2" t="s">
        <v>32</v>
      </c>
      <c r="E1037">
        <v>5</v>
      </c>
      <c r="F1037" s="2" t="s">
        <v>33</v>
      </c>
      <c r="G1037">
        <v>2</v>
      </c>
      <c r="H1037" s="3" t="s">
        <v>41</v>
      </c>
      <c r="I1037">
        <v>2</v>
      </c>
      <c r="J1037">
        <v>3</v>
      </c>
      <c r="K1037" s="3" t="s">
        <v>53</v>
      </c>
      <c r="L1037">
        <v>61.63</v>
      </c>
      <c r="M1037">
        <v>75.58</v>
      </c>
      <c r="N1037">
        <v>121.33</v>
      </c>
      <c r="O1037">
        <v>66.180000000000007</v>
      </c>
      <c r="P1037">
        <v>0</v>
      </c>
      <c r="Q1037">
        <v>0</v>
      </c>
      <c r="R1037">
        <v>324.72000000000003</v>
      </c>
      <c r="U1037">
        <v>2</v>
      </c>
      <c r="V1037" s="4" t="s">
        <v>44</v>
      </c>
      <c r="W1037">
        <v>46</v>
      </c>
      <c r="X1037">
        <v>13</v>
      </c>
      <c r="Y1037" t="s">
        <v>37</v>
      </c>
      <c r="Z1037">
        <v>5</v>
      </c>
      <c r="AA1037" t="s">
        <v>58</v>
      </c>
      <c r="AB1037">
        <v>4</v>
      </c>
      <c r="AC1037" t="s">
        <v>39</v>
      </c>
      <c r="AD1037">
        <v>5</v>
      </c>
      <c r="AE1037" s="2" t="s">
        <v>57</v>
      </c>
      <c r="AF1037">
        <v>5079.4963153632416</v>
      </c>
    </row>
    <row r="1038" spans="1:32">
      <c r="A1038" t="s">
        <v>62</v>
      </c>
      <c r="B1038">
        <v>2019</v>
      </c>
      <c r="C1038">
        <v>9</v>
      </c>
      <c r="D1038" s="2" t="s">
        <v>32</v>
      </c>
      <c r="E1038">
        <v>18</v>
      </c>
      <c r="F1038" s="2" t="s">
        <v>46</v>
      </c>
      <c r="G1038">
        <v>3</v>
      </c>
      <c r="H1038" s="3" t="s">
        <v>47</v>
      </c>
      <c r="I1038">
        <v>2</v>
      </c>
      <c r="J1038">
        <v>1</v>
      </c>
      <c r="K1038" s="3" t="s">
        <v>35</v>
      </c>
      <c r="L1038">
        <v>99.14</v>
      </c>
      <c r="M1038">
        <v>119.01</v>
      </c>
      <c r="N1038">
        <v>70.09</v>
      </c>
      <c r="O1038">
        <v>66.41</v>
      </c>
      <c r="P1038">
        <v>0</v>
      </c>
      <c r="Q1038">
        <v>0</v>
      </c>
      <c r="R1038">
        <v>354.65</v>
      </c>
      <c r="U1038">
        <v>2</v>
      </c>
      <c r="V1038" s="4" t="s">
        <v>44</v>
      </c>
      <c r="W1038">
        <v>53</v>
      </c>
      <c r="X1038">
        <v>7</v>
      </c>
      <c r="Y1038" t="s">
        <v>37</v>
      </c>
      <c r="Z1038">
        <v>1</v>
      </c>
      <c r="AA1038" t="s">
        <v>51</v>
      </c>
      <c r="AB1038">
        <v>3</v>
      </c>
      <c r="AC1038" t="s">
        <v>43</v>
      </c>
      <c r="AD1038">
        <v>3</v>
      </c>
      <c r="AE1038" s="2" t="s">
        <v>45</v>
      </c>
      <c r="AF1038">
        <v>1122.7026819878208</v>
      </c>
    </row>
    <row r="1039" spans="1:32">
      <c r="A1039" t="s">
        <v>62</v>
      </c>
      <c r="B1039">
        <v>2019</v>
      </c>
      <c r="C1039">
        <v>9</v>
      </c>
      <c r="D1039" s="2" t="s">
        <v>32</v>
      </c>
      <c r="E1039">
        <v>8</v>
      </c>
      <c r="F1039" s="2" t="s">
        <v>50</v>
      </c>
      <c r="G1039">
        <v>2</v>
      </c>
      <c r="H1039" s="3" t="s">
        <v>41</v>
      </c>
      <c r="I1039">
        <v>2</v>
      </c>
      <c r="J1039">
        <v>10</v>
      </c>
      <c r="K1039" s="3" t="s">
        <v>42</v>
      </c>
      <c r="L1039">
        <v>0</v>
      </c>
      <c r="M1039">
        <v>5.64</v>
      </c>
      <c r="N1039">
        <v>25.98</v>
      </c>
      <c r="O1039">
        <v>0</v>
      </c>
      <c r="P1039">
        <v>0</v>
      </c>
      <c r="Q1039">
        <v>20.52</v>
      </c>
      <c r="R1039">
        <v>52.14</v>
      </c>
      <c r="U1039">
        <v>1</v>
      </c>
      <c r="V1039" s="4" t="s">
        <v>36</v>
      </c>
      <c r="W1039">
        <v>56</v>
      </c>
      <c r="X1039">
        <v>9</v>
      </c>
      <c r="Y1039" t="s">
        <v>48</v>
      </c>
      <c r="Z1039">
        <v>5</v>
      </c>
      <c r="AA1039" t="s">
        <v>58</v>
      </c>
      <c r="AB1039">
        <v>3</v>
      </c>
      <c r="AC1039" t="s">
        <v>43</v>
      </c>
      <c r="AD1039">
        <v>1</v>
      </c>
      <c r="AE1039" s="2" t="s">
        <v>54</v>
      </c>
      <c r="AF1039">
        <v>1201.2776896550836</v>
      </c>
    </row>
    <row r="1040" spans="1:32">
      <c r="A1040" t="s">
        <v>62</v>
      </c>
      <c r="B1040">
        <v>2019</v>
      </c>
      <c r="C1040">
        <v>9</v>
      </c>
      <c r="D1040" s="2" t="s">
        <v>32</v>
      </c>
      <c r="E1040">
        <v>1</v>
      </c>
      <c r="F1040" s="2" t="s">
        <v>33</v>
      </c>
      <c r="G1040">
        <v>10</v>
      </c>
      <c r="H1040" s="3" t="s">
        <v>52</v>
      </c>
      <c r="I1040">
        <v>5</v>
      </c>
      <c r="J1040">
        <v>10</v>
      </c>
      <c r="K1040" s="3" t="s">
        <v>42</v>
      </c>
      <c r="L1040">
        <v>0</v>
      </c>
      <c r="M1040">
        <v>48.7</v>
      </c>
      <c r="N1040">
        <v>57.19</v>
      </c>
      <c r="O1040">
        <v>46.79</v>
      </c>
      <c r="P1040">
        <v>0</v>
      </c>
      <c r="Q1040">
        <v>0</v>
      </c>
      <c r="R1040">
        <v>152.68</v>
      </c>
      <c r="U1040">
        <v>2</v>
      </c>
      <c r="V1040" s="4" t="s">
        <v>44</v>
      </c>
      <c r="W1040">
        <v>29</v>
      </c>
      <c r="X1040">
        <v>2</v>
      </c>
      <c r="Y1040" t="s">
        <v>37</v>
      </c>
      <c r="Z1040">
        <v>1</v>
      </c>
      <c r="AA1040" t="s">
        <v>51</v>
      </c>
      <c r="AB1040">
        <v>1</v>
      </c>
      <c r="AC1040" s="2" t="s">
        <v>49</v>
      </c>
      <c r="AD1040">
        <v>4</v>
      </c>
      <c r="AE1040" s="2" t="s">
        <v>40</v>
      </c>
      <c r="AF1040">
        <v>5140.8877382374321</v>
      </c>
    </row>
    <row r="1041" spans="1:32">
      <c r="A1041" t="s">
        <v>62</v>
      </c>
      <c r="B1041">
        <v>2019</v>
      </c>
      <c r="C1041">
        <v>9</v>
      </c>
      <c r="D1041" s="2" t="s">
        <v>32</v>
      </c>
      <c r="E1041">
        <v>16</v>
      </c>
      <c r="F1041" s="2" t="s">
        <v>46</v>
      </c>
      <c r="G1041">
        <v>3</v>
      </c>
      <c r="H1041" s="3" t="s">
        <v>47</v>
      </c>
      <c r="I1041">
        <v>2</v>
      </c>
      <c r="J1041">
        <v>1</v>
      </c>
      <c r="K1041" s="3" t="s">
        <v>35</v>
      </c>
      <c r="L1041">
        <v>165.25</v>
      </c>
      <c r="M1041">
        <v>131.06</v>
      </c>
      <c r="N1041">
        <v>71.319999999999993</v>
      </c>
      <c r="O1041">
        <v>84.31</v>
      </c>
      <c r="P1041">
        <v>0</v>
      </c>
      <c r="Q1041">
        <v>25.29</v>
      </c>
      <c r="R1041">
        <v>477.23</v>
      </c>
      <c r="U1041">
        <v>1</v>
      </c>
      <c r="V1041" s="4" t="s">
        <v>36</v>
      </c>
      <c r="W1041">
        <v>52</v>
      </c>
      <c r="X1041">
        <v>7</v>
      </c>
      <c r="Y1041" t="s">
        <v>37</v>
      </c>
      <c r="Z1041">
        <v>2</v>
      </c>
      <c r="AA1041" t="s">
        <v>38</v>
      </c>
      <c r="AB1041">
        <v>4</v>
      </c>
      <c r="AC1041" t="s">
        <v>39</v>
      </c>
      <c r="AD1041">
        <v>4</v>
      </c>
      <c r="AE1041" s="2" t="s">
        <v>40</v>
      </c>
      <c r="AF1041">
        <v>4892.304804076648</v>
      </c>
    </row>
    <row r="1042" spans="1:32">
      <c r="A1042" t="s">
        <v>62</v>
      </c>
      <c r="B1042">
        <v>2019</v>
      </c>
      <c r="C1042">
        <v>9</v>
      </c>
      <c r="D1042" s="2" t="s">
        <v>32</v>
      </c>
      <c r="E1042">
        <v>5</v>
      </c>
      <c r="F1042" s="2" t="s">
        <v>33</v>
      </c>
      <c r="G1042">
        <v>10</v>
      </c>
      <c r="H1042" s="3" t="s">
        <v>52</v>
      </c>
      <c r="I1042">
        <v>2</v>
      </c>
      <c r="J1042">
        <v>6</v>
      </c>
      <c r="K1042" s="3" t="s">
        <v>53</v>
      </c>
      <c r="L1042">
        <v>77.45</v>
      </c>
      <c r="M1042">
        <v>15.81</v>
      </c>
      <c r="N1042">
        <v>38.479999999999997</v>
      </c>
      <c r="O1042">
        <v>47.32</v>
      </c>
      <c r="P1042">
        <v>0</v>
      </c>
      <c r="Q1042">
        <v>0</v>
      </c>
      <c r="R1042">
        <v>179.06</v>
      </c>
      <c r="U1042">
        <v>2</v>
      </c>
      <c r="V1042" s="4" t="s">
        <v>44</v>
      </c>
      <c r="W1042">
        <v>43</v>
      </c>
      <c r="X1042">
        <v>9</v>
      </c>
      <c r="Y1042" t="s">
        <v>48</v>
      </c>
      <c r="Z1042">
        <v>2</v>
      </c>
      <c r="AA1042" t="s">
        <v>38</v>
      </c>
      <c r="AB1042">
        <v>4</v>
      </c>
      <c r="AC1042" t="s">
        <v>39</v>
      </c>
      <c r="AD1042">
        <v>4</v>
      </c>
      <c r="AE1042" s="2" t="s">
        <v>40</v>
      </c>
      <c r="AF1042">
        <v>2979.4731067080706</v>
      </c>
    </row>
    <row r="1043" spans="1:32">
      <c r="A1043" t="s">
        <v>62</v>
      </c>
      <c r="B1043">
        <v>2019</v>
      </c>
      <c r="C1043">
        <v>9</v>
      </c>
      <c r="D1043" s="2" t="s">
        <v>32</v>
      </c>
      <c r="E1043">
        <v>8</v>
      </c>
      <c r="F1043" s="2" t="s">
        <v>50</v>
      </c>
      <c r="G1043">
        <v>10</v>
      </c>
      <c r="H1043" s="3" t="s">
        <v>52</v>
      </c>
      <c r="I1043">
        <v>1</v>
      </c>
      <c r="J1043">
        <v>11</v>
      </c>
      <c r="K1043" s="3" t="s">
        <v>42</v>
      </c>
      <c r="L1043">
        <v>0</v>
      </c>
      <c r="M1043">
        <v>32.090000000000003</v>
      </c>
      <c r="N1043">
        <v>27.25</v>
      </c>
      <c r="O1043">
        <v>0</v>
      </c>
      <c r="P1043">
        <v>0</v>
      </c>
      <c r="Q1043">
        <v>0</v>
      </c>
      <c r="R1043">
        <v>59.34</v>
      </c>
      <c r="U1043">
        <v>2</v>
      </c>
      <c r="V1043" s="4" t="s">
        <v>44</v>
      </c>
      <c r="W1043">
        <v>70</v>
      </c>
      <c r="X1043">
        <v>9</v>
      </c>
      <c r="Y1043" t="s">
        <v>48</v>
      </c>
      <c r="Z1043">
        <v>2</v>
      </c>
      <c r="AA1043" t="s">
        <v>38</v>
      </c>
      <c r="AB1043">
        <v>2</v>
      </c>
      <c r="AC1043" t="s">
        <v>43</v>
      </c>
      <c r="AD1043">
        <v>5</v>
      </c>
      <c r="AE1043" s="2" t="s">
        <v>57</v>
      </c>
      <c r="AF1043">
        <v>1273.731696218905</v>
      </c>
    </row>
    <row r="1044" spans="1:32">
      <c r="A1044" t="s">
        <v>62</v>
      </c>
      <c r="B1044">
        <v>2019</v>
      </c>
      <c r="C1044">
        <v>9</v>
      </c>
      <c r="D1044" s="2" t="s">
        <v>32</v>
      </c>
      <c r="E1044">
        <v>8</v>
      </c>
      <c r="F1044" s="2" t="s">
        <v>50</v>
      </c>
      <c r="G1044">
        <v>10</v>
      </c>
      <c r="H1044" s="3" t="s">
        <v>52</v>
      </c>
      <c r="I1044">
        <v>1</v>
      </c>
      <c r="J1044">
        <v>11</v>
      </c>
      <c r="K1044" s="3" t="s">
        <v>42</v>
      </c>
      <c r="L1044">
        <v>0</v>
      </c>
      <c r="M1044">
        <v>32.090000000000003</v>
      </c>
      <c r="N1044">
        <v>27.25</v>
      </c>
      <c r="O1044">
        <v>0</v>
      </c>
      <c r="P1044">
        <v>0</v>
      </c>
      <c r="Q1044">
        <v>0</v>
      </c>
      <c r="R1044">
        <v>59.34</v>
      </c>
      <c r="U1044">
        <v>2</v>
      </c>
      <c r="V1044" s="4" t="s">
        <v>44</v>
      </c>
      <c r="W1044">
        <v>70</v>
      </c>
      <c r="X1044">
        <v>9</v>
      </c>
      <c r="Y1044" t="s">
        <v>48</v>
      </c>
      <c r="Z1044">
        <v>2</v>
      </c>
      <c r="AA1044" t="s">
        <v>38</v>
      </c>
      <c r="AB1044">
        <v>2</v>
      </c>
      <c r="AC1044" t="s">
        <v>43</v>
      </c>
      <c r="AD1044">
        <v>5</v>
      </c>
      <c r="AE1044" s="2" t="s">
        <v>57</v>
      </c>
      <c r="AF1044">
        <v>1278.3708514168202</v>
      </c>
    </row>
    <row r="1045" spans="1:32">
      <c r="A1045" t="s">
        <v>62</v>
      </c>
      <c r="B1045">
        <v>2019</v>
      </c>
      <c r="C1045">
        <v>9</v>
      </c>
      <c r="D1045" s="2" t="s">
        <v>32</v>
      </c>
      <c r="E1045">
        <v>5</v>
      </c>
      <c r="F1045" s="2" t="s">
        <v>33</v>
      </c>
      <c r="G1045">
        <v>2</v>
      </c>
      <c r="H1045" s="3" t="s">
        <v>41</v>
      </c>
      <c r="I1045">
        <v>2</v>
      </c>
      <c r="J1045">
        <v>7</v>
      </c>
      <c r="K1045" s="3" t="s">
        <v>53</v>
      </c>
      <c r="L1045">
        <v>92.77</v>
      </c>
      <c r="M1045">
        <v>38.97</v>
      </c>
      <c r="N1045">
        <v>0</v>
      </c>
      <c r="O1045">
        <v>0</v>
      </c>
      <c r="P1045">
        <v>0</v>
      </c>
      <c r="Q1045">
        <v>0</v>
      </c>
      <c r="R1045">
        <v>131.74</v>
      </c>
      <c r="U1045">
        <v>2</v>
      </c>
      <c r="V1045" s="4" t="s">
        <v>44</v>
      </c>
      <c r="W1045">
        <v>54</v>
      </c>
      <c r="X1045">
        <v>9</v>
      </c>
      <c r="Y1045" t="s">
        <v>48</v>
      </c>
      <c r="Z1045">
        <v>3</v>
      </c>
      <c r="AA1045" t="s">
        <v>56</v>
      </c>
      <c r="AB1045">
        <v>4</v>
      </c>
      <c r="AC1045" t="s">
        <v>39</v>
      </c>
      <c r="AD1045">
        <v>2</v>
      </c>
      <c r="AE1045" s="2" t="s">
        <v>59</v>
      </c>
      <c r="AF1045">
        <v>2813.1914340393746</v>
      </c>
    </row>
    <row r="1046" spans="1:32">
      <c r="A1046" t="s">
        <v>62</v>
      </c>
      <c r="B1046">
        <v>2019</v>
      </c>
      <c r="C1046">
        <v>9</v>
      </c>
      <c r="D1046" s="2" t="s">
        <v>32</v>
      </c>
      <c r="E1046">
        <v>8</v>
      </c>
      <c r="F1046" s="2" t="s">
        <v>50</v>
      </c>
      <c r="G1046">
        <v>10</v>
      </c>
      <c r="H1046" s="3" t="s">
        <v>52</v>
      </c>
      <c r="I1046">
        <v>1</v>
      </c>
      <c r="J1046">
        <v>11</v>
      </c>
      <c r="K1046" s="3" t="s">
        <v>42</v>
      </c>
      <c r="L1046">
        <v>0</v>
      </c>
      <c r="M1046">
        <v>23.29</v>
      </c>
      <c r="N1046">
        <v>0</v>
      </c>
      <c r="O1046">
        <v>0</v>
      </c>
      <c r="P1046">
        <v>0</v>
      </c>
      <c r="Q1046">
        <v>0</v>
      </c>
      <c r="R1046">
        <v>23.29</v>
      </c>
      <c r="U1046">
        <v>2</v>
      </c>
      <c r="V1046" s="4" t="s">
        <v>44</v>
      </c>
      <c r="W1046">
        <v>47</v>
      </c>
      <c r="X1046">
        <v>9</v>
      </c>
      <c r="Y1046" t="s">
        <v>48</v>
      </c>
      <c r="Z1046">
        <v>5</v>
      </c>
      <c r="AA1046" t="s">
        <v>58</v>
      </c>
      <c r="AB1046">
        <v>4</v>
      </c>
      <c r="AC1046" t="s">
        <v>39</v>
      </c>
      <c r="AD1046">
        <v>2</v>
      </c>
      <c r="AE1046" s="2" t="s">
        <v>59</v>
      </c>
      <c r="AF1046">
        <v>2166.6975118698156</v>
      </c>
    </row>
    <row r="1047" spans="1:32">
      <c r="A1047" t="s">
        <v>62</v>
      </c>
      <c r="B1047">
        <v>2019</v>
      </c>
      <c r="C1047">
        <v>9</v>
      </c>
      <c r="D1047" s="2" t="s">
        <v>32</v>
      </c>
      <c r="E1047">
        <v>8</v>
      </c>
      <c r="F1047" s="2" t="s">
        <v>50</v>
      </c>
      <c r="G1047">
        <v>2</v>
      </c>
      <c r="H1047" s="3" t="s">
        <v>41</v>
      </c>
      <c r="I1047">
        <v>1</v>
      </c>
      <c r="J1047">
        <v>11</v>
      </c>
      <c r="K1047" s="3" t="s">
        <v>42</v>
      </c>
      <c r="L1047">
        <v>0</v>
      </c>
      <c r="M1047">
        <v>23.29</v>
      </c>
      <c r="N1047">
        <v>0</v>
      </c>
      <c r="O1047">
        <v>0</v>
      </c>
      <c r="P1047">
        <v>0</v>
      </c>
      <c r="Q1047">
        <v>0</v>
      </c>
      <c r="R1047">
        <v>23.29</v>
      </c>
      <c r="U1047">
        <v>2</v>
      </c>
      <c r="V1047" s="4" t="s">
        <v>44</v>
      </c>
      <c r="W1047">
        <v>47</v>
      </c>
      <c r="X1047">
        <v>9</v>
      </c>
      <c r="Y1047" t="s">
        <v>48</v>
      </c>
      <c r="Z1047">
        <v>5</v>
      </c>
      <c r="AA1047" t="s">
        <v>58</v>
      </c>
      <c r="AB1047">
        <v>4</v>
      </c>
      <c r="AC1047" t="s">
        <v>39</v>
      </c>
      <c r="AD1047">
        <v>2</v>
      </c>
      <c r="AE1047" s="2" t="s">
        <v>59</v>
      </c>
      <c r="AF1047">
        <v>1980.1284603750603</v>
      </c>
    </row>
    <row r="1048" spans="1:32">
      <c r="A1048" t="s">
        <v>62</v>
      </c>
      <c r="B1048">
        <v>2019</v>
      </c>
      <c r="C1048">
        <v>9</v>
      </c>
      <c r="D1048" s="2" t="s">
        <v>32</v>
      </c>
      <c r="E1048">
        <v>8</v>
      </c>
      <c r="F1048" s="2" t="s">
        <v>50</v>
      </c>
      <c r="G1048">
        <v>2</v>
      </c>
      <c r="H1048" s="3" t="s">
        <v>41</v>
      </c>
      <c r="I1048">
        <v>1</v>
      </c>
      <c r="J1048">
        <v>11</v>
      </c>
      <c r="K1048" s="3" t="s">
        <v>42</v>
      </c>
      <c r="L1048">
        <v>0</v>
      </c>
      <c r="M1048">
        <v>23.29</v>
      </c>
      <c r="N1048">
        <v>0</v>
      </c>
      <c r="O1048">
        <v>0</v>
      </c>
      <c r="P1048">
        <v>0</v>
      </c>
      <c r="Q1048">
        <v>0</v>
      </c>
      <c r="R1048">
        <v>23.29</v>
      </c>
      <c r="U1048">
        <v>2</v>
      </c>
      <c r="V1048" s="4" t="s">
        <v>44</v>
      </c>
      <c r="W1048">
        <v>47</v>
      </c>
      <c r="X1048">
        <v>9</v>
      </c>
      <c r="Y1048" t="s">
        <v>48</v>
      </c>
      <c r="Z1048">
        <v>5</v>
      </c>
      <c r="AA1048" t="s">
        <v>58</v>
      </c>
      <c r="AB1048">
        <v>4</v>
      </c>
      <c r="AC1048" t="s">
        <v>39</v>
      </c>
      <c r="AD1048">
        <v>2</v>
      </c>
      <c r="AE1048" s="2" t="s">
        <v>59</v>
      </c>
      <c r="AF1048">
        <v>1952.0408773342731</v>
      </c>
    </row>
    <row r="1049" spans="1:32">
      <c r="A1049" t="s">
        <v>62</v>
      </c>
      <c r="B1049">
        <v>2019</v>
      </c>
      <c r="C1049">
        <v>9</v>
      </c>
      <c r="D1049" s="2" t="s">
        <v>32</v>
      </c>
      <c r="E1049">
        <v>8</v>
      </c>
      <c r="F1049" s="2" t="s">
        <v>50</v>
      </c>
      <c r="G1049">
        <v>10</v>
      </c>
      <c r="H1049" s="3" t="s">
        <v>52</v>
      </c>
      <c r="I1049">
        <v>1</v>
      </c>
      <c r="J1049">
        <v>11</v>
      </c>
      <c r="K1049" s="3" t="s">
        <v>42</v>
      </c>
      <c r="L1049">
        <v>0</v>
      </c>
      <c r="M1049">
        <v>23.29</v>
      </c>
      <c r="N1049">
        <v>0</v>
      </c>
      <c r="O1049">
        <v>0</v>
      </c>
      <c r="P1049">
        <v>0</v>
      </c>
      <c r="Q1049">
        <v>0</v>
      </c>
      <c r="R1049">
        <v>23.29</v>
      </c>
      <c r="U1049">
        <v>2</v>
      </c>
      <c r="V1049" s="4" t="s">
        <v>44</v>
      </c>
      <c r="W1049">
        <v>47</v>
      </c>
      <c r="X1049">
        <v>9</v>
      </c>
      <c r="Y1049" t="s">
        <v>48</v>
      </c>
      <c r="Z1049">
        <v>5</v>
      </c>
      <c r="AA1049" t="s">
        <v>58</v>
      </c>
      <c r="AB1049">
        <v>4</v>
      </c>
      <c r="AC1049" t="s">
        <v>39</v>
      </c>
      <c r="AD1049">
        <v>2</v>
      </c>
      <c r="AE1049" s="2" t="s">
        <v>59</v>
      </c>
      <c r="AF1049">
        <v>2117.0778874260536</v>
      </c>
    </row>
    <row r="1050" spans="1:32">
      <c r="A1050" t="s">
        <v>62</v>
      </c>
      <c r="B1050">
        <v>2019</v>
      </c>
      <c r="C1050">
        <v>9</v>
      </c>
      <c r="D1050" s="2" t="s">
        <v>32</v>
      </c>
      <c r="E1050">
        <v>8</v>
      </c>
      <c r="F1050" s="2" t="s">
        <v>50</v>
      </c>
      <c r="G1050">
        <v>2</v>
      </c>
      <c r="H1050" s="3" t="s">
        <v>41</v>
      </c>
      <c r="I1050">
        <v>1</v>
      </c>
      <c r="J1050">
        <v>11</v>
      </c>
      <c r="K1050" s="3" t="s">
        <v>42</v>
      </c>
      <c r="L1050">
        <v>0</v>
      </c>
      <c r="M1050">
        <v>23.29</v>
      </c>
      <c r="N1050">
        <v>0</v>
      </c>
      <c r="O1050">
        <v>0</v>
      </c>
      <c r="P1050">
        <v>0</v>
      </c>
      <c r="Q1050">
        <v>0</v>
      </c>
      <c r="R1050">
        <v>23.29</v>
      </c>
      <c r="U1050">
        <v>2</v>
      </c>
      <c r="V1050" s="4" t="s">
        <v>44</v>
      </c>
      <c r="W1050">
        <v>47</v>
      </c>
      <c r="X1050">
        <v>9</v>
      </c>
      <c r="Y1050" t="s">
        <v>48</v>
      </c>
      <c r="Z1050">
        <v>5</v>
      </c>
      <c r="AA1050" t="s">
        <v>58</v>
      </c>
      <c r="AB1050">
        <v>4</v>
      </c>
      <c r="AC1050" t="s">
        <v>39</v>
      </c>
      <c r="AD1050">
        <v>2</v>
      </c>
      <c r="AE1050" s="2" t="s">
        <v>59</v>
      </c>
      <c r="AF1050">
        <v>2125.9098685203676</v>
      </c>
    </row>
    <row r="1051" spans="1:32">
      <c r="A1051" t="s">
        <v>62</v>
      </c>
      <c r="B1051">
        <v>2019</v>
      </c>
      <c r="C1051">
        <v>9</v>
      </c>
      <c r="D1051" s="2" t="s">
        <v>32</v>
      </c>
      <c r="E1051">
        <v>15</v>
      </c>
      <c r="F1051" s="2" t="s">
        <v>55</v>
      </c>
      <c r="G1051">
        <v>2</v>
      </c>
      <c r="H1051" s="3" t="s">
        <v>41</v>
      </c>
      <c r="I1051">
        <v>3</v>
      </c>
      <c r="J1051">
        <v>11</v>
      </c>
      <c r="K1051" s="3" t="s">
        <v>42</v>
      </c>
      <c r="L1051">
        <v>0</v>
      </c>
      <c r="M1051">
        <v>12</v>
      </c>
      <c r="N1051">
        <v>66.349999999999994</v>
      </c>
      <c r="O1051">
        <v>0</v>
      </c>
      <c r="P1051">
        <v>0</v>
      </c>
      <c r="Q1051">
        <v>0</v>
      </c>
      <c r="R1051">
        <v>78.349999999999994</v>
      </c>
      <c r="U1051">
        <v>1</v>
      </c>
      <c r="V1051" s="4" t="s">
        <v>36</v>
      </c>
      <c r="W1051">
        <v>47</v>
      </c>
      <c r="X1051">
        <v>9</v>
      </c>
      <c r="Y1051" t="s">
        <v>48</v>
      </c>
      <c r="Z1051">
        <v>2</v>
      </c>
      <c r="AA1051" t="s">
        <v>38</v>
      </c>
      <c r="AB1051">
        <v>4</v>
      </c>
      <c r="AC1051" t="s">
        <v>39</v>
      </c>
      <c r="AD1051">
        <v>4</v>
      </c>
      <c r="AE1051" s="2" t="s">
        <v>40</v>
      </c>
      <c r="AF1051">
        <v>4978.8382827495652</v>
      </c>
    </row>
    <row r="1052" spans="1:32">
      <c r="A1052" t="s">
        <v>62</v>
      </c>
      <c r="B1052">
        <v>2019</v>
      </c>
      <c r="C1052">
        <v>9</v>
      </c>
      <c r="D1052" s="2" t="s">
        <v>32</v>
      </c>
      <c r="E1052">
        <v>7</v>
      </c>
      <c r="F1052" s="2" t="s">
        <v>33</v>
      </c>
      <c r="G1052">
        <v>10</v>
      </c>
      <c r="H1052" s="3" t="s">
        <v>52</v>
      </c>
      <c r="I1052">
        <v>3</v>
      </c>
      <c r="J1052">
        <v>2</v>
      </c>
      <c r="K1052" s="3" t="s">
        <v>53</v>
      </c>
      <c r="L1052">
        <v>95.79</v>
      </c>
      <c r="M1052">
        <v>37.64</v>
      </c>
      <c r="N1052">
        <v>104.21</v>
      </c>
      <c r="O1052">
        <v>87.14</v>
      </c>
      <c r="P1052">
        <v>0</v>
      </c>
      <c r="Q1052">
        <v>14.13</v>
      </c>
      <c r="R1052">
        <v>338.91</v>
      </c>
      <c r="U1052">
        <v>1</v>
      </c>
      <c r="V1052" s="4" t="s">
        <v>36</v>
      </c>
      <c r="W1052">
        <v>54</v>
      </c>
      <c r="X1052">
        <v>9</v>
      </c>
      <c r="Y1052" t="s">
        <v>48</v>
      </c>
      <c r="Z1052">
        <v>2</v>
      </c>
      <c r="AA1052" t="s">
        <v>38</v>
      </c>
      <c r="AB1052">
        <v>2</v>
      </c>
      <c r="AC1052" t="s">
        <v>43</v>
      </c>
      <c r="AD1052">
        <v>3</v>
      </c>
      <c r="AE1052" s="2" t="s">
        <v>45</v>
      </c>
      <c r="AF1052">
        <v>2967.5161926850333</v>
      </c>
    </row>
    <row r="1053" spans="1:32">
      <c r="A1053" t="s">
        <v>62</v>
      </c>
      <c r="B1053">
        <v>2019</v>
      </c>
      <c r="C1053">
        <v>9</v>
      </c>
      <c r="D1053" s="2" t="s">
        <v>32</v>
      </c>
      <c r="E1053">
        <v>7</v>
      </c>
      <c r="F1053" s="2" t="s">
        <v>33</v>
      </c>
      <c r="G1053">
        <v>2</v>
      </c>
      <c r="H1053" s="3" t="s">
        <v>41</v>
      </c>
      <c r="I1053">
        <v>2</v>
      </c>
      <c r="J1053">
        <v>11</v>
      </c>
      <c r="K1053" s="3" t="s">
        <v>42</v>
      </c>
      <c r="L1053">
        <v>0</v>
      </c>
      <c r="M1053">
        <v>40.56</v>
      </c>
      <c r="N1053">
        <v>39.869999999999997</v>
      </c>
      <c r="O1053">
        <v>0</v>
      </c>
      <c r="P1053">
        <v>0</v>
      </c>
      <c r="Q1053">
        <v>35.450000000000003</v>
      </c>
      <c r="R1053">
        <v>115.88</v>
      </c>
      <c r="U1053">
        <v>2</v>
      </c>
      <c r="V1053" s="4" t="s">
        <v>44</v>
      </c>
      <c r="W1053">
        <v>54</v>
      </c>
      <c r="X1053">
        <v>9</v>
      </c>
      <c r="Y1053" t="s">
        <v>48</v>
      </c>
      <c r="Z1053">
        <v>4</v>
      </c>
      <c r="AA1053" t="s">
        <v>60</v>
      </c>
      <c r="AB1053">
        <v>4</v>
      </c>
      <c r="AC1053" t="s">
        <v>39</v>
      </c>
      <c r="AD1053">
        <v>1</v>
      </c>
      <c r="AE1053" s="2" t="s">
        <v>54</v>
      </c>
      <c r="AF1053">
        <v>1291.7372668901601</v>
      </c>
    </row>
    <row r="1054" spans="1:32">
      <c r="A1054" t="s">
        <v>62</v>
      </c>
      <c r="B1054">
        <v>2019</v>
      </c>
      <c r="C1054">
        <v>9</v>
      </c>
      <c r="D1054" s="2" t="s">
        <v>32</v>
      </c>
      <c r="E1054">
        <v>7</v>
      </c>
      <c r="F1054" s="2" t="s">
        <v>33</v>
      </c>
      <c r="G1054">
        <v>2</v>
      </c>
      <c r="H1054" s="3" t="s">
        <v>41</v>
      </c>
      <c r="I1054">
        <v>2</v>
      </c>
      <c r="J1054">
        <v>11</v>
      </c>
      <c r="K1054" s="3" t="s">
        <v>42</v>
      </c>
      <c r="L1054">
        <v>0</v>
      </c>
      <c r="M1054">
        <v>40.56</v>
      </c>
      <c r="N1054">
        <v>39.869999999999997</v>
      </c>
      <c r="O1054">
        <v>0</v>
      </c>
      <c r="P1054">
        <v>0</v>
      </c>
      <c r="Q1054">
        <v>35.450000000000003</v>
      </c>
      <c r="R1054">
        <v>115.88</v>
      </c>
      <c r="U1054">
        <v>2</v>
      </c>
      <c r="V1054" s="4" t="s">
        <v>44</v>
      </c>
      <c r="W1054">
        <v>54</v>
      </c>
      <c r="X1054">
        <v>9</v>
      </c>
      <c r="Y1054" t="s">
        <v>48</v>
      </c>
      <c r="Z1054">
        <v>4</v>
      </c>
      <c r="AA1054" t="s">
        <v>60</v>
      </c>
      <c r="AB1054">
        <v>4</v>
      </c>
      <c r="AC1054" t="s">
        <v>39</v>
      </c>
      <c r="AD1054">
        <v>1</v>
      </c>
      <c r="AE1054" s="2" t="s">
        <v>54</v>
      </c>
      <c r="AF1054">
        <v>1345.1474842037508</v>
      </c>
    </row>
    <row r="1055" spans="1:32">
      <c r="A1055" t="s">
        <v>62</v>
      </c>
      <c r="B1055">
        <v>2019</v>
      </c>
      <c r="C1055">
        <v>9</v>
      </c>
      <c r="D1055" s="2" t="s">
        <v>32</v>
      </c>
      <c r="E1055">
        <v>7</v>
      </c>
      <c r="F1055" s="2" t="s">
        <v>33</v>
      </c>
      <c r="G1055">
        <v>2</v>
      </c>
      <c r="H1055" s="3" t="s">
        <v>41</v>
      </c>
      <c r="I1055">
        <v>2</v>
      </c>
      <c r="J1055">
        <v>10</v>
      </c>
      <c r="K1055" s="3" t="s">
        <v>42</v>
      </c>
      <c r="L1055">
        <v>0</v>
      </c>
      <c r="M1055">
        <v>34.31</v>
      </c>
      <c r="N1055">
        <v>0</v>
      </c>
      <c r="O1055">
        <v>0</v>
      </c>
      <c r="P1055">
        <v>0</v>
      </c>
      <c r="Q1055">
        <v>47.85</v>
      </c>
      <c r="R1055">
        <v>82.16</v>
      </c>
      <c r="U1055">
        <v>2</v>
      </c>
      <c r="V1055" s="4" t="s">
        <v>44</v>
      </c>
      <c r="W1055">
        <v>69</v>
      </c>
      <c r="X1055">
        <v>2</v>
      </c>
      <c r="Y1055" t="s">
        <v>37</v>
      </c>
      <c r="Z1055">
        <v>2</v>
      </c>
      <c r="AA1055" t="s">
        <v>38</v>
      </c>
      <c r="AB1055">
        <v>2</v>
      </c>
      <c r="AC1055" t="s">
        <v>43</v>
      </c>
      <c r="AD1055">
        <v>4</v>
      </c>
      <c r="AE1055" s="2" t="s">
        <v>40</v>
      </c>
      <c r="AF1055">
        <v>1233.40540590769</v>
      </c>
    </row>
    <row r="1056" spans="1:32">
      <c r="A1056" t="s">
        <v>62</v>
      </c>
      <c r="B1056">
        <v>2019</v>
      </c>
      <c r="C1056">
        <v>9</v>
      </c>
      <c r="D1056" s="2" t="s">
        <v>32</v>
      </c>
      <c r="E1056">
        <v>7</v>
      </c>
      <c r="F1056" s="2" t="s">
        <v>33</v>
      </c>
      <c r="G1056">
        <v>2</v>
      </c>
      <c r="H1056" s="3" t="s">
        <v>41</v>
      </c>
      <c r="I1056">
        <v>3</v>
      </c>
      <c r="J1056">
        <v>10</v>
      </c>
      <c r="K1056" s="3" t="s">
        <v>42</v>
      </c>
      <c r="L1056">
        <v>0</v>
      </c>
      <c r="M1056">
        <v>26.46</v>
      </c>
      <c r="N1056">
        <v>48.28</v>
      </c>
      <c r="O1056">
        <v>0</v>
      </c>
      <c r="P1056">
        <v>0</v>
      </c>
      <c r="Q1056">
        <v>0</v>
      </c>
      <c r="R1056">
        <v>74.739999999999995</v>
      </c>
      <c r="U1056">
        <v>1</v>
      </c>
      <c r="V1056" s="4" t="s">
        <v>36</v>
      </c>
      <c r="W1056">
        <v>73</v>
      </c>
      <c r="X1056">
        <v>9</v>
      </c>
      <c r="Y1056" t="s">
        <v>48</v>
      </c>
      <c r="Z1056">
        <v>2</v>
      </c>
      <c r="AA1056" t="s">
        <v>38</v>
      </c>
      <c r="AB1056">
        <v>1</v>
      </c>
      <c r="AC1056" s="2" t="s">
        <v>49</v>
      </c>
      <c r="AD1056">
        <v>3</v>
      </c>
      <c r="AE1056" s="2" t="s">
        <v>45</v>
      </c>
      <c r="AF1056">
        <v>2603.8538607944079</v>
      </c>
    </row>
    <row r="1057" spans="1:32">
      <c r="A1057" t="s">
        <v>62</v>
      </c>
      <c r="B1057">
        <v>2019</v>
      </c>
      <c r="C1057">
        <v>9</v>
      </c>
      <c r="D1057" s="2" t="s">
        <v>32</v>
      </c>
      <c r="E1057">
        <v>16</v>
      </c>
      <c r="F1057" s="2" t="s">
        <v>46</v>
      </c>
      <c r="G1057">
        <v>3</v>
      </c>
      <c r="H1057" s="3" t="s">
        <v>47</v>
      </c>
      <c r="I1057">
        <v>4</v>
      </c>
      <c r="J1057">
        <v>1</v>
      </c>
      <c r="K1057" s="3" t="s">
        <v>35</v>
      </c>
      <c r="L1057">
        <v>117.64</v>
      </c>
      <c r="M1057">
        <v>29.66</v>
      </c>
      <c r="N1057">
        <v>92.74</v>
      </c>
      <c r="O1057">
        <v>73.260000000000005</v>
      </c>
      <c r="P1057">
        <v>0</v>
      </c>
      <c r="Q1057">
        <v>0</v>
      </c>
      <c r="R1057">
        <v>730.26</v>
      </c>
      <c r="U1057">
        <v>2</v>
      </c>
      <c r="V1057" s="4" t="s">
        <v>44</v>
      </c>
      <c r="W1057">
        <v>30</v>
      </c>
      <c r="X1057">
        <v>13</v>
      </c>
      <c r="Y1057" t="s">
        <v>37</v>
      </c>
      <c r="Z1057">
        <v>5</v>
      </c>
      <c r="AA1057" t="s">
        <v>58</v>
      </c>
      <c r="AB1057">
        <v>4</v>
      </c>
      <c r="AC1057" t="s">
        <v>39</v>
      </c>
      <c r="AD1057">
        <v>3</v>
      </c>
      <c r="AE1057" s="2" t="s">
        <v>45</v>
      </c>
      <c r="AF1057">
        <v>731.3814509194541</v>
      </c>
    </row>
    <row r="1058" spans="1:32">
      <c r="A1058" t="s">
        <v>62</v>
      </c>
      <c r="B1058">
        <v>2019</v>
      </c>
      <c r="C1058">
        <v>9</v>
      </c>
      <c r="D1058" s="2" t="s">
        <v>32</v>
      </c>
      <c r="E1058">
        <v>8</v>
      </c>
      <c r="F1058" s="2" t="s">
        <v>50</v>
      </c>
      <c r="G1058">
        <v>10</v>
      </c>
      <c r="H1058" s="3" t="s">
        <v>52</v>
      </c>
      <c r="I1058">
        <v>4</v>
      </c>
      <c r="J1058">
        <v>2</v>
      </c>
      <c r="K1058" s="3" t="s">
        <v>53</v>
      </c>
      <c r="L1058">
        <v>260.20999999999998</v>
      </c>
      <c r="M1058">
        <v>255.16</v>
      </c>
      <c r="N1058">
        <v>96.95</v>
      </c>
      <c r="O1058">
        <v>0</v>
      </c>
      <c r="P1058">
        <v>0</v>
      </c>
      <c r="Q1058">
        <v>89.72</v>
      </c>
      <c r="R1058">
        <v>702.04</v>
      </c>
      <c r="U1058">
        <v>1</v>
      </c>
      <c r="V1058" s="4" t="s">
        <v>36</v>
      </c>
      <c r="W1058">
        <v>54</v>
      </c>
      <c r="X1058">
        <v>5</v>
      </c>
      <c r="Y1058" t="s">
        <v>37</v>
      </c>
      <c r="Z1058">
        <v>2</v>
      </c>
      <c r="AA1058" t="s">
        <v>38</v>
      </c>
      <c r="AB1058">
        <v>2</v>
      </c>
      <c r="AC1058" t="s">
        <v>43</v>
      </c>
      <c r="AD1058">
        <v>4</v>
      </c>
      <c r="AE1058" s="2" t="s">
        <v>40</v>
      </c>
      <c r="AF1058">
        <v>2012.6525194805365</v>
      </c>
    </row>
    <row r="1059" spans="1:32">
      <c r="A1059" t="s">
        <v>62</v>
      </c>
      <c r="B1059">
        <v>2019</v>
      </c>
      <c r="C1059">
        <v>9</v>
      </c>
      <c r="D1059" s="2" t="s">
        <v>32</v>
      </c>
      <c r="E1059">
        <v>8</v>
      </c>
      <c r="F1059" s="2" t="s">
        <v>50</v>
      </c>
      <c r="G1059">
        <v>2</v>
      </c>
      <c r="H1059" s="3" t="s">
        <v>41</v>
      </c>
      <c r="I1059">
        <v>1</v>
      </c>
      <c r="J1059">
        <v>10</v>
      </c>
      <c r="K1059" s="3" t="s">
        <v>42</v>
      </c>
      <c r="L1059">
        <v>0</v>
      </c>
      <c r="M1059">
        <v>13.54</v>
      </c>
      <c r="N1059">
        <v>20.16</v>
      </c>
      <c r="O1059">
        <v>6.32</v>
      </c>
      <c r="P1059">
        <v>0</v>
      </c>
      <c r="Q1059">
        <v>18.96</v>
      </c>
      <c r="R1059">
        <v>58.98</v>
      </c>
      <c r="U1059">
        <v>1</v>
      </c>
      <c r="V1059" s="4" t="s">
        <v>36</v>
      </c>
      <c r="W1059">
        <v>48</v>
      </c>
      <c r="X1059">
        <v>9</v>
      </c>
      <c r="Y1059" t="s">
        <v>48</v>
      </c>
      <c r="Z1059">
        <v>2</v>
      </c>
      <c r="AA1059" t="s">
        <v>38</v>
      </c>
      <c r="AB1059">
        <v>4</v>
      </c>
      <c r="AC1059" t="s">
        <v>39</v>
      </c>
      <c r="AD1059">
        <v>4</v>
      </c>
      <c r="AE1059" s="2" t="s">
        <v>40</v>
      </c>
      <c r="AF1059">
        <v>3255.2317544347134</v>
      </c>
    </row>
    <row r="1060" spans="1:32">
      <c r="A1060" t="s">
        <v>62</v>
      </c>
      <c r="B1060">
        <v>2019</v>
      </c>
      <c r="C1060">
        <v>9</v>
      </c>
      <c r="D1060" s="2" t="s">
        <v>32</v>
      </c>
      <c r="E1060">
        <v>8</v>
      </c>
      <c r="F1060" s="2" t="s">
        <v>50</v>
      </c>
      <c r="G1060">
        <v>2</v>
      </c>
      <c r="H1060" s="3" t="s">
        <v>41</v>
      </c>
      <c r="I1060">
        <v>2</v>
      </c>
      <c r="J1060">
        <v>10</v>
      </c>
      <c r="K1060" s="3" t="s">
        <v>42</v>
      </c>
      <c r="L1060">
        <v>0</v>
      </c>
      <c r="M1060">
        <v>12.94</v>
      </c>
      <c r="N1060">
        <v>22.89</v>
      </c>
      <c r="O1060">
        <v>0</v>
      </c>
      <c r="P1060">
        <v>0</v>
      </c>
      <c r="Q1060">
        <v>29.86</v>
      </c>
      <c r="R1060">
        <v>65.69</v>
      </c>
      <c r="U1060">
        <v>1</v>
      </c>
      <c r="V1060" s="4" t="s">
        <v>36</v>
      </c>
      <c r="W1060">
        <v>48</v>
      </c>
      <c r="X1060">
        <v>9</v>
      </c>
      <c r="Y1060" t="s">
        <v>48</v>
      </c>
      <c r="Z1060">
        <v>2</v>
      </c>
      <c r="AA1060" t="s">
        <v>38</v>
      </c>
      <c r="AB1060">
        <v>4</v>
      </c>
      <c r="AC1060" t="s">
        <v>39</v>
      </c>
      <c r="AD1060">
        <v>4</v>
      </c>
      <c r="AE1060" s="2" t="s">
        <v>40</v>
      </c>
      <c r="AF1060">
        <v>2947.7395601083808</v>
      </c>
    </row>
    <row r="1061" spans="1:32">
      <c r="A1061" t="s">
        <v>62</v>
      </c>
      <c r="B1061">
        <v>2019</v>
      </c>
      <c r="C1061">
        <v>9</v>
      </c>
      <c r="D1061" s="2" t="s">
        <v>32</v>
      </c>
      <c r="E1061">
        <v>8</v>
      </c>
      <c r="F1061" s="2" t="s">
        <v>50</v>
      </c>
      <c r="G1061">
        <v>2</v>
      </c>
      <c r="H1061" s="3" t="s">
        <v>41</v>
      </c>
      <c r="I1061">
        <v>2</v>
      </c>
      <c r="J1061">
        <v>10</v>
      </c>
      <c r="K1061" s="3" t="s">
        <v>42</v>
      </c>
      <c r="L1061">
        <v>0</v>
      </c>
      <c r="M1061">
        <v>12.94</v>
      </c>
      <c r="N1061">
        <v>22.89</v>
      </c>
      <c r="O1061">
        <v>0</v>
      </c>
      <c r="P1061">
        <v>0</v>
      </c>
      <c r="Q1061">
        <v>29.86</v>
      </c>
      <c r="R1061">
        <v>65.69</v>
      </c>
      <c r="U1061">
        <v>1</v>
      </c>
      <c r="V1061" s="4" t="s">
        <v>36</v>
      </c>
      <c r="W1061">
        <v>48</v>
      </c>
      <c r="X1061">
        <v>9</v>
      </c>
      <c r="Y1061" t="s">
        <v>48</v>
      </c>
      <c r="Z1061">
        <v>2</v>
      </c>
      <c r="AA1061" t="s">
        <v>38</v>
      </c>
      <c r="AB1061">
        <v>4</v>
      </c>
      <c r="AC1061" t="s">
        <v>39</v>
      </c>
      <c r="AD1061">
        <v>4</v>
      </c>
      <c r="AE1061" s="2" t="s">
        <v>40</v>
      </c>
      <c r="AF1061">
        <v>3184.8170687353459</v>
      </c>
    </row>
    <row r="1062" spans="1:32">
      <c r="A1062" t="s">
        <v>62</v>
      </c>
      <c r="B1062">
        <v>2019</v>
      </c>
      <c r="C1062">
        <v>9</v>
      </c>
      <c r="D1062" s="2" t="s">
        <v>32</v>
      </c>
      <c r="E1062">
        <v>8</v>
      </c>
      <c r="F1062" s="2" t="s">
        <v>50</v>
      </c>
      <c r="G1062">
        <v>10</v>
      </c>
      <c r="H1062" s="3" t="s">
        <v>52</v>
      </c>
      <c r="I1062">
        <v>4</v>
      </c>
      <c r="J1062">
        <v>11</v>
      </c>
      <c r="K1062" s="3" t="s">
        <v>42</v>
      </c>
      <c r="L1062">
        <v>0</v>
      </c>
      <c r="M1062">
        <v>35.06</v>
      </c>
      <c r="N1062">
        <v>0</v>
      </c>
      <c r="O1062">
        <v>0</v>
      </c>
      <c r="P1062">
        <v>0</v>
      </c>
      <c r="Q1062">
        <v>65.040000000000006</v>
      </c>
      <c r="R1062">
        <v>100.1</v>
      </c>
      <c r="U1062">
        <v>1</v>
      </c>
      <c r="V1062" s="4" t="s">
        <v>36</v>
      </c>
      <c r="W1062">
        <v>66</v>
      </c>
      <c r="X1062">
        <v>9</v>
      </c>
      <c r="Y1062" t="s">
        <v>48</v>
      </c>
      <c r="Z1062">
        <v>1</v>
      </c>
      <c r="AA1062" t="s">
        <v>51</v>
      </c>
      <c r="AB1062">
        <v>3</v>
      </c>
      <c r="AC1062" t="s">
        <v>43</v>
      </c>
      <c r="AD1062">
        <v>1</v>
      </c>
      <c r="AE1062" s="2" t="s">
        <v>54</v>
      </c>
      <c r="AF1062">
        <v>912.47933892681124</v>
      </c>
    </row>
    <row r="1063" spans="1:32">
      <c r="A1063" t="s">
        <v>62</v>
      </c>
      <c r="B1063">
        <v>2019</v>
      </c>
      <c r="C1063">
        <v>9</v>
      </c>
      <c r="D1063" s="2" t="s">
        <v>32</v>
      </c>
      <c r="E1063">
        <v>8</v>
      </c>
      <c r="F1063" s="2" t="s">
        <v>50</v>
      </c>
      <c r="G1063">
        <v>10</v>
      </c>
      <c r="H1063" s="3" t="s">
        <v>52</v>
      </c>
      <c r="I1063">
        <v>4</v>
      </c>
      <c r="J1063">
        <v>11</v>
      </c>
      <c r="K1063" s="3" t="s">
        <v>42</v>
      </c>
      <c r="L1063">
        <v>0</v>
      </c>
      <c r="M1063">
        <v>35.06</v>
      </c>
      <c r="N1063">
        <v>0</v>
      </c>
      <c r="O1063">
        <v>0</v>
      </c>
      <c r="P1063">
        <v>0</v>
      </c>
      <c r="Q1063">
        <v>65.040000000000006</v>
      </c>
      <c r="R1063">
        <v>100.1</v>
      </c>
      <c r="U1063">
        <v>1</v>
      </c>
      <c r="V1063" s="4" t="s">
        <v>36</v>
      </c>
      <c r="W1063">
        <v>66</v>
      </c>
      <c r="X1063">
        <v>9</v>
      </c>
      <c r="Y1063" t="s">
        <v>48</v>
      </c>
      <c r="Z1063">
        <v>1</v>
      </c>
      <c r="AA1063" t="s">
        <v>51</v>
      </c>
      <c r="AB1063">
        <v>3</v>
      </c>
      <c r="AC1063" t="s">
        <v>43</v>
      </c>
      <c r="AD1063">
        <v>1</v>
      </c>
      <c r="AE1063" s="2" t="s">
        <v>54</v>
      </c>
      <c r="AF1063">
        <v>974.36427508415761</v>
      </c>
    </row>
    <row r="1064" spans="1:32">
      <c r="A1064" t="s">
        <v>62</v>
      </c>
      <c r="B1064">
        <v>2019</v>
      </c>
      <c r="C1064">
        <v>9</v>
      </c>
      <c r="D1064" s="2" t="s">
        <v>32</v>
      </c>
      <c r="E1064">
        <v>8</v>
      </c>
      <c r="F1064" s="2" t="s">
        <v>50</v>
      </c>
      <c r="G1064">
        <v>2</v>
      </c>
      <c r="H1064" s="3" t="s">
        <v>41</v>
      </c>
      <c r="I1064">
        <v>1</v>
      </c>
      <c r="J1064">
        <v>11</v>
      </c>
      <c r="K1064" s="3" t="s">
        <v>42</v>
      </c>
      <c r="L1064">
        <v>0</v>
      </c>
      <c r="M1064">
        <v>13.82</v>
      </c>
      <c r="N1064">
        <v>0</v>
      </c>
      <c r="O1064">
        <v>0</v>
      </c>
      <c r="P1064">
        <v>0</v>
      </c>
      <c r="Q1064">
        <v>0</v>
      </c>
      <c r="R1064">
        <v>13.82</v>
      </c>
      <c r="U1064">
        <v>2</v>
      </c>
      <c r="V1064" s="4" t="s">
        <v>44</v>
      </c>
      <c r="W1064">
        <v>17</v>
      </c>
      <c r="X1064">
        <v>9</v>
      </c>
      <c r="Y1064" t="s">
        <v>48</v>
      </c>
      <c r="Z1064">
        <v>1</v>
      </c>
      <c r="AA1064" t="s">
        <v>51</v>
      </c>
      <c r="AB1064">
        <v>2</v>
      </c>
      <c r="AC1064" t="s">
        <v>43</v>
      </c>
      <c r="AD1064">
        <v>4</v>
      </c>
      <c r="AE1064" s="2" t="s">
        <v>40</v>
      </c>
      <c r="AF1064">
        <v>3078.0638972275983</v>
      </c>
    </row>
    <row r="1065" spans="1:32">
      <c r="A1065" t="s">
        <v>62</v>
      </c>
      <c r="B1065">
        <v>2019</v>
      </c>
      <c r="C1065">
        <v>9</v>
      </c>
      <c r="D1065" s="2" t="s">
        <v>32</v>
      </c>
      <c r="E1065">
        <v>7</v>
      </c>
      <c r="F1065" s="2" t="s">
        <v>33</v>
      </c>
      <c r="G1065">
        <v>2</v>
      </c>
      <c r="H1065" s="3" t="s">
        <v>41</v>
      </c>
      <c r="I1065">
        <v>1</v>
      </c>
      <c r="J1065">
        <v>2</v>
      </c>
      <c r="K1065" s="3" t="s">
        <v>53</v>
      </c>
      <c r="L1065">
        <v>37.4</v>
      </c>
      <c r="M1065">
        <v>9.07</v>
      </c>
      <c r="N1065">
        <v>42.28</v>
      </c>
      <c r="O1065">
        <v>27.42</v>
      </c>
      <c r="P1065">
        <v>0</v>
      </c>
      <c r="Q1065">
        <v>0</v>
      </c>
      <c r="R1065">
        <v>116.17</v>
      </c>
      <c r="U1065">
        <v>1</v>
      </c>
      <c r="V1065" s="4" t="s">
        <v>36</v>
      </c>
      <c r="W1065">
        <v>35</v>
      </c>
      <c r="X1065">
        <v>9</v>
      </c>
      <c r="Y1065" t="s">
        <v>48</v>
      </c>
      <c r="Z1065">
        <v>1</v>
      </c>
      <c r="AA1065" t="s">
        <v>51</v>
      </c>
      <c r="AB1065">
        <v>4</v>
      </c>
      <c r="AC1065" t="s">
        <v>39</v>
      </c>
      <c r="AD1065">
        <v>4</v>
      </c>
      <c r="AE1065" s="2" t="s">
        <v>40</v>
      </c>
      <c r="AF1065">
        <v>1765.2095404091508</v>
      </c>
    </row>
    <row r="1066" spans="1:32">
      <c r="A1066" t="s">
        <v>62</v>
      </c>
      <c r="B1066">
        <v>2019</v>
      </c>
      <c r="C1066">
        <v>9</v>
      </c>
      <c r="D1066" s="2" t="s">
        <v>32</v>
      </c>
      <c r="E1066">
        <v>3</v>
      </c>
      <c r="F1066" s="2" t="s">
        <v>33</v>
      </c>
      <c r="G1066">
        <v>2</v>
      </c>
      <c r="H1066" s="3" t="s">
        <v>41</v>
      </c>
      <c r="I1066">
        <v>1</v>
      </c>
      <c r="J1066">
        <v>5</v>
      </c>
      <c r="K1066" s="3" t="s">
        <v>53</v>
      </c>
      <c r="L1066">
        <v>42.63</v>
      </c>
      <c r="M1066">
        <v>16.78</v>
      </c>
      <c r="N1066">
        <v>35.619999999999997</v>
      </c>
      <c r="O1066">
        <v>0</v>
      </c>
      <c r="P1066">
        <v>0</v>
      </c>
      <c r="Q1066">
        <v>17.190000000000001</v>
      </c>
      <c r="R1066">
        <v>112.22</v>
      </c>
      <c r="U1066">
        <v>1</v>
      </c>
      <c r="V1066" s="4" t="s">
        <v>36</v>
      </c>
      <c r="W1066">
        <v>45</v>
      </c>
      <c r="X1066">
        <v>9</v>
      </c>
      <c r="Y1066" t="s">
        <v>48</v>
      </c>
      <c r="Z1066">
        <v>2</v>
      </c>
      <c r="AA1066" t="s">
        <v>38</v>
      </c>
      <c r="AB1066">
        <v>4</v>
      </c>
      <c r="AC1066" t="s">
        <v>39</v>
      </c>
      <c r="AD1066">
        <v>4</v>
      </c>
      <c r="AE1066" s="2" t="s">
        <v>40</v>
      </c>
      <c r="AF1066">
        <v>1842.5584164263169</v>
      </c>
    </row>
    <row r="1067" spans="1:32">
      <c r="A1067" t="s">
        <v>62</v>
      </c>
      <c r="B1067">
        <v>2019</v>
      </c>
      <c r="C1067">
        <v>9</v>
      </c>
      <c r="D1067" s="2" t="s">
        <v>32</v>
      </c>
      <c r="E1067">
        <v>2</v>
      </c>
      <c r="F1067" s="2" t="s">
        <v>33</v>
      </c>
      <c r="G1067">
        <v>2</v>
      </c>
      <c r="H1067" s="3" t="s">
        <v>41</v>
      </c>
      <c r="I1067">
        <v>1</v>
      </c>
      <c r="J1067">
        <v>1</v>
      </c>
      <c r="K1067" s="3" t="s">
        <v>35</v>
      </c>
      <c r="L1067">
        <v>69.61</v>
      </c>
      <c r="M1067">
        <v>31.08</v>
      </c>
      <c r="N1067">
        <v>58.56</v>
      </c>
      <c r="O1067">
        <v>0</v>
      </c>
      <c r="P1067">
        <v>0</v>
      </c>
      <c r="Q1067">
        <v>0</v>
      </c>
      <c r="R1067">
        <v>159.25</v>
      </c>
      <c r="U1067">
        <v>1</v>
      </c>
      <c r="V1067" s="4" t="s">
        <v>36</v>
      </c>
      <c r="W1067">
        <v>37</v>
      </c>
      <c r="X1067">
        <v>9</v>
      </c>
      <c r="Y1067" t="s">
        <v>48</v>
      </c>
      <c r="Z1067">
        <v>1</v>
      </c>
      <c r="AA1067" t="s">
        <v>51</v>
      </c>
      <c r="AB1067">
        <v>4</v>
      </c>
      <c r="AC1067" t="s">
        <v>39</v>
      </c>
      <c r="AD1067">
        <v>4</v>
      </c>
      <c r="AE1067" s="2" t="s">
        <v>40</v>
      </c>
      <c r="AF1067">
        <v>4224.7841194040393</v>
      </c>
    </row>
    <row r="1068" spans="1:32">
      <c r="A1068" t="s">
        <v>62</v>
      </c>
      <c r="B1068">
        <v>2019</v>
      </c>
      <c r="C1068">
        <v>9</v>
      </c>
      <c r="D1068" s="2" t="s">
        <v>32</v>
      </c>
      <c r="E1068">
        <v>8</v>
      </c>
      <c r="F1068" s="2" t="s">
        <v>50</v>
      </c>
      <c r="G1068">
        <v>2</v>
      </c>
      <c r="H1068" s="3" t="s">
        <v>41</v>
      </c>
      <c r="I1068">
        <v>2</v>
      </c>
      <c r="J1068">
        <v>11</v>
      </c>
      <c r="K1068" s="3" t="s">
        <v>42</v>
      </c>
      <c r="L1068">
        <v>0</v>
      </c>
      <c r="M1068">
        <v>58.43</v>
      </c>
      <c r="N1068">
        <v>0</v>
      </c>
      <c r="O1068">
        <v>0</v>
      </c>
      <c r="P1068">
        <v>0</v>
      </c>
      <c r="Q1068">
        <v>0</v>
      </c>
      <c r="R1068">
        <v>58.43</v>
      </c>
      <c r="U1068">
        <v>1</v>
      </c>
      <c r="V1068" s="4" t="s">
        <v>36</v>
      </c>
      <c r="W1068">
        <v>27</v>
      </c>
      <c r="X1068">
        <v>9</v>
      </c>
      <c r="Y1068" t="s">
        <v>48</v>
      </c>
      <c r="Z1068">
        <v>1</v>
      </c>
      <c r="AA1068" t="s">
        <v>51</v>
      </c>
      <c r="AB1068">
        <v>4</v>
      </c>
      <c r="AC1068" t="s">
        <v>39</v>
      </c>
      <c r="AD1068">
        <v>5</v>
      </c>
      <c r="AE1068" s="2" t="s">
        <v>57</v>
      </c>
      <c r="AF1068">
        <v>3105.9617833344155</v>
      </c>
    </row>
    <row r="1069" spans="1:32">
      <c r="A1069" t="s">
        <v>62</v>
      </c>
      <c r="B1069">
        <v>2019</v>
      </c>
      <c r="C1069">
        <v>9</v>
      </c>
      <c r="D1069" s="2" t="s">
        <v>32</v>
      </c>
      <c r="E1069">
        <v>7</v>
      </c>
      <c r="F1069" s="2" t="s">
        <v>33</v>
      </c>
      <c r="G1069">
        <v>2</v>
      </c>
      <c r="H1069" s="3" t="s">
        <v>41</v>
      </c>
      <c r="I1069">
        <v>2</v>
      </c>
      <c r="J1069">
        <v>2</v>
      </c>
      <c r="K1069" s="3" t="s">
        <v>53</v>
      </c>
      <c r="L1069">
        <v>93.07</v>
      </c>
      <c r="M1069">
        <v>26.82</v>
      </c>
      <c r="N1069">
        <v>0</v>
      </c>
      <c r="O1069">
        <v>0</v>
      </c>
      <c r="P1069">
        <v>0</v>
      </c>
      <c r="Q1069">
        <v>67.83</v>
      </c>
      <c r="R1069">
        <v>187.72</v>
      </c>
      <c r="U1069">
        <v>1</v>
      </c>
      <c r="V1069" s="4" t="s">
        <v>36</v>
      </c>
      <c r="W1069">
        <v>27</v>
      </c>
      <c r="X1069">
        <v>9</v>
      </c>
      <c r="Y1069" t="s">
        <v>48</v>
      </c>
      <c r="Z1069">
        <v>1</v>
      </c>
      <c r="AA1069" t="s">
        <v>51</v>
      </c>
      <c r="AB1069">
        <v>4</v>
      </c>
      <c r="AC1069" t="s">
        <v>39</v>
      </c>
      <c r="AD1069">
        <v>5</v>
      </c>
      <c r="AE1069" s="2" t="s">
        <v>57</v>
      </c>
      <c r="AF1069">
        <v>2702.3028194343274</v>
      </c>
    </row>
    <row r="1070" spans="1:32">
      <c r="A1070" t="s">
        <v>62</v>
      </c>
      <c r="B1070">
        <v>2019</v>
      </c>
      <c r="C1070">
        <v>9</v>
      </c>
      <c r="D1070" s="2" t="s">
        <v>32</v>
      </c>
      <c r="E1070">
        <v>7</v>
      </c>
      <c r="F1070" s="2" t="s">
        <v>33</v>
      </c>
      <c r="G1070">
        <v>2</v>
      </c>
      <c r="H1070" s="3" t="s">
        <v>41</v>
      </c>
      <c r="I1070">
        <v>1</v>
      </c>
      <c r="J1070">
        <v>10</v>
      </c>
      <c r="K1070" s="3" t="s">
        <v>42</v>
      </c>
      <c r="L1070">
        <v>0</v>
      </c>
      <c r="M1070">
        <v>26.76</v>
      </c>
      <c r="N1070">
        <v>20.28</v>
      </c>
      <c r="O1070">
        <v>0</v>
      </c>
      <c r="P1070">
        <v>0</v>
      </c>
      <c r="Q1070">
        <v>0</v>
      </c>
      <c r="R1070">
        <v>47.04</v>
      </c>
      <c r="U1070">
        <v>1</v>
      </c>
      <c r="V1070" s="4" t="s">
        <v>36</v>
      </c>
      <c r="W1070">
        <v>75</v>
      </c>
      <c r="X1070">
        <v>9</v>
      </c>
      <c r="Y1070" t="s">
        <v>48</v>
      </c>
      <c r="Z1070">
        <v>2</v>
      </c>
      <c r="AA1070" t="s">
        <v>38</v>
      </c>
      <c r="AB1070">
        <v>2</v>
      </c>
      <c r="AC1070" t="s">
        <v>43</v>
      </c>
      <c r="AD1070">
        <v>3</v>
      </c>
      <c r="AE1070" s="2" t="s">
        <v>45</v>
      </c>
      <c r="AF1070">
        <v>1269.3488412718677</v>
      </c>
    </row>
    <row r="1071" spans="1:32">
      <c r="A1071" t="s">
        <v>62</v>
      </c>
      <c r="B1071">
        <v>2019</v>
      </c>
      <c r="C1071">
        <v>9</v>
      </c>
      <c r="D1071" s="2" t="s">
        <v>32</v>
      </c>
      <c r="E1071">
        <v>7</v>
      </c>
      <c r="F1071" s="2" t="s">
        <v>33</v>
      </c>
      <c r="G1071">
        <v>2</v>
      </c>
      <c r="H1071" s="3" t="s">
        <v>41</v>
      </c>
      <c r="I1071">
        <v>1</v>
      </c>
      <c r="J1071">
        <v>10</v>
      </c>
      <c r="K1071" s="3" t="s">
        <v>42</v>
      </c>
      <c r="L1071">
        <v>0</v>
      </c>
      <c r="M1071">
        <v>26.76</v>
      </c>
      <c r="N1071">
        <v>20.28</v>
      </c>
      <c r="O1071">
        <v>0</v>
      </c>
      <c r="P1071">
        <v>0</v>
      </c>
      <c r="Q1071">
        <v>0</v>
      </c>
      <c r="R1071">
        <v>47.04</v>
      </c>
      <c r="U1071">
        <v>1</v>
      </c>
      <c r="V1071" s="4" t="s">
        <v>36</v>
      </c>
      <c r="W1071">
        <v>75</v>
      </c>
      <c r="X1071">
        <v>9</v>
      </c>
      <c r="Y1071" t="s">
        <v>48</v>
      </c>
      <c r="Z1071">
        <v>2</v>
      </c>
      <c r="AA1071" t="s">
        <v>38</v>
      </c>
      <c r="AB1071">
        <v>2</v>
      </c>
      <c r="AC1071" t="s">
        <v>43</v>
      </c>
      <c r="AD1071">
        <v>3</v>
      </c>
      <c r="AE1071" s="2" t="s">
        <v>45</v>
      </c>
      <c r="AF1071">
        <v>1298.7117074758278</v>
      </c>
    </row>
    <row r="1072" spans="1:32">
      <c r="A1072" t="s">
        <v>62</v>
      </c>
      <c r="B1072">
        <v>2019</v>
      </c>
      <c r="C1072">
        <v>9</v>
      </c>
      <c r="D1072" s="2" t="s">
        <v>32</v>
      </c>
      <c r="E1072">
        <v>3</v>
      </c>
      <c r="F1072" s="2" t="s">
        <v>33</v>
      </c>
      <c r="G1072">
        <v>2</v>
      </c>
      <c r="H1072" s="3" t="s">
        <v>41</v>
      </c>
      <c r="I1072">
        <v>1</v>
      </c>
      <c r="J1072">
        <v>10</v>
      </c>
      <c r="K1072" s="3" t="s">
        <v>42</v>
      </c>
      <c r="L1072">
        <v>0</v>
      </c>
      <c r="M1072">
        <v>36.700000000000003</v>
      </c>
      <c r="N1072">
        <v>0</v>
      </c>
      <c r="O1072">
        <v>0</v>
      </c>
      <c r="P1072">
        <v>0</v>
      </c>
      <c r="Q1072">
        <v>25.21</v>
      </c>
      <c r="R1072">
        <v>61.91</v>
      </c>
      <c r="U1072">
        <v>2</v>
      </c>
      <c r="V1072" s="4" t="s">
        <v>44</v>
      </c>
      <c r="W1072">
        <v>57</v>
      </c>
      <c r="X1072">
        <v>9</v>
      </c>
      <c r="Y1072" t="s">
        <v>48</v>
      </c>
      <c r="Z1072">
        <v>4</v>
      </c>
      <c r="AA1072" t="s">
        <v>60</v>
      </c>
      <c r="AB1072">
        <v>4</v>
      </c>
      <c r="AC1072" t="s">
        <v>39</v>
      </c>
      <c r="AD1072">
        <v>2</v>
      </c>
      <c r="AE1072" s="2" t="s">
        <v>59</v>
      </c>
      <c r="AF1072">
        <v>2341.3965686880965</v>
      </c>
    </row>
    <row r="1073" spans="1:32">
      <c r="A1073" t="s">
        <v>62</v>
      </c>
      <c r="B1073">
        <v>2019</v>
      </c>
      <c r="C1073">
        <v>9</v>
      </c>
      <c r="D1073" s="2" t="s">
        <v>32</v>
      </c>
      <c r="E1073">
        <v>3</v>
      </c>
      <c r="F1073" s="2" t="s">
        <v>33</v>
      </c>
      <c r="G1073">
        <v>2</v>
      </c>
      <c r="H1073" s="3" t="s">
        <v>41</v>
      </c>
      <c r="I1073">
        <v>1</v>
      </c>
      <c r="J1073">
        <v>5</v>
      </c>
      <c r="K1073" s="3" t="s">
        <v>53</v>
      </c>
      <c r="L1073">
        <v>52.02</v>
      </c>
      <c r="M1073">
        <v>24.09</v>
      </c>
      <c r="N1073">
        <v>33.01</v>
      </c>
      <c r="O1073">
        <v>0</v>
      </c>
      <c r="P1073">
        <v>0</v>
      </c>
      <c r="Q1073">
        <v>0</v>
      </c>
      <c r="R1073">
        <v>109.12</v>
      </c>
      <c r="U1073">
        <v>2</v>
      </c>
      <c r="V1073" s="4" t="s">
        <v>44</v>
      </c>
      <c r="W1073">
        <v>32</v>
      </c>
      <c r="X1073">
        <v>9</v>
      </c>
      <c r="Y1073" t="s">
        <v>48</v>
      </c>
      <c r="Z1073">
        <v>1</v>
      </c>
      <c r="AA1073" t="s">
        <v>51</v>
      </c>
      <c r="AB1073">
        <v>4</v>
      </c>
      <c r="AC1073" t="s">
        <v>39</v>
      </c>
      <c r="AD1073">
        <v>4</v>
      </c>
      <c r="AE1073" s="2" t="s">
        <v>40</v>
      </c>
      <c r="AF1073">
        <v>1879.1705196904932</v>
      </c>
    </row>
    <row r="1074" spans="1:32">
      <c r="A1074" t="s">
        <v>62</v>
      </c>
      <c r="B1074">
        <v>2019</v>
      </c>
      <c r="C1074">
        <v>9</v>
      </c>
      <c r="D1074" s="2" t="s">
        <v>32</v>
      </c>
      <c r="E1074">
        <v>2</v>
      </c>
      <c r="F1074" s="2" t="s">
        <v>33</v>
      </c>
      <c r="G1074">
        <v>10</v>
      </c>
      <c r="H1074" s="3" t="s">
        <v>52</v>
      </c>
      <c r="I1074">
        <v>1</v>
      </c>
      <c r="J1074">
        <v>1</v>
      </c>
      <c r="K1074" s="3" t="s">
        <v>35</v>
      </c>
      <c r="L1074">
        <v>46.16</v>
      </c>
      <c r="M1074">
        <v>13.85</v>
      </c>
      <c r="N1074">
        <v>62.85</v>
      </c>
      <c r="O1074">
        <v>0</v>
      </c>
      <c r="P1074">
        <v>0</v>
      </c>
      <c r="Q1074">
        <v>39.92</v>
      </c>
      <c r="R1074">
        <v>162.78</v>
      </c>
      <c r="U1074">
        <v>1</v>
      </c>
      <c r="V1074" s="4" t="s">
        <v>36</v>
      </c>
      <c r="W1074">
        <v>30</v>
      </c>
      <c r="X1074">
        <v>9</v>
      </c>
      <c r="Y1074" t="s">
        <v>48</v>
      </c>
      <c r="Z1074">
        <v>1</v>
      </c>
      <c r="AA1074" t="s">
        <v>51</v>
      </c>
      <c r="AB1074">
        <v>4</v>
      </c>
      <c r="AC1074" t="s">
        <v>39</v>
      </c>
      <c r="AD1074">
        <v>3</v>
      </c>
      <c r="AE1074" s="2" t="s">
        <v>45</v>
      </c>
      <c r="AF1074">
        <v>2888.1393019328493</v>
      </c>
    </row>
    <row r="1075" spans="1:32">
      <c r="A1075" t="s">
        <v>62</v>
      </c>
      <c r="B1075">
        <v>2019</v>
      </c>
      <c r="C1075">
        <v>9</v>
      </c>
      <c r="D1075" s="2" t="s">
        <v>32</v>
      </c>
      <c r="E1075">
        <v>12</v>
      </c>
      <c r="F1075" s="2" t="s">
        <v>55</v>
      </c>
      <c r="G1075">
        <v>10</v>
      </c>
      <c r="H1075" s="3" t="s">
        <v>52</v>
      </c>
      <c r="I1075">
        <v>5</v>
      </c>
      <c r="J1075">
        <v>11</v>
      </c>
      <c r="K1075" s="3" t="s">
        <v>42</v>
      </c>
      <c r="L1075">
        <v>0</v>
      </c>
      <c r="M1075">
        <v>95.75</v>
      </c>
      <c r="N1075">
        <v>138.47999999999999</v>
      </c>
      <c r="O1075">
        <v>0</v>
      </c>
      <c r="P1075">
        <v>0</v>
      </c>
      <c r="Q1075">
        <v>99.12</v>
      </c>
      <c r="R1075">
        <v>333.35</v>
      </c>
      <c r="U1075">
        <v>1</v>
      </c>
      <c r="V1075" s="4" t="s">
        <v>36</v>
      </c>
      <c r="W1075">
        <v>49</v>
      </c>
      <c r="X1075">
        <v>13</v>
      </c>
      <c r="Y1075" t="s">
        <v>37</v>
      </c>
      <c r="Z1075">
        <v>1</v>
      </c>
      <c r="AA1075" t="s">
        <v>51</v>
      </c>
      <c r="AB1075">
        <v>4</v>
      </c>
      <c r="AC1075" t="s">
        <v>39</v>
      </c>
      <c r="AD1075">
        <v>5</v>
      </c>
      <c r="AE1075" s="2" t="s">
        <v>57</v>
      </c>
      <c r="AF1075">
        <v>3075.4520621589904</v>
      </c>
    </row>
    <row r="1076" spans="1:32">
      <c r="A1076" t="s">
        <v>62</v>
      </c>
      <c r="B1076">
        <v>2019</v>
      </c>
      <c r="C1076">
        <v>9</v>
      </c>
      <c r="D1076" s="2" t="s">
        <v>32</v>
      </c>
      <c r="E1076">
        <v>5</v>
      </c>
      <c r="F1076" s="2" t="s">
        <v>33</v>
      </c>
      <c r="G1076">
        <v>10</v>
      </c>
      <c r="H1076" s="3" t="s">
        <v>52</v>
      </c>
      <c r="I1076">
        <v>3</v>
      </c>
      <c r="J1076">
        <v>1</v>
      </c>
      <c r="K1076" s="3" t="s">
        <v>35</v>
      </c>
      <c r="L1076">
        <v>126.5</v>
      </c>
      <c r="M1076">
        <v>57.69</v>
      </c>
      <c r="N1076">
        <v>102.52</v>
      </c>
      <c r="O1076">
        <v>86.57</v>
      </c>
      <c r="P1076">
        <v>0</v>
      </c>
      <c r="Q1076">
        <v>16.23</v>
      </c>
      <c r="R1076">
        <v>389.51</v>
      </c>
      <c r="U1076">
        <v>2</v>
      </c>
      <c r="V1076" s="4" t="s">
        <v>44</v>
      </c>
      <c r="W1076">
        <v>55</v>
      </c>
      <c r="X1076">
        <v>6</v>
      </c>
      <c r="Y1076" t="s">
        <v>37</v>
      </c>
      <c r="Z1076">
        <v>2</v>
      </c>
      <c r="AA1076" t="s">
        <v>38</v>
      </c>
      <c r="AB1076">
        <v>3</v>
      </c>
      <c r="AC1076" t="s">
        <v>43</v>
      </c>
      <c r="AD1076">
        <v>3</v>
      </c>
      <c r="AE1076" s="2" t="s">
        <v>45</v>
      </c>
      <c r="AF1076">
        <v>3054.7690196687836</v>
      </c>
    </row>
    <row r="1077" spans="1:32">
      <c r="A1077" t="s">
        <v>62</v>
      </c>
      <c r="B1077">
        <v>2019</v>
      </c>
      <c r="C1077">
        <v>9</v>
      </c>
      <c r="D1077" s="2" t="s">
        <v>32</v>
      </c>
      <c r="E1077">
        <v>7</v>
      </c>
      <c r="F1077" s="2" t="s">
        <v>33</v>
      </c>
      <c r="G1077">
        <v>10</v>
      </c>
      <c r="H1077" s="3" t="s">
        <v>52</v>
      </c>
      <c r="I1077">
        <v>3</v>
      </c>
      <c r="J1077">
        <v>10</v>
      </c>
      <c r="K1077" s="3" t="s">
        <v>42</v>
      </c>
      <c r="L1077">
        <v>0</v>
      </c>
      <c r="M1077">
        <v>40.68</v>
      </c>
      <c r="N1077">
        <v>54.43</v>
      </c>
      <c r="O1077">
        <v>5.0999999999999996</v>
      </c>
      <c r="P1077">
        <v>0</v>
      </c>
      <c r="Q1077">
        <v>33.99</v>
      </c>
      <c r="R1077">
        <v>134.19999999999999</v>
      </c>
      <c r="U1077">
        <v>1</v>
      </c>
      <c r="V1077" s="4" t="s">
        <v>36</v>
      </c>
      <c r="W1077">
        <v>67</v>
      </c>
      <c r="X1077">
        <v>9</v>
      </c>
      <c r="Y1077" t="s">
        <v>48</v>
      </c>
      <c r="Z1077">
        <v>3</v>
      </c>
      <c r="AA1077" t="s">
        <v>56</v>
      </c>
      <c r="AB1077">
        <v>4</v>
      </c>
      <c r="AC1077" t="s">
        <v>39</v>
      </c>
      <c r="AD1077">
        <v>1</v>
      </c>
      <c r="AE1077" s="2" t="s">
        <v>54</v>
      </c>
      <c r="AF1077">
        <v>3204.4373307321648</v>
      </c>
    </row>
    <row r="1078" spans="1:32">
      <c r="A1078" t="s">
        <v>62</v>
      </c>
      <c r="B1078">
        <v>2019</v>
      </c>
      <c r="C1078">
        <v>9</v>
      </c>
      <c r="D1078" s="2" t="s">
        <v>32</v>
      </c>
      <c r="E1078">
        <v>8</v>
      </c>
      <c r="F1078" s="2" t="s">
        <v>50</v>
      </c>
      <c r="G1078">
        <v>2</v>
      </c>
      <c r="H1078" s="3" t="s">
        <v>41</v>
      </c>
      <c r="I1078">
        <v>2</v>
      </c>
      <c r="J1078">
        <v>11</v>
      </c>
      <c r="K1078" s="3" t="s">
        <v>42</v>
      </c>
      <c r="L1078">
        <v>0</v>
      </c>
      <c r="M1078">
        <v>97.11</v>
      </c>
      <c r="N1078">
        <v>101.75</v>
      </c>
      <c r="O1078">
        <v>0</v>
      </c>
      <c r="P1078">
        <v>0</v>
      </c>
      <c r="Q1078">
        <v>74.73</v>
      </c>
      <c r="R1078">
        <v>273.58999999999997</v>
      </c>
      <c r="U1078">
        <v>1</v>
      </c>
      <c r="V1078" s="4" t="s">
        <v>36</v>
      </c>
      <c r="W1078">
        <v>55</v>
      </c>
      <c r="X1078">
        <v>4</v>
      </c>
      <c r="Y1078" t="s">
        <v>37</v>
      </c>
      <c r="Z1078">
        <v>2</v>
      </c>
      <c r="AA1078" t="s">
        <v>38</v>
      </c>
      <c r="AB1078">
        <v>4</v>
      </c>
      <c r="AC1078" t="s">
        <v>39</v>
      </c>
      <c r="AD1078">
        <v>3</v>
      </c>
      <c r="AE1078" s="2" t="s">
        <v>45</v>
      </c>
      <c r="AF1078">
        <v>4939.3295536275855</v>
      </c>
    </row>
    <row r="1079" spans="1:32">
      <c r="A1079" t="s">
        <v>62</v>
      </c>
      <c r="B1079">
        <v>2019</v>
      </c>
      <c r="C1079">
        <v>9</v>
      </c>
      <c r="D1079" s="2" t="s">
        <v>32</v>
      </c>
      <c r="E1079">
        <v>7</v>
      </c>
      <c r="F1079" s="2" t="s">
        <v>33</v>
      </c>
      <c r="G1079">
        <v>2</v>
      </c>
      <c r="H1079" s="3" t="s">
        <v>41</v>
      </c>
      <c r="I1079">
        <v>1</v>
      </c>
      <c r="J1079">
        <v>1</v>
      </c>
      <c r="K1079" s="3" t="s">
        <v>35</v>
      </c>
      <c r="L1079">
        <v>73.8</v>
      </c>
      <c r="M1079">
        <v>16.02</v>
      </c>
      <c r="N1079">
        <v>33.61</v>
      </c>
      <c r="O1079">
        <v>20.22</v>
      </c>
      <c r="P1079">
        <v>0</v>
      </c>
      <c r="Q1079">
        <v>10.11</v>
      </c>
      <c r="R1079">
        <v>153.76</v>
      </c>
      <c r="U1079">
        <v>2</v>
      </c>
      <c r="V1079" s="4" t="s">
        <v>44</v>
      </c>
      <c r="W1079">
        <v>45</v>
      </c>
      <c r="X1079">
        <v>9</v>
      </c>
      <c r="Y1079" t="s">
        <v>48</v>
      </c>
      <c r="Z1079">
        <v>2</v>
      </c>
      <c r="AA1079" t="s">
        <v>38</v>
      </c>
      <c r="AB1079">
        <v>4</v>
      </c>
      <c r="AC1079" t="s">
        <v>39</v>
      </c>
      <c r="AD1079">
        <v>4</v>
      </c>
      <c r="AE1079" s="2" t="s">
        <v>40</v>
      </c>
      <c r="AF1079">
        <v>5090.4105643146413</v>
      </c>
    </row>
    <row r="1080" spans="1:32">
      <c r="A1080" t="s">
        <v>62</v>
      </c>
      <c r="B1080">
        <v>2019</v>
      </c>
      <c r="C1080">
        <v>9</v>
      </c>
      <c r="D1080" s="2" t="s">
        <v>32</v>
      </c>
      <c r="E1080">
        <v>8</v>
      </c>
      <c r="F1080" s="2" t="s">
        <v>50</v>
      </c>
      <c r="G1080">
        <v>2</v>
      </c>
      <c r="H1080" s="3" t="s">
        <v>41</v>
      </c>
      <c r="I1080">
        <v>1</v>
      </c>
      <c r="J1080">
        <v>11</v>
      </c>
      <c r="K1080" s="3" t="s">
        <v>42</v>
      </c>
      <c r="L1080">
        <v>0</v>
      </c>
      <c r="M1080">
        <v>12.08</v>
      </c>
      <c r="N1080">
        <v>27.69</v>
      </c>
      <c r="O1080">
        <v>0</v>
      </c>
      <c r="P1080">
        <v>0</v>
      </c>
      <c r="Q1080">
        <v>0</v>
      </c>
      <c r="R1080">
        <v>39.770000000000003</v>
      </c>
      <c r="U1080">
        <v>2</v>
      </c>
      <c r="V1080" s="4" t="s">
        <v>44</v>
      </c>
      <c r="W1080">
        <v>28</v>
      </c>
      <c r="X1080">
        <v>9</v>
      </c>
      <c r="Y1080" t="s">
        <v>48</v>
      </c>
      <c r="Z1080">
        <v>2</v>
      </c>
      <c r="AA1080" t="s">
        <v>38</v>
      </c>
      <c r="AB1080">
        <v>4</v>
      </c>
      <c r="AC1080" t="s">
        <v>39</v>
      </c>
      <c r="AD1080">
        <v>3</v>
      </c>
      <c r="AE1080" s="2" t="s">
        <v>45</v>
      </c>
      <c r="AF1080">
        <v>3084.6523078200885</v>
      </c>
    </row>
    <row r="1081" spans="1:32">
      <c r="A1081" t="s">
        <v>62</v>
      </c>
      <c r="B1081">
        <v>2019</v>
      </c>
      <c r="C1081">
        <v>9</v>
      </c>
      <c r="D1081" s="2" t="s">
        <v>32</v>
      </c>
      <c r="E1081">
        <v>8</v>
      </c>
      <c r="F1081" s="2" t="s">
        <v>50</v>
      </c>
      <c r="G1081">
        <v>2</v>
      </c>
      <c r="H1081" s="3" t="s">
        <v>41</v>
      </c>
      <c r="I1081">
        <v>1</v>
      </c>
      <c r="J1081">
        <v>11</v>
      </c>
      <c r="K1081" s="3" t="s">
        <v>42</v>
      </c>
      <c r="L1081">
        <v>0</v>
      </c>
      <c r="M1081">
        <v>12.08</v>
      </c>
      <c r="N1081">
        <v>27.69</v>
      </c>
      <c r="O1081">
        <v>0</v>
      </c>
      <c r="P1081">
        <v>0</v>
      </c>
      <c r="Q1081">
        <v>0</v>
      </c>
      <c r="R1081">
        <v>39.770000000000003</v>
      </c>
      <c r="U1081">
        <v>2</v>
      </c>
      <c r="V1081" s="4" t="s">
        <v>44</v>
      </c>
      <c r="W1081">
        <v>28</v>
      </c>
      <c r="X1081">
        <v>9</v>
      </c>
      <c r="Y1081" t="s">
        <v>48</v>
      </c>
      <c r="Z1081">
        <v>2</v>
      </c>
      <c r="AA1081" t="s">
        <v>38</v>
      </c>
      <c r="AB1081">
        <v>4</v>
      </c>
      <c r="AC1081" t="s">
        <v>39</v>
      </c>
      <c r="AD1081">
        <v>3</v>
      </c>
      <c r="AE1081" s="2" t="s">
        <v>45</v>
      </c>
      <c r="AF1081">
        <v>2603.6778304552372</v>
      </c>
    </row>
    <row r="1082" spans="1:32">
      <c r="A1082" t="s">
        <v>62</v>
      </c>
      <c r="B1082">
        <v>2019</v>
      </c>
      <c r="C1082">
        <v>9</v>
      </c>
      <c r="D1082" s="2" t="s">
        <v>32</v>
      </c>
      <c r="E1082">
        <v>8</v>
      </c>
      <c r="F1082" s="2" t="s">
        <v>50</v>
      </c>
      <c r="G1082">
        <v>2</v>
      </c>
      <c r="H1082" s="3" t="s">
        <v>41</v>
      </c>
      <c r="I1082">
        <v>1</v>
      </c>
      <c r="J1082">
        <v>11</v>
      </c>
      <c r="K1082" s="3" t="s">
        <v>42</v>
      </c>
      <c r="L1082">
        <v>0</v>
      </c>
      <c r="M1082">
        <v>12.08</v>
      </c>
      <c r="N1082">
        <v>27.69</v>
      </c>
      <c r="O1082">
        <v>0</v>
      </c>
      <c r="P1082">
        <v>0</v>
      </c>
      <c r="Q1082">
        <v>0</v>
      </c>
      <c r="R1082">
        <v>39.770000000000003</v>
      </c>
      <c r="U1082">
        <v>2</v>
      </c>
      <c r="V1082" s="4" t="s">
        <v>44</v>
      </c>
      <c r="W1082">
        <v>28</v>
      </c>
      <c r="X1082">
        <v>9</v>
      </c>
      <c r="Y1082" t="s">
        <v>48</v>
      </c>
      <c r="Z1082">
        <v>2</v>
      </c>
      <c r="AA1082" t="s">
        <v>38</v>
      </c>
      <c r="AB1082">
        <v>4</v>
      </c>
      <c r="AC1082" t="s">
        <v>39</v>
      </c>
      <c r="AD1082">
        <v>3</v>
      </c>
      <c r="AE1082" s="2" t="s">
        <v>45</v>
      </c>
      <c r="AF1082">
        <v>3009.3022514570689</v>
      </c>
    </row>
    <row r="1083" spans="1:32">
      <c r="A1083" t="s">
        <v>62</v>
      </c>
      <c r="B1083">
        <v>2019</v>
      </c>
      <c r="C1083">
        <v>9</v>
      </c>
      <c r="D1083" s="2" t="s">
        <v>32</v>
      </c>
      <c r="E1083">
        <v>8</v>
      </c>
      <c r="F1083" s="2" t="s">
        <v>50</v>
      </c>
      <c r="G1083">
        <v>2</v>
      </c>
      <c r="H1083" s="3" t="s">
        <v>41</v>
      </c>
      <c r="I1083">
        <v>1</v>
      </c>
      <c r="J1083">
        <v>11</v>
      </c>
      <c r="K1083" s="3" t="s">
        <v>42</v>
      </c>
      <c r="L1083">
        <v>0</v>
      </c>
      <c r="M1083">
        <v>12.08</v>
      </c>
      <c r="N1083">
        <v>27.69</v>
      </c>
      <c r="O1083">
        <v>0</v>
      </c>
      <c r="P1083">
        <v>0</v>
      </c>
      <c r="Q1083">
        <v>0</v>
      </c>
      <c r="R1083">
        <v>39.770000000000003</v>
      </c>
      <c r="U1083">
        <v>2</v>
      </c>
      <c r="V1083" s="4" t="s">
        <v>44</v>
      </c>
      <c r="W1083">
        <v>28</v>
      </c>
      <c r="X1083">
        <v>9</v>
      </c>
      <c r="Y1083" t="s">
        <v>48</v>
      </c>
      <c r="Z1083">
        <v>2</v>
      </c>
      <c r="AA1083" t="s">
        <v>38</v>
      </c>
      <c r="AB1083">
        <v>4</v>
      </c>
      <c r="AC1083" t="s">
        <v>39</v>
      </c>
      <c r="AD1083">
        <v>3</v>
      </c>
      <c r="AE1083" s="2" t="s">
        <v>45</v>
      </c>
      <c r="AF1083">
        <v>2898.5384714609377</v>
      </c>
    </row>
    <row r="1084" spans="1:32">
      <c r="A1084" t="s">
        <v>62</v>
      </c>
      <c r="B1084">
        <v>2019</v>
      </c>
      <c r="C1084">
        <v>9</v>
      </c>
      <c r="D1084" s="2" t="s">
        <v>32</v>
      </c>
      <c r="E1084">
        <v>8</v>
      </c>
      <c r="F1084" s="2" t="s">
        <v>50</v>
      </c>
      <c r="G1084">
        <v>2</v>
      </c>
      <c r="H1084" s="3" t="s">
        <v>41</v>
      </c>
      <c r="I1084">
        <v>1</v>
      </c>
      <c r="J1084">
        <v>11</v>
      </c>
      <c r="K1084" s="3" t="s">
        <v>42</v>
      </c>
      <c r="L1084">
        <v>0</v>
      </c>
      <c r="M1084">
        <v>12.08</v>
      </c>
      <c r="N1084">
        <v>27.69</v>
      </c>
      <c r="O1084">
        <v>0</v>
      </c>
      <c r="P1084">
        <v>0</v>
      </c>
      <c r="Q1084">
        <v>0</v>
      </c>
      <c r="R1084">
        <v>39.770000000000003</v>
      </c>
      <c r="U1084">
        <v>2</v>
      </c>
      <c r="V1084" s="4" t="s">
        <v>44</v>
      </c>
      <c r="W1084">
        <v>28</v>
      </c>
      <c r="X1084">
        <v>9</v>
      </c>
      <c r="Y1084" t="s">
        <v>48</v>
      </c>
      <c r="Z1084">
        <v>2</v>
      </c>
      <c r="AA1084" t="s">
        <v>38</v>
      </c>
      <c r="AB1084">
        <v>4</v>
      </c>
      <c r="AC1084" t="s">
        <v>39</v>
      </c>
      <c r="AD1084">
        <v>3</v>
      </c>
      <c r="AE1084" s="2" t="s">
        <v>45</v>
      </c>
      <c r="AF1084">
        <v>3235.4309558419204</v>
      </c>
    </row>
    <row r="1085" spans="1:32">
      <c r="A1085" t="s">
        <v>62</v>
      </c>
      <c r="B1085">
        <v>2019</v>
      </c>
      <c r="C1085">
        <v>9</v>
      </c>
      <c r="D1085" s="2" t="s">
        <v>32</v>
      </c>
      <c r="E1085">
        <v>15</v>
      </c>
      <c r="F1085" s="2" t="s">
        <v>55</v>
      </c>
      <c r="G1085">
        <v>10</v>
      </c>
      <c r="H1085" s="3" t="s">
        <v>52</v>
      </c>
      <c r="I1085">
        <v>14</v>
      </c>
      <c r="J1085">
        <v>11</v>
      </c>
      <c r="K1085" s="3" t="s">
        <v>42</v>
      </c>
      <c r="L1085">
        <v>0</v>
      </c>
      <c r="M1085">
        <v>367.25</v>
      </c>
      <c r="N1085">
        <v>0</v>
      </c>
      <c r="O1085">
        <v>0</v>
      </c>
      <c r="P1085">
        <v>0</v>
      </c>
      <c r="Q1085">
        <v>0</v>
      </c>
      <c r="R1085">
        <v>367.25</v>
      </c>
      <c r="U1085">
        <v>2</v>
      </c>
      <c r="V1085" s="4" t="s">
        <v>44</v>
      </c>
      <c r="W1085">
        <v>58</v>
      </c>
      <c r="X1085">
        <v>4</v>
      </c>
      <c r="Y1085" t="s">
        <v>37</v>
      </c>
      <c r="Z1085">
        <v>2</v>
      </c>
      <c r="AA1085" t="s">
        <v>38</v>
      </c>
      <c r="AB1085">
        <v>2</v>
      </c>
      <c r="AC1085" t="s">
        <v>43</v>
      </c>
      <c r="AD1085">
        <v>3</v>
      </c>
      <c r="AE1085" s="2" t="s">
        <v>45</v>
      </c>
      <c r="AF1085">
        <v>1891.8600351049797</v>
      </c>
    </row>
    <row r="1086" spans="1:32">
      <c r="A1086" t="s">
        <v>62</v>
      </c>
      <c r="B1086">
        <v>2019</v>
      </c>
      <c r="C1086">
        <v>9</v>
      </c>
      <c r="D1086" s="2" t="s">
        <v>32</v>
      </c>
      <c r="E1086">
        <v>15</v>
      </c>
      <c r="F1086" s="2" t="s">
        <v>55</v>
      </c>
      <c r="G1086">
        <v>2</v>
      </c>
      <c r="H1086" s="3" t="s">
        <v>41</v>
      </c>
      <c r="I1086">
        <v>1</v>
      </c>
      <c r="J1086">
        <v>1</v>
      </c>
      <c r="K1086" s="3" t="s">
        <v>35</v>
      </c>
      <c r="L1086">
        <v>57.14</v>
      </c>
      <c r="M1086">
        <v>20.77</v>
      </c>
      <c r="N1086">
        <v>59.74</v>
      </c>
      <c r="O1086">
        <v>38.06</v>
      </c>
      <c r="P1086">
        <v>0</v>
      </c>
      <c r="Q1086">
        <v>0</v>
      </c>
      <c r="R1086">
        <v>175.71</v>
      </c>
      <c r="U1086">
        <v>2</v>
      </c>
      <c r="V1086" s="4" t="s">
        <v>44</v>
      </c>
      <c r="W1086">
        <v>34</v>
      </c>
      <c r="X1086">
        <v>9</v>
      </c>
      <c r="Y1086" t="s">
        <v>48</v>
      </c>
      <c r="Z1086">
        <v>1</v>
      </c>
      <c r="AA1086" t="s">
        <v>51</v>
      </c>
      <c r="AB1086">
        <v>4</v>
      </c>
      <c r="AC1086" t="s">
        <v>39</v>
      </c>
      <c r="AD1086">
        <v>4</v>
      </c>
      <c r="AE1086" s="2" t="s">
        <v>40</v>
      </c>
      <c r="AF1086">
        <v>4374.1349452589775</v>
      </c>
    </row>
    <row r="1087" spans="1:32">
      <c r="A1087" t="s">
        <v>62</v>
      </c>
      <c r="B1087">
        <v>2019</v>
      </c>
      <c r="C1087">
        <v>9</v>
      </c>
      <c r="D1087" s="2" t="s">
        <v>32</v>
      </c>
      <c r="E1087">
        <v>7</v>
      </c>
      <c r="F1087" s="2" t="s">
        <v>33</v>
      </c>
      <c r="G1087">
        <v>2</v>
      </c>
      <c r="H1087" s="3" t="s">
        <v>41</v>
      </c>
      <c r="I1087">
        <v>1</v>
      </c>
      <c r="J1087">
        <v>1</v>
      </c>
      <c r="K1087" s="3" t="s">
        <v>35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115.9</v>
      </c>
      <c r="U1087">
        <v>2</v>
      </c>
      <c r="V1087" s="4" t="s">
        <v>44</v>
      </c>
      <c r="W1087">
        <v>66</v>
      </c>
      <c r="X1087">
        <v>9</v>
      </c>
      <c r="Y1087" t="s">
        <v>48</v>
      </c>
      <c r="Z1087">
        <v>2</v>
      </c>
      <c r="AA1087" t="s">
        <v>38</v>
      </c>
      <c r="AB1087">
        <v>4</v>
      </c>
      <c r="AC1087" t="s">
        <v>39</v>
      </c>
      <c r="AD1087">
        <v>3</v>
      </c>
      <c r="AE1087" s="2" t="s">
        <v>45</v>
      </c>
      <c r="AF1087">
        <v>3144.2257962967524</v>
      </c>
    </row>
    <row r="1088" spans="1:32">
      <c r="A1088" t="s">
        <v>62</v>
      </c>
      <c r="B1088">
        <v>2019</v>
      </c>
      <c r="C1088">
        <v>9</v>
      </c>
      <c r="D1088" s="2" t="s">
        <v>32</v>
      </c>
      <c r="E1088">
        <v>2</v>
      </c>
      <c r="F1088" s="2" t="s">
        <v>33</v>
      </c>
      <c r="G1088">
        <v>2</v>
      </c>
      <c r="H1088" s="3" t="s">
        <v>41</v>
      </c>
      <c r="I1088">
        <v>1</v>
      </c>
      <c r="J1088">
        <v>1</v>
      </c>
      <c r="K1088" s="3" t="s">
        <v>35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33.54</v>
      </c>
      <c r="R1088">
        <v>222.55</v>
      </c>
      <c r="U1088">
        <v>2</v>
      </c>
      <c r="V1088" s="4" t="s">
        <v>44</v>
      </c>
      <c r="W1088">
        <v>62</v>
      </c>
      <c r="X1088">
        <v>9</v>
      </c>
      <c r="Y1088" t="s">
        <v>48</v>
      </c>
      <c r="Z1088">
        <v>5</v>
      </c>
      <c r="AA1088" t="s">
        <v>58</v>
      </c>
      <c r="AB1088">
        <v>4</v>
      </c>
      <c r="AC1088" t="s">
        <v>39</v>
      </c>
      <c r="AD1088">
        <v>2</v>
      </c>
      <c r="AE1088" s="2" t="s">
        <v>59</v>
      </c>
      <c r="AF1088">
        <v>2890.1042308337146</v>
      </c>
    </row>
    <row r="1089" spans="1:32">
      <c r="A1089" t="s">
        <v>62</v>
      </c>
      <c r="B1089">
        <v>2019</v>
      </c>
      <c r="C1089">
        <v>9</v>
      </c>
      <c r="D1089" s="2" t="s">
        <v>32</v>
      </c>
      <c r="E1089">
        <v>1</v>
      </c>
      <c r="F1089" s="2" t="s">
        <v>33</v>
      </c>
      <c r="G1089">
        <v>10</v>
      </c>
      <c r="H1089" s="3" t="s">
        <v>52</v>
      </c>
      <c r="I1089">
        <v>9</v>
      </c>
      <c r="J1089">
        <v>1</v>
      </c>
      <c r="K1089" s="3" t="s">
        <v>35</v>
      </c>
      <c r="L1089">
        <v>418.32</v>
      </c>
      <c r="M1089">
        <v>144.26</v>
      </c>
      <c r="N1089">
        <v>150.78</v>
      </c>
      <c r="O1089">
        <v>0</v>
      </c>
      <c r="P1089">
        <v>0</v>
      </c>
      <c r="Q1089">
        <v>139.54</v>
      </c>
      <c r="R1089">
        <v>852.9</v>
      </c>
      <c r="U1089">
        <v>1</v>
      </c>
      <c r="V1089" s="4" t="s">
        <v>36</v>
      </c>
      <c r="W1089">
        <v>66</v>
      </c>
      <c r="X1089">
        <v>17</v>
      </c>
      <c r="Y1089" t="s">
        <v>37</v>
      </c>
      <c r="Z1089">
        <v>2</v>
      </c>
      <c r="AA1089" t="s">
        <v>38</v>
      </c>
      <c r="AB1089">
        <v>2</v>
      </c>
      <c r="AC1089" t="s">
        <v>43</v>
      </c>
      <c r="AD1089">
        <v>3</v>
      </c>
      <c r="AE1089" s="2" t="s">
        <v>45</v>
      </c>
      <c r="AF1089">
        <v>1296.280854072837</v>
      </c>
    </row>
    <row r="1090" spans="1:32">
      <c r="A1090" t="s">
        <v>62</v>
      </c>
      <c r="B1090">
        <v>2019</v>
      </c>
      <c r="C1090">
        <v>9</v>
      </c>
      <c r="D1090" s="2" t="s">
        <v>32</v>
      </c>
      <c r="E1090">
        <v>7</v>
      </c>
      <c r="F1090" s="2" t="s">
        <v>33</v>
      </c>
      <c r="G1090">
        <v>1</v>
      </c>
      <c r="H1090" s="3" t="s">
        <v>52</v>
      </c>
      <c r="I1090">
        <v>2</v>
      </c>
      <c r="J1090">
        <v>3</v>
      </c>
      <c r="K1090" s="3" t="s">
        <v>53</v>
      </c>
      <c r="L1090">
        <v>64.14</v>
      </c>
      <c r="M1090">
        <v>45.11</v>
      </c>
      <c r="N1090">
        <v>52.63</v>
      </c>
      <c r="O1090">
        <v>42</v>
      </c>
      <c r="P1090">
        <v>0</v>
      </c>
      <c r="Q1090">
        <v>8.4</v>
      </c>
      <c r="R1090">
        <v>212.28</v>
      </c>
      <c r="U1090">
        <v>2</v>
      </c>
      <c r="V1090" s="4" t="s">
        <v>44</v>
      </c>
      <c r="W1090">
        <v>42</v>
      </c>
      <c r="X1090">
        <v>15</v>
      </c>
      <c r="Y1090" t="s">
        <v>37</v>
      </c>
      <c r="Z1090">
        <v>2</v>
      </c>
      <c r="AA1090" t="s">
        <v>38</v>
      </c>
      <c r="AB1090">
        <v>4</v>
      </c>
      <c r="AC1090" t="s">
        <v>39</v>
      </c>
      <c r="AD1090">
        <v>4</v>
      </c>
      <c r="AE1090" s="2" t="s">
        <v>40</v>
      </c>
      <c r="AF1090">
        <v>3042.9016224070456</v>
      </c>
    </row>
    <row r="1091" spans="1:32">
      <c r="A1091" t="s">
        <v>62</v>
      </c>
      <c r="B1091">
        <v>2019</v>
      </c>
      <c r="C1091">
        <v>9</v>
      </c>
      <c r="D1091" s="2" t="s">
        <v>32</v>
      </c>
      <c r="E1091">
        <v>7</v>
      </c>
      <c r="F1091" s="2" t="s">
        <v>33</v>
      </c>
      <c r="G1091">
        <v>2</v>
      </c>
      <c r="H1091" s="3" t="s">
        <v>41</v>
      </c>
      <c r="I1091">
        <v>1</v>
      </c>
      <c r="J1091">
        <v>1</v>
      </c>
      <c r="K1091" s="3" t="s">
        <v>35</v>
      </c>
      <c r="L1091">
        <v>0</v>
      </c>
      <c r="M1091">
        <v>0</v>
      </c>
      <c r="N1091">
        <v>43.93</v>
      </c>
      <c r="O1091">
        <v>0</v>
      </c>
      <c r="P1091">
        <v>0</v>
      </c>
      <c r="Q1091">
        <v>37.869999999999997</v>
      </c>
      <c r="R1091">
        <v>177.11</v>
      </c>
      <c r="U1091">
        <v>2</v>
      </c>
      <c r="V1091" s="4" t="s">
        <v>44</v>
      </c>
      <c r="W1091">
        <v>63</v>
      </c>
      <c r="X1091">
        <v>15</v>
      </c>
      <c r="Y1091" t="s">
        <v>37</v>
      </c>
      <c r="Z1091">
        <v>1</v>
      </c>
      <c r="AA1091" t="s">
        <v>51</v>
      </c>
      <c r="AB1091">
        <v>3</v>
      </c>
      <c r="AC1091" t="s">
        <v>43</v>
      </c>
      <c r="AD1091">
        <v>1</v>
      </c>
      <c r="AE1091" s="2" t="s">
        <v>54</v>
      </c>
      <c r="AF1091">
        <v>1324.2070917470419</v>
      </c>
    </row>
    <row r="1092" spans="1:32">
      <c r="A1092" t="s">
        <v>62</v>
      </c>
      <c r="B1092">
        <v>2019</v>
      </c>
      <c r="C1092">
        <v>9</v>
      </c>
      <c r="D1092" s="2" t="s">
        <v>32</v>
      </c>
      <c r="E1092">
        <v>3</v>
      </c>
      <c r="F1092" s="2" t="s">
        <v>33</v>
      </c>
      <c r="G1092">
        <v>2</v>
      </c>
      <c r="H1092" s="3" t="s">
        <v>41</v>
      </c>
      <c r="I1092">
        <v>1</v>
      </c>
      <c r="J1092">
        <v>5</v>
      </c>
      <c r="K1092" s="3" t="s">
        <v>53</v>
      </c>
      <c r="L1092">
        <v>38.56</v>
      </c>
      <c r="M1092">
        <v>28.9</v>
      </c>
      <c r="N1092">
        <v>23.41</v>
      </c>
      <c r="O1092">
        <v>19.23</v>
      </c>
      <c r="P1092">
        <v>0</v>
      </c>
      <c r="Q1092">
        <v>0</v>
      </c>
      <c r="R1092">
        <v>110.1</v>
      </c>
      <c r="U1092">
        <v>2</v>
      </c>
      <c r="V1092" s="4" t="s">
        <v>44</v>
      </c>
      <c r="W1092">
        <v>59</v>
      </c>
      <c r="X1092">
        <v>9</v>
      </c>
      <c r="Y1092" t="s">
        <v>48</v>
      </c>
      <c r="Z1092">
        <v>2</v>
      </c>
      <c r="AA1092" t="s">
        <v>38</v>
      </c>
      <c r="AB1092">
        <v>4</v>
      </c>
      <c r="AC1092" t="s">
        <v>39</v>
      </c>
      <c r="AD1092">
        <v>4</v>
      </c>
      <c r="AE1092" s="2" t="s">
        <v>40</v>
      </c>
      <c r="AF1092">
        <v>2940.789879274751</v>
      </c>
    </row>
    <row r="1093" spans="1:32">
      <c r="A1093" t="s">
        <v>62</v>
      </c>
      <c r="B1093">
        <v>2019</v>
      </c>
      <c r="C1093">
        <v>9</v>
      </c>
      <c r="D1093" s="2" t="s">
        <v>32</v>
      </c>
      <c r="E1093">
        <v>7</v>
      </c>
      <c r="F1093" s="2" t="s">
        <v>33</v>
      </c>
      <c r="G1093">
        <v>1</v>
      </c>
      <c r="H1093" s="3" t="s">
        <v>52</v>
      </c>
      <c r="I1093">
        <v>4</v>
      </c>
      <c r="J1093">
        <v>10</v>
      </c>
      <c r="K1093" s="3" t="s">
        <v>42</v>
      </c>
      <c r="L1093">
        <v>0</v>
      </c>
      <c r="M1093">
        <v>34.28</v>
      </c>
      <c r="N1093">
        <v>52.37</v>
      </c>
      <c r="O1093">
        <v>0</v>
      </c>
      <c r="P1093">
        <v>0</v>
      </c>
      <c r="Q1093">
        <v>45.17</v>
      </c>
      <c r="R1093">
        <v>131.82</v>
      </c>
      <c r="U1093">
        <v>2</v>
      </c>
      <c r="V1093" s="4" t="s">
        <v>44</v>
      </c>
      <c r="W1093">
        <v>68</v>
      </c>
      <c r="X1093">
        <v>2</v>
      </c>
      <c r="Y1093" t="s">
        <v>37</v>
      </c>
      <c r="Z1093">
        <v>2</v>
      </c>
      <c r="AA1093" t="s">
        <v>38</v>
      </c>
      <c r="AB1093">
        <v>2</v>
      </c>
      <c r="AC1093" t="s">
        <v>43</v>
      </c>
      <c r="AD1093">
        <v>4</v>
      </c>
      <c r="AE1093" s="2" t="s">
        <v>40</v>
      </c>
      <c r="AF1093">
        <v>921.98033213387316</v>
      </c>
    </row>
    <row r="1094" spans="1:32">
      <c r="A1094" t="s">
        <v>62</v>
      </c>
      <c r="B1094">
        <v>2019</v>
      </c>
      <c r="C1094">
        <v>9</v>
      </c>
      <c r="D1094" s="2" t="s">
        <v>32</v>
      </c>
      <c r="E1094">
        <v>7</v>
      </c>
      <c r="F1094" s="2" t="s">
        <v>33</v>
      </c>
      <c r="G1094">
        <v>2</v>
      </c>
      <c r="H1094" s="3" t="s">
        <v>41</v>
      </c>
      <c r="I1094">
        <v>2</v>
      </c>
      <c r="J1094">
        <v>11</v>
      </c>
      <c r="K1094" s="3" t="s">
        <v>42</v>
      </c>
      <c r="L1094">
        <v>0</v>
      </c>
      <c r="M1094">
        <v>33.82</v>
      </c>
      <c r="N1094">
        <v>41.45</v>
      </c>
      <c r="O1094">
        <v>14.53</v>
      </c>
      <c r="P1094">
        <v>0</v>
      </c>
      <c r="Q1094">
        <v>26.18</v>
      </c>
      <c r="R1094">
        <v>115.98</v>
      </c>
      <c r="U1094">
        <v>1</v>
      </c>
      <c r="V1094" s="4" t="s">
        <v>36</v>
      </c>
      <c r="W1094">
        <v>41</v>
      </c>
      <c r="X1094">
        <v>2</v>
      </c>
      <c r="Y1094" t="s">
        <v>37</v>
      </c>
      <c r="Z1094">
        <v>2</v>
      </c>
      <c r="AA1094" t="s">
        <v>38</v>
      </c>
      <c r="AB1094">
        <v>4</v>
      </c>
      <c r="AC1094" t="s">
        <v>39</v>
      </c>
      <c r="AD1094">
        <v>4</v>
      </c>
      <c r="AE1094" s="2" t="s">
        <v>40</v>
      </c>
      <c r="AF1094">
        <v>1830.2117081013976</v>
      </c>
    </row>
    <row r="1095" spans="1:32">
      <c r="A1095" t="s">
        <v>62</v>
      </c>
      <c r="B1095">
        <v>2019</v>
      </c>
      <c r="C1095">
        <v>9</v>
      </c>
      <c r="D1095" s="2" t="s">
        <v>32</v>
      </c>
      <c r="E1095">
        <v>12</v>
      </c>
      <c r="F1095" s="2" t="s">
        <v>55</v>
      </c>
      <c r="G1095">
        <v>10</v>
      </c>
      <c r="H1095" s="3" t="s">
        <v>52</v>
      </c>
      <c r="I1095">
        <v>1</v>
      </c>
      <c r="J1095">
        <v>1</v>
      </c>
      <c r="K1095" s="3" t="s">
        <v>35</v>
      </c>
      <c r="L1095">
        <v>60.95</v>
      </c>
      <c r="M1095">
        <v>62.9</v>
      </c>
      <c r="N1095">
        <v>50.14</v>
      </c>
      <c r="O1095">
        <v>0</v>
      </c>
      <c r="P1095">
        <v>0</v>
      </c>
      <c r="Q1095">
        <v>47.5</v>
      </c>
      <c r="R1095">
        <v>221.49</v>
      </c>
      <c r="U1095">
        <v>1</v>
      </c>
      <c r="V1095" s="4" t="s">
        <v>36</v>
      </c>
      <c r="W1095">
        <v>67</v>
      </c>
      <c r="X1095">
        <v>15</v>
      </c>
      <c r="Y1095" t="s">
        <v>37</v>
      </c>
      <c r="Z1095">
        <v>2</v>
      </c>
      <c r="AA1095" t="s">
        <v>38</v>
      </c>
      <c r="AB1095">
        <v>2</v>
      </c>
      <c r="AC1095" t="s">
        <v>43</v>
      </c>
      <c r="AD1095">
        <v>3</v>
      </c>
      <c r="AE1095" s="2" t="s">
        <v>45</v>
      </c>
      <c r="AF1095">
        <v>2106.1618222636589</v>
      </c>
    </row>
    <row r="1096" spans="1:32">
      <c r="A1096" t="s">
        <v>62</v>
      </c>
      <c r="B1096">
        <v>2019</v>
      </c>
      <c r="C1096">
        <v>9</v>
      </c>
      <c r="D1096" s="2" t="s">
        <v>32</v>
      </c>
      <c r="E1096">
        <v>12</v>
      </c>
      <c r="F1096" s="2" t="s">
        <v>55</v>
      </c>
      <c r="G1096">
        <v>10</v>
      </c>
      <c r="H1096" s="3" t="s">
        <v>52</v>
      </c>
      <c r="I1096">
        <v>1</v>
      </c>
      <c r="J1096">
        <v>1</v>
      </c>
      <c r="K1096" s="3" t="s">
        <v>35</v>
      </c>
      <c r="L1096">
        <v>60.95</v>
      </c>
      <c r="M1096">
        <v>62.9</v>
      </c>
      <c r="N1096">
        <v>50.14</v>
      </c>
      <c r="O1096">
        <v>0</v>
      </c>
      <c r="P1096">
        <v>0</v>
      </c>
      <c r="Q1096">
        <v>47.5</v>
      </c>
      <c r="R1096">
        <v>221.49</v>
      </c>
      <c r="U1096">
        <v>1</v>
      </c>
      <c r="V1096" s="4" t="s">
        <v>36</v>
      </c>
      <c r="W1096">
        <v>67</v>
      </c>
      <c r="X1096">
        <v>15</v>
      </c>
      <c r="Y1096" t="s">
        <v>37</v>
      </c>
      <c r="Z1096">
        <v>2</v>
      </c>
      <c r="AA1096" t="s">
        <v>38</v>
      </c>
      <c r="AB1096">
        <v>2</v>
      </c>
      <c r="AC1096" t="s">
        <v>43</v>
      </c>
      <c r="AD1096">
        <v>3</v>
      </c>
      <c r="AE1096" s="2" t="s">
        <v>45</v>
      </c>
      <c r="AF1096">
        <v>1875.9480869395136</v>
      </c>
    </row>
    <row r="1097" spans="1:32">
      <c r="A1097" t="s">
        <v>62</v>
      </c>
      <c r="B1097">
        <v>2019</v>
      </c>
      <c r="C1097">
        <v>9</v>
      </c>
      <c r="D1097" s="2" t="s">
        <v>32</v>
      </c>
      <c r="E1097">
        <v>16</v>
      </c>
      <c r="F1097" s="2" t="s">
        <v>46</v>
      </c>
      <c r="G1097">
        <v>3</v>
      </c>
      <c r="H1097" s="3" t="s">
        <v>47</v>
      </c>
      <c r="I1097">
        <v>2</v>
      </c>
      <c r="J1097">
        <v>1</v>
      </c>
      <c r="K1097" s="3" t="s">
        <v>35</v>
      </c>
      <c r="L1097">
        <v>186.19</v>
      </c>
      <c r="M1097">
        <v>180.58</v>
      </c>
      <c r="N1097">
        <v>138.72999999999999</v>
      </c>
      <c r="O1097">
        <v>0</v>
      </c>
      <c r="P1097">
        <v>0</v>
      </c>
      <c r="Q1097">
        <v>87.18</v>
      </c>
      <c r="R1097">
        <v>592.67999999999995</v>
      </c>
      <c r="U1097">
        <v>1</v>
      </c>
      <c r="V1097" s="4" t="s">
        <v>36</v>
      </c>
      <c r="W1097">
        <v>66</v>
      </c>
      <c r="X1097">
        <v>3</v>
      </c>
      <c r="Y1097" t="s">
        <v>37</v>
      </c>
      <c r="Z1097">
        <v>1</v>
      </c>
      <c r="AA1097" t="s">
        <v>51</v>
      </c>
      <c r="AB1097">
        <v>4</v>
      </c>
      <c r="AC1097" t="s">
        <v>39</v>
      </c>
      <c r="AD1097">
        <v>1</v>
      </c>
      <c r="AE1097" s="2" t="s">
        <v>54</v>
      </c>
      <c r="AF1097">
        <v>2916.8204624696973</v>
      </c>
    </row>
    <row r="1098" spans="1:32">
      <c r="A1098" t="s">
        <v>62</v>
      </c>
      <c r="B1098">
        <v>2019</v>
      </c>
      <c r="C1098">
        <v>9</v>
      </c>
      <c r="D1098" s="2" t="s">
        <v>32</v>
      </c>
      <c r="E1098">
        <v>8</v>
      </c>
      <c r="F1098" s="2" t="s">
        <v>50</v>
      </c>
      <c r="G1098">
        <v>2</v>
      </c>
      <c r="H1098" s="3" t="s">
        <v>41</v>
      </c>
      <c r="I1098">
        <v>3</v>
      </c>
      <c r="J1098">
        <v>11</v>
      </c>
      <c r="K1098" s="3" t="s">
        <v>42</v>
      </c>
      <c r="L1098">
        <v>0</v>
      </c>
      <c r="M1098">
        <v>105.81</v>
      </c>
      <c r="N1098">
        <v>98.31</v>
      </c>
      <c r="O1098">
        <v>0</v>
      </c>
      <c r="P1098">
        <v>0</v>
      </c>
      <c r="Q1098">
        <v>121.59</v>
      </c>
      <c r="R1098">
        <v>325.70999999999998</v>
      </c>
      <c r="U1098">
        <v>1</v>
      </c>
      <c r="V1098" s="4" t="s">
        <v>36</v>
      </c>
      <c r="W1098">
        <v>57</v>
      </c>
      <c r="X1098">
        <v>7</v>
      </c>
      <c r="Y1098" t="s">
        <v>37</v>
      </c>
      <c r="Z1098">
        <v>2</v>
      </c>
      <c r="AA1098" t="s">
        <v>38</v>
      </c>
      <c r="AB1098">
        <v>4</v>
      </c>
      <c r="AC1098" t="s">
        <v>39</v>
      </c>
      <c r="AD1098">
        <v>3</v>
      </c>
      <c r="AE1098" s="2" t="s">
        <v>45</v>
      </c>
      <c r="AF1098">
        <v>4134.070474732106</v>
      </c>
    </row>
    <row r="1099" spans="1:32">
      <c r="A1099" t="s">
        <v>62</v>
      </c>
      <c r="B1099">
        <v>2019</v>
      </c>
      <c r="C1099">
        <v>9</v>
      </c>
      <c r="D1099" s="2" t="s">
        <v>32</v>
      </c>
      <c r="E1099">
        <v>8</v>
      </c>
      <c r="F1099" s="2" t="s">
        <v>50</v>
      </c>
      <c r="G1099">
        <v>10</v>
      </c>
      <c r="H1099" s="3" t="s">
        <v>52</v>
      </c>
      <c r="I1099">
        <v>3</v>
      </c>
      <c r="J1099">
        <v>11</v>
      </c>
      <c r="K1099" s="3" t="s">
        <v>42</v>
      </c>
      <c r="L1099">
        <v>0</v>
      </c>
      <c r="M1099">
        <v>96.47</v>
      </c>
      <c r="N1099">
        <v>93.64</v>
      </c>
      <c r="O1099">
        <v>0</v>
      </c>
      <c r="P1099">
        <v>0</v>
      </c>
      <c r="Q1099">
        <v>77.599999999999994</v>
      </c>
      <c r="R1099">
        <v>267.70999999999998</v>
      </c>
      <c r="U1099">
        <v>2</v>
      </c>
      <c r="V1099" s="4" t="s">
        <v>44</v>
      </c>
      <c r="W1099">
        <v>59</v>
      </c>
      <c r="X1099">
        <v>13</v>
      </c>
      <c r="Y1099" t="s">
        <v>37</v>
      </c>
      <c r="Z1099">
        <v>5</v>
      </c>
      <c r="AA1099" t="s">
        <v>58</v>
      </c>
      <c r="AB1099">
        <v>3</v>
      </c>
      <c r="AC1099" t="s">
        <v>43</v>
      </c>
      <c r="AD1099">
        <v>1</v>
      </c>
      <c r="AE1099" s="2" t="s">
        <v>54</v>
      </c>
      <c r="AF1099">
        <v>1074.8343783561445</v>
      </c>
    </row>
    <row r="1100" spans="1:32">
      <c r="A1100" t="s">
        <v>62</v>
      </c>
      <c r="B1100">
        <v>2019</v>
      </c>
      <c r="C1100">
        <v>9</v>
      </c>
      <c r="D1100" s="2" t="s">
        <v>32</v>
      </c>
      <c r="E1100">
        <v>16</v>
      </c>
      <c r="F1100" s="2" t="s">
        <v>46</v>
      </c>
      <c r="G1100">
        <v>3</v>
      </c>
      <c r="H1100" s="3" t="s">
        <v>47</v>
      </c>
      <c r="I1100">
        <v>2</v>
      </c>
      <c r="J1100">
        <v>1</v>
      </c>
      <c r="K1100" s="3" t="s">
        <v>35</v>
      </c>
      <c r="L1100">
        <v>261.14999999999998</v>
      </c>
      <c r="M1100">
        <v>52.43</v>
      </c>
      <c r="N1100">
        <v>0</v>
      </c>
      <c r="O1100">
        <v>0</v>
      </c>
      <c r="P1100">
        <v>0</v>
      </c>
      <c r="Q1100">
        <v>0</v>
      </c>
      <c r="R1100">
        <v>313.58</v>
      </c>
      <c r="U1100">
        <v>1</v>
      </c>
      <c r="V1100" s="4" t="s">
        <v>36</v>
      </c>
      <c r="W1100">
        <v>54</v>
      </c>
      <c r="X1100">
        <v>9</v>
      </c>
      <c r="Y1100" t="s">
        <v>48</v>
      </c>
      <c r="Z1100">
        <v>2</v>
      </c>
      <c r="AA1100" t="s">
        <v>38</v>
      </c>
      <c r="AB1100">
        <v>4</v>
      </c>
      <c r="AC1100" t="s">
        <v>39</v>
      </c>
      <c r="AD1100">
        <v>4</v>
      </c>
      <c r="AE1100" s="2" t="s">
        <v>40</v>
      </c>
      <c r="AF1100">
        <v>5034.3779478084007</v>
      </c>
    </row>
    <row r="1101" spans="1:32">
      <c r="A1101" t="s">
        <v>62</v>
      </c>
      <c r="B1101">
        <v>2019</v>
      </c>
      <c r="C1101">
        <v>9</v>
      </c>
      <c r="D1101" s="2" t="s">
        <v>32</v>
      </c>
      <c r="E1101">
        <v>3</v>
      </c>
      <c r="F1101" s="2" t="s">
        <v>33</v>
      </c>
      <c r="G1101">
        <v>2</v>
      </c>
      <c r="H1101" s="3" t="s">
        <v>41</v>
      </c>
      <c r="I1101">
        <v>2</v>
      </c>
      <c r="J1101">
        <v>5</v>
      </c>
      <c r="K1101" s="3" t="s">
        <v>53</v>
      </c>
      <c r="L1101">
        <v>86.7</v>
      </c>
      <c r="M1101">
        <v>28.45</v>
      </c>
      <c r="N1101">
        <v>0</v>
      </c>
      <c r="O1101">
        <v>0</v>
      </c>
      <c r="P1101">
        <v>0</v>
      </c>
      <c r="Q1101">
        <v>49.62</v>
      </c>
      <c r="R1101">
        <v>164.77</v>
      </c>
      <c r="U1101">
        <v>1</v>
      </c>
      <c r="V1101" s="4" t="s">
        <v>36</v>
      </c>
      <c r="W1101">
        <v>70</v>
      </c>
      <c r="X1101">
        <v>9</v>
      </c>
      <c r="Y1101" t="s">
        <v>48</v>
      </c>
      <c r="Z1101">
        <v>2</v>
      </c>
      <c r="AA1101" t="s">
        <v>38</v>
      </c>
      <c r="AB1101">
        <v>3</v>
      </c>
      <c r="AC1101" t="s">
        <v>43</v>
      </c>
      <c r="AD1101">
        <v>3</v>
      </c>
      <c r="AE1101" s="2" t="s">
        <v>45</v>
      </c>
      <c r="AF1101">
        <v>2798.3311264851022</v>
      </c>
    </row>
    <row r="1102" spans="1:32">
      <c r="A1102" t="s">
        <v>62</v>
      </c>
      <c r="B1102">
        <v>2019</v>
      </c>
      <c r="C1102">
        <v>9</v>
      </c>
      <c r="D1102" s="2" t="s">
        <v>32</v>
      </c>
      <c r="E1102">
        <v>3</v>
      </c>
      <c r="F1102" s="2" t="s">
        <v>33</v>
      </c>
      <c r="G1102">
        <v>1</v>
      </c>
      <c r="H1102" s="3" t="s">
        <v>52</v>
      </c>
      <c r="I1102">
        <v>3</v>
      </c>
      <c r="J1102">
        <v>11</v>
      </c>
      <c r="K1102" s="3" t="s">
        <v>42</v>
      </c>
      <c r="L1102">
        <v>0</v>
      </c>
      <c r="M1102">
        <v>41.86</v>
      </c>
      <c r="N1102">
        <v>52.02</v>
      </c>
      <c r="O1102">
        <v>0</v>
      </c>
      <c r="P1102">
        <v>0</v>
      </c>
      <c r="Q1102">
        <v>43.38</v>
      </c>
      <c r="R1102">
        <v>137.26</v>
      </c>
      <c r="U1102">
        <v>1</v>
      </c>
      <c r="V1102" s="4" t="s">
        <v>36</v>
      </c>
      <c r="W1102">
        <v>30</v>
      </c>
      <c r="X1102">
        <v>16</v>
      </c>
      <c r="Y1102" t="s">
        <v>37</v>
      </c>
      <c r="Z1102">
        <v>2</v>
      </c>
      <c r="AA1102" t="s">
        <v>38</v>
      </c>
      <c r="AB1102">
        <v>4</v>
      </c>
      <c r="AC1102" t="s">
        <v>39</v>
      </c>
      <c r="AD1102">
        <v>4</v>
      </c>
      <c r="AE1102" s="2" t="s">
        <v>40</v>
      </c>
      <c r="AF1102">
        <v>3247.9537896993115</v>
      </c>
    </row>
    <row r="1103" spans="1:32">
      <c r="A1103" t="s">
        <v>62</v>
      </c>
      <c r="B1103">
        <v>2019</v>
      </c>
      <c r="C1103">
        <v>9</v>
      </c>
      <c r="D1103" s="2" t="s">
        <v>32</v>
      </c>
      <c r="E1103">
        <v>8</v>
      </c>
      <c r="F1103" s="2" t="s">
        <v>50</v>
      </c>
      <c r="G1103">
        <v>2</v>
      </c>
      <c r="H1103" s="3" t="s">
        <v>41</v>
      </c>
      <c r="I1103">
        <v>2</v>
      </c>
      <c r="J1103">
        <v>11</v>
      </c>
      <c r="K1103" s="3" t="s">
        <v>42</v>
      </c>
      <c r="L1103">
        <v>0</v>
      </c>
      <c r="M1103">
        <v>23.26</v>
      </c>
      <c r="N1103">
        <v>45.77</v>
      </c>
      <c r="O1103">
        <v>0</v>
      </c>
      <c r="P1103">
        <v>0</v>
      </c>
      <c r="Q1103">
        <v>0</v>
      </c>
      <c r="R1103">
        <v>69.03</v>
      </c>
      <c r="U1103">
        <v>2</v>
      </c>
      <c r="V1103" s="4" t="s">
        <v>44</v>
      </c>
      <c r="W1103">
        <v>63</v>
      </c>
      <c r="X1103">
        <v>9</v>
      </c>
      <c r="Y1103" t="s">
        <v>48</v>
      </c>
      <c r="Z1103">
        <v>3</v>
      </c>
      <c r="AA1103" t="s">
        <v>56</v>
      </c>
      <c r="AB1103">
        <v>2</v>
      </c>
      <c r="AC1103" t="s">
        <v>43</v>
      </c>
      <c r="AD1103">
        <v>1</v>
      </c>
      <c r="AE1103" s="2" t="s">
        <v>54</v>
      </c>
      <c r="AF1103">
        <v>655.85772328224562</v>
      </c>
    </row>
    <row r="1104" spans="1:32">
      <c r="A1104" t="s">
        <v>62</v>
      </c>
      <c r="B1104">
        <v>2019</v>
      </c>
      <c r="C1104">
        <v>9</v>
      </c>
      <c r="D1104" s="2" t="s">
        <v>32</v>
      </c>
      <c r="E1104">
        <v>8</v>
      </c>
      <c r="F1104" s="2" t="s">
        <v>50</v>
      </c>
      <c r="G1104">
        <v>2</v>
      </c>
      <c r="H1104" s="3" t="s">
        <v>41</v>
      </c>
      <c r="I1104">
        <v>2</v>
      </c>
      <c r="J1104">
        <v>11</v>
      </c>
      <c r="K1104" s="3" t="s">
        <v>42</v>
      </c>
      <c r="L1104">
        <v>0</v>
      </c>
      <c r="M1104">
        <v>23.26</v>
      </c>
      <c r="N1104">
        <v>45.77</v>
      </c>
      <c r="O1104">
        <v>0</v>
      </c>
      <c r="P1104">
        <v>0</v>
      </c>
      <c r="Q1104">
        <v>0</v>
      </c>
      <c r="R1104">
        <v>69.03</v>
      </c>
      <c r="U1104">
        <v>2</v>
      </c>
      <c r="V1104" s="4" t="s">
        <v>44</v>
      </c>
      <c r="W1104">
        <v>63</v>
      </c>
      <c r="X1104">
        <v>9</v>
      </c>
      <c r="Y1104" t="s">
        <v>48</v>
      </c>
      <c r="Z1104">
        <v>3</v>
      </c>
      <c r="AA1104" t="s">
        <v>56</v>
      </c>
      <c r="AB1104">
        <v>2</v>
      </c>
      <c r="AC1104" t="s">
        <v>43</v>
      </c>
      <c r="AD1104">
        <v>1</v>
      </c>
      <c r="AE1104" s="2" t="s">
        <v>54</v>
      </c>
      <c r="AF1104">
        <v>655.65948599333535</v>
      </c>
    </row>
    <row r="1105" spans="1:32">
      <c r="A1105" t="s">
        <v>62</v>
      </c>
      <c r="B1105">
        <v>2019</v>
      </c>
      <c r="C1105">
        <v>9</v>
      </c>
      <c r="D1105" s="2" t="s">
        <v>32</v>
      </c>
      <c r="E1105">
        <v>8</v>
      </c>
      <c r="F1105" s="2" t="s">
        <v>50</v>
      </c>
      <c r="G1105">
        <v>10</v>
      </c>
      <c r="H1105" s="3" t="s">
        <v>52</v>
      </c>
      <c r="I1105">
        <v>3</v>
      </c>
      <c r="J1105">
        <v>11</v>
      </c>
      <c r="K1105" s="3" t="s">
        <v>42</v>
      </c>
      <c r="L1105">
        <v>0</v>
      </c>
      <c r="M1105">
        <v>36.119999999999997</v>
      </c>
      <c r="N1105">
        <v>56.9</v>
      </c>
      <c r="O1105">
        <v>0</v>
      </c>
      <c r="P1105">
        <v>0</v>
      </c>
      <c r="Q1105">
        <v>165.64</v>
      </c>
      <c r="R1105">
        <v>258.66000000000003</v>
      </c>
      <c r="U1105">
        <v>2</v>
      </c>
      <c r="V1105" s="4" t="s">
        <v>44</v>
      </c>
      <c r="W1105">
        <v>56</v>
      </c>
      <c r="X1105">
        <v>9</v>
      </c>
      <c r="Y1105" t="s">
        <v>48</v>
      </c>
      <c r="Z1105">
        <v>2</v>
      </c>
      <c r="AA1105" t="s">
        <v>38</v>
      </c>
      <c r="AB1105">
        <v>4</v>
      </c>
      <c r="AC1105" t="s">
        <v>39</v>
      </c>
      <c r="AD1105">
        <v>4</v>
      </c>
      <c r="AE1105" s="2" t="s">
        <v>40</v>
      </c>
      <c r="AF1105">
        <v>4312.7203373474258</v>
      </c>
    </row>
    <row r="1106" spans="1:32">
      <c r="A1106" t="s">
        <v>62</v>
      </c>
      <c r="B1106">
        <v>2019</v>
      </c>
      <c r="C1106">
        <v>9</v>
      </c>
      <c r="D1106" s="2" t="s">
        <v>32</v>
      </c>
      <c r="E1106">
        <v>1</v>
      </c>
      <c r="F1106" s="2" t="s">
        <v>33</v>
      </c>
      <c r="G1106">
        <v>2</v>
      </c>
      <c r="H1106" s="3" t="s">
        <v>41</v>
      </c>
      <c r="I1106">
        <v>2</v>
      </c>
      <c r="J1106">
        <v>11</v>
      </c>
      <c r="K1106" s="3" t="s">
        <v>42</v>
      </c>
      <c r="L1106">
        <v>0</v>
      </c>
      <c r="M1106">
        <v>21.12</v>
      </c>
      <c r="N1106">
        <v>34.74</v>
      </c>
      <c r="O1106">
        <v>0</v>
      </c>
      <c r="P1106">
        <v>0</v>
      </c>
      <c r="Q1106">
        <v>30.37</v>
      </c>
      <c r="R1106">
        <v>86.23</v>
      </c>
      <c r="U1106">
        <v>2</v>
      </c>
      <c r="V1106" s="4" t="s">
        <v>44</v>
      </c>
      <c r="W1106">
        <v>55</v>
      </c>
      <c r="X1106">
        <v>9</v>
      </c>
      <c r="Y1106" t="s">
        <v>48</v>
      </c>
      <c r="Z1106">
        <v>2</v>
      </c>
      <c r="AA1106" t="s">
        <v>38</v>
      </c>
      <c r="AB1106">
        <v>4</v>
      </c>
      <c r="AC1106" t="s">
        <v>39</v>
      </c>
      <c r="AD1106">
        <v>4</v>
      </c>
      <c r="AE1106" s="2" t="s">
        <v>40</v>
      </c>
      <c r="AF1106">
        <v>4237.3313104189265</v>
      </c>
    </row>
    <row r="1107" spans="1:32">
      <c r="A1107" t="s">
        <v>62</v>
      </c>
      <c r="B1107">
        <v>2019</v>
      </c>
      <c r="C1107">
        <v>9</v>
      </c>
      <c r="D1107" s="2" t="s">
        <v>32</v>
      </c>
      <c r="E1107">
        <v>8</v>
      </c>
      <c r="F1107" s="2" t="s">
        <v>50</v>
      </c>
      <c r="G1107">
        <v>1</v>
      </c>
      <c r="H1107" s="3" t="s">
        <v>52</v>
      </c>
      <c r="I1107">
        <v>4</v>
      </c>
      <c r="J1107">
        <v>11</v>
      </c>
      <c r="K1107" s="3" t="s">
        <v>42</v>
      </c>
      <c r="L1107">
        <v>0</v>
      </c>
      <c r="M1107">
        <v>98.14</v>
      </c>
      <c r="N1107">
        <v>89.51</v>
      </c>
      <c r="O1107">
        <v>26.87</v>
      </c>
      <c r="P1107">
        <v>0</v>
      </c>
      <c r="Q1107">
        <v>33.58</v>
      </c>
      <c r="R1107">
        <v>248.1</v>
      </c>
      <c r="U1107">
        <v>2</v>
      </c>
      <c r="V1107" s="4" t="s">
        <v>44</v>
      </c>
      <c r="W1107">
        <v>59</v>
      </c>
      <c r="X1107">
        <v>10</v>
      </c>
      <c r="Y1107" t="s">
        <v>37</v>
      </c>
      <c r="Z1107">
        <v>4</v>
      </c>
      <c r="AA1107" t="s">
        <v>60</v>
      </c>
      <c r="AB1107">
        <v>4</v>
      </c>
      <c r="AC1107" t="s">
        <v>39</v>
      </c>
      <c r="AD1107">
        <v>1</v>
      </c>
      <c r="AE1107" s="2" t="s">
        <v>54</v>
      </c>
      <c r="AF1107">
        <v>2295.9259427574711</v>
      </c>
    </row>
    <row r="1108" spans="1:32">
      <c r="A1108" t="s">
        <v>62</v>
      </c>
      <c r="B1108">
        <v>2019</v>
      </c>
      <c r="C1108">
        <v>9</v>
      </c>
      <c r="D1108" s="2" t="s">
        <v>32</v>
      </c>
      <c r="E1108">
        <v>1</v>
      </c>
      <c r="F1108" s="2" t="s">
        <v>33</v>
      </c>
      <c r="G1108">
        <v>10</v>
      </c>
      <c r="H1108" s="3" t="s">
        <v>52</v>
      </c>
      <c r="I1108">
        <v>7</v>
      </c>
      <c r="J1108">
        <v>3</v>
      </c>
      <c r="K1108" s="3" t="s">
        <v>53</v>
      </c>
      <c r="L1108">
        <v>391.36</v>
      </c>
      <c r="M1108">
        <v>171.13</v>
      </c>
      <c r="N1108">
        <v>241.39</v>
      </c>
      <c r="O1108">
        <v>22.09</v>
      </c>
      <c r="P1108">
        <v>0</v>
      </c>
      <c r="Q1108">
        <v>147.25</v>
      </c>
      <c r="R1108">
        <v>973.22</v>
      </c>
      <c r="U1108">
        <v>2</v>
      </c>
      <c r="V1108" s="4" t="s">
        <v>44</v>
      </c>
      <c r="W1108">
        <v>46</v>
      </c>
      <c r="X1108">
        <v>16</v>
      </c>
      <c r="Y1108" t="s">
        <v>37</v>
      </c>
      <c r="Z1108">
        <v>5</v>
      </c>
      <c r="AA1108" t="s">
        <v>58</v>
      </c>
      <c r="AB1108">
        <v>4</v>
      </c>
      <c r="AC1108" t="s">
        <v>39</v>
      </c>
      <c r="AD1108">
        <v>1</v>
      </c>
      <c r="AE1108" s="2" t="s">
        <v>54</v>
      </c>
      <c r="AF1108">
        <v>5213.9423287917516</v>
      </c>
    </row>
    <row r="1109" spans="1:32">
      <c r="A1109" t="s">
        <v>62</v>
      </c>
      <c r="B1109">
        <v>2019</v>
      </c>
      <c r="C1109">
        <v>9</v>
      </c>
      <c r="D1109" s="2" t="s">
        <v>32</v>
      </c>
      <c r="E1109">
        <v>7</v>
      </c>
      <c r="F1109" s="2" t="s">
        <v>33</v>
      </c>
      <c r="G1109">
        <v>2</v>
      </c>
      <c r="H1109" s="3" t="s">
        <v>41</v>
      </c>
      <c r="I1109">
        <v>2</v>
      </c>
      <c r="J1109">
        <v>3</v>
      </c>
      <c r="K1109" s="3" t="s">
        <v>53</v>
      </c>
      <c r="L1109">
        <v>88.59</v>
      </c>
      <c r="M1109">
        <v>25.02</v>
      </c>
      <c r="N1109">
        <v>0</v>
      </c>
      <c r="O1109">
        <v>0</v>
      </c>
      <c r="P1109">
        <v>0</v>
      </c>
      <c r="Q1109">
        <v>63.3</v>
      </c>
      <c r="R1109">
        <v>176.91</v>
      </c>
      <c r="U1109">
        <v>2</v>
      </c>
      <c r="V1109" s="4" t="s">
        <v>44</v>
      </c>
      <c r="W1109">
        <v>52</v>
      </c>
      <c r="X1109">
        <v>9</v>
      </c>
      <c r="Y1109" t="s">
        <v>48</v>
      </c>
      <c r="Z1109">
        <v>2</v>
      </c>
      <c r="AA1109" t="s">
        <v>38</v>
      </c>
      <c r="AB1109">
        <v>4</v>
      </c>
      <c r="AC1109" t="s">
        <v>39</v>
      </c>
      <c r="AD1109">
        <v>4</v>
      </c>
      <c r="AE1109" s="2" t="s">
        <v>40</v>
      </c>
      <c r="AF1109">
        <v>2909.5116748733822</v>
      </c>
    </row>
    <row r="1110" spans="1:32">
      <c r="A1110" t="s">
        <v>62</v>
      </c>
      <c r="B1110">
        <v>2019</v>
      </c>
      <c r="C1110">
        <v>9</v>
      </c>
      <c r="D1110" s="2" t="s">
        <v>32</v>
      </c>
      <c r="E1110">
        <v>7</v>
      </c>
      <c r="F1110" s="2" t="s">
        <v>33</v>
      </c>
      <c r="G1110">
        <v>2</v>
      </c>
      <c r="H1110" s="3" t="s">
        <v>41</v>
      </c>
      <c r="I1110">
        <v>1</v>
      </c>
      <c r="J1110">
        <v>3</v>
      </c>
      <c r="K1110" s="3" t="s">
        <v>53</v>
      </c>
      <c r="L1110">
        <v>79.8</v>
      </c>
      <c r="M1110">
        <v>36.19</v>
      </c>
      <c r="N1110">
        <v>0</v>
      </c>
      <c r="O1110">
        <v>0</v>
      </c>
      <c r="P1110">
        <v>0</v>
      </c>
      <c r="Q1110">
        <v>0</v>
      </c>
      <c r="R1110">
        <v>115.99</v>
      </c>
      <c r="U1110">
        <v>2</v>
      </c>
      <c r="V1110" s="4" t="s">
        <v>44</v>
      </c>
      <c r="W1110">
        <v>52</v>
      </c>
      <c r="X1110">
        <v>9</v>
      </c>
      <c r="Y1110" t="s">
        <v>48</v>
      </c>
      <c r="Z1110">
        <v>2</v>
      </c>
      <c r="AA1110" t="s">
        <v>38</v>
      </c>
      <c r="AB1110">
        <v>4</v>
      </c>
      <c r="AC1110" t="s">
        <v>39</v>
      </c>
      <c r="AD1110">
        <v>4</v>
      </c>
      <c r="AE1110" s="2" t="s">
        <v>40</v>
      </c>
      <c r="AF1110">
        <v>2900.1997608179877</v>
      </c>
    </row>
    <row r="1111" spans="1:32">
      <c r="A1111" t="s">
        <v>62</v>
      </c>
      <c r="B1111">
        <v>2019</v>
      </c>
      <c r="C1111">
        <v>9</v>
      </c>
      <c r="D1111" s="2" t="s">
        <v>32</v>
      </c>
      <c r="E1111">
        <v>8</v>
      </c>
      <c r="F1111" s="2" t="s">
        <v>50</v>
      </c>
      <c r="G1111">
        <v>2</v>
      </c>
      <c r="H1111" s="3" t="s">
        <v>41</v>
      </c>
      <c r="I1111">
        <v>1</v>
      </c>
      <c r="J1111">
        <v>11</v>
      </c>
      <c r="K1111" s="3" t="s">
        <v>42</v>
      </c>
      <c r="L1111">
        <v>0</v>
      </c>
      <c r="M1111">
        <v>9.7899999999999991</v>
      </c>
      <c r="N1111">
        <v>19.7</v>
      </c>
      <c r="O1111">
        <v>0</v>
      </c>
      <c r="P1111">
        <v>0</v>
      </c>
      <c r="Q1111">
        <v>17.489999999999998</v>
      </c>
      <c r="R1111">
        <v>46.98</v>
      </c>
      <c r="U1111">
        <v>2</v>
      </c>
      <c r="V1111" s="4" t="s">
        <v>44</v>
      </c>
      <c r="W1111">
        <v>57</v>
      </c>
      <c r="X1111">
        <v>9</v>
      </c>
      <c r="Y1111" t="s">
        <v>48</v>
      </c>
      <c r="Z1111">
        <v>2</v>
      </c>
      <c r="AA1111" t="s">
        <v>38</v>
      </c>
      <c r="AB1111">
        <v>4</v>
      </c>
      <c r="AC1111" t="s">
        <v>39</v>
      </c>
      <c r="AD1111">
        <v>4</v>
      </c>
      <c r="AE1111" s="2" t="s">
        <v>40</v>
      </c>
      <c r="AF1111">
        <v>4232.2057102952558</v>
      </c>
    </row>
    <row r="1112" spans="1:32">
      <c r="A1112" t="s">
        <v>62</v>
      </c>
      <c r="B1112">
        <v>2019</v>
      </c>
      <c r="C1112">
        <v>9</v>
      </c>
      <c r="D1112" s="2" t="s">
        <v>32</v>
      </c>
      <c r="E1112">
        <v>7</v>
      </c>
      <c r="F1112" s="2" t="s">
        <v>33</v>
      </c>
      <c r="G1112">
        <v>2</v>
      </c>
      <c r="H1112" s="3" t="s">
        <v>41</v>
      </c>
      <c r="I1112">
        <v>1</v>
      </c>
      <c r="J1112">
        <v>10</v>
      </c>
      <c r="K1112" s="3" t="s">
        <v>42</v>
      </c>
      <c r="L1112">
        <v>0</v>
      </c>
      <c r="M1112">
        <v>27.67</v>
      </c>
      <c r="N1112">
        <v>28.74</v>
      </c>
      <c r="O1112">
        <v>0</v>
      </c>
      <c r="P1112">
        <v>0</v>
      </c>
      <c r="Q1112">
        <v>0</v>
      </c>
      <c r="R1112">
        <v>56.41</v>
      </c>
      <c r="U1112">
        <v>1</v>
      </c>
      <c r="V1112" s="4" t="s">
        <v>36</v>
      </c>
      <c r="W1112">
        <v>71</v>
      </c>
      <c r="X1112">
        <v>9</v>
      </c>
      <c r="Y1112" t="s">
        <v>48</v>
      </c>
      <c r="Z1112">
        <v>2</v>
      </c>
      <c r="AA1112" t="s">
        <v>38</v>
      </c>
      <c r="AB1112">
        <v>2</v>
      </c>
      <c r="AC1112" t="s">
        <v>43</v>
      </c>
      <c r="AD1112">
        <v>4</v>
      </c>
      <c r="AE1112" s="2" t="s">
        <v>40</v>
      </c>
      <c r="AF1112">
        <v>1972.8403071004823</v>
      </c>
    </row>
    <row r="1113" spans="1:32">
      <c r="A1113" t="s">
        <v>62</v>
      </c>
      <c r="B1113">
        <v>2019</v>
      </c>
      <c r="C1113">
        <v>9</v>
      </c>
      <c r="D1113" s="2" t="s">
        <v>32</v>
      </c>
      <c r="E1113">
        <v>8</v>
      </c>
      <c r="F1113" s="2" t="s">
        <v>50</v>
      </c>
      <c r="G1113">
        <v>10</v>
      </c>
      <c r="H1113" s="3" t="s">
        <v>52</v>
      </c>
      <c r="I1113">
        <v>2</v>
      </c>
      <c r="J1113">
        <v>11</v>
      </c>
      <c r="K1113" s="3" t="s">
        <v>42</v>
      </c>
      <c r="L1113">
        <v>0</v>
      </c>
      <c r="M1113">
        <v>28.35</v>
      </c>
      <c r="N1113">
        <v>0</v>
      </c>
      <c r="O1113">
        <v>0</v>
      </c>
      <c r="P1113">
        <v>0</v>
      </c>
      <c r="Q1113">
        <v>43.26</v>
      </c>
      <c r="R1113">
        <v>71.61</v>
      </c>
      <c r="U1113">
        <v>2</v>
      </c>
      <c r="V1113" s="4" t="s">
        <v>44</v>
      </c>
      <c r="W1113">
        <v>64</v>
      </c>
      <c r="X1113">
        <v>9</v>
      </c>
      <c r="Y1113" t="s">
        <v>48</v>
      </c>
      <c r="Z1113">
        <v>2</v>
      </c>
      <c r="AA1113" t="s">
        <v>38</v>
      </c>
      <c r="AB1113">
        <v>1</v>
      </c>
      <c r="AC1113" s="2" t="s">
        <v>49</v>
      </c>
      <c r="AD1113">
        <v>3</v>
      </c>
      <c r="AE1113" s="2" t="s">
        <v>45</v>
      </c>
      <c r="AF1113">
        <v>958.84377701401831</v>
      </c>
    </row>
    <row r="1114" spans="1:32">
      <c r="A1114" t="s">
        <v>62</v>
      </c>
      <c r="B1114">
        <v>2019</v>
      </c>
      <c r="C1114">
        <v>9</v>
      </c>
      <c r="D1114" s="2" t="s">
        <v>32</v>
      </c>
      <c r="E1114">
        <v>8</v>
      </c>
      <c r="F1114" s="2" t="s">
        <v>50</v>
      </c>
      <c r="G1114">
        <v>2</v>
      </c>
      <c r="H1114" s="3" t="s">
        <v>41</v>
      </c>
      <c r="I1114">
        <v>2</v>
      </c>
      <c r="J1114">
        <v>11</v>
      </c>
      <c r="K1114" s="3" t="s">
        <v>42</v>
      </c>
      <c r="L1114">
        <v>0</v>
      </c>
      <c r="M1114">
        <v>56.55</v>
      </c>
      <c r="N1114">
        <v>40.99</v>
      </c>
      <c r="O1114">
        <v>0</v>
      </c>
      <c r="P1114">
        <v>0</v>
      </c>
      <c r="Q1114">
        <v>32.49</v>
      </c>
      <c r="R1114">
        <v>130.03</v>
      </c>
      <c r="U1114">
        <v>2</v>
      </c>
      <c r="V1114" s="4" t="s">
        <v>44</v>
      </c>
      <c r="W1114">
        <v>40</v>
      </c>
      <c r="X1114">
        <v>16</v>
      </c>
      <c r="Y1114" t="s">
        <v>37</v>
      </c>
      <c r="Z1114">
        <v>2</v>
      </c>
      <c r="AA1114" t="s">
        <v>38</v>
      </c>
      <c r="AB1114">
        <v>4</v>
      </c>
      <c r="AC1114" t="s">
        <v>39</v>
      </c>
      <c r="AD1114">
        <v>4</v>
      </c>
      <c r="AE1114" s="2" t="s">
        <v>40</v>
      </c>
      <c r="AF1114">
        <v>2926.3350118380622</v>
      </c>
    </row>
    <row r="1115" spans="1:32">
      <c r="A1115" t="s">
        <v>62</v>
      </c>
      <c r="B1115">
        <v>2019</v>
      </c>
      <c r="C1115">
        <v>9</v>
      </c>
      <c r="D1115" s="2" t="s">
        <v>32</v>
      </c>
      <c r="E1115">
        <v>6</v>
      </c>
      <c r="F1115" s="2" t="s">
        <v>33</v>
      </c>
      <c r="G1115">
        <v>2</v>
      </c>
      <c r="H1115" s="3" t="s">
        <v>41</v>
      </c>
      <c r="I1115">
        <v>2</v>
      </c>
      <c r="J1115">
        <v>1</v>
      </c>
      <c r="K1115" s="3" t="s">
        <v>35</v>
      </c>
      <c r="L1115">
        <v>129.5</v>
      </c>
      <c r="M1115">
        <v>40.049999999999997</v>
      </c>
      <c r="N1115">
        <v>106.07</v>
      </c>
      <c r="O1115">
        <v>92.47</v>
      </c>
      <c r="P1115">
        <v>0</v>
      </c>
      <c r="Q1115">
        <v>0</v>
      </c>
      <c r="R1115">
        <v>368.09</v>
      </c>
      <c r="U1115">
        <v>2</v>
      </c>
      <c r="V1115" s="4" t="s">
        <v>44</v>
      </c>
      <c r="W1115">
        <v>30</v>
      </c>
      <c r="X1115">
        <v>9</v>
      </c>
      <c r="Y1115" t="s">
        <v>48</v>
      </c>
      <c r="Z1115">
        <v>1</v>
      </c>
      <c r="AA1115" t="s">
        <v>51</v>
      </c>
      <c r="AB1115">
        <v>4</v>
      </c>
      <c r="AC1115" t="s">
        <v>39</v>
      </c>
      <c r="AD1115">
        <v>3</v>
      </c>
      <c r="AE1115" s="2" t="s">
        <v>45</v>
      </c>
      <c r="AF1115">
        <v>2944.7244321309113</v>
      </c>
    </row>
    <row r="1116" spans="1:32">
      <c r="A1116" t="s">
        <v>62</v>
      </c>
      <c r="B1116">
        <v>2019</v>
      </c>
      <c r="C1116">
        <v>9</v>
      </c>
      <c r="D1116" s="2" t="s">
        <v>32</v>
      </c>
      <c r="E1116">
        <v>8</v>
      </c>
      <c r="F1116" s="2" t="s">
        <v>50</v>
      </c>
      <c r="G1116">
        <v>2</v>
      </c>
      <c r="H1116" s="3" t="s">
        <v>41</v>
      </c>
      <c r="I1116">
        <v>2</v>
      </c>
      <c r="J1116">
        <v>11</v>
      </c>
      <c r="K1116" s="3" t="s">
        <v>42</v>
      </c>
      <c r="L1116">
        <v>0</v>
      </c>
      <c r="M1116">
        <v>23.71</v>
      </c>
      <c r="N1116">
        <v>47.64</v>
      </c>
      <c r="O1116">
        <v>0</v>
      </c>
      <c r="P1116">
        <v>0</v>
      </c>
      <c r="Q1116">
        <v>0</v>
      </c>
      <c r="R1116">
        <v>71.349999999999994</v>
      </c>
      <c r="U1116">
        <v>2</v>
      </c>
      <c r="V1116" s="4" t="s">
        <v>44</v>
      </c>
      <c r="W1116">
        <v>30</v>
      </c>
      <c r="X1116">
        <v>9</v>
      </c>
      <c r="Y1116" t="s">
        <v>48</v>
      </c>
      <c r="Z1116">
        <v>1</v>
      </c>
      <c r="AA1116" t="s">
        <v>51</v>
      </c>
      <c r="AB1116">
        <v>4</v>
      </c>
      <c r="AC1116" t="s">
        <v>39</v>
      </c>
      <c r="AD1116">
        <v>3</v>
      </c>
      <c r="AE1116" s="2" t="s">
        <v>45</v>
      </c>
      <c r="AF1116">
        <v>2907.9131662306631</v>
      </c>
    </row>
    <row r="1117" spans="1:32">
      <c r="A1117" t="s">
        <v>62</v>
      </c>
      <c r="B1117">
        <v>2019</v>
      </c>
      <c r="C1117">
        <v>9</v>
      </c>
      <c r="D1117" s="2" t="s">
        <v>32</v>
      </c>
      <c r="E1117">
        <v>5</v>
      </c>
      <c r="F1117" s="2" t="s">
        <v>33</v>
      </c>
      <c r="G1117">
        <v>10</v>
      </c>
      <c r="H1117" s="3" t="s">
        <v>52</v>
      </c>
      <c r="I1117">
        <v>5</v>
      </c>
      <c r="J1117">
        <v>2</v>
      </c>
      <c r="K1117" s="3" t="s">
        <v>53</v>
      </c>
      <c r="L1117">
        <v>214.94</v>
      </c>
      <c r="M1117">
        <v>71.77</v>
      </c>
      <c r="N1117">
        <v>103.35</v>
      </c>
      <c r="O1117">
        <v>162.82</v>
      </c>
      <c r="P1117">
        <v>0</v>
      </c>
      <c r="Q1117">
        <v>27.14</v>
      </c>
      <c r="R1117">
        <v>580.02</v>
      </c>
      <c r="U1117">
        <v>1</v>
      </c>
      <c r="V1117" s="4" t="s">
        <v>36</v>
      </c>
      <c r="W1117">
        <v>25</v>
      </c>
      <c r="X1117">
        <v>10</v>
      </c>
      <c r="Y1117" t="s">
        <v>37</v>
      </c>
      <c r="Z1117">
        <v>1</v>
      </c>
      <c r="AA1117" t="s">
        <v>51</v>
      </c>
      <c r="AB1117">
        <v>4</v>
      </c>
      <c r="AC1117" t="s">
        <v>39</v>
      </c>
      <c r="AD1117">
        <v>2</v>
      </c>
      <c r="AE1117" s="2" t="s">
        <v>59</v>
      </c>
      <c r="AF1117">
        <v>4262.3579933782139</v>
      </c>
    </row>
    <row r="1118" spans="1:32">
      <c r="A1118" t="s">
        <v>62</v>
      </c>
      <c r="B1118">
        <v>2019</v>
      </c>
      <c r="C1118">
        <v>9</v>
      </c>
      <c r="D1118" s="2" t="s">
        <v>32</v>
      </c>
      <c r="E1118">
        <v>17</v>
      </c>
      <c r="F1118" s="2" t="s">
        <v>46</v>
      </c>
      <c r="G1118">
        <v>6</v>
      </c>
      <c r="H1118" s="3" t="s">
        <v>47</v>
      </c>
      <c r="I1118">
        <v>6</v>
      </c>
      <c r="J1118">
        <v>1</v>
      </c>
      <c r="K1118" s="3" t="s">
        <v>35</v>
      </c>
      <c r="L1118">
        <v>277.12</v>
      </c>
      <c r="M1118">
        <v>57.96</v>
      </c>
      <c r="N1118">
        <v>100.06</v>
      </c>
      <c r="O1118">
        <v>0</v>
      </c>
      <c r="P1118">
        <v>0</v>
      </c>
      <c r="Q1118">
        <v>71.98</v>
      </c>
      <c r="R1118">
        <v>507.12</v>
      </c>
      <c r="U1118">
        <v>1</v>
      </c>
      <c r="V1118" s="4" t="s">
        <v>36</v>
      </c>
      <c r="W1118">
        <v>43</v>
      </c>
      <c r="X1118">
        <v>9</v>
      </c>
      <c r="Y1118" t="s">
        <v>48</v>
      </c>
      <c r="Z1118">
        <v>2</v>
      </c>
      <c r="AA1118" t="s">
        <v>38</v>
      </c>
      <c r="AB1118">
        <v>4</v>
      </c>
      <c r="AC1118" t="s">
        <v>39</v>
      </c>
      <c r="AD1118">
        <v>4</v>
      </c>
      <c r="AE1118" s="2" t="s">
        <v>40</v>
      </c>
      <c r="AF1118">
        <v>3313.5892841577961</v>
      </c>
    </row>
    <row r="1119" spans="1:32">
      <c r="A1119" t="s">
        <v>62</v>
      </c>
      <c r="B1119">
        <v>2019</v>
      </c>
      <c r="C1119">
        <v>9</v>
      </c>
      <c r="D1119" s="2" t="s">
        <v>32</v>
      </c>
      <c r="E1119">
        <v>2</v>
      </c>
      <c r="F1119" s="2" t="s">
        <v>33</v>
      </c>
      <c r="G1119">
        <v>2</v>
      </c>
      <c r="H1119" s="3" t="s">
        <v>41</v>
      </c>
      <c r="I1119">
        <v>1</v>
      </c>
      <c r="J1119">
        <v>1</v>
      </c>
      <c r="K1119" s="3" t="s">
        <v>35</v>
      </c>
      <c r="L1119">
        <v>45.45</v>
      </c>
      <c r="M1119">
        <v>16.670000000000002</v>
      </c>
      <c r="N1119">
        <v>57.91</v>
      </c>
      <c r="O1119">
        <v>11</v>
      </c>
      <c r="P1119">
        <v>0</v>
      </c>
      <c r="Q1119">
        <v>13.76</v>
      </c>
      <c r="R1119">
        <v>144.79</v>
      </c>
      <c r="U1119">
        <v>1</v>
      </c>
      <c r="V1119" s="4" t="s">
        <v>36</v>
      </c>
      <c r="W1119">
        <v>43</v>
      </c>
      <c r="X1119">
        <v>9</v>
      </c>
      <c r="Y1119" t="s">
        <v>48</v>
      </c>
      <c r="Z1119">
        <v>2</v>
      </c>
      <c r="AA1119" t="s">
        <v>38</v>
      </c>
      <c r="AB1119">
        <v>4</v>
      </c>
      <c r="AC1119" t="s">
        <v>39</v>
      </c>
      <c r="AD1119">
        <v>4</v>
      </c>
      <c r="AE1119" s="2" t="s">
        <v>40</v>
      </c>
      <c r="AF1119">
        <v>3254.8182821485084</v>
      </c>
    </row>
    <row r="1120" spans="1:32">
      <c r="A1120" t="s">
        <v>62</v>
      </c>
      <c r="B1120">
        <v>2019</v>
      </c>
      <c r="C1120">
        <v>9</v>
      </c>
      <c r="D1120" s="2" t="s">
        <v>32</v>
      </c>
      <c r="E1120">
        <v>7</v>
      </c>
      <c r="F1120" s="2" t="s">
        <v>33</v>
      </c>
      <c r="G1120">
        <v>2</v>
      </c>
      <c r="H1120" s="3" t="s">
        <v>41</v>
      </c>
      <c r="I1120">
        <v>1</v>
      </c>
      <c r="J1120">
        <v>11</v>
      </c>
      <c r="K1120" s="3" t="s">
        <v>42</v>
      </c>
      <c r="L1120">
        <v>0</v>
      </c>
      <c r="M1120">
        <v>38.96</v>
      </c>
      <c r="N1120">
        <v>25.5</v>
      </c>
      <c r="O1120">
        <v>0</v>
      </c>
      <c r="P1120">
        <v>0</v>
      </c>
      <c r="Q1120">
        <v>0</v>
      </c>
      <c r="R1120">
        <v>64.459999999999994</v>
      </c>
      <c r="U1120">
        <v>2</v>
      </c>
      <c r="V1120" s="4" t="s">
        <v>44</v>
      </c>
      <c r="W1120">
        <v>26</v>
      </c>
      <c r="X1120">
        <v>9</v>
      </c>
      <c r="Y1120" t="s">
        <v>48</v>
      </c>
      <c r="Z1120">
        <v>1</v>
      </c>
      <c r="AA1120" t="s">
        <v>51</v>
      </c>
      <c r="AB1120">
        <v>4</v>
      </c>
      <c r="AC1120" t="s">
        <v>39</v>
      </c>
      <c r="AD1120">
        <v>4</v>
      </c>
      <c r="AE1120" s="2" t="s">
        <v>40</v>
      </c>
      <c r="AF1120">
        <v>5082.4983034242468</v>
      </c>
    </row>
    <row r="1121" spans="1:32">
      <c r="A1121" t="s">
        <v>62</v>
      </c>
      <c r="B1121">
        <v>2019</v>
      </c>
      <c r="C1121">
        <v>9</v>
      </c>
      <c r="D1121" s="2" t="s">
        <v>32</v>
      </c>
      <c r="E1121">
        <v>8</v>
      </c>
      <c r="F1121" s="2" t="s">
        <v>50</v>
      </c>
      <c r="G1121">
        <v>10</v>
      </c>
      <c r="H1121" s="3" t="s">
        <v>52</v>
      </c>
      <c r="I1121">
        <v>4</v>
      </c>
      <c r="J1121">
        <v>11</v>
      </c>
      <c r="K1121" s="3" t="s">
        <v>42</v>
      </c>
      <c r="L1121">
        <v>0</v>
      </c>
      <c r="M1121">
        <v>105.26</v>
      </c>
      <c r="N1121">
        <v>91.43</v>
      </c>
      <c r="O1121">
        <v>0</v>
      </c>
      <c r="P1121">
        <v>0</v>
      </c>
      <c r="Q1121">
        <v>0</v>
      </c>
      <c r="R1121">
        <v>196.69</v>
      </c>
      <c r="U1121">
        <v>1</v>
      </c>
      <c r="V1121" s="4" t="s">
        <v>36</v>
      </c>
      <c r="W1121">
        <v>72</v>
      </c>
      <c r="X1121">
        <v>13</v>
      </c>
      <c r="Y1121" t="s">
        <v>37</v>
      </c>
      <c r="Z1121">
        <v>2</v>
      </c>
      <c r="AA1121" t="s">
        <v>38</v>
      </c>
      <c r="AB1121">
        <v>2</v>
      </c>
      <c r="AC1121" t="s">
        <v>43</v>
      </c>
      <c r="AD1121">
        <v>3</v>
      </c>
      <c r="AE1121" s="2" t="s">
        <v>45</v>
      </c>
      <c r="AF1121">
        <v>1937.1680641459518</v>
      </c>
    </row>
    <row r="1122" spans="1:32">
      <c r="A1122" t="s">
        <v>62</v>
      </c>
      <c r="B1122">
        <v>2019</v>
      </c>
      <c r="C1122">
        <v>9</v>
      </c>
      <c r="D1122" s="2" t="s">
        <v>32</v>
      </c>
      <c r="E1122">
        <v>5</v>
      </c>
      <c r="F1122" s="2" t="s">
        <v>33</v>
      </c>
      <c r="G1122">
        <v>2</v>
      </c>
      <c r="H1122" s="3" t="s">
        <v>41</v>
      </c>
      <c r="I1122">
        <v>2</v>
      </c>
      <c r="J1122">
        <v>1</v>
      </c>
      <c r="K1122" s="3" t="s">
        <v>35</v>
      </c>
      <c r="L1122">
        <v>92.22</v>
      </c>
      <c r="M1122">
        <v>83.77</v>
      </c>
      <c r="N1122">
        <v>109.33</v>
      </c>
      <c r="O1122">
        <v>83</v>
      </c>
      <c r="P1122">
        <v>0</v>
      </c>
      <c r="Q1122">
        <v>0</v>
      </c>
      <c r="R1122">
        <v>368.32</v>
      </c>
      <c r="U1122">
        <v>1</v>
      </c>
      <c r="V1122" s="4" t="s">
        <v>36</v>
      </c>
      <c r="W1122">
        <v>56</v>
      </c>
      <c r="X1122">
        <v>4</v>
      </c>
      <c r="Y1122" t="s">
        <v>37</v>
      </c>
      <c r="Z1122">
        <v>4</v>
      </c>
      <c r="AA1122" t="s">
        <v>60</v>
      </c>
      <c r="AB1122">
        <v>4</v>
      </c>
      <c r="AC1122" t="s">
        <v>39</v>
      </c>
      <c r="AD1122">
        <v>1</v>
      </c>
      <c r="AE1122" s="2" t="s">
        <v>54</v>
      </c>
      <c r="AF1122">
        <v>4383.2783426311007</v>
      </c>
    </row>
    <row r="1123" spans="1:32">
      <c r="A1123" t="s">
        <v>62</v>
      </c>
      <c r="B1123">
        <v>2019</v>
      </c>
      <c r="C1123">
        <v>9</v>
      </c>
      <c r="D1123" s="2" t="s">
        <v>32</v>
      </c>
      <c r="E1123">
        <v>8</v>
      </c>
      <c r="F1123" s="2" t="s">
        <v>50</v>
      </c>
      <c r="G1123">
        <v>2</v>
      </c>
      <c r="H1123" s="3" t="s">
        <v>41</v>
      </c>
      <c r="I1123">
        <v>2</v>
      </c>
      <c r="J1123">
        <v>11</v>
      </c>
      <c r="K1123" s="3" t="s">
        <v>42</v>
      </c>
      <c r="L1123">
        <v>0</v>
      </c>
      <c r="M1123">
        <v>65.13</v>
      </c>
      <c r="N1123">
        <v>0</v>
      </c>
      <c r="O1123">
        <v>0</v>
      </c>
      <c r="P1123">
        <v>0</v>
      </c>
      <c r="Q1123">
        <v>0</v>
      </c>
      <c r="R1123">
        <v>65.13</v>
      </c>
      <c r="U1123">
        <v>1</v>
      </c>
      <c r="V1123" s="4" t="s">
        <v>36</v>
      </c>
      <c r="W1123">
        <v>38</v>
      </c>
      <c r="X1123">
        <v>9</v>
      </c>
      <c r="Y1123" t="s">
        <v>48</v>
      </c>
      <c r="Z1123">
        <v>1</v>
      </c>
      <c r="AA1123" t="s">
        <v>51</v>
      </c>
      <c r="AB1123">
        <v>4</v>
      </c>
      <c r="AC1123" t="s">
        <v>39</v>
      </c>
      <c r="AD1123">
        <v>4</v>
      </c>
      <c r="AE1123" s="2" t="s">
        <v>40</v>
      </c>
      <c r="AF1123">
        <v>3061.0935941871471</v>
      </c>
    </row>
    <row r="1124" spans="1:32">
      <c r="A1124" t="s">
        <v>62</v>
      </c>
      <c r="B1124">
        <v>2019</v>
      </c>
      <c r="C1124">
        <v>9</v>
      </c>
      <c r="D1124" s="2" t="s">
        <v>32</v>
      </c>
      <c r="E1124">
        <v>5</v>
      </c>
      <c r="F1124" s="2" t="s">
        <v>33</v>
      </c>
      <c r="G1124">
        <v>2</v>
      </c>
      <c r="H1124" s="3" t="s">
        <v>41</v>
      </c>
      <c r="I1124">
        <v>2</v>
      </c>
      <c r="J1124">
        <v>3</v>
      </c>
      <c r="K1124" s="3" t="s">
        <v>53</v>
      </c>
      <c r="L1124">
        <v>179.32</v>
      </c>
      <c r="M1124">
        <v>47.78</v>
      </c>
      <c r="N1124">
        <v>0</v>
      </c>
      <c r="O1124">
        <v>59.04</v>
      </c>
      <c r="P1124">
        <v>0</v>
      </c>
      <c r="Q1124">
        <v>107.35</v>
      </c>
      <c r="R1124">
        <v>393.49</v>
      </c>
      <c r="U1124">
        <v>1</v>
      </c>
      <c r="V1124" s="4" t="s">
        <v>36</v>
      </c>
      <c r="W1124">
        <v>38</v>
      </c>
      <c r="X1124">
        <v>9</v>
      </c>
      <c r="Y1124" t="s">
        <v>48</v>
      </c>
      <c r="Z1124">
        <v>1</v>
      </c>
      <c r="AA1124" t="s">
        <v>51</v>
      </c>
      <c r="AB1124">
        <v>4</v>
      </c>
      <c r="AC1124" t="s">
        <v>39</v>
      </c>
      <c r="AD1124">
        <v>4</v>
      </c>
      <c r="AE1124" s="2" t="s">
        <v>40</v>
      </c>
      <c r="AF1124">
        <v>2875.7031492550359</v>
      </c>
    </row>
    <row r="1125" spans="1:32">
      <c r="A1125" t="s">
        <v>62</v>
      </c>
      <c r="B1125">
        <v>2019</v>
      </c>
      <c r="C1125">
        <v>9</v>
      </c>
      <c r="D1125" s="2" t="s">
        <v>32</v>
      </c>
      <c r="E1125">
        <v>8</v>
      </c>
      <c r="F1125" s="2" t="s">
        <v>50</v>
      </c>
      <c r="G1125">
        <v>2</v>
      </c>
      <c r="H1125" s="3" t="s">
        <v>41</v>
      </c>
      <c r="I1125">
        <v>1</v>
      </c>
      <c r="J1125">
        <v>11</v>
      </c>
      <c r="K1125" s="3" t="s">
        <v>42</v>
      </c>
      <c r="L1125">
        <v>0</v>
      </c>
      <c r="M1125">
        <v>20.68</v>
      </c>
      <c r="N1125">
        <v>0</v>
      </c>
      <c r="O1125">
        <v>0</v>
      </c>
      <c r="P1125">
        <v>0</v>
      </c>
      <c r="Q1125">
        <v>0</v>
      </c>
      <c r="R1125">
        <v>20.68</v>
      </c>
      <c r="U1125">
        <v>2</v>
      </c>
      <c r="V1125" s="4" t="s">
        <v>44</v>
      </c>
      <c r="W1125">
        <v>59</v>
      </c>
      <c r="X1125">
        <v>9</v>
      </c>
      <c r="Y1125" t="s">
        <v>48</v>
      </c>
      <c r="Z1125">
        <v>1</v>
      </c>
      <c r="AA1125" t="s">
        <v>51</v>
      </c>
      <c r="AB1125">
        <v>1</v>
      </c>
      <c r="AC1125" s="2" t="s">
        <v>49</v>
      </c>
      <c r="AD1125">
        <v>1</v>
      </c>
      <c r="AE1125" s="2" t="s">
        <v>54</v>
      </c>
      <c r="AF1125">
        <v>709.54713162299777</v>
      </c>
    </row>
    <row r="1126" spans="1:32">
      <c r="A1126" t="s">
        <v>62</v>
      </c>
      <c r="B1126">
        <v>2019</v>
      </c>
      <c r="C1126">
        <v>9</v>
      </c>
      <c r="D1126" s="2" t="s">
        <v>32</v>
      </c>
      <c r="E1126">
        <v>8</v>
      </c>
      <c r="F1126" s="2" t="s">
        <v>50</v>
      </c>
      <c r="G1126">
        <v>10</v>
      </c>
      <c r="H1126" s="3" t="s">
        <v>52</v>
      </c>
      <c r="I1126">
        <v>2</v>
      </c>
      <c r="J1126">
        <v>11</v>
      </c>
      <c r="K1126" s="3" t="s">
        <v>42</v>
      </c>
      <c r="L1126">
        <v>0</v>
      </c>
      <c r="M1126">
        <v>78.09</v>
      </c>
      <c r="N1126">
        <v>0</v>
      </c>
      <c r="O1126">
        <v>0</v>
      </c>
      <c r="P1126">
        <v>0</v>
      </c>
      <c r="Q1126">
        <v>0</v>
      </c>
      <c r="R1126">
        <v>78.09</v>
      </c>
      <c r="U1126">
        <v>1</v>
      </c>
      <c r="V1126" s="4" t="s">
        <v>36</v>
      </c>
      <c r="W1126">
        <v>81</v>
      </c>
      <c r="X1126">
        <v>9</v>
      </c>
      <c r="Y1126" t="s">
        <v>48</v>
      </c>
      <c r="Z1126">
        <v>2</v>
      </c>
      <c r="AA1126" t="s">
        <v>38</v>
      </c>
      <c r="AB1126">
        <v>2</v>
      </c>
      <c r="AC1126" t="s">
        <v>43</v>
      </c>
      <c r="AD1126">
        <v>1</v>
      </c>
      <c r="AE1126" s="2" t="s">
        <v>54</v>
      </c>
      <c r="AF1126">
        <v>957.61516616772496</v>
      </c>
    </row>
    <row r="1127" spans="1:32">
      <c r="A1127" t="s">
        <v>62</v>
      </c>
      <c r="B1127">
        <v>2019</v>
      </c>
      <c r="C1127">
        <v>9</v>
      </c>
      <c r="D1127" s="2" t="s">
        <v>32</v>
      </c>
      <c r="E1127">
        <v>2</v>
      </c>
      <c r="F1127" s="2" t="s">
        <v>33</v>
      </c>
      <c r="G1127">
        <v>1</v>
      </c>
      <c r="H1127" s="3" t="s">
        <v>52</v>
      </c>
      <c r="I1127">
        <v>4</v>
      </c>
      <c r="J1127">
        <v>1</v>
      </c>
      <c r="K1127" s="3" t="s">
        <v>35</v>
      </c>
      <c r="L1127">
        <v>169.58</v>
      </c>
      <c r="M1127">
        <v>113.39</v>
      </c>
      <c r="N1127">
        <v>124.43</v>
      </c>
      <c r="O1127">
        <v>67.099999999999994</v>
      </c>
      <c r="P1127">
        <v>0</v>
      </c>
      <c r="Q1127">
        <v>13.42</v>
      </c>
      <c r="R1127">
        <v>487.92</v>
      </c>
      <c r="U1127">
        <v>2</v>
      </c>
      <c r="V1127" s="4" t="s">
        <v>44</v>
      </c>
      <c r="W1127">
        <v>42</v>
      </c>
      <c r="X1127">
        <v>4</v>
      </c>
      <c r="Y1127" t="s">
        <v>37</v>
      </c>
      <c r="Z1127">
        <v>2</v>
      </c>
      <c r="AA1127" t="s">
        <v>38</v>
      </c>
      <c r="AB1127">
        <v>3</v>
      </c>
      <c r="AC1127" t="s">
        <v>43</v>
      </c>
      <c r="AD1127">
        <v>4</v>
      </c>
      <c r="AE1127" s="2" t="s">
        <v>40</v>
      </c>
      <c r="AF1127">
        <v>3038.1797318907111</v>
      </c>
    </row>
    <row r="1128" spans="1:32">
      <c r="A1128" t="s">
        <v>62</v>
      </c>
      <c r="B1128">
        <v>2019</v>
      </c>
      <c r="C1128">
        <v>9</v>
      </c>
      <c r="D1128" s="2" t="s">
        <v>32</v>
      </c>
      <c r="E1128">
        <v>15</v>
      </c>
      <c r="F1128" s="2" t="s">
        <v>55</v>
      </c>
      <c r="G1128">
        <v>2</v>
      </c>
      <c r="H1128" s="3" t="s">
        <v>41</v>
      </c>
      <c r="I1128">
        <v>2</v>
      </c>
      <c r="J1128">
        <v>11</v>
      </c>
      <c r="K1128" s="3" t="s">
        <v>42</v>
      </c>
      <c r="L1128">
        <v>0</v>
      </c>
      <c r="M1128">
        <v>6.53</v>
      </c>
      <c r="N1128">
        <v>20.350000000000001</v>
      </c>
      <c r="O1128">
        <v>0</v>
      </c>
      <c r="P1128">
        <v>0</v>
      </c>
      <c r="Q1128">
        <v>22.91</v>
      </c>
      <c r="R1128">
        <v>49.79</v>
      </c>
      <c r="U1128">
        <v>2</v>
      </c>
      <c r="V1128" s="4" t="s">
        <v>44</v>
      </c>
      <c r="W1128">
        <v>47</v>
      </c>
      <c r="X1128">
        <v>9</v>
      </c>
      <c r="Y1128" t="s">
        <v>48</v>
      </c>
      <c r="Z1128">
        <v>4</v>
      </c>
      <c r="AA1128" t="s">
        <v>60</v>
      </c>
      <c r="AB1128">
        <v>3</v>
      </c>
      <c r="AC1128" t="s">
        <v>43</v>
      </c>
      <c r="AD1128">
        <v>2</v>
      </c>
      <c r="AE1128" s="2" t="s">
        <v>59</v>
      </c>
      <c r="AF1128">
        <v>1251.2789761947361</v>
      </c>
    </row>
    <row r="1129" spans="1:32">
      <c r="A1129" t="s">
        <v>62</v>
      </c>
      <c r="B1129">
        <v>2019</v>
      </c>
      <c r="C1129">
        <v>9</v>
      </c>
      <c r="D1129" s="2" t="s">
        <v>32</v>
      </c>
      <c r="E1129">
        <v>15</v>
      </c>
      <c r="F1129" s="2" t="s">
        <v>55</v>
      </c>
      <c r="G1129">
        <v>2</v>
      </c>
      <c r="H1129" s="3" t="s">
        <v>41</v>
      </c>
      <c r="I1129">
        <v>2</v>
      </c>
      <c r="J1129">
        <v>11</v>
      </c>
      <c r="K1129" s="3" t="s">
        <v>42</v>
      </c>
      <c r="L1129">
        <v>0</v>
      </c>
      <c r="M1129">
        <v>6.53</v>
      </c>
      <c r="N1129">
        <v>20.350000000000001</v>
      </c>
      <c r="O1129">
        <v>0</v>
      </c>
      <c r="P1129">
        <v>0</v>
      </c>
      <c r="Q1129">
        <v>22.91</v>
      </c>
      <c r="R1129">
        <v>49.79</v>
      </c>
      <c r="U1129">
        <v>2</v>
      </c>
      <c r="V1129" s="4" t="s">
        <v>44</v>
      </c>
      <c r="W1129">
        <v>47</v>
      </c>
      <c r="X1129">
        <v>9</v>
      </c>
      <c r="Y1129" t="s">
        <v>48</v>
      </c>
      <c r="Z1129">
        <v>4</v>
      </c>
      <c r="AA1129" t="s">
        <v>60</v>
      </c>
      <c r="AB1129">
        <v>3</v>
      </c>
      <c r="AC1129" t="s">
        <v>43</v>
      </c>
      <c r="AD1129">
        <v>2</v>
      </c>
      <c r="AE1129" s="2" t="s">
        <v>59</v>
      </c>
      <c r="AF1129">
        <v>1228.0358417511695</v>
      </c>
    </row>
    <row r="1130" spans="1:32">
      <c r="A1130" t="s">
        <v>62</v>
      </c>
      <c r="B1130">
        <v>2019</v>
      </c>
      <c r="C1130">
        <v>9</v>
      </c>
      <c r="D1130" s="2" t="s">
        <v>32</v>
      </c>
      <c r="E1130">
        <v>6</v>
      </c>
      <c r="F1130" s="2" t="s">
        <v>33</v>
      </c>
      <c r="G1130">
        <v>2</v>
      </c>
      <c r="H1130" s="3" t="s">
        <v>41</v>
      </c>
      <c r="I1130">
        <v>1</v>
      </c>
      <c r="J1130">
        <v>1</v>
      </c>
      <c r="K1130" s="3" t="s">
        <v>35</v>
      </c>
      <c r="L1130">
        <v>47.89</v>
      </c>
      <c r="M1130">
        <v>6.65</v>
      </c>
      <c r="N1130">
        <v>43.36</v>
      </c>
      <c r="O1130">
        <v>0</v>
      </c>
      <c r="P1130">
        <v>0</v>
      </c>
      <c r="Q1130">
        <v>0</v>
      </c>
      <c r="R1130">
        <v>97.9</v>
      </c>
      <c r="U1130">
        <v>2</v>
      </c>
      <c r="V1130" s="4" t="s">
        <v>44</v>
      </c>
      <c r="W1130">
        <v>22</v>
      </c>
      <c r="X1130">
        <v>9</v>
      </c>
      <c r="Y1130" t="s">
        <v>48</v>
      </c>
      <c r="Z1130">
        <v>1</v>
      </c>
      <c r="AA1130" t="s">
        <v>51</v>
      </c>
      <c r="AB1130">
        <v>4</v>
      </c>
      <c r="AC1130" t="s">
        <v>39</v>
      </c>
      <c r="AD1130">
        <v>2</v>
      </c>
      <c r="AE1130" s="2" t="s">
        <v>59</v>
      </c>
      <c r="AF1130">
        <v>1816.3151901242345</v>
      </c>
    </row>
    <row r="1131" spans="1:32">
      <c r="A1131" t="s">
        <v>62</v>
      </c>
      <c r="B1131">
        <v>2019</v>
      </c>
      <c r="C1131">
        <v>9</v>
      </c>
      <c r="D1131" s="2" t="s">
        <v>32</v>
      </c>
      <c r="E1131">
        <v>3</v>
      </c>
      <c r="F1131" s="2" t="s">
        <v>33</v>
      </c>
      <c r="G1131">
        <v>2</v>
      </c>
      <c r="H1131" s="3" t="s">
        <v>41</v>
      </c>
      <c r="I1131">
        <v>2</v>
      </c>
      <c r="J1131">
        <v>7</v>
      </c>
      <c r="K1131" s="3" t="s">
        <v>53</v>
      </c>
      <c r="L1131">
        <v>117.34</v>
      </c>
      <c r="M1131">
        <v>21.18</v>
      </c>
      <c r="N1131">
        <v>45.07</v>
      </c>
      <c r="O1131">
        <v>8.56</v>
      </c>
      <c r="P1131">
        <v>0</v>
      </c>
      <c r="Q1131">
        <v>36.700000000000003</v>
      </c>
      <c r="R1131">
        <v>228.85</v>
      </c>
      <c r="U1131">
        <v>2</v>
      </c>
      <c r="V1131" s="4" t="s">
        <v>44</v>
      </c>
      <c r="W1131">
        <v>41</v>
      </c>
      <c r="X1131">
        <v>9</v>
      </c>
      <c r="Y1131" t="s">
        <v>48</v>
      </c>
      <c r="Z1131">
        <v>2</v>
      </c>
      <c r="AA1131" t="s">
        <v>38</v>
      </c>
      <c r="AB1131">
        <v>4</v>
      </c>
      <c r="AC1131" t="s">
        <v>39</v>
      </c>
      <c r="AD1131">
        <v>4</v>
      </c>
      <c r="AE1131" s="2" t="s">
        <v>40</v>
      </c>
      <c r="AF1131">
        <v>4312.9224168492419</v>
      </c>
    </row>
    <row r="1132" spans="1:32">
      <c r="A1132" t="s">
        <v>62</v>
      </c>
      <c r="B1132">
        <v>2019</v>
      </c>
      <c r="C1132">
        <v>9</v>
      </c>
      <c r="D1132" s="2" t="s">
        <v>32</v>
      </c>
      <c r="E1132">
        <v>3</v>
      </c>
      <c r="F1132" s="2" t="s">
        <v>33</v>
      </c>
      <c r="G1132">
        <v>2</v>
      </c>
      <c r="H1132" s="3" t="s">
        <v>41</v>
      </c>
      <c r="I1132">
        <v>2</v>
      </c>
      <c r="J1132">
        <v>7</v>
      </c>
      <c r="K1132" s="3" t="s">
        <v>53</v>
      </c>
      <c r="L1132">
        <v>117.34</v>
      </c>
      <c r="M1132">
        <v>21.18</v>
      </c>
      <c r="N1132">
        <v>45.07</v>
      </c>
      <c r="O1132">
        <v>8.56</v>
      </c>
      <c r="P1132">
        <v>0</v>
      </c>
      <c r="Q1132">
        <v>36.700000000000003</v>
      </c>
      <c r="R1132">
        <v>228.85</v>
      </c>
      <c r="U1132">
        <v>2</v>
      </c>
      <c r="V1132" s="4" t="s">
        <v>44</v>
      </c>
      <c r="W1132">
        <v>41</v>
      </c>
      <c r="X1132">
        <v>9</v>
      </c>
      <c r="Y1132" t="s">
        <v>48</v>
      </c>
      <c r="Z1132">
        <v>2</v>
      </c>
      <c r="AA1132" t="s">
        <v>38</v>
      </c>
      <c r="AB1132">
        <v>4</v>
      </c>
      <c r="AC1132" t="s">
        <v>39</v>
      </c>
      <c r="AD1132">
        <v>4</v>
      </c>
      <c r="AE1132" s="2" t="s">
        <v>40</v>
      </c>
      <c r="AF1132">
        <v>4360.7672964097956</v>
      </c>
    </row>
    <row r="1133" spans="1:32">
      <c r="A1133" t="s">
        <v>62</v>
      </c>
      <c r="B1133">
        <v>2019</v>
      </c>
      <c r="C1133">
        <v>9</v>
      </c>
      <c r="D1133" s="2" t="s">
        <v>32</v>
      </c>
      <c r="E1133">
        <v>3</v>
      </c>
      <c r="F1133" s="2" t="s">
        <v>33</v>
      </c>
      <c r="G1133">
        <v>2</v>
      </c>
      <c r="H1133" s="3" t="s">
        <v>41</v>
      </c>
      <c r="I1133">
        <v>2</v>
      </c>
      <c r="J1133">
        <v>7</v>
      </c>
      <c r="K1133" s="3" t="s">
        <v>53</v>
      </c>
      <c r="L1133">
        <v>117.34</v>
      </c>
      <c r="M1133">
        <v>21.18</v>
      </c>
      <c r="N1133">
        <v>45.07</v>
      </c>
      <c r="O1133">
        <v>8.56</v>
      </c>
      <c r="P1133">
        <v>0</v>
      </c>
      <c r="Q1133">
        <v>36.700000000000003</v>
      </c>
      <c r="R1133">
        <v>228.85</v>
      </c>
      <c r="U1133">
        <v>2</v>
      </c>
      <c r="V1133" s="4" t="s">
        <v>44</v>
      </c>
      <c r="W1133">
        <v>41</v>
      </c>
      <c r="X1133">
        <v>9</v>
      </c>
      <c r="Y1133" t="s">
        <v>48</v>
      </c>
      <c r="Z1133">
        <v>2</v>
      </c>
      <c r="AA1133" t="s">
        <v>38</v>
      </c>
      <c r="AB1133">
        <v>4</v>
      </c>
      <c r="AC1133" t="s">
        <v>39</v>
      </c>
      <c r="AD1133">
        <v>4</v>
      </c>
      <c r="AE1133" s="2" t="s">
        <v>40</v>
      </c>
      <c r="AF1133">
        <v>4321.1969739549068</v>
      </c>
    </row>
    <row r="1134" spans="1:32">
      <c r="A1134" t="s">
        <v>62</v>
      </c>
      <c r="B1134">
        <v>2019</v>
      </c>
      <c r="C1134">
        <v>9</v>
      </c>
      <c r="D1134" s="2" t="s">
        <v>32</v>
      </c>
      <c r="E1134">
        <v>8</v>
      </c>
      <c r="F1134" s="2" t="s">
        <v>50</v>
      </c>
      <c r="G1134">
        <v>10</v>
      </c>
      <c r="H1134" s="3" t="s">
        <v>52</v>
      </c>
      <c r="I1134">
        <v>2</v>
      </c>
      <c r="J1134">
        <v>11</v>
      </c>
      <c r="K1134" s="3" t="s">
        <v>42</v>
      </c>
      <c r="L1134">
        <v>0</v>
      </c>
      <c r="M1134">
        <v>44.84</v>
      </c>
      <c r="N1134">
        <v>48.07</v>
      </c>
      <c r="O1134">
        <v>0</v>
      </c>
      <c r="P1134">
        <v>0</v>
      </c>
      <c r="Q1134">
        <v>0</v>
      </c>
      <c r="R1134">
        <v>92.91</v>
      </c>
      <c r="U1134">
        <v>1</v>
      </c>
      <c r="V1134" s="4" t="s">
        <v>36</v>
      </c>
      <c r="W1134">
        <v>71</v>
      </c>
      <c r="X1134">
        <v>9</v>
      </c>
      <c r="Y1134" t="s">
        <v>48</v>
      </c>
      <c r="Z1134">
        <v>4</v>
      </c>
      <c r="AA1134" t="s">
        <v>60</v>
      </c>
      <c r="AB1134">
        <v>4</v>
      </c>
      <c r="AC1134" t="s">
        <v>39</v>
      </c>
      <c r="AD1134">
        <v>1</v>
      </c>
      <c r="AE1134" s="2" t="s">
        <v>54</v>
      </c>
      <c r="AF1134">
        <v>1100.2544117039902</v>
      </c>
    </row>
    <row r="1135" spans="1:32">
      <c r="A1135" t="s">
        <v>62</v>
      </c>
      <c r="B1135">
        <v>2019</v>
      </c>
      <c r="C1135">
        <v>9</v>
      </c>
      <c r="D1135" s="2" t="s">
        <v>32</v>
      </c>
      <c r="E1135">
        <v>5</v>
      </c>
      <c r="F1135" s="2" t="s">
        <v>33</v>
      </c>
      <c r="G1135">
        <v>2</v>
      </c>
      <c r="H1135" s="3" t="s">
        <v>41</v>
      </c>
      <c r="I1135">
        <v>1</v>
      </c>
      <c r="J1135">
        <v>5</v>
      </c>
      <c r="K1135" s="3" t="s">
        <v>53</v>
      </c>
      <c r="L1135">
        <v>43.6</v>
      </c>
      <c r="M1135">
        <v>15.43</v>
      </c>
      <c r="N1135">
        <v>0</v>
      </c>
      <c r="O1135">
        <v>8.33</v>
      </c>
      <c r="P1135">
        <v>0</v>
      </c>
      <c r="Q1135">
        <v>19.43</v>
      </c>
      <c r="R1135">
        <v>86.79</v>
      </c>
      <c r="U1135">
        <v>2</v>
      </c>
      <c r="V1135" s="4" t="s">
        <v>44</v>
      </c>
      <c r="W1135">
        <v>38</v>
      </c>
      <c r="X1135">
        <v>9</v>
      </c>
      <c r="Y1135" t="s">
        <v>48</v>
      </c>
      <c r="Z1135">
        <v>2</v>
      </c>
      <c r="AA1135" t="s">
        <v>38</v>
      </c>
      <c r="AB1135">
        <v>4</v>
      </c>
      <c r="AC1135" t="s">
        <v>39</v>
      </c>
      <c r="AD1135">
        <v>4</v>
      </c>
      <c r="AE1135" s="2" t="s">
        <v>40</v>
      </c>
      <c r="AF1135">
        <v>3212.9854810759412</v>
      </c>
    </row>
    <row r="1136" spans="1:32">
      <c r="A1136" t="s">
        <v>62</v>
      </c>
      <c r="B1136">
        <v>2019</v>
      </c>
      <c r="C1136">
        <v>9</v>
      </c>
      <c r="D1136" s="2" t="s">
        <v>32</v>
      </c>
      <c r="E1136">
        <v>12</v>
      </c>
      <c r="F1136" s="2" t="s">
        <v>55</v>
      </c>
      <c r="G1136">
        <v>10</v>
      </c>
      <c r="H1136" s="3" t="s">
        <v>52</v>
      </c>
      <c r="I1136">
        <v>2</v>
      </c>
      <c r="J1136">
        <v>11</v>
      </c>
      <c r="K1136" s="3" t="s">
        <v>42</v>
      </c>
      <c r="L1136">
        <v>0</v>
      </c>
      <c r="M1136">
        <v>75.11</v>
      </c>
      <c r="N1136">
        <v>88.49</v>
      </c>
      <c r="O1136">
        <v>0</v>
      </c>
      <c r="P1136">
        <v>0</v>
      </c>
      <c r="Q1136">
        <v>0</v>
      </c>
      <c r="R1136">
        <v>163.6</v>
      </c>
      <c r="U1136">
        <v>1</v>
      </c>
      <c r="V1136" s="4" t="s">
        <v>36</v>
      </c>
      <c r="W1136">
        <v>60</v>
      </c>
      <c r="X1136">
        <v>8</v>
      </c>
      <c r="Y1136" t="s">
        <v>37</v>
      </c>
      <c r="Z1136">
        <v>2</v>
      </c>
      <c r="AA1136" t="s">
        <v>38</v>
      </c>
      <c r="AB1136">
        <v>4</v>
      </c>
      <c r="AC1136" t="s">
        <v>39</v>
      </c>
      <c r="AD1136">
        <v>3</v>
      </c>
      <c r="AE1136" s="2" t="s">
        <v>45</v>
      </c>
      <c r="AF1136">
        <v>3046.4957366401622</v>
      </c>
    </row>
    <row r="1137" spans="1:32">
      <c r="A1137" t="s">
        <v>62</v>
      </c>
      <c r="B1137">
        <v>2019</v>
      </c>
      <c r="C1137">
        <v>9</v>
      </c>
      <c r="D1137" s="2" t="s">
        <v>32</v>
      </c>
      <c r="E1137">
        <v>8</v>
      </c>
      <c r="F1137" s="2" t="s">
        <v>50</v>
      </c>
      <c r="G1137">
        <v>2</v>
      </c>
      <c r="H1137" s="3" t="s">
        <v>41</v>
      </c>
      <c r="I1137">
        <v>3</v>
      </c>
      <c r="J1137">
        <v>11</v>
      </c>
      <c r="K1137" s="3" t="s">
        <v>42</v>
      </c>
      <c r="L1137">
        <v>0</v>
      </c>
      <c r="M1137">
        <v>141.35</v>
      </c>
      <c r="N1137">
        <v>105.32</v>
      </c>
      <c r="O1137">
        <v>87.61</v>
      </c>
      <c r="P1137">
        <v>0</v>
      </c>
      <c r="Q1137">
        <v>0</v>
      </c>
      <c r="R1137">
        <v>334.28</v>
      </c>
      <c r="U1137">
        <v>1</v>
      </c>
      <c r="V1137" s="4" t="s">
        <v>36</v>
      </c>
      <c r="W1137">
        <v>44</v>
      </c>
      <c r="X1137">
        <v>13</v>
      </c>
      <c r="Y1137" t="s">
        <v>37</v>
      </c>
      <c r="Z1137">
        <v>2</v>
      </c>
      <c r="AA1137" t="s">
        <v>38</v>
      </c>
      <c r="AB1137">
        <v>4</v>
      </c>
      <c r="AC1137" t="s">
        <v>39</v>
      </c>
      <c r="AD1137">
        <v>1</v>
      </c>
      <c r="AE1137" s="2" t="s">
        <v>54</v>
      </c>
      <c r="AF1137">
        <v>5280.1036461331469</v>
      </c>
    </row>
    <row r="1138" spans="1:32">
      <c r="A1138" t="s">
        <v>62</v>
      </c>
      <c r="B1138">
        <v>2019</v>
      </c>
      <c r="C1138">
        <v>9</v>
      </c>
      <c r="D1138" s="2" t="s">
        <v>32</v>
      </c>
      <c r="E1138">
        <v>8</v>
      </c>
      <c r="F1138" s="2" t="s">
        <v>50</v>
      </c>
      <c r="G1138">
        <v>2</v>
      </c>
      <c r="H1138" s="3" t="s">
        <v>41</v>
      </c>
      <c r="I1138">
        <v>3</v>
      </c>
      <c r="J1138">
        <v>11</v>
      </c>
      <c r="K1138" s="3" t="s">
        <v>42</v>
      </c>
      <c r="L1138">
        <v>0</v>
      </c>
      <c r="M1138">
        <v>141.35</v>
      </c>
      <c r="N1138">
        <v>105.32</v>
      </c>
      <c r="O1138">
        <v>87.61</v>
      </c>
      <c r="P1138">
        <v>0</v>
      </c>
      <c r="Q1138">
        <v>0</v>
      </c>
      <c r="R1138">
        <v>334.28</v>
      </c>
      <c r="U1138">
        <v>1</v>
      </c>
      <c r="V1138" s="4" t="s">
        <v>36</v>
      </c>
      <c r="W1138">
        <v>44</v>
      </c>
      <c r="X1138">
        <v>13</v>
      </c>
      <c r="Y1138" t="s">
        <v>37</v>
      </c>
      <c r="Z1138">
        <v>2</v>
      </c>
      <c r="AA1138" t="s">
        <v>38</v>
      </c>
      <c r="AB1138">
        <v>4</v>
      </c>
      <c r="AC1138" t="s">
        <v>39</v>
      </c>
      <c r="AD1138">
        <v>1</v>
      </c>
      <c r="AE1138" s="2" t="s">
        <v>54</v>
      </c>
      <c r="AF1138">
        <v>5302.0174811845745</v>
      </c>
    </row>
    <row r="1139" spans="1:32">
      <c r="A1139" t="s">
        <v>62</v>
      </c>
      <c r="B1139">
        <v>2019</v>
      </c>
      <c r="C1139">
        <v>9</v>
      </c>
      <c r="D1139" s="2" t="s">
        <v>32</v>
      </c>
      <c r="E1139">
        <v>8</v>
      </c>
      <c r="F1139" s="2" t="s">
        <v>50</v>
      </c>
      <c r="G1139">
        <v>2</v>
      </c>
      <c r="H1139" s="3" t="s">
        <v>41</v>
      </c>
      <c r="I1139">
        <v>3</v>
      </c>
      <c r="J1139">
        <v>11</v>
      </c>
      <c r="K1139" s="3" t="s">
        <v>42</v>
      </c>
      <c r="L1139">
        <v>0</v>
      </c>
      <c r="M1139">
        <v>141.35</v>
      </c>
      <c r="N1139">
        <v>105.32</v>
      </c>
      <c r="O1139">
        <v>87.61</v>
      </c>
      <c r="P1139">
        <v>0</v>
      </c>
      <c r="Q1139">
        <v>0</v>
      </c>
      <c r="R1139">
        <v>334.28</v>
      </c>
      <c r="U1139">
        <v>1</v>
      </c>
      <c r="V1139" s="4" t="s">
        <v>36</v>
      </c>
      <c r="W1139">
        <v>44</v>
      </c>
      <c r="X1139">
        <v>13</v>
      </c>
      <c r="Y1139" t="s">
        <v>37</v>
      </c>
      <c r="Z1139">
        <v>2</v>
      </c>
      <c r="AA1139" t="s">
        <v>38</v>
      </c>
      <c r="AB1139">
        <v>4</v>
      </c>
      <c r="AC1139" t="s">
        <v>39</v>
      </c>
      <c r="AD1139">
        <v>1</v>
      </c>
      <c r="AE1139" s="2" t="s">
        <v>54</v>
      </c>
      <c r="AF1139">
        <v>5142.971627600331</v>
      </c>
    </row>
    <row r="1140" spans="1:32">
      <c r="A1140" t="s">
        <v>62</v>
      </c>
      <c r="B1140">
        <v>2019</v>
      </c>
      <c r="C1140">
        <v>9</v>
      </c>
      <c r="D1140" s="2" t="s">
        <v>32</v>
      </c>
      <c r="E1140">
        <v>8</v>
      </c>
      <c r="F1140" s="2" t="s">
        <v>50</v>
      </c>
      <c r="G1140">
        <v>2</v>
      </c>
      <c r="H1140" s="3" t="s">
        <v>41</v>
      </c>
      <c r="I1140">
        <v>3</v>
      </c>
      <c r="J1140">
        <v>11</v>
      </c>
      <c r="K1140" s="3" t="s">
        <v>42</v>
      </c>
      <c r="L1140">
        <v>0</v>
      </c>
      <c r="M1140">
        <v>141.35</v>
      </c>
      <c r="N1140">
        <v>105.32</v>
      </c>
      <c r="O1140">
        <v>87.61</v>
      </c>
      <c r="P1140">
        <v>0</v>
      </c>
      <c r="Q1140">
        <v>0</v>
      </c>
      <c r="R1140">
        <v>334.28</v>
      </c>
      <c r="U1140">
        <v>1</v>
      </c>
      <c r="V1140" s="4" t="s">
        <v>36</v>
      </c>
      <c r="W1140">
        <v>44</v>
      </c>
      <c r="X1140">
        <v>13</v>
      </c>
      <c r="Y1140" t="s">
        <v>37</v>
      </c>
      <c r="Z1140">
        <v>2</v>
      </c>
      <c r="AA1140" t="s">
        <v>38</v>
      </c>
      <c r="AB1140">
        <v>4</v>
      </c>
      <c r="AC1140" t="s">
        <v>39</v>
      </c>
      <c r="AD1140">
        <v>1</v>
      </c>
      <c r="AE1140" s="2" t="s">
        <v>54</v>
      </c>
      <c r="AF1140">
        <v>4995.6537844910408</v>
      </c>
    </row>
    <row r="1141" spans="1:32">
      <c r="A1141" t="s">
        <v>62</v>
      </c>
      <c r="B1141">
        <v>2019</v>
      </c>
      <c r="C1141">
        <v>9</v>
      </c>
      <c r="D1141" s="2" t="s">
        <v>32</v>
      </c>
      <c r="E1141">
        <v>1</v>
      </c>
      <c r="F1141" s="2" t="s">
        <v>33</v>
      </c>
      <c r="G1141">
        <v>2</v>
      </c>
      <c r="H1141" s="3" t="s">
        <v>41</v>
      </c>
      <c r="I1141">
        <v>2</v>
      </c>
      <c r="J1141">
        <v>3</v>
      </c>
      <c r="K1141" s="3" t="s">
        <v>53</v>
      </c>
      <c r="L1141">
        <v>85.14</v>
      </c>
      <c r="M1141">
        <v>37.31</v>
      </c>
      <c r="N1141">
        <v>70.239999999999995</v>
      </c>
      <c r="O1141">
        <v>49.65</v>
      </c>
      <c r="P1141">
        <v>0</v>
      </c>
      <c r="Q1141">
        <v>0</v>
      </c>
      <c r="R1141">
        <v>242.34</v>
      </c>
      <c r="U1141">
        <v>2</v>
      </c>
      <c r="V1141" s="4" t="s">
        <v>44</v>
      </c>
      <c r="W1141">
        <v>69</v>
      </c>
      <c r="X1141">
        <v>2</v>
      </c>
      <c r="Y1141" t="s">
        <v>37</v>
      </c>
      <c r="Z1141">
        <v>2</v>
      </c>
      <c r="AA1141" t="s">
        <v>38</v>
      </c>
      <c r="AB1141">
        <v>3</v>
      </c>
      <c r="AC1141" t="s">
        <v>43</v>
      </c>
      <c r="AD1141">
        <v>3</v>
      </c>
      <c r="AE1141" s="2" t="s">
        <v>45</v>
      </c>
      <c r="AF1141">
        <v>1962.3972778432399</v>
      </c>
    </row>
    <row r="1142" spans="1:32">
      <c r="A1142" t="s">
        <v>62</v>
      </c>
      <c r="B1142">
        <v>2019</v>
      </c>
      <c r="C1142">
        <v>9</v>
      </c>
      <c r="D1142" s="2" t="s">
        <v>32</v>
      </c>
      <c r="E1142">
        <v>7</v>
      </c>
      <c r="F1142" s="2" t="s">
        <v>33</v>
      </c>
      <c r="G1142">
        <v>2</v>
      </c>
      <c r="H1142" s="3" t="s">
        <v>41</v>
      </c>
      <c r="I1142">
        <v>1</v>
      </c>
      <c r="J1142">
        <v>1</v>
      </c>
      <c r="K1142" s="3" t="s">
        <v>35</v>
      </c>
      <c r="L1142">
        <v>53.58</v>
      </c>
      <c r="M1142">
        <v>17.45</v>
      </c>
      <c r="N1142">
        <v>33.44</v>
      </c>
      <c r="O1142">
        <v>37.380000000000003</v>
      </c>
      <c r="P1142">
        <v>0</v>
      </c>
      <c r="Q1142">
        <v>0</v>
      </c>
      <c r="R1142">
        <v>141.85</v>
      </c>
      <c r="U1142">
        <v>2</v>
      </c>
      <c r="V1142" s="4" t="s">
        <v>44</v>
      </c>
      <c r="W1142">
        <v>59</v>
      </c>
      <c r="X1142">
        <v>9</v>
      </c>
      <c r="Y1142" t="s">
        <v>48</v>
      </c>
      <c r="Z1142">
        <v>1</v>
      </c>
      <c r="AA1142" t="s">
        <v>51</v>
      </c>
      <c r="AB1142">
        <v>4</v>
      </c>
      <c r="AC1142" t="s">
        <v>39</v>
      </c>
      <c r="AD1142">
        <v>1</v>
      </c>
      <c r="AE1142" s="2" t="s">
        <v>54</v>
      </c>
      <c r="AF1142">
        <v>2051.5577624491657</v>
      </c>
    </row>
    <row r="1143" spans="1:32">
      <c r="A1143" t="s">
        <v>62</v>
      </c>
      <c r="B1143">
        <v>2019</v>
      </c>
      <c r="C1143">
        <v>9</v>
      </c>
      <c r="D1143" s="2" t="s">
        <v>32</v>
      </c>
      <c r="E1143">
        <v>2</v>
      </c>
      <c r="F1143" s="2" t="s">
        <v>33</v>
      </c>
      <c r="G1143">
        <v>2</v>
      </c>
      <c r="H1143" s="3" t="s">
        <v>41</v>
      </c>
      <c r="I1143">
        <v>2</v>
      </c>
      <c r="J1143">
        <v>1</v>
      </c>
      <c r="K1143" s="3" t="s">
        <v>35</v>
      </c>
      <c r="L1143">
        <v>91.09</v>
      </c>
      <c r="M1143">
        <v>39.65</v>
      </c>
      <c r="N1143">
        <v>0</v>
      </c>
      <c r="O1143">
        <v>62.61</v>
      </c>
      <c r="P1143">
        <v>0</v>
      </c>
      <c r="Q1143">
        <v>0</v>
      </c>
      <c r="R1143">
        <v>193.35</v>
      </c>
      <c r="U1143">
        <v>2</v>
      </c>
      <c r="V1143" s="4" t="s">
        <v>44</v>
      </c>
      <c r="W1143">
        <v>61</v>
      </c>
      <c r="X1143">
        <v>9</v>
      </c>
      <c r="Y1143" t="s">
        <v>48</v>
      </c>
      <c r="Z1143">
        <v>2</v>
      </c>
      <c r="AA1143" t="s">
        <v>38</v>
      </c>
      <c r="AB1143">
        <v>2</v>
      </c>
      <c r="AC1143" t="s">
        <v>43</v>
      </c>
      <c r="AD1143">
        <v>3</v>
      </c>
      <c r="AE1143" s="2" t="s">
        <v>45</v>
      </c>
      <c r="AF1143">
        <v>1256.5629576593476</v>
      </c>
    </row>
    <row r="1144" spans="1:32">
      <c r="A1144" t="s">
        <v>62</v>
      </c>
      <c r="B1144">
        <v>2019</v>
      </c>
      <c r="C1144">
        <v>9</v>
      </c>
      <c r="D1144" s="2" t="s">
        <v>32</v>
      </c>
      <c r="E1144">
        <v>11</v>
      </c>
      <c r="F1144" s="2" t="s">
        <v>55</v>
      </c>
      <c r="G1144">
        <v>4</v>
      </c>
      <c r="H1144" s="3" t="s">
        <v>47</v>
      </c>
      <c r="I1144">
        <v>3</v>
      </c>
      <c r="J1144">
        <v>1</v>
      </c>
      <c r="K1144" s="3" t="s">
        <v>35</v>
      </c>
      <c r="L1144">
        <v>142.13999999999999</v>
      </c>
      <c r="M1144">
        <v>166.29</v>
      </c>
      <c r="N1144">
        <v>130.44999999999999</v>
      </c>
      <c r="O1144">
        <v>0</v>
      </c>
      <c r="P1144">
        <v>0</v>
      </c>
      <c r="Q1144">
        <v>167.31</v>
      </c>
      <c r="R1144">
        <v>606.19000000000005</v>
      </c>
      <c r="U1144">
        <v>2</v>
      </c>
      <c r="V1144" s="4" t="s">
        <v>44</v>
      </c>
      <c r="W1144">
        <v>40</v>
      </c>
      <c r="X1144">
        <v>5</v>
      </c>
      <c r="Y1144" t="s">
        <v>37</v>
      </c>
      <c r="Z1144">
        <v>2</v>
      </c>
      <c r="AA1144" t="s">
        <v>38</v>
      </c>
      <c r="AB1144">
        <v>4</v>
      </c>
      <c r="AC1144" t="s">
        <v>39</v>
      </c>
      <c r="AD1144">
        <v>4</v>
      </c>
      <c r="AE1144" s="2" t="s">
        <v>40</v>
      </c>
      <c r="AF1144">
        <v>2733.7811498571768</v>
      </c>
    </row>
    <row r="1145" spans="1:32">
      <c r="A1145" t="s">
        <v>62</v>
      </c>
      <c r="B1145">
        <v>2019</v>
      </c>
      <c r="C1145">
        <v>9</v>
      </c>
      <c r="D1145" s="2" t="s">
        <v>32</v>
      </c>
      <c r="E1145">
        <v>7</v>
      </c>
      <c r="F1145" s="2" t="s">
        <v>33</v>
      </c>
      <c r="G1145">
        <v>2</v>
      </c>
      <c r="H1145" s="3" t="s">
        <v>41</v>
      </c>
      <c r="I1145">
        <v>2</v>
      </c>
      <c r="J1145">
        <v>11</v>
      </c>
      <c r="K1145" s="3" t="s">
        <v>42</v>
      </c>
      <c r="L1145">
        <v>0</v>
      </c>
      <c r="M1145">
        <v>107.86</v>
      </c>
      <c r="N1145">
        <v>0</v>
      </c>
      <c r="O1145">
        <v>0</v>
      </c>
      <c r="P1145">
        <v>0</v>
      </c>
      <c r="Q1145">
        <v>0</v>
      </c>
      <c r="R1145">
        <v>107.86</v>
      </c>
      <c r="U1145">
        <v>2</v>
      </c>
      <c r="V1145" s="4" t="s">
        <v>44</v>
      </c>
      <c r="W1145">
        <v>40</v>
      </c>
      <c r="X1145">
        <v>16</v>
      </c>
      <c r="Y1145" t="s">
        <v>37</v>
      </c>
      <c r="Z1145">
        <v>1</v>
      </c>
      <c r="AA1145" t="s">
        <v>51</v>
      </c>
      <c r="AB1145">
        <v>4</v>
      </c>
      <c r="AC1145" t="s">
        <v>39</v>
      </c>
      <c r="AD1145">
        <v>3</v>
      </c>
      <c r="AE1145" s="2" t="s">
        <v>45</v>
      </c>
      <c r="AF1145">
        <v>4355.9480610277133</v>
      </c>
    </row>
    <row r="1146" spans="1:32">
      <c r="A1146" t="s">
        <v>62</v>
      </c>
      <c r="B1146">
        <v>2019</v>
      </c>
      <c r="C1146">
        <v>9</v>
      </c>
      <c r="D1146" s="2" t="s">
        <v>32</v>
      </c>
      <c r="E1146">
        <v>8</v>
      </c>
      <c r="F1146" s="2" t="s">
        <v>50</v>
      </c>
      <c r="G1146">
        <v>10</v>
      </c>
      <c r="H1146" s="3" t="s">
        <v>52</v>
      </c>
      <c r="I1146">
        <v>1</v>
      </c>
      <c r="J1146">
        <v>11</v>
      </c>
      <c r="K1146" s="3" t="s">
        <v>42</v>
      </c>
      <c r="L1146">
        <v>0</v>
      </c>
      <c r="M1146">
        <v>21.94</v>
      </c>
      <c r="N1146">
        <v>32.44</v>
      </c>
      <c r="O1146">
        <v>20.22</v>
      </c>
      <c r="P1146">
        <v>0</v>
      </c>
      <c r="Q1146">
        <v>0</v>
      </c>
      <c r="R1146">
        <v>74.599999999999994</v>
      </c>
      <c r="U1146">
        <v>2</v>
      </c>
      <c r="V1146" s="4" t="s">
        <v>44</v>
      </c>
      <c r="W1146">
        <v>35</v>
      </c>
      <c r="X1146">
        <v>9</v>
      </c>
      <c r="Y1146" t="s">
        <v>48</v>
      </c>
      <c r="Z1146">
        <v>1</v>
      </c>
      <c r="AA1146" t="s">
        <v>51</v>
      </c>
      <c r="AB1146">
        <v>4</v>
      </c>
      <c r="AC1146" t="s">
        <v>39</v>
      </c>
      <c r="AD1146">
        <v>4</v>
      </c>
      <c r="AE1146" s="2" t="s">
        <v>40</v>
      </c>
      <c r="AF1146">
        <v>1755.3945912916638</v>
      </c>
    </row>
    <row r="1147" spans="1:32">
      <c r="A1147" t="s">
        <v>62</v>
      </c>
      <c r="B1147">
        <v>2019</v>
      </c>
      <c r="C1147">
        <v>9</v>
      </c>
      <c r="D1147" s="2" t="s">
        <v>32</v>
      </c>
      <c r="E1147">
        <v>8</v>
      </c>
      <c r="F1147" s="2" t="s">
        <v>50</v>
      </c>
      <c r="G1147">
        <v>2</v>
      </c>
      <c r="H1147" s="3" t="s">
        <v>41</v>
      </c>
      <c r="I1147">
        <v>1</v>
      </c>
      <c r="J1147">
        <v>11</v>
      </c>
      <c r="K1147" s="3" t="s">
        <v>42</v>
      </c>
      <c r="L1147">
        <v>0</v>
      </c>
      <c r="M1147">
        <v>7.25</v>
      </c>
      <c r="N1147">
        <v>13.24</v>
      </c>
      <c r="O1147">
        <v>11</v>
      </c>
      <c r="P1147">
        <v>0</v>
      </c>
      <c r="Q1147">
        <v>0</v>
      </c>
      <c r="R1147">
        <v>31.49</v>
      </c>
      <c r="U1147">
        <v>2</v>
      </c>
      <c r="V1147" s="4" t="s">
        <v>44</v>
      </c>
      <c r="W1147">
        <v>16</v>
      </c>
      <c r="X1147">
        <v>9</v>
      </c>
      <c r="Y1147" t="s">
        <v>48</v>
      </c>
      <c r="Z1147">
        <v>1</v>
      </c>
      <c r="AA1147" t="s">
        <v>51</v>
      </c>
      <c r="AB1147">
        <v>1</v>
      </c>
      <c r="AC1147" s="2" t="s">
        <v>49</v>
      </c>
      <c r="AD1147">
        <v>4</v>
      </c>
      <c r="AE1147" s="2" t="s">
        <v>40</v>
      </c>
      <c r="AF1147">
        <v>2765.4037203573721</v>
      </c>
    </row>
    <row r="1148" spans="1:32">
      <c r="A1148" t="s">
        <v>62</v>
      </c>
      <c r="B1148">
        <v>2019</v>
      </c>
      <c r="C1148">
        <v>9</v>
      </c>
      <c r="D1148" s="2" t="s">
        <v>32</v>
      </c>
      <c r="E1148">
        <v>16</v>
      </c>
      <c r="F1148" s="2" t="s">
        <v>46</v>
      </c>
      <c r="G1148">
        <v>3</v>
      </c>
      <c r="H1148" s="3" t="s">
        <v>47</v>
      </c>
      <c r="I1148">
        <v>1</v>
      </c>
      <c r="J1148">
        <v>2</v>
      </c>
      <c r="K1148" s="3" t="s">
        <v>53</v>
      </c>
      <c r="L1148">
        <v>79.650000000000006</v>
      </c>
      <c r="M1148">
        <v>161.4</v>
      </c>
      <c r="N1148">
        <v>51.02</v>
      </c>
      <c r="O1148">
        <v>0</v>
      </c>
      <c r="P1148">
        <v>0</v>
      </c>
      <c r="Q1148">
        <v>0</v>
      </c>
      <c r="R1148">
        <v>292.07</v>
      </c>
      <c r="U1148">
        <v>2</v>
      </c>
      <c r="V1148" s="4" t="s">
        <v>44</v>
      </c>
      <c r="W1148">
        <v>54</v>
      </c>
      <c r="X1148">
        <v>13</v>
      </c>
      <c r="Y1148" t="s">
        <v>37</v>
      </c>
      <c r="Z1148">
        <v>2</v>
      </c>
      <c r="AA1148" t="s">
        <v>38</v>
      </c>
      <c r="AB1148">
        <v>4</v>
      </c>
      <c r="AC1148" t="s">
        <v>39</v>
      </c>
      <c r="AD1148">
        <v>4</v>
      </c>
      <c r="AE1148" s="2" t="s">
        <v>40</v>
      </c>
      <c r="AF1148">
        <v>3005.3869622396778</v>
      </c>
    </row>
    <row r="1149" spans="1:32">
      <c r="A1149" t="s">
        <v>62</v>
      </c>
      <c r="B1149">
        <v>2019</v>
      </c>
      <c r="C1149">
        <v>9</v>
      </c>
      <c r="D1149" s="2" t="s">
        <v>32</v>
      </c>
      <c r="E1149">
        <v>8</v>
      </c>
      <c r="F1149" s="2" t="s">
        <v>50</v>
      </c>
      <c r="G1149">
        <v>2</v>
      </c>
      <c r="H1149" s="3" t="s">
        <v>41</v>
      </c>
      <c r="I1149">
        <v>1</v>
      </c>
      <c r="J1149">
        <v>11</v>
      </c>
      <c r="K1149" s="3" t="s">
        <v>42</v>
      </c>
      <c r="L1149">
        <v>0</v>
      </c>
      <c r="M1149">
        <v>29.48</v>
      </c>
      <c r="N1149">
        <v>26.69</v>
      </c>
      <c r="O1149">
        <v>0</v>
      </c>
      <c r="P1149">
        <v>0</v>
      </c>
      <c r="Q1149">
        <v>18.440000000000001</v>
      </c>
      <c r="R1149">
        <v>74.61</v>
      </c>
      <c r="U1149">
        <v>1</v>
      </c>
      <c r="V1149" s="4" t="s">
        <v>36</v>
      </c>
      <c r="W1149">
        <v>31</v>
      </c>
      <c r="X1149">
        <v>9</v>
      </c>
      <c r="Y1149" t="s">
        <v>48</v>
      </c>
      <c r="Z1149">
        <v>2</v>
      </c>
      <c r="AA1149" t="s">
        <v>38</v>
      </c>
      <c r="AB1149">
        <v>4</v>
      </c>
      <c r="AC1149" t="s">
        <v>39</v>
      </c>
      <c r="AD1149">
        <v>4</v>
      </c>
      <c r="AE1149" s="2" t="s">
        <v>40</v>
      </c>
      <c r="AF1149">
        <v>3030.102450874334</v>
      </c>
    </row>
    <row r="1150" spans="1:32">
      <c r="A1150" t="s">
        <v>62</v>
      </c>
      <c r="B1150">
        <v>2019</v>
      </c>
      <c r="C1150">
        <v>9</v>
      </c>
      <c r="D1150" s="2" t="s">
        <v>32</v>
      </c>
      <c r="E1150">
        <v>8</v>
      </c>
      <c r="F1150" s="2" t="s">
        <v>50</v>
      </c>
      <c r="G1150">
        <v>2</v>
      </c>
      <c r="H1150" s="3" t="s">
        <v>41</v>
      </c>
      <c r="I1150">
        <v>1</v>
      </c>
      <c r="J1150">
        <v>11</v>
      </c>
      <c r="K1150" s="3" t="s">
        <v>42</v>
      </c>
      <c r="L1150">
        <v>0</v>
      </c>
      <c r="M1150">
        <v>17.850000000000001</v>
      </c>
      <c r="N1150">
        <v>25.17</v>
      </c>
      <c r="O1150">
        <v>0</v>
      </c>
      <c r="P1150">
        <v>0</v>
      </c>
      <c r="Q1150">
        <v>0</v>
      </c>
      <c r="R1150">
        <v>43.02</v>
      </c>
      <c r="U1150">
        <v>1</v>
      </c>
      <c r="V1150" s="4" t="s">
        <v>36</v>
      </c>
      <c r="W1150">
        <v>39</v>
      </c>
      <c r="X1150">
        <v>9</v>
      </c>
      <c r="Y1150" t="s">
        <v>48</v>
      </c>
      <c r="Z1150">
        <v>2</v>
      </c>
      <c r="AA1150" t="s">
        <v>38</v>
      </c>
      <c r="AB1150">
        <v>3</v>
      </c>
      <c r="AC1150" t="s">
        <v>43</v>
      </c>
      <c r="AD1150">
        <v>4</v>
      </c>
      <c r="AE1150" s="2" t="s">
        <v>40</v>
      </c>
      <c r="AF1150">
        <v>3048.0985672029988</v>
      </c>
    </row>
    <row r="1151" spans="1:32">
      <c r="A1151" t="s">
        <v>62</v>
      </c>
      <c r="B1151">
        <v>2019</v>
      </c>
      <c r="C1151">
        <v>9</v>
      </c>
      <c r="D1151" s="2" t="s">
        <v>32</v>
      </c>
      <c r="E1151">
        <v>15</v>
      </c>
      <c r="F1151" s="2" t="s">
        <v>55</v>
      </c>
      <c r="G1151">
        <v>2</v>
      </c>
      <c r="H1151" s="3" t="s">
        <v>41</v>
      </c>
      <c r="I1151">
        <v>2</v>
      </c>
      <c r="J1151">
        <v>11</v>
      </c>
      <c r="K1151" s="3" t="s">
        <v>42</v>
      </c>
      <c r="L1151">
        <v>0</v>
      </c>
      <c r="M1151">
        <v>27.98</v>
      </c>
      <c r="N1151">
        <v>60.06</v>
      </c>
      <c r="O1151">
        <v>0</v>
      </c>
      <c r="P1151">
        <v>0</v>
      </c>
      <c r="Q1151">
        <v>0</v>
      </c>
      <c r="R1151">
        <v>88.04</v>
      </c>
      <c r="U1151">
        <v>1</v>
      </c>
      <c r="V1151" s="4" t="s">
        <v>36</v>
      </c>
      <c r="W1151">
        <v>22</v>
      </c>
      <c r="X1151">
        <v>10</v>
      </c>
      <c r="Y1151" t="s">
        <v>37</v>
      </c>
      <c r="Z1151">
        <v>1</v>
      </c>
      <c r="AA1151" t="s">
        <v>51</v>
      </c>
      <c r="AB1151">
        <v>4</v>
      </c>
      <c r="AC1151" t="s">
        <v>39</v>
      </c>
      <c r="AD1151">
        <v>1</v>
      </c>
      <c r="AE1151" s="2" t="s">
        <v>54</v>
      </c>
      <c r="AF1151">
        <v>1266.4898393230078</v>
      </c>
    </row>
    <row r="1152" spans="1:32">
      <c r="A1152" t="s">
        <v>62</v>
      </c>
      <c r="B1152">
        <v>2019</v>
      </c>
      <c r="C1152">
        <v>9</v>
      </c>
      <c r="D1152" s="2" t="s">
        <v>32</v>
      </c>
      <c r="E1152">
        <v>15</v>
      </c>
      <c r="F1152" s="2" t="s">
        <v>55</v>
      </c>
      <c r="G1152">
        <v>2</v>
      </c>
      <c r="H1152" s="3" t="s">
        <v>41</v>
      </c>
      <c r="I1152">
        <v>2</v>
      </c>
      <c r="J1152">
        <v>11</v>
      </c>
      <c r="K1152" s="3" t="s">
        <v>42</v>
      </c>
      <c r="L1152">
        <v>0</v>
      </c>
      <c r="M1152">
        <v>27.98</v>
      </c>
      <c r="N1152">
        <v>60.06</v>
      </c>
      <c r="O1152">
        <v>0</v>
      </c>
      <c r="P1152">
        <v>0</v>
      </c>
      <c r="Q1152">
        <v>0</v>
      </c>
      <c r="R1152">
        <v>88.04</v>
      </c>
      <c r="U1152">
        <v>1</v>
      </c>
      <c r="V1152" s="4" t="s">
        <v>36</v>
      </c>
      <c r="W1152">
        <v>22</v>
      </c>
      <c r="X1152">
        <v>10</v>
      </c>
      <c r="Y1152" t="s">
        <v>37</v>
      </c>
      <c r="Z1152">
        <v>1</v>
      </c>
      <c r="AA1152" t="s">
        <v>51</v>
      </c>
      <c r="AB1152">
        <v>4</v>
      </c>
      <c r="AC1152" t="s">
        <v>39</v>
      </c>
      <c r="AD1152">
        <v>1</v>
      </c>
      <c r="AE1152" s="2" t="s">
        <v>54</v>
      </c>
      <c r="AF1152">
        <v>1297.1107085148237</v>
      </c>
    </row>
    <row r="1153" spans="1:32">
      <c r="A1153" t="s">
        <v>62</v>
      </c>
      <c r="B1153">
        <v>2019</v>
      </c>
      <c r="C1153">
        <v>9</v>
      </c>
      <c r="D1153" s="2" t="s">
        <v>32</v>
      </c>
      <c r="E1153">
        <v>15</v>
      </c>
      <c r="F1153" s="2" t="s">
        <v>55</v>
      </c>
      <c r="G1153">
        <v>2</v>
      </c>
      <c r="H1153" s="3" t="s">
        <v>41</v>
      </c>
      <c r="I1153">
        <v>2</v>
      </c>
      <c r="J1153">
        <v>11</v>
      </c>
      <c r="K1153" s="3" t="s">
        <v>42</v>
      </c>
      <c r="L1153">
        <v>0</v>
      </c>
      <c r="M1153">
        <v>27.98</v>
      </c>
      <c r="N1153">
        <v>60.06</v>
      </c>
      <c r="O1153">
        <v>0</v>
      </c>
      <c r="P1153">
        <v>0</v>
      </c>
      <c r="Q1153">
        <v>0</v>
      </c>
      <c r="R1153">
        <v>88.04</v>
      </c>
      <c r="U1153">
        <v>1</v>
      </c>
      <c r="V1153" s="4" t="s">
        <v>36</v>
      </c>
      <c r="W1153">
        <v>22</v>
      </c>
      <c r="X1153">
        <v>10</v>
      </c>
      <c r="Y1153" t="s">
        <v>37</v>
      </c>
      <c r="Z1153">
        <v>1</v>
      </c>
      <c r="AA1153" t="s">
        <v>51</v>
      </c>
      <c r="AB1153">
        <v>4</v>
      </c>
      <c r="AC1153" t="s">
        <v>39</v>
      </c>
      <c r="AD1153">
        <v>1</v>
      </c>
      <c r="AE1153" s="2" t="s">
        <v>54</v>
      </c>
      <c r="AF1153">
        <v>1147.9467124871387</v>
      </c>
    </row>
    <row r="1154" spans="1:32">
      <c r="A1154" t="s">
        <v>62</v>
      </c>
      <c r="B1154">
        <v>2019</v>
      </c>
      <c r="C1154">
        <v>9</v>
      </c>
      <c r="D1154" s="2" t="s">
        <v>32</v>
      </c>
      <c r="E1154">
        <v>18</v>
      </c>
      <c r="F1154" s="2" t="s">
        <v>46</v>
      </c>
      <c r="G1154">
        <v>3</v>
      </c>
      <c r="H1154" s="3" t="s">
        <v>47</v>
      </c>
      <c r="I1154">
        <v>4</v>
      </c>
      <c r="J1154">
        <v>1</v>
      </c>
      <c r="K1154" s="3" t="s">
        <v>35</v>
      </c>
      <c r="L1154">
        <v>355.74</v>
      </c>
      <c r="M1154">
        <v>201.26</v>
      </c>
      <c r="N1154">
        <v>0</v>
      </c>
      <c r="O1154">
        <v>0</v>
      </c>
      <c r="P1154">
        <v>0</v>
      </c>
      <c r="Q1154">
        <v>0</v>
      </c>
      <c r="R1154">
        <v>557</v>
      </c>
      <c r="U1154">
        <v>1</v>
      </c>
      <c r="V1154" s="4" t="s">
        <v>36</v>
      </c>
      <c r="W1154">
        <v>37</v>
      </c>
      <c r="X1154">
        <v>13</v>
      </c>
      <c r="Y1154" t="s">
        <v>37</v>
      </c>
      <c r="Z1154">
        <v>2</v>
      </c>
      <c r="AA1154" t="s">
        <v>38</v>
      </c>
      <c r="AB1154">
        <v>4</v>
      </c>
      <c r="AC1154" t="s">
        <v>39</v>
      </c>
      <c r="AD1154">
        <v>4</v>
      </c>
      <c r="AE1154" s="2" t="s">
        <v>40</v>
      </c>
      <c r="AF1154">
        <v>2152.1523368783037</v>
      </c>
    </row>
    <row r="1155" spans="1:32">
      <c r="A1155" t="s">
        <v>62</v>
      </c>
      <c r="B1155">
        <v>2019</v>
      </c>
      <c r="C1155">
        <v>9</v>
      </c>
      <c r="D1155" s="2" t="s">
        <v>32</v>
      </c>
      <c r="E1155">
        <v>18</v>
      </c>
      <c r="F1155" s="2" t="s">
        <v>46</v>
      </c>
      <c r="G1155">
        <v>3</v>
      </c>
      <c r="H1155" s="3" t="s">
        <v>47</v>
      </c>
      <c r="I1155">
        <v>4</v>
      </c>
      <c r="J1155">
        <v>1</v>
      </c>
      <c r="K1155" s="3" t="s">
        <v>35</v>
      </c>
      <c r="L1155">
        <v>355.74</v>
      </c>
      <c r="M1155">
        <v>201.26</v>
      </c>
      <c r="N1155">
        <v>0</v>
      </c>
      <c r="O1155">
        <v>0</v>
      </c>
      <c r="P1155">
        <v>0</v>
      </c>
      <c r="Q1155">
        <v>0</v>
      </c>
      <c r="R1155">
        <v>557</v>
      </c>
      <c r="U1155">
        <v>1</v>
      </c>
      <c r="V1155" s="4" t="s">
        <v>36</v>
      </c>
      <c r="W1155">
        <v>37</v>
      </c>
      <c r="X1155">
        <v>13</v>
      </c>
      <c r="Y1155" t="s">
        <v>37</v>
      </c>
      <c r="Z1155">
        <v>2</v>
      </c>
      <c r="AA1155" t="s">
        <v>38</v>
      </c>
      <c r="AB1155">
        <v>4</v>
      </c>
      <c r="AC1155" t="s">
        <v>39</v>
      </c>
      <c r="AD1155">
        <v>4</v>
      </c>
      <c r="AE1155" s="2" t="s">
        <v>40</v>
      </c>
      <c r="AF1155">
        <v>1938.8400166068157</v>
      </c>
    </row>
    <row r="1156" spans="1:32">
      <c r="A1156" t="s">
        <v>62</v>
      </c>
      <c r="B1156">
        <v>2019</v>
      </c>
      <c r="C1156">
        <v>9</v>
      </c>
      <c r="D1156" s="2" t="s">
        <v>32</v>
      </c>
      <c r="E1156">
        <v>7</v>
      </c>
      <c r="F1156" s="2" t="s">
        <v>33</v>
      </c>
      <c r="G1156">
        <v>10</v>
      </c>
      <c r="H1156" s="3" t="s">
        <v>52</v>
      </c>
      <c r="I1156">
        <v>7</v>
      </c>
      <c r="J1156">
        <v>1</v>
      </c>
      <c r="K1156" s="3" t="s">
        <v>35</v>
      </c>
      <c r="L1156">
        <v>0</v>
      </c>
      <c r="M1156">
        <v>11.42</v>
      </c>
      <c r="N1156">
        <v>117.62</v>
      </c>
      <c r="O1156">
        <v>80.209999999999994</v>
      </c>
      <c r="P1156">
        <v>0</v>
      </c>
      <c r="Q1156">
        <v>20.05</v>
      </c>
      <c r="R1156">
        <v>541.16999999999996</v>
      </c>
      <c r="U1156">
        <v>1</v>
      </c>
      <c r="V1156" s="4" t="s">
        <v>36</v>
      </c>
      <c r="W1156">
        <v>82</v>
      </c>
      <c r="X1156">
        <v>13</v>
      </c>
      <c r="Y1156" t="s">
        <v>37</v>
      </c>
      <c r="Z1156">
        <v>2</v>
      </c>
      <c r="AA1156" t="s">
        <v>38</v>
      </c>
      <c r="AB1156">
        <v>4</v>
      </c>
      <c r="AC1156" t="s">
        <v>39</v>
      </c>
      <c r="AD1156">
        <v>3</v>
      </c>
      <c r="AE1156" s="2" t="s">
        <v>45</v>
      </c>
      <c r="AF1156">
        <v>4175.2517064861286</v>
      </c>
    </row>
    <row r="1157" spans="1:32">
      <c r="A1157" t="s">
        <v>62</v>
      </c>
      <c r="B1157">
        <v>2019</v>
      </c>
      <c r="C1157">
        <v>9</v>
      </c>
      <c r="D1157" s="2" t="s">
        <v>32</v>
      </c>
      <c r="E1157">
        <v>2</v>
      </c>
      <c r="F1157" s="2" t="s">
        <v>33</v>
      </c>
      <c r="G1157">
        <v>10</v>
      </c>
      <c r="H1157" s="3" t="s">
        <v>52</v>
      </c>
      <c r="I1157">
        <v>7</v>
      </c>
      <c r="J1157">
        <v>1</v>
      </c>
      <c r="K1157" s="3" t="s">
        <v>35</v>
      </c>
      <c r="L1157">
        <v>0</v>
      </c>
      <c r="M1157">
        <v>123.22</v>
      </c>
      <c r="N1157">
        <v>110.99</v>
      </c>
      <c r="O1157">
        <v>80.569999999999993</v>
      </c>
      <c r="P1157">
        <v>0</v>
      </c>
      <c r="Q1157">
        <v>0</v>
      </c>
      <c r="R1157">
        <v>634.26</v>
      </c>
      <c r="U1157">
        <v>1</v>
      </c>
      <c r="V1157" s="4" t="s">
        <v>36</v>
      </c>
      <c r="W1157">
        <v>66</v>
      </c>
      <c r="X1157">
        <v>7</v>
      </c>
      <c r="Y1157" t="s">
        <v>37</v>
      </c>
      <c r="Z1157">
        <v>2</v>
      </c>
      <c r="AA1157" t="s">
        <v>38</v>
      </c>
      <c r="AB1157">
        <v>4</v>
      </c>
      <c r="AC1157" t="s">
        <v>39</v>
      </c>
      <c r="AD1157">
        <v>3</v>
      </c>
      <c r="AE1157" s="2" t="s">
        <v>45</v>
      </c>
      <c r="AF1157">
        <v>2015.6234533541126</v>
      </c>
    </row>
    <row r="1158" spans="1:32">
      <c r="A1158" t="s">
        <v>62</v>
      </c>
      <c r="B1158">
        <v>2019</v>
      </c>
      <c r="C1158">
        <v>9</v>
      </c>
      <c r="D1158" s="2" t="s">
        <v>32</v>
      </c>
      <c r="E1158">
        <v>7</v>
      </c>
      <c r="F1158" s="2" t="s">
        <v>33</v>
      </c>
      <c r="G1158">
        <v>2</v>
      </c>
      <c r="H1158" s="3" t="s">
        <v>41</v>
      </c>
      <c r="I1158">
        <v>2</v>
      </c>
      <c r="J1158">
        <v>10</v>
      </c>
      <c r="K1158" s="3" t="s">
        <v>42</v>
      </c>
      <c r="L1158">
        <v>0</v>
      </c>
      <c r="M1158">
        <v>16.72</v>
      </c>
      <c r="N1158">
        <v>31.8</v>
      </c>
      <c r="O1158">
        <v>0</v>
      </c>
      <c r="P1158">
        <v>0</v>
      </c>
      <c r="Q1158">
        <v>33.020000000000003</v>
      </c>
      <c r="R1158">
        <v>81.540000000000006</v>
      </c>
      <c r="U1158">
        <v>2</v>
      </c>
      <c r="V1158" s="4" t="s">
        <v>44</v>
      </c>
      <c r="W1158">
        <v>20</v>
      </c>
      <c r="X1158">
        <v>9</v>
      </c>
      <c r="Y1158" t="s">
        <v>48</v>
      </c>
      <c r="Z1158">
        <v>1</v>
      </c>
      <c r="AA1158" t="s">
        <v>51</v>
      </c>
      <c r="AB1158">
        <v>2</v>
      </c>
      <c r="AC1158" t="s">
        <v>43</v>
      </c>
      <c r="AD1158">
        <v>5</v>
      </c>
      <c r="AE1158" s="2" t="s">
        <v>57</v>
      </c>
      <c r="AF1158">
        <v>784.85056676338536</v>
      </c>
    </row>
    <row r="1159" spans="1:32">
      <c r="A1159" t="s">
        <v>62</v>
      </c>
      <c r="B1159">
        <v>2019</v>
      </c>
      <c r="C1159">
        <v>9</v>
      </c>
      <c r="D1159" s="2" t="s">
        <v>32</v>
      </c>
      <c r="E1159">
        <v>7</v>
      </c>
      <c r="F1159" s="2" t="s">
        <v>33</v>
      </c>
      <c r="G1159">
        <v>2</v>
      </c>
      <c r="H1159" s="3" t="s">
        <v>41</v>
      </c>
      <c r="I1159">
        <v>2</v>
      </c>
      <c r="J1159">
        <v>10</v>
      </c>
      <c r="K1159" s="3" t="s">
        <v>42</v>
      </c>
      <c r="L1159">
        <v>0</v>
      </c>
      <c r="M1159">
        <v>27.4</v>
      </c>
      <c r="N1159">
        <v>0</v>
      </c>
      <c r="O1159">
        <v>0</v>
      </c>
      <c r="P1159">
        <v>0</v>
      </c>
      <c r="Q1159">
        <v>54.13</v>
      </c>
      <c r="R1159">
        <v>81.53</v>
      </c>
      <c r="U1159">
        <v>2</v>
      </c>
      <c r="V1159" s="4" t="s">
        <v>44</v>
      </c>
      <c r="W1159">
        <v>20</v>
      </c>
      <c r="X1159">
        <v>9</v>
      </c>
      <c r="Y1159" t="s">
        <v>48</v>
      </c>
      <c r="Z1159">
        <v>1</v>
      </c>
      <c r="AA1159" t="s">
        <v>51</v>
      </c>
      <c r="AB1159">
        <v>2</v>
      </c>
      <c r="AC1159" t="s">
        <v>43</v>
      </c>
      <c r="AD1159">
        <v>5</v>
      </c>
      <c r="AE1159" s="2" t="s">
        <v>57</v>
      </c>
      <c r="AF1159">
        <v>660.93920299735487</v>
      </c>
    </row>
    <row r="1160" spans="1:32">
      <c r="A1160" t="s">
        <v>62</v>
      </c>
      <c r="B1160">
        <v>2019</v>
      </c>
      <c r="C1160">
        <v>9</v>
      </c>
      <c r="D1160" s="2" t="s">
        <v>32</v>
      </c>
      <c r="E1160">
        <v>7</v>
      </c>
      <c r="F1160" s="2" t="s">
        <v>33</v>
      </c>
      <c r="G1160">
        <v>2</v>
      </c>
      <c r="H1160" s="3" t="s">
        <v>41</v>
      </c>
      <c r="I1160">
        <v>1</v>
      </c>
      <c r="J1160">
        <v>7</v>
      </c>
      <c r="K1160" s="3" t="s">
        <v>53</v>
      </c>
      <c r="L1160">
        <v>41.26</v>
      </c>
      <c r="M1160">
        <v>20.48</v>
      </c>
      <c r="N1160">
        <v>25.51</v>
      </c>
      <c r="O1160">
        <v>0</v>
      </c>
      <c r="P1160">
        <v>0</v>
      </c>
      <c r="Q1160">
        <v>0</v>
      </c>
      <c r="R1160">
        <v>87.25</v>
      </c>
      <c r="U1160">
        <v>2</v>
      </c>
      <c r="V1160" s="4" t="s">
        <v>44</v>
      </c>
      <c r="W1160">
        <v>42</v>
      </c>
      <c r="X1160">
        <v>9</v>
      </c>
      <c r="Y1160" t="s">
        <v>48</v>
      </c>
      <c r="Z1160">
        <v>2</v>
      </c>
      <c r="AA1160" t="s">
        <v>38</v>
      </c>
      <c r="AB1160">
        <v>3</v>
      </c>
      <c r="AC1160" t="s">
        <v>43</v>
      </c>
      <c r="AD1160">
        <v>3</v>
      </c>
      <c r="AE1160" s="2" t="s">
        <v>45</v>
      </c>
      <c r="AF1160">
        <v>4171.7417069769072</v>
      </c>
    </row>
    <row r="1161" spans="1:32">
      <c r="A1161" t="s">
        <v>62</v>
      </c>
      <c r="B1161">
        <v>2019</v>
      </c>
      <c r="C1161">
        <v>9</v>
      </c>
      <c r="D1161" s="2" t="s">
        <v>32</v>
      </c>
      <c r="E1161">
        <v>8</v>
      </c>
      <c r="F1161" s="2" t="s">
        <v>50</v>
      </c>
      <c r="G1161">
        <v>2</v>
      </c>
      <c r="H1161" s="3" t="s">
        <v>41</v>
      </c>
      <c r="I1161">
        <v>1</v>
      </c>
      <c r="J1161">
        <v>11</v>
      </c>
      <c r="K1161" s="3" t="s">
        <v>42</v>
      </c>
      <c r="L1161">
        <v>0</v>
      </c>
      <c r="M1161">
        <v>15.74</v>
      </c>
      <c r="N1161">
        <v>28.33</v>
      </c>
      <c r="O1161">
        <v>0</v>
      </c>
      <c r="P1161">
        <v>0</v>
      </c>
      <c r="Q1161">
        <v>0</v>
      </c>
      <c r="R1161">
        <v>44.07</v>
      </c>
      <c r="U1161">
        <v>2</v>
      </c>
      <c r="V1161" s="4" t="s">
        <v>44</v>
      </c>
      <c r="W1161">
        <v>33</v>
      </c>
      <c r="X1161">
        <v>9</v>
      </c>
      <c r="Y1161" t="s">
        <v>48</v>
      </c>
      <c r="Z1161">
        <v>2</v>
      </c>
      <c r="AA1161" t="s">
        <v>38</v>
      </c>
      <c r="AB1161">
        <v>3</v>
      </c>
      <c r="AC1161" t="s">
        <v>43</v>
      </c>
      <c r="AD1161">
        <v>4</v>
      </c>
      <c r="AE1161" s="2" t="s">
        <v>40</v>
      </c>
      <c r="AF1161">
        <v>2973.104133914042</v>
      </c>
    </row>
    <row r="1162" spans="1:32">
      <c r="A1162" t="s">
        <v>62</v>
      </c>
      <c r="B1162">
        <v>2019</v>
      </c>
      <c r="C1162">
        <v>9</v>
      </c>
      <c r="D1162" s="2" t="s">
        <v>32</v>
      </c>
      <c r="E1162">
        <v>8</v>
      </c>
      <c r="F1162" s="2" t="s">
        <v>50</v>
      </c>
      <c r="G1162">
        <v>2</v>
      </c>
      <c r="H1162" s="3" t="s">
        <v>41</v>
      </c>
      <c r="I1162">
        <v>1</v>
      </c>
      <c r="J1162">
        <v>11</v>
      </c>
      <c r="K1162" s="3" t="s">
        <v>42</v>
      </c>
      <c r="L1162">
        <v>0</v>
      </c>
      <c r="M1162">
        <v>7.29</v>
      </c>
      <c r="N1162">
        <v>16.41</v>
      </c>
      <c r="O1162">
        <v>0</v>
      </c>
      <c r="P1162">
        <v>0</v>
      </c>
      <c r="Q1162">
        <v>0</v>
      </c>
      <c r="R1162">
        <v>23.7</v>
      </c>
      <c r="U1162">
        <v>2</v>
      </c>
      <c r="V1162" s="4" t="s">
        <v>44</v>
      </c>
      <c r="W1162">
        <v>77</v>
      </c>
      <c r="X1162">
        <v>9</v>
      </c>
      <c r="Y1162" t="s">
        <v>48</v>
      </c>
      <c r="Z1162">
        <v>3</v>
      </c>
      <c r="AA1162" t="s">
        <v>56</v>
      </c>
      <c r="AB1162">
        <v>2</v>
      </c>
      <c r="AC1162" t="s">
        <v>43</v>
      </c>
      <c r="AD1162">
        <v>1</v>
      </c>
      <c r="AE1162" s="2" t="s">
        <v>54</v>
      </c>
      <c r="AF1162">
        <v>1219.5254196878348</v>
      </c>
    </row>
    <row r="1163" spans="1:32">
      <c r="A1163" t="s">
        <v>62</v>
      </c>
      <c r="B1163">
        <v>2019</v>
      </c>
      <c r="C1163">
        <v>9</v>
      </c>
      <c r="D1163" s="2" t="s">
        <v>32</v>
      </c>
      <c r="E1163">
        <v>8</v>
      </c>
      <c r="F1163" s="2" t="s">
        <v>50</v>
      </c>
      <c r="G1163">
        <v>2</v>
      </c>
      <c r="H1163" s="3" t="s">
        <v>41</v>
      </c>
      <c r="I1163">
        <v>1</v>
      </c>
      <c r="J1163">
        <v>11</v>
      </c>
      <c r="K1163" s="3" t="s">
        <v>42</v>
      </c>
      <c r="L1163">
        <v>0</v>
      </c>
      <c r="M1163">
        <v>6.44</v>
      </c>
      <c r="N1163">
        <v>17.760000000000002</v>
      </c>
      <c r="O1163">
        <v>0</v>
      </c>
      <c r="P1163">
        <v>0</v>
      </c>
      <c r="Q1163">
        <v>0</v>
      </c>
      <c r="R1163">
        <v>24.2</v>
      </c>
      <c r="U1163">
        <v>2</v>
      </c>
      <c r="V1163" s="4" t="s">
        <v>44</v>
      </c>
      <c r="W1163">
        <v>77</v>
      </c>
      <c r="X1163">
        <v>9</v>
      </c>
      <c r="Y1163" t="s">
        <v>48</v>
      </c>
      <c r="Z1163">
        <v>3</v>
      </c>
      <c r="AA1163" t="s">
        <v>56</v>
      </c>
      <c r="AB1163">
        <v>2</v>
      </c>
      <c r="AC1163" t="s">
        <v>43</v>
      </c>
      <c r="AD1163">
        <v>1</v>
      </c>
      <c r="AE1163" s="2" t="s">
        <v>54</v>
      </c>
      <c r="AF1163">
        <v>1283.5890645082075</v>
      </c>
    </row>
    <row r="1164" spans="1:32">
      <c r="A1164" t="s">
        <v>62</v>
      </c>
      <c r="B1164">
        <v>2019</v>
      </c>
      <c r="C1164">
        <v>9</v>
      </c>
      <c r="D1164" s="2" t="s">
        <v>32</v>
      </c>
      <c r="E1164">
        <v>7</v>
      </c>
      <c r="F1164" s="2" t="s">
        <v>33</v>
      </c>
      <c r="G1164">
        <v>10</v>
      </c>
      <c r="H1164" s="3" t="s">
        <v>52</v>
      </c>
      <c r="I1164">
        <v>2</v>
      </c>
      <c r="J1164">
        <v>1</v>
      </c>
      <c r="K1164" s="3" t="s">
        <v>35</v>
      </c>
      <c r="L1164">
        <v>0</v>
      </c>
      <c r="M1164">
        <v>28.48</v>
      </c>
      <c r="N1164">
        <v>47.6</v>
      </c>
      <c r="O1164">
        <v>0</v>
      </c>
      <c r="P1164">
        <v>0</v>
      </c>
      <c r="Q1164">
        <v>120.9</v>
      </c>
      <c r="R1164">
        <v>374.39</v>
      </c>
      <c r="U1164">
        <v>1</v>
      </c>
      <c r="V1164" s="4" t="s">
        <v>36</v>
      </c>
      <c r="W1164">
        <v>39</v>
      </c>
      <c r="X1164">
        <v>9</v>
      </c>
      <c r="Y1164" t="s">
        <v>48</v>
      </c>
      <c r="Z1164">
        <v>4</v>
      </c>
      <c r="AA1164" t="s">
        <v>60</v>
      </c>
      <c r="AB1164">
        <v>3</v>
      </c>
      <c r="AC1164" t="s">
        <v>43</v>
      </c>
      <c r="AD1164">
        <v>2</v>
      </c>
      <c r="AE1164" s="2" t="s">
        <v>59</v>
      </c>
      <c r="AF1164">
        <v>1189.8774565007845</v>
      </c>
    </row>
    <row r="1165" spans="1:32">
      <c r="A1165" t="s">
        <v>62</v>
      </c>
      <c r="B1165">
        <v>2019</v>
      </c>
      <c r="C1165">
        <v>9</v>
      </c>
      <c r="D1165" s="2" t="s">
        <v>32</v>
      </c>
      <c r="E1165">
        <v>7</v>
      </c>
      <c r="F1165" s="2" t="s">
        <v>33</v>
      </c>
      <c r="G1165">
        <v>2</v>
      </c>
      <c r="H1165" s="3" t="s">
        <v>41</v>
      </c>
      <c r="I1165">
        <v>2</v>
      </c>
      <c r="J1165">
        <v>1</v>
      </c>
      <c r="K1165" s="3" t="s">
        <v>35</v>
      </c>
      <c r="L1165">
        <v>96.88</v>
      </c>
      <c r="M1165">
        <v>21.56</v>
      </c>
      <c r="N1165">
        <v>60.41</v>
      </c>
      <c r="O1165">
        <v>0</v>
      </c>
      <c r="P1165">
        <v>0</v>
      </c>
      <c r="Q1165">
        <v>0</v>
      </c>
      <c r="R1165">
        <v>178.85</v>
      </c>
      <c r="U1165">
        <v>1</v>
      </c>
      <c r="V1165" s="4" t="s">
        <v>36</v>
      </c>
      <c r="W1165">
        <v>70</v>
      </c>
      <c r="X1165">
        <v>9</v>
      </c>
      <c r="Y1165" t="s">
        <v>48</v>
      </c>
      <c r="Z1165">
        <v>2</v>
      </c>
      <c r="AA1165" t="s">
        <v>38</v>
      </c>
      <c r="AB1165">
        <v>4</v>
      </c>
      <c r="AC1165" t="s">
        <v>39</v>
      </c>
      <c r="AD1165">
        <v>3</v>
      </c>
      <c r="AE1165" s="2" t="s">
        <v>45</v>
      </c>
      <c r="AF1165">
        <v>1980.8052452431446</v>
      </c>
    </row>
    <row r="1166" spans="1:32">
      <c r="A1166" t="s">
        <v>62</v>
      </c>
      <c r="B1166">
        <v>2019</v>
      </c>
      <c r="C1166">
        <v>9</v>
      </c>
      <c r="D1166" s="2" t="s">
        <v>32</v>
      </c>
      <c r="E1166">
        <v>8</v>
      </c>
      <c r="F1166" s="2" t="s">
        <v>50</v>
      </c>
      <c r="G1166">
        <v>2</v>
      </c>
      <c r="H1166" s="3" t="s">
        <v>41</v>
      </c>
      <c r="I1166">
        <v>1</v>
      </c>
      <c r="J1166">
        <v>11</v>
      </c>
      <c r="K1166" s="3" t="s">
        <v>42</v>
      </c>
      <c r="L1166">
        <v>0</v>
      </c>
      <c r="M1166">
        <v>18.48</v>
      </c>
      <c r="N1166">
        <v>20.34</v>
      </c>
      <c r="O1166">
        <v>0</v>
      </c>
      <c r="P1166">
        <v>0</v>
      </c>
      <c r="Q1166">
        <v>0</v>
      </c>
      <c r="R1166">
        <v>38.82</v>
      </c>
      <c r="U1166">
        <v>2</v>
      </c>
      <c r="V1166" s="4" t="s">
        <v>44</v>
      </c>
      <c r="W1166">
        <v>50</v>
      </c>
      <c r="X1166">
        <v>9</v>
      </c>
      <c r="Y1166" t="s">
        <v>48</v>
      </c>
      <c r="Z1166">
        <v>5</v>
      </c>
      <c r="AA1166" t="s">
        <v>58</v>
      </c>
      <c r="AB1166">
        <v>4</v>
      </c>
      <c r="AC1166" t="s">
        <v>39</v>
      </c>
      <c r="AD1166">
        <v>3</v>
      </c>
      <c r="AE1166" s="2" t="s">
        <v>45</v>
      </c>
      <c r="AF1166">
        <v>2170.4037318355959</v>
      </c>
    </row>
    <row r="1167" spans="1:32">
      <c r="A1167" t="s">
        <v>62</v>
      </c>
      <c r="B1167">
        <v>2019</v>
      </c>
      <c r="C1167">
        <v>9</v>
      </c>
      <c r="D1167" s="2" t="s">
        <v>32</v>
      </c>
      <c r="E1167">
        <v>8</v>
      </c>
      <c r="F1167" s="2" t="s">
        <v>50</v>
      </c>
      <c r="G1167">
        <v>2</v>
      </c>
      <c r="H1167" s="3" t="s">
        <v>41</v>
      </c>
      <c r="I1167">
        <v>1</v>
      </c>
      <c r="J1167">
        <v>11</v>
      </c>
      <c r="K1167" s="3" t="s">
        <v>42</v>
      </c>
      <c r="L1167">
        <v>0</v>
      </c>
      <c r="M1167">
        <v>18.48</v>
      </c>
      <c r="N1167">
        <v>20.34</v>
      </c>
      <c r="O1167">
        <v>0</v>
      </c>
      <c r="P1167">
        <v>0</v>
      </c>
      <c r="Q1167">
        <v>0</v>
      </c>
      <c r="R1167">
        <v>38.82</v>
      </c>
      <c r="U1167">
        <v>2</v>
      </c>
      <c r="V1167" s="4" t="s">
        <v>44</v>
      </c>
      <c r="W1167">
        <v>50</v>
      </c>
      <c r="X1167">
        <v>9</v>
      </c>
      <c r="Y1167" t="s">
        <v>48</v>
      </c>
      <c r="Z1167">
        <v>5</v>
      </c>
      <c r="AA1167" t="s">
        <v>58</v>
      </c>
      <c r="AB1167">
        <v>4</v>
      </c>
      <c r="AC1167" t="s">
        <v>39</v>
      </c>
      <c r="AD1167">
        <v>3</v>
      </c>
      <c r="AE1167" s="2" t="s">
        <v>45</v>
      </c>
      <c r="AF1167">
        <v>1944.4811573935826</v>
      </c>
    </row>
    <row r="1168" spans="1:32">
      <c r="A1168" t="s">
        <v>62</v>
      </c>
      <c r="B1168">
        <v>2019</v>
      </c>
      <c r="C1168">
        <v>9</v>
      </c>
      <c r="D1168" s="2" t="s">
        <v>32</v>
      </c>
      <c r="E1168">
        <v>8</v>
      </c>
      <c r="F1168" s="2" t="s">
        <v>50</v>
      </c>
      <c r="G1168">
        <v>2</v>
      </c>
      <c r="H1168" s="3" t="s">
        <v>41</v>
      </c>
      <c r="I1168">
        <v>1</v>
      </c>
      <c r="J1168">
        <v>11</v>
      </c>
      <c r="K1168" s="3" t="s">
        <v>42</v>
      </c>
      <c r="L1168">
        <v>0</v>
      </c>
      <c r="M1168">
        <v>18.48</v>
      </c>
      <c r="N1168">
        <v>20.34</v>
      </c>
      <c r="O1168">
        <v>0</v>
      </c>
      <c r="P1168">
        <v>0</v>
      </c>
      <c r="Q1168">
        <v>0</v>
      </c>
      <c r="R1168">
        <v>38.82</v>
      </c>
      <c r="U1168">
        <v>2</v>
      </c>
      <c r="V1168" s="4" t="s">
        <v>44</v>
      </c>
      <c r="W1168">
        <v>50</v>
      </c>
      <c r="X1168">
        <v>9</v>
      </c>
      <c r="Y1168" t="s">
        <v>48</v>
      </c>
      <c r="Z1168">
        <v>5</v>
      </c>
      <c r="AA1168" t="s">
        <v>58</v>
      </c>
      <c r="AB1168">
        <v>4</v>
      </c>
      <c r="AC1168" t="s">
        <v>39</v>
      </c>
      <c r="AD1168">
        <v>3</v>
      </c>
      <c r="AE1168" s="2" t="s">
        <v>45</v>
      </c>
      <c r="AF1168">
        <v>1797.2723781346699</v>
      </c>
    </row>
    <row r="1169" spans="1:32">
      <c r="A1169" t="s">
        <v>62</v>
      </c>
      <c r="B1169">
        <v>2019</v>
      </c>
      <c r="C1169">
        <v>9</v>
      </c>
      <c r="D1169" s="2" t="s">
        <v>32</v>
      </c>
      <c r="E1169">
        <v>8</v>
      </c>
      <c r="F1169" s="2" t="s">
        <v>50</v>
      </c>
      <c r="G1169">
        <v>2</v>
      </c>
      <c r="H1169" s="3" t="s">
        <v>41</v>
      </c>
      <c r="I1169">
        <v>2</v>
      </c>
      <c r="J1169">
        <v>11</v>
      </c>
      <c r="K1169" s="3" t="s">
        <v>42</v>
      </c>
      <c r="L1169">
        <v>0</v>
      </c>
      <c r="M1169">
        <v>34.909999999999997</v>
      </c>
      <c r="N1169">
        <v>0</v>
      </c>
      <c r="O1169">
        <v>15.77</v>
      </c>
      <c r="P1169">
        <v>0</v>
      </c>
      <c r="Q1169">
        <v>28.38</v>
      </c>
      <c r="R1169">
        <v>79.06</v>
      </c>
      <c r="U1169">
        <v>2</v>
      </c>
      <c r="V1169" s="4" t="s">
        <v>44</v>
      </c>
      <c r="W1169">
        <v>15</v>
      </c>
      <c r="X1169">
        <v>2</v>
      </c>
      <c r="Y1169" t="s">
        <v>37</v>
      </c>
      <c r="Z1169">
        <v>1</v>
      </c>
      <c r="AA1169" t="s">
        <v>51</v>
      </c>
      <c r="AC1169" s="2" t="s">
        <v>49</v>
      </c>
      <c r="AD1169">
        <v>5</v>
      </c>
      <c r="AE1169" s="2" t="s">
        <v>57</v>
      </c>
      <c r="AF1169">
        <v>3072.8450937465977</v>
      </c>
    </row>
    <row r="1170" spans="1:32">
      <c r="A1170" t="s">
        <v>62</v>
      </c>
      <c r="B1170">
        <v>2019</v>
      </c>
      <c r="C1170">
        <v>9</v>
      </c>
      <c r="D1170" s="2" t="s">
        <v>32</v>
      </c>
      <c r="E1170">
        <v>5</v>
      </c>
      <c r="F1170" s="2" t="s">
        <v>33</v>
      </c>
      <c r="G1170">
        <v>2</v>
      </c>
      <c r="H1170" s="3" t="s">
        <v>41</v>
      </c>
      <c r="I1170">
        <v>1</v>
      </c>
      <c r="J1170">
        <v>1</v>
      </c>
      <c r="K1170" s="3" t="s">
        <v>35</v>
      </c>
      <c r="L1170">
        <v>81.28</v>
      </c>
      <c r="M1170">
        <v>31.23</v>
      </c>
      <c r="N1170">
        <v>0</v>
      </c>
      <c r="O1170">
        <v>0</v>
      </c>
      <c r="P1170">
        <v>0</v>
      </c>
      <c r="Q1170">
        <v>0</v>
      </c>
      <c r="R1170">
        <v>112.51</v>
      </c>
      <c r="U1170">
        <v>2</v>
      </c>
      <c r="V1170" s="4" t="s">
        <v>44</v>
      </c>
      <c r="W1170">
        <v>44</v>
      </c>
      <c r="X1170">
        <v>9</v>
      </c>
      <c r="Y1170" t="s">
        <v>48</v>
      </c>
      <c r="Z1170">
        <v>2</v>
      </c>
      <c r="AA1170" t="s">
        <v>38</v>
      </c>
      <c r="AB1170">
        <v>4</v>
      </c>
      <c r="AC1170" t="s">
        <v>39</v>
      </c>
      <c r="AD1170">
        <v>4</v>
      </c>
      <c r="AE1170" s="2" t="s">
        <v>40</v>
      </c>
      <c r="AF1170">
        <v>3014.047872840446</v>
      </c>
    </row>
    <row r="1171" spans="1:32">
      <c r="A1171" t="s">
        <v>62</v>
      </c>
      <c r="B1171">
        <v>2019</v>
      </c>
      <c r="C1171">
        <v>9</v>
      </c>
      <c r="D1171" s="2" t="s">
        <v>32</v>
      </c>
      <c r="E1171">
        <v>17</v>
      </c>
      <c r="F1171" s="2" t="s">
        <v>46</v>
      </c>
      <c r="G1171">
        <v>6</v>
      </c>
      <c r="H1171" s="3" t="s">
        <v>47</v>
      </c>
      <c r="I1171">
        <v>5</v>
      </c>
      <c r="J1171">
        <v>11</v>
      </c>
      <c r="K1171" s="3" t="s">
        <v>42</v>
      </c>
      <c r="L1171">
        <v>0</v>
      </c>
      <c r="M1171">
        <v>73.900000000000006</v>
      </c>
      <c r="N1171">
        <v>51.23</v>
      </c>
      <c r="O1171">
        <v>0</v>
      </c>
      <c r="P1171">
        <v>0</v>
      </c>
      <c r="Q1171">
        <v>58.28</v>
      </c>
      <c r="R1171">
        <v>183.41</v>
      </c>
      <c r="U1171">
        <v>1</v>
      </c>
      <c r="V1171" s="4" t="s">
        <v>36</v>
      </c>
      <c r="W1171">
        <v>35</v>
      </c>
      <c r="X1171">
        <v>9</v>
      </c>
      <c r="Y1171" t="s">
        <v>48</v>
      </c>
      <c r="Z1171">
        <v>1</v>
      </c>
      <c r="AA1171" t="s">
        <v>51</v>
      </c>
      <c r="AB1171">
        <v>3</v>
      </c>
      <c r="AC1171" t="s">
        <v>43</v>
      </c>
      <c r="AD1171">
        <v>3</v>
      </c>
      <c r="AE1171" s="2" t="s">
        <v>45</v>
      </c>
      <c r="AF1171">
        <v>4274.8526976048843</v>
      </c>
    </row>
    <row r="1172" spans="1:32">
      <c r="A1172" t="s">
        <v>62</v>
      </c>
      <c r="B1172">
        <v>2019</v>
      </c>
      <c r="C1172">
        <v>9</v>
      </c>
      <c r="D1172" s="2" t="s">
        <v>32</v>
      </c>
      <c r="E1172">
        <v>8</v>
      </c>
      <c r="F1172" s="2" t="s">
        <v>50</v>
      </c>
      <c r="G1172">
        <v>10</v>
      </c>
      <c r="H1172" s="3" t="s">
        <v>52</v>
      </c>
      <c r="I1172">
        <v>5</v>
      </c>
      <c r="J1172">
        <v>11</v>
      </c>
      <c r="K1172" s="3" t="s">
        <v>42</v>
      </c>
      <c r="L1172">
        <v>0</v>
      </c>
      <c r="M1172">
        <v>95.81</v>
      </c>
      <c r="N1172">
        <v>83.51</v>
      </c>
      <c r="O1172">
        <v>101.44</v>
      </c>
      <c r="P1172">
        <v>0</v>
      </c>
      <c r="Q1172">
        <v>0</v>
      </c>
      <c r="R1172">
        <v>280.76</v>
      </c>
      <c r="U1172">
        <v>2</v>
      </c>
      <c r="V1172" s="4" t="s">
        <v>44</v>
      </c>
      <c r="W1172">
        <v>66</v>
      </c>
      <c r="X1172">
        <v>10</v>
      </c>
      <c r="Y1172" t="s">
        <v>37</v>
      </c>
      <c r="Z1172">
        <v>5</v>
      </c>
      <c r="AA1172" t="s">
        <v>58</v>
      </c>
      <c r="AB1172">
        <v>3</v>
      </c>
      <c r="AC1172" t="s">
        <v>43</v>
      </c>
      <c r="AD1172">
        <v>2</v>
      </c>
      <c r="AE1172" s="2" t="s">
        <v>59</v>
      </c>
      <c r="AF1172">
        <v>1306.0917499917243</v>
      </c>
    </row>
    <row r="1173" spans="1:32">
      <c r="A1173" t="s">
        <v>62</v>
      </c>
      <c r="B1173">
        <v>2019</v>
      </c>
      <c r="C1173">
        <v>9</v>
      </c>
      <c r="D1173" s="2" t="s">
        <v>32</v>
      </c>
      <c r="E1173">
        <v>7</v>
      </c>
      <c r="F1173" s="2" t="s">
        <v>33</v>
      </c>
      <c r="G1173">
        <v>2</v>
      </c>
      <c r="H1173" s="3" t="s">
        <v>41</v>
      </c>
      <c r="I1173">
        <v>2</v>
      </c>
      <c r="J1173">
        <v>10</v>
      </c>
      <c r="K1173" s="3" t="s">
        <v>42</v>
      </c>
      <c r="L1173">
        <v>0</v>
      </c>
      <c r="M1173">
        <v>26.99</v>
      </c>
      <c r="N1173">
        <v>0</v>
      </c>
      <c r="O1173">
        <v>0</v>
      </c>
      <c r="P1173">
        <v>0</v>
      </c>
      <c r="Q1173">
        <v>45.46</v>
      </c>
      <c r="R1173">
        <v>72.45</v>
      </c>
      <c r="U1173">
        <v>2</v>
      </c>
      <c r="V1173" s="4" t="s">
        <v>44</v>
      </c>
      <c r="W1173">
        <v>63</v>
      </c>
      <c r="X1173">
        <v>9</v>
      </c>
      <c r="Y1173" t="s">
        <v>48</v>
      </c>
      <c r="Z1173">
        <v>3</v>
      </c>
      <c r="AA1173" t="s">
        <v>56</v>
      </c>
      <c r="AB1173">
        <v>2</v>
      </c>
      <c r="AC1173" t="s">
        <v>43</v>
      </c>
      <c r="AD1173">
        <v>2</v>
      </c>
      <c r="AE1173" s="2" t="s">
        <v>59</v>
      </c>
      <c r="AF1173">
        <v>846.97938251079711</v>
      </c>
    </row>
    <row r="1174" spans="1:32">
      <c r="A1174" t="s">
        <v>62</v>
      </c>
      <c r="B1174">
        <v>2019</v>
      </c>
      <c r="C1174">
        <v>9</v>
      </c>
      <c r="D1174" s="2" t="s">
        <v>32</v>
      </c>
      <c r="E1174">
        <v>7</v>
      </c>
      <c r="F1174" s="2" t="s">
        <v>33</v>
      </c>
      <c r="G1174">
        <v>2</v>
      </c>
      <c r="H1174" s="3" t="s">
        <v>41</v>
      </c>
      <c r="I1174">
        <v>2</v>
      </c>
      <c r="J1174">
        <v>10</v>
      </c>
      <c r="K1174" s="3" t="s">
        <v>42</v>
      </c>
      <c r="L1174">
        <v>0</v>
      </c>
      <c r="M1174">
        <v>26.99</v>
      </c>
      <c r="N1174">
        <v>0</v>
      </c>
      <c r="O1174">
        <v>0</v>
      </c>
      <c r="P1174">
        <v>0</v>
      </c>
      <c r="Q1174">
        <v>45.46</v>
      </c>
      <c r="R1174">
        <v>72.45</v>
      </c>
      <c r="U1174">
        <v>2</v>
      </c>
      <c r="V1174" s="4" t="s">
        <v>44</v>
      </c>
      <c r="W1174">
        <v>63</v>
      </c>
      <c r="X1174">
        <v>9</v>
      </c>
      <c r="Y1174" t="s">
        <v>48</v>
      </c>
      <c r="Z1174">
        <v>3</v>
      </c>
      <c r="AA1174" t="s">
        <v>56</v>
      </c>
      <c r="AB1174">
        <v>2</v>
      </c>
      <c r="AC1174" t="s">
        <v>43</v>
      </c>
      <c r="AD1174">
        <v>2</v>
      </c>
      <c r="AE1174" s="2" t="s">
        <v>59</v>
      </c>
      <c r="AF1174">
        <v>916.54556626462272</v>
      </c>
    </row>
    <row r="1175" spans="1:32">
      <c r="A1175" t="s">
        <v>62</v>
      </c>
      <c r="B1175">
        <v>2019</v>
      </c>
      <c r="C1175">
        <v>9</v>
      </c>
      <c r="D1175" s="2" t="s">
        <v>32</v>
      </c>
      <c r="E1175">
        <v>3</v>
      </c>
      <c r="F1175" s="2" t="s">
        <v>33</v>
      </c>
      <c r="G1175">
        <v>2</v>
      </c>
      <c r="H1175" s="3" t="s">
        <v>41</v>
      </c>
      <c r="I1175">
        <v>2</v>
      </c>
      <c r="J1175">
        <v>10</v>
      </c>
      <c r="K1175" s="3" t="s">
        <v>42</v>
      </c>
      <c r="L1175">
        <v>0</v>
      </c>
      <c r="M1175">
        <v>24.88</v>
      </c>
      <c r="N1175">
        <v>40.69</v>
      </c>
      <c r="O1175">
        <v>0</v>
      </c>
      <c r="P1175">
        <v>0</v>
      </c>
      <c r="Q1175">
        <v>0</v>
      </c>
      <c r="R1175">
        <v>65.569999999999993</v>
      </c>
      <c r="U1175">
        <v>1</v>
      </c>
      <c r="V1175" s="4" t="s">
        <v>36</v>
      </c>
      <c r="W1175">
        <v>46</v>
      </c>
      <c r="X1175">
        <v>9</v>
      </c>
      <c r="Y1175" t="s">
        <v>48</v>
      </c>
      <c r="Z1175">
        <v>1</v>
      </c>
      <c r="AA1175" t="s">
        <v>51</v>
      </c>
      <c r="AB1175">
        <v>4</v>
      </c>
      <c r="AC1175" t="s">
        <v>39</v>
      </c>
      <c r="AD1175">
        <v>3</v>
      </c>
      <c r="AE1175" s="2" t="s">
        <v>45</v>
      </c>
      <c r="AF1175">
        <v>4294.9355013136519</v>
      </c>
    </row>
    <row r="1176" spans="1:32">
      <c r="A1176" t="s">
        <v>62</v>
      </c>
      <c r="B1176">
        <v>2019</v>
      </c>
      <c r="C1176">
        <v>9</v>
      </c>
      <c r="D1176" s="2" t="s">
        <v>32</v>
      </c>
      <c r="E1176">
        <v>3</v>
      </c>
      <c r="F1176" s="2" t="s">
        <v>33</v>
      </c>
      <c r="G1176">
        <v>2</v>
      </c>
      <c r="H1176" s="3" t="s">
        <v>41</v>
      </c>
      <c r="I1176">
        <v>2</v>
      </c>
      <c r="J1176">
        <v>10</v>
      </c>
      <c r="K1176" s="3" t="s">
        <v>42</v>
      </c>
      <c r="L1176">
        <v>0</v>
      </c>
      <c r="M1176">
        <v>24.88</v>
      </c>
      <c r="N1176">
        <v>40.69</v>
      </c>
      <c r="O1176">
        <v>0</v>
      </c>
      <c r="P1176">
        <v>0</v>
      </c>
      <c r="Q1176">
        <v>0</v>
      </c>
      <c r="R1176">
        <v>65.569999999999993</v>
      </c>
      <c r="U1176">
        <v>1</v>
      </c>
      <c r="V1176" s="4" t="s">
        <v>36</v>
      </c>
      <c r="W1176">
        <v>46</v>
      </c>
      <c r="X1176">
        <v>9</v>
      </c>
      <c r="Y1176" t="s">
        <v>48</v>
      </c>
      <c r="Z1176">
        <v>1</v>
      </c>
      <c r="AA1176" t="s">
        <v>51</v>
      </c>
      <c r="AB1176">
        <v>4</v>
      </c>
      <c r="AC1176" t="s">
        <v>39</v>
      </c>
      <c r="AD1176">
        <v>3</v>
      </c>
      <c r="AE1176" s="2" t="s">
        <v>45</v>
      </c>
      <c r="AF1176">
        <v>4353.5351122722868</v>
      </c>
    </row>
    <row r="1177" spans="1:32">
      <c r="A1177" t="s">
        <v>62</v>
      </c>
      <c r="B1177">
        <v>2019</v>
      </c>
      <c r="C1177">
        <v>9</v>
      </c>
      <c r="D1177" s="2" t="s">
        <v>32</v>
      </c>
      <c r="E1177">
        <v>3</v>
      </c>
      <c r="F1177" s="2" t="s">
        <v>33</v>
      </c>
      <c r="G1177">
        <v>2</v>
      </c>
      <c r="H1177" s="3" t="s">
        <v>41</v>
      </c>
      <c r="I1177">
        <v>2</v>
      </c>
      <c r="J1177">
        <v>10</v>
      </c>
      <c r="K1177" s="3" t="s">
        <v>42</v>
      </c>
      <c r="L1177">
        <v>0</v>
      </c>
      <c r="M1177">
        <v>24.88</v>
      </c>
      <c r="N1177">
        <v>40.69</v>
      </c>
      <c r="O1177">
        <v>0</v>
      </c>
      <c r="P1177">
        <v>0</v>
      </c>
      <c r="Q1177">
        <v>0</v>
      </c>
      <c r="R1177">
        <v>65.569999999999993</v>
      </c>
      <c r="U1177">
        <v>1</v>
      </c>
      <c r="V1177" s="4" t="s">
        <v>36</v>
      </c>
      <c r="W1177">
        <v>46</v>
      </c>
      <c r="X1177">
        <v>9</v>
      </c>
      <c r="Y1177" t="s">
        <v>48</v>
      </c>
      <c r="Z1177">
        <v>1</v>
      </c>
      <c r="AA1177" t="s">
        <v>51</v>
      </c>
      <c r="AB1177">
        <v>4</v>
      </c>
      <c r="AC1177" t="s">
        <v>39</v>
      </c>
      <c r="AD1177">
        <v>3</v>
      </c>
      <c r="AE1177" s="2" t="s">
        <v>45</v>
      </c>
      <c r="AF1177">
        <v>4129.097892231116</v>
      </c>
    </row>
    <row r="1178" spans="1:32">
      <c r="A1178" t="s">
        <v>62</v>
      </c>
      <c r="B1178">
        <v>2019</v>
      </c>
      <c r="C1178">
        <v>9</v>
      </c>
      <c r="D1178" s="2" t="s">
        <v>32</v>
      </c>
      <c r="E1178">
        <v>7</v>
      </c>
      <c r="F1178" s="2" t="s">
        <v>33</v>
      </c>
      <c r="G1178">
        <v>10</v>
      </c>
      <c r="H1178" s="3" t="s">
        <v>52</v>
      </c>
      <c r="I1178">
        <v>31</v>
      </c>
      <c r="J1178">
        <v>10</v>
      </c>
      <c r="K1178" s="3" t="s">
        <v>42</v>
      </c>
      <c r="L1178">
        <v>0</v>
      </c>
      <c r="M1178">
        <v>23.73</v>
      </c>
      <c r="N1178">
        <v>213.2</v>
      </c>
      <c r="O1178">
        <v>0</v>
      </c>
      <c r="P1178">
        <v>0</v>
      </c>
      <c r="Q1178">
        <v>0</v>
      </c>
      <c r="R1178">
        <v>236.93</v>
      </c>
      <c r="U1178">
        <v>1</v>
      </c>
      <c r="V1178" s="4" t="s">
        <v>36</v>
      </c>
      <c r="W1178">
        <v>84</v>
      </c>
      <c r="X1178">
        <v>9</v>
      </c>
      <c r="Y1178" t="s">
        <v>48</v>
      </c>
      <c r="Z1178">
        <v>2</v>
      </c>
      <c r="AA1178" t="s">
        <v>38</v>
      </c>
      <c r="AB1178">
        <v>4</v>
      </c>
      <c r="AC1178" t="s">
        <v>39</v>
      </c>
      <c r="AD1178">
        <v>3</v>
      </c>
      <c r="AE1178" s="2" t="s">
        <v>45</v>
      </c>
      <c r="AF1178">
        <v>2150.592714881238</v>
      </c>
    </row>
    <row r="1179" spans="1:32">
      <c r="A1179" t="s">
        <v>62</v>
      </c>
      <c r="B1179">
        <v>2019</v>
      </c>
      <c r="C1179">
        <v>9</v>
      </c>
      <c r="D1179" s="2" t="s">
        <v>32</v>
      </c>
      <c r="E1179">
        <v>7</v>
      </c>
      <c r="F1179" s="2" t="s">
        <v>33</v>
      </c>
      <c r="G1179">
        <v>2</v>
      </c>
      <c r="H1179" s="3" t="s">
        <v>41</v>
      </c>
      <c r="I1179">
        <v>1</v>
      </c>
      <c r="J1179">
        <v>1</v>
      </c>
      <c r="K1179" s="3" t="s">
        <v>35</v>
      </c>
      <c r="L1179">
        <v>54.18</v>
      </c>
      <c r="M1179">
        <v>12.75</v>
      </c>
      <c r="N1179">
        <v>0</v>
      </c>
      <c r="O1179">
        <v>17.760000000000002</v>
      </c>
      <c r="P1179">
        <v>0</v>
      </c>
      <c r="Q1179">
        <v>24.41</v>
      </c>
      <c r="R1179">
        <v>109.1</v>
      </c>
      <c r="U1179">
        <v>2</v>
      </c>
      <c r="V1179" s="4" t="s">
        <v>44</v>
      </c>
      <c r="W1179">
        <v>16</v>
      </c>
      <c r="X1179">
        <v>9</v>
      </c>
      <c r="Y1179" t="s">
        <v>48</v>
      </c>
      <c r="Z1179">
        <v>1</v>
      </c>
      <c r="AA1179" t="s">
        <v>51</v>
      </c>
      <c r="AB1179">
        <v>2</v>
      </c>
      <c r="AC1179" t="s">
        <v>43</v>
      </c>
      <c r="AD1179">
        <v>4</v>
      </c>
      <c r="AE1179" s="2" t="s">
        <v>40</v>
      </c>
      <c r="AF1179">
        <v>2006.7316560679074</v>
      </c>
    </row>
    <row r="1180" spans="1:32">
      <c r="A1180" t="s">
        <v>62</v>
      </c>
      <c r="B1180">
        <v>2019</v>
      </c>
      <c r="C1180">
        <v>9</v>
      </c>
      <c r="D1180" s="2" t="s">
        <v>32</v>
      </c>
      <c r="E1180">
        <v>5</v>
      </c>
      <c r="F1180" s="2" t="s">
        <v>33</v>
      </c>
      <c r="G1180">
        <v>2</v>
      </c>
      <c r="H1180" s="3" t="s">
        <v>41</v>
      </c>
      <c r="I1180">
        <v>2</v>
      </c>
      <c r="J1180">
        <v>1</v>
      </c>
      <c r="K1180" s="3" t="s">
        <v>35</v>
      </c>
      <c r="L1180">
        <v>75.680000000000007</v>
      </c>
      <c r="M1180">
        <v>20.5</v>
      </c>
      <c r="N1180">
        <v>61.98</v>
      </c>
      <c r="O1180">
        <v>54.04</v>
      </c>
      <c r="P1180">
        <v>0</v>
      </c>
      <c r="Q1180">
        <v>0</v>
      </c>
      <c r="R1180">
        <v>212.2</v>
      </c>
      <c r="U1180">
        <v>2</v>
      </c>
      <c r="V1180" s="4" t="s">
        <v>44</v>
      </c>
      <c r="W1180">
        <v>34</v>
      </c>
      <c r="X1180">
        <v>9</v>
      </c>
      <c r="Y1180" t="s">
        <v>48</v>
      </c>
      <c r="Z1180">
        <v>1</v>
      </c>
      <c r="AA1180" t="s">
        <v>51</v>
      </c>
      <c r="AB1180">
        <v>4</v>
      </c>
      <c r="AC1180" t="s">
        <v>39</v>
      </c>
      <c r="AD1180">
        <v>3</v>
      </c>
      <c r="AE1180" s="2" t="s">
        <v>45</v>
      </c>
      <c r="AF1180">
        <v>760.49895390576012</v>
      </c>
    </row>
    <row r="1181" spans="1:32">
      <c r="A1181" t="s">
        <v>62</v>
      </c>
      <c r="B1181">
        <v>2019</v>
      </c>
      <c r="C1181">
        <v>9</v>
      </c>
      <c r="D1181" s="2" t="s">
        <v>32</v>
      </c>
      <c r="E1181">
        <v>8</v>
      </c>
      <c r="F1181" s="2" t="s">
        <v>50</v>
      </c>
      <c r="G1181">
        <v>2</v>
      </c>
      <c r="H1181" s="3" t="s">
        <v>41</v>
      </c>
      <c r="I1181">
        <v>2</v>
      </c>
      <c r="J1181">
        <v>11</v>
      </c>
      <c r="K1181" s="3" t="s">
        <v>42</v>
      </c>
      <c r="L1181">
        <v>0</v>
      </c>
      <c r="M1181">
        <v>18.670000000000002</v>
      </c>
      <c r="N1181">
        <v>48.27</v>
      </c>
      <c r="O1181">
        <v>0</v>
      </c>
      <c r="P1181">
        <v>0</v>
      </c>
      <c r="Q1181">
        <v>0</v>
      </c>
      <c r="R1181">
        <v>66.94</v>
      </c>
      <c r="U1181">
        <v>2</v>
      </c>
      <c r="V1181" s="4" t="s">
        <v>44</v>
      </c>
      <c r="W1181">
        <v>34</v>
      </c>
      <c r="X1181">
        <v>9</v>
      </c>
      <c r="Y1181" t="s">
        <v>48</v>
      </c>
      <c r="Z1181">
        <v>1</v>
      </c>
      <c r="AA1181" t="s">
        <v>51</v>
      </c>
      <c r="AB1181">
        <v>4</v>
      </c>
      <c r="AC1181" t="s">
        <v>39</v>
      </c>
      <c r="AD1181">
        <v>3</v>
      </c>
      <c r="AE1181" s="2" t="s">
        <v>45</v>
      </c>
      <c r="AF1181">
        <v>578.54698416032647</v>
      </c>
    </row>
    <row r="1182" spans="1:32">
      <c r="A1182" t="s">
        <v>62</v>
      </c>
      <c r="B1182">
        <v>2019</v>
      </c>
      <c r="C1182">
        <v>9</v>
      </c>
      <c r="D1182" s="2" t="s">
        <v>32</v>
      </c>
      <c r="E1182">
        <v>8</v>
      </c>
      <c r="F1182" s="2" t="s">
        <v>50</v>
      </c>
      <c r="G1182">
        <v>2</v>
      </c>
      <c r="H1182" s="3" t="s">
        <v>41</v>
      </c>
      <c r="I1182">
        <v>2</v>
      </c>
      <c r="J1182">
        <v>11</v>
      </c>
      <c r="K1182" s="3" t="s">
        <v>42</v>
      </c>
      <c r="L1182">
        <v>0</v>
      </c>
      <c r="M1182">
        <v>10.47</v>
      </c>
      <c r="N1182">
        <v>30.24</v>
      </c>
      <c r="O1182">
        <v>0</v>
      </c>
      <c r="P1182">
        <v>0</v>
      </c>
      <c r="Q1182">
        <v>65.92</v>
      </c>
      <c r="R1182">
        <v>106.63</v>
      </c>
      <c r="U1182">
        <v>2</v>
      </c>
      <c r="V1182" s="4" t="s">
        <v>44</v>
      </c>
      <c r="W1182">
        <v>80</v>
      </c>
      <c r="X1182">
        <v>9</v>
      </c>
      <c r="Y1182" t="s">
        <v>48</v>
      </c>
      <c r="Z1182">
        <v>1</v>
      </c>
      <c r="AA1182" t="s">
        <v>51</v>
      </c>
      <c r="AB1182">
        <v>4</v>
      </c>
      <c r="AC1182" t="s">
        <v>39</v>
      </c>
      <c r="AD1182">
        <v>1</v>
      </c>
      <c r="AE1182" s="2" t="s">
        <v>54</v>
      </c>
      <c r="AF1182">
        <v>1763.7927859622896</v>
      </c>
    </row>
    <row r="1183" spans="1:32">
      <c r="A1183" t="s">
        <v>62</v>
      </c>
      <c r="B1183">
        <v>2019</v>
      </c>
      <c r="C1183">
        <v>9</v>
      </c>
      <c r="D1183" s="2" t="s">
        <v>32</v>
      </c>
      <c r="E1183">
        <v>8</v>
      </c>
      <c r="F1183" s="2" t="s">
        <v>50</v>
      </c>
      <c r="G1183">
        <v>2</v>
      </c>
      <c r="H1183" s="3" t="s">
        <v>41</v>
      </c>
      <c r="I1183">
        <v>2</v>
      </c>
      <c r="J1183">
        <v>11</v>
      </c>
      <c r="K1183" s="3" t="s">
        <v>42</v>
      </c>
      <c r="L1183">
        <v>0</v>
      </c>
      <c r="M1183">
        <v>10.47</v>
      </c>
      <c r="N1183">
        <v>30.24</v>
      </c>
      <c r="O1183">
        <v>0</v>
      </c>
      <c r="P1183">
        <v>0</v>
      </c>
      <c r="Q1183">
        <v>65.92</v>
      </c>
      <c r="R1183">
        <v>106.63</v>
      </c>
      <c r="U1183">
        <v>2</v>
      </c>
      <c r="V1183" s="4" t="s">
        <v>44</v>
      </c>
      <c r="W1183">
        <v>80</v>
      </c>
      <c r="X1183">
        <v>9</v>
      </c>
      <c r="Y1183" t="s">
        <v>48</v>
      </c>
      <c r="Z1183">
        <v>1</v>
      </c>
      <c r="AA1183" t="s">
        <v>51</v>
      </c>
      <c r="AB1183">
        <v>4</v>
      </c>
      <c r="AC1183" t="s">
        <v>39</v>
      </c>
      <c r="AD1183">
        <v>1</v>
      </c>
      <c r="AE1183" s="2" t="s">
        <v>54</v>
      </c>
      <c r="AF1183">
        <v>2154.8984206734826</v>
      </c>
    </row>
    <row r="1184" spans="1:32">
      <c r="A1184" t="s">
        <v>62</v>
      </c>
      <c r="B1184">
        <v>2019</v>
      </c>
      <c r="C1184">
        <v>9</v>
      </c>
      <c r="D1184" s="2" t="s">
        <v>32</v>
      </c>
      <c r="E1184">
        <v>12</v>
      </c>
      <c r="F1184" s="2" t="s">
        <v>55</v>
      </c>
      <c r="G1184">
        <v>10</v>
      </c>
      <c r="H1184" s="3" t="s">
        <v>52</v>
      </c>
      <c r="I1184">
        <v>11</v>
      </c>
      <c r="J1184">
        <v>9</v>
      </c>
      <c r="K1184" s="3" t="s">
        <v>53</v>
      </c>
      <c r="L1184">
        <v>58.68</v>
      </c>
      <c r="M1184">
        <v>0.73</v>
      </c>
      <c r="N1184">
        <v>0</v>
      </c>
      <c r="O1184">
        <v>0</v>
      </c>
      <c r="P1184">
        <v>0</v>
      </c>
      <c r="Q1184">
        <v>41.62</v>
      </c>
      <c r="R1184">
        <v>101.03</v>
      </c>
      <c r="U1184">
        <v>2</v>
      </c>
      <c r="V1184" s="4" t="s">
        <v>44</v>
      </c>
      <c r="W1184">
        <v>67</v>
      </c>
      <c r="X1184">
        <v>9</v>
      </c>
      <c r="Y1184" t="s">
        <v>48</v>
      </c>
      <c r="Z1184">
        <v>3</v>
      </c>
      <c r="AA1184" t="s">
        <v>56</v>
      </c>
      <c r="AB1184">
        <v>3</v>
      </c>
      <c r="AC1184" t="s">
        <v>43</v>
      </c>
      <c r="AD1184">
        <v>1</v>
      </c>
      <c r="AE1184" s="2" t="s">
        <v>54</v>
      </c>
      <c r="AF1184">
        <v>1022.231390043644</v>
      </c>
    </row>
    <row r="1185" spans="1:32">
      <c r="A1185" t="s">
        <v>62</v>
      </c>
      <c r="B1185">
        <v>2019</v>
      </c>
      <c r="C1185">
        <v>9</v>
      </c>
      <c r="D1185" s="2" t="s">
        <v>32</v>
      </c>
      <c r="E1185">
        <v>8</v>
      </c>
      <c r="F1185" s="2" t="s">
        <v>50</v>
      </c>
      <c r="G1185">
        <v>10</v>
      </c>
      <c r="H1185" s="3" t="s">
        <v>52</v>
      </c>
      <c r="I1185">
        <v>1</v>
      </c>
      <c r="J1185">
        <v>11</v>
      </c>
      <c r="K1185" s="3" t="s">
        <v>42</v>
      </c>
      <c r="L1185">
        <v>0</v>
      </c>
      <c r="M1185">
        <v>33.07</v>
      </c>
      <c r="N1185">
        <v>0</v>
      </c>
      <c r="O1185">
        <v>0</v>
      </c>
      <c r="P1185">
        <v>0</v>
      </c>
      <c r="Q1185">
        <v>0</v>
      </c>
      <c r="R1185">
        <v>33.07</v>
      </c>
      <c r="U1185">
        <v>1</v>
      </c>
      <c r="V1185" s="4" t="s">
        <v>36</v>
      </c>
      <c r="W1185">
        <v>69</v>
      </c>
      <c r="X1185">
        <v>9</v>
      </c>
      <c r="Y1185" t="s">
        <v>48</v>
      </c>
      <c r="Z1185">
        <v>5</v>
      </c>
      <c r="AA1185" t="s">
        <v>58</v>
      </c>
      <c r="AB1185">
        <v>1</v>
      </c>
      <c r="AC1185" s="2" t="s">
        <v>49</v>
      </c>
      <c r="AD1185">
        <v>3</v>
      </c>
      <c r="AE1185" s="2" t="s">
        <v>45</v>
      </c>
      <c r="AF1185">
        <v>1327.4298311142161</v>
      </c>
    </row>
    <row r="1186" spans="1:32">
      <c r="A1186" t="s">
        <v>62</v>
      </c>
      <c r="B1186">
        <v>2019</v>
      </c>
      <c r="C1186">
        <v>9</v>
      </c>
      <c r="D1186" s="2" t="s">
        <v>32</v>
      </c>
      <c r="E1186">
        <v>8</v>
      </c>
      <c r="F1186" s="2" t="s">
        <v>50</v>
      </c>
      <c r="G1186">
        <v>2</v>
      </c>
      <c r="H1186" s="3" t="s">
        <v>41</v>
      </c>
      <c r="I1186">
        <v>2</v>
      </c>
      <c r="J1186">
        <v>3</v>
      </c>
      <c r="K1186" s="3" t="s">
        <v>53</v>
      </c>
      <c r="L1186">
        <v>85.05</v>
      </c>
      <c r="M1186">
        <v>110.77</v>
      </c>
      <c r="N1186">
        <v>71.47</v>
      </c>
      <c r="O1186">
        <v>0</v>
      </c>
      <c r="P1186">
        <v>0</v>
      </c>
      <c r="Q1186">
        <v>0</v>
      </c>
      <c r="R1186">
        <v>267.29000000000002</v>
      </c>
      <c r="U1186">
        <v>2</v>
      </c>
      <c r="V1186" s="4" t="s">
        <v>44</v>
      </c>
      <c r="W1186">
        <v>38</v>
      </c>
      <c r="X1186">
        <v>4</v>
      </c>
      <c r="Y1186" t="s">
        <v>37</v>
      </c>
      <c r="Z1186">
        <v>5</v>
      </c>
      <c r="AA1186" t="s">
        <v>58</v>
      </c>
      <c r="AB1186">
        <v>4</v>
      </c>
      <c r="AC1186" t="s">
        <v>39</v>
      </c>
      <c r="AD1186">
        <v>1</v>
      </c>
      <c r="AE1186" s="2" t="s">
        <v>54</v>
      </c>
      <c r="AF1186">
        <v>1810.7975142745063</v>
      </c>
    </row>
    <row r="1187" spans="1:32">
      <c r="A1187" t="s">
        <v>62</v>
      </c>
      <c r="B1187">
        <v>2019</v>
      </c>
      <c r="C1187">
        <v>9</v>
      </c>
      <c r="D1187" s="2" t="s">
        <v>32</v>
      </c>
      <c r="E1187">
        <v>18</v>
      </c>
      <c r="F1187" s="2" t="s">
        <v>46</v>
      </c>
      <c r="G1187">
        <v>3</v>
      </c>
      <c r="H1187" s="3" t="s">
        <v>47</v>
      </c>
      <c r="I1187">
        <v>1</v>
      </c>
      <c r="J1187">
        <v>1</v>
      </c>
      <c r="K1187" s="3" t="s">
        <v>35</v>
      </c>
      <c r="L1187">
        <v>86.32</v>
      </c>
      <c r="M1187">
        <v>138.30000000000001</v>
      </c>
      <c r="N1187">
        <v>57.43</v>
      </c>
      <c r="O1187">
        <v>53.95</v>
      </c>
      <c r="P1187">
        <v>0</v>
      </c>
      <c r="Q1187">
        <v>0</v>
      </c>
      <c r="R1187">
        <v>336</v>
      </c>
      <c r="U1187">
        <v>1</v>
      </c>
      <c r="V1187" s="4" t="s">
        <v>36</v>
      </c>
      <c r="W1187">
        <v>70</v>
      </c>
      <c r="X1187">
        <v>13</v>
      </c>
      <c r="Y1187" t="s">
        <v>37</v>
      </c>
      <c r="Z1187">
        <v>2</v>
      </c>
      <c r="AA1187" t="s">
        <v>38</v>
      </c>
      <c r="AB1187">
        <v>4</v>
      </c>
      <c r="AC1187" t="s">
        <v>39</v>
      </c>
      <c r="AD1187">
        <v>5</v>
      </c>
      <c r="AE1187" s="2" t="s">
        <v>57</v>
      </c>
      <c r="AF1187">
        <v>5296.4834324070771</v>
      </c>
    </row>
    <row r="1188" spans="1:32">
      <c r="A1188" t="s">
        <v>62</v>
      </c>
      <c r="B1188">
        <v>2019</v>
      </c>
      <c r="C1188">
        <v>9</v>
      </c>
      <c r="D1188" s="2" t="s">
        <v>32</v>
      </c>
      <c r="E1188">
        <v>18</v>
      </c>
      <c r="F1188" s="2" t="s">
        <v>46</v>
      </c>
      <c r="G1188">
        <v>3</v>
      </c>
      <c r="H1188" s="3" t="s">
        <v>47</v>
      </c>
      <c r="I1188">
        <v>1</v>
      </c>
      <c r="J1188">
        <v>1</v>
      </c>
      <c r="K1188" s="3" t="s">
        <v>35</v>
      </c>
      <c r="L1188">
        <v>86.32</v>
      </c>
      <c r="M1188">
        <v>138.30000000000001</v>
      </c>
      <c r="N1188">
        <v>57.43</v>
      </c>
      <c r="O1188">
        <v>53.95</v>
      </c>
      <c r="P1188">
        <v>0</v>
      </c>
      <c r="Q1188">
        <v>0</v>
      </c>
      <c r="R1188">
        <v>336</v>
      </c>
      <c r="U1188">
        <v>1</v>
      </c>
      <c r="V1188" s="4" t="s">
        <v>36</v>
      </c>
      <c r="W1188">
        <v>70</v>
      </c>
      <c r="X1188">
        <v>13</v>
      </c>
      <c r="Y1188" t="s">
        <v>37</v>
      </c>
      <c r="Z1188">
        <v>2</v>
      </c>
      <c r="AA1188" t="s">
        <v>38</v>
      </c>
      <c r="AB1188">
        <v>4</v>
      </c>
      <c r="AC1188" t="s">
        <v>39</v>
      </c>
      <c r="AD1188">
        <v>5</v>
      </c>
      <c r="AE1188" s="2" t="s">
        <v>57</v>
      </c>
      <c r="AF1188">
        <v>5099.0745228626774</v>
      </c>
    </row>
    <row r="1189" spans="1:32">
      <c r="A1189" t="s">
        <v>62</v>
      </c>
      <c r="B1189">
        <v>2019</v>
      </c>
      <c r="C1189">
        <v>9</v>
      </c>
      <c r="D1189" s="2" t="s">
        <v>32</v>
      </c>
      <c r="E1189">
        <v>7</v>
      </c>
      <c r="F1189" s="2" t="s">
        <v>33</v>
      </c>
      <c r="G1189">
        <v>2</v>
      </c>
      <c r="H1189" s="3" t="s">
        <v>41</v>
      </c>
      <c r="I1189">
        <v>2</v>
      </c>
      <c r="J1189">
        <v>10</v>
      </c>
      <c r="K1189" s="3" t="s">
        <v>42</v>
      </c>
      <c r="L1189">
        <v>0</v>
      </c>
      <c r="M1189">
        <v>52.34</v>
      </c>
      <c r="N1189">
        <v>52.41</v>
      </c>
      <c r="O1189">
        <v>0</v>
      </c>
      <c r="P1189">
        <v>0</v>
      </c>
      <c r="Q1189">
        <v>0</v>
      </c>
      <c r="R1189">
        <v>104.75</v>
      </c>
      <c r="U1189">
        <v>2</v>
      </c>
      <c r="V1189" s="4" t="s">
        <v>44</v>
      </c>
      <c r="W1189">
        <v>59</v>
      </c>
      <c r="X1189">
        <v>2</v>
      </c>
      <c r="Y1189" t="s">
        <v>37</v>
      </c>
      <c r="Z1189">
        <v>2</v>
      </c>
      <c r="AA1189" t="s">
        <v>38</v>
      </c>
      <c r="AB1189">
        <v>4</v>
      </c>
      <c r="AC1189" t="s">
        <v>39</v>
      </c>
      <c r="AD1189">
        <v>3</v>
      </c>
      <c r="AE1189" s="2" t="s">
        <v>45</v>
      </c>
      <c r="AF1189">
        <v>2305.7846600417279</v>
      </c>
    </row>
    <row r="1190" spans="1:32">
      <c r="A1190" t="s">
        <v>62</v>
      </c>
      <c r="B1190">
        <v>2019</v>
      </c>
      <c r="C1190">
        <v>9</v>
      </c>
      <c r="D1190" s="2" t="s">
        <v>32</v>
      </c>
      <c r="E1190">
        <v>7</v>
      </c>
      <c r="F1190" s="2" t="s">
        <v>33</v>
      </c>
      <c r="G1190">
        <v>10</v>
      </c>
      <c r="H1190" s="3" t="s">
        <v>52</v>
      </c>
      <c r="I1190">
        <v>3</v>
      </c>
      <c r="J1190">
        <v>11</v>
      </c>
      <c r="K1190" s="3" t="s">
        <v>42</v>
      </c>
      <c r="L1190">
        <v>0</v>
      </c>
      <c r="M1190">
        <v>47.95</v>
      </c>
      <c r="N1190">
        <v>119.01</v>
      </c>
      <c r="O1190">
        <v>0</v>
      </c>
      <c r="P1190">
        <v>0</v>
      </c>
      <c r="Q1190">
        <v>0</v>
      </c>
      <c r="R1190">
        <v>166.96</v>
      </c>
      <c r="U1190">
        <v>1</v>
      </c>
      <c r="V1190" s="4" t="s">
        <v>36</v>
      </c>
      <c r="W1190">
        <v>48</v>
      </c>
      <c r="X1190">
        <v>2</v>
      </c>
      <c r="Y1190" t="s">
        <v>37</v>
      </c>
      <c r="Z1190">
        <v>2</v>
      </c>
      <c r="AA1190" t="s">
        <v>38</v>
      </c>
      <c r="AB1190">
        <v>4</v>
      </c>
      <c r="AC1190" t="s">
        <v>39</v>
      </c>
      <c r="AD1190">
        <v>4</v>
      </c>
      <c r="AE1190" s="2" t="s">
        <v>40</v>
      </c>
      <c r="AF1190">
        <v>5156.27594921112</v>
      </c>
    </row>
    <row r="1191" spans="1:32">
      <c r="A1191" t="s">
        <v>62</v>
      </c>
      <c r="B1191">
        <v>2019</v>
      </c>
      <c r="C1191">
        <v>9</v>
      </c>
      <c r="D1191" s="2" t="s">
        <v>32</v>
      </c>
      <c r="E1191">
        <v>7</v>
      </c>
      <c r="F1191" s="2" t="s">
        <v>33</v>
      </c>
      <c r="G1191">
        <v>2</v>
      </c>
      <c r="H1191" s="3" t="s">
        <v>41</v>
      </c>
      <c r="I1191">
        <v>2</v>
      </c>
      <c r="J1191">
        <v>10</v>
      </c>
      <c r="K1191" s="3" t="s">
        <v>42</v>
      </c>
      <c r="L1191">
        <v>0</v>
      </c>
      <c r="M1191">
        <v>7.34</v>
      </c>
      <c r="N1191">
        <v>45.06</v>
      </c>
      <c r="O1191">
        <v>0</v>
      </c>
      <c r="P1191">
        <v>0</v>
      </c>
      <c r="Q1191">
        <v>0</v>
      </c>
      <c r="R1191">
        <v>52.4</v>
      </c>
      <c r="U1191">
        <v>1</v>
      </c>
      <c r="V1191" s="4" t="s">
        <v>36</v>
      </c>
      <c r="W1191">
        <v>67</v>
      </c>
      <c r="X1191">
        <v>9</v>
      </c>
      <c r="Y1191" t="s">
        <v>48</v>
      </c>
      <c r="Z1191">
        <v>2</v>
      </c>
      <c r="AA1191" t="s">
        <v>38</v>
      </c>
      <c r="AB1191">
        <v>2</v>
      </c>
      <c r="AC1191" t="s">
        <v>43</v>
      </c>
      <c r="AD1191">
        <v>3</v>
      </c>
      <c r="AE1191" s="2" t="s">
        <v>45</v>
      </c>
      <c r="AF1191">
        <v>2115.0124718450265</v>
      </c>
    </row>
    <row r="1192" spans="1:32">
      <c r="A1192" t="s">
        <v>62</v>
      </c>
      <c r="B1192">
        <v>2019</v>
      </c>
      <c r="C1192">
        <v>9</v>
      </c>
      <c r="D1192" s="2" t="s">
        <v>32</v>
      </c>
      <c r="E1192">
        <v>15</v>
      </c>
      <c r="F1192" s="2" t="s">
        <v>55</v>
      </c>
      <c r="G1192">
        <v>2</v>
      </c>
      <c r="H1192" s="3" t="s">
        <v>41</v>
      </c>
      <c r="I1192">
        <v>1</v>
      </c>
      <c r="J1192">
        <v>11</v>
      </c>
      <c r="K1192" s="3" t="s">
        <v>42</v>
      </c>
      <c r="L1192">
        <v>0</v>
      </c>
      <c r="M1192">
        <v>38.68</v>
      </c>
      <c r="N1192">
        <v>0</v>
      </c>
      <c r="O1192">
        <v>0</v>
      </c>
      <c r="P1192">
        <v>0</v>
      </c>
      <c r="Q1192">
        <v>0</v>
      </c>
      <c r="R1192">
        <v>38.68</v>
      </c>
      <c r="U1192">
        <v>2</v>
      </c>
      <c r="V1192" s="4" t="s">
        <v>44</v>
      </c>
      <c r="W1192">
        <v>19</v>
      </c>
      <c r="X1192">
        <v>9</v>
      </c>
      <c r="Y1192" t="s">
        <v>48</v>
      </c>
      <c r="Z1192">
        <v>1</v>
      </c>
      <c r="AA1192" t="s">
        <v>51</v>
      </c>
      <c r="AB1192">
        <v>2</v>
      </c>
      <c r="AC1192" t="s">
        <v>43</v>
      </c>
      <c r="AD1192">
        <v>4</v>
      </c>
      <c r="AE1192" s="2" t="s">
        <v>40</v>
      </c>
      <c r="AF1192">
        <v>798.69287938075388</v>
      </c>
    </row>
    <row r="1193" spans="1:32">
      <c r="A1193" t="s">
        <v>62</v>
      </c>
      <c r="B1193">
        <v>2019</v>
      </c>
      <c r="C1193">
        <v>9</v>
      </c>
      <c r="D1193" s="2" t="s">
        <v>32</v>
      </c>
      <c r="E1193">
        <v>15</v>
      </c>
      <c r="F1193" s="2" t="s">
        <v>55</v>
      </c>
      <c r="G1193">
        <v>2</v>
      </c>
      <c r="H1193" s="3" t="s">
        <v>41</v>
      </c>
      <c r="I1193">
        <v>1</v>
      </c>
      <c r="J1193">
        <v>11</v>
      </c>
      <c r="K1193" s="3" t="s">
        <v>42</v>
      </c>
      <c r="L1193">
        <v>0</v>
      </c>
      <c r="M1193">
        <v>38.68</v>
      </c>
      <c r="N1193">
        <v>0</v>
      </c>
      <c r="O1193">
        <v>0</v>
      </c>
      <c r="P1193">
        <v>0</v>
      </c>
      <c r="Q1193">
        <v>0</v>
      </c>
      <c r="R1193">
        <v>38.68</v>
      </c>
      <c r="U1193">
        <v>2</v>
      </c>
      <c r="V1193" s="4" t="s">
        <v>44</v>
      </c>
      <c r="W1193">
        <v>19</v>
      </c>
      <c r="X1193">
        <v>9</v>
      </c>
      <c r="Y1193" t="s">
        <v>48</v>
      </c>
      <c r="Z1193">
        <v>1</v>
      </c>
      <c r="AA1193" t="s">
        <v>51</v>
      </c>
      <c r="AB1193">
        <v>2</v>
      </c>
      <c r="AC1193" t="s">
        <v>43</v>
      </c>
      <c r="AD1193">
        <v>4</v>
      </c>
      <c r="AE1193" s="2" t="s">
        <v>40</v>
      </c>
      <c r="AF1193">
        <v>694.03859295311804</v>
      </c>
    </row>
    <row r="1194" spans="1:32">
      <c r="A1194" t="s">
        <v>62</v>
      </c>
      <c r="B1194">
        <v>2019</v>
      </c>
      <c r="C1194">
        <v>9</v>
      </c>
      <c r="D1194" s="2" t="s">
        <v>32</v>
      </c>
      <c r="E1194">
        <v>8</v>
      </c>
      <c r="F1194" s="2" t="s">
        <v>50</v>
      </c>
      <c r="G1194">
        <v>2</v>
      </c>
      <c r="H1194" s="3" t="s">
        <v>41</v>
      </c>
      <c r="I1194">
        <v>3</v>
      </c>
      <c r="J1194">
        <v>11</v>
      </c>
      <c r="K1194" s="3" t="s">
        <v>42</v>
      </c>
      <c r="L1194">
        <v>0</v>
      </c>
      <c r="M1194">
        <v>121.98</v>
      </c>
      <c r="N1194">
        <v>122.28</v>
      </c>
      <c r="O1194">
        <v>101.71</v>
      </c>
      <c r="P1194">
        <v>0</v>
      </c>
      <c r="Q1194">
        <v>0</v>
      </c>
      <c r="R1194">
        <v>345.97</v>
      </c>
      <c r="U1194">
        <v>2</v>
      </c>
      <c r="V1194" s="4" t="s">
        <v>44</v>
      </c>
      <c r="W1194">
        <v>45</v>
      </c>
      <c r="X1194">
        <v>16</v>
      </c>
      <c r="Y1194" t="s">
        <v>37</v>
      </c>
      <c r="Z1194">
        <v>1</v>
      </c>
      <c r="AA1194" t="s">
        <v>51</v>
      </c>
      <c r="AB1194">
        <v>4</v>
      </c>
      <c r="AC1194" t="s">
        <v>39</v>
      </c>
      <c r="AD1194">
        <v>1</v>
      </c>
      <c r="AE1194" s="2" t="s">
        <v>54</v>
      </c>
      <c r="AF1194">
        <v>1904.1234589744483</v>
      </c>
    </row>
    <row r="1195" spans="1:32">
      <c r="A1195" t="s">
        <v>62</v>
      </c>
      <c r="B1195">
        <v>2019</v>
      </c>
      <c r="C1195">
        <v>9</v>
      </c>
      <c r="D1195" s="2" t="s">
        <v>32</v>
      </c>
      <c r="E1195">
        <v>7</v>
      </c>
      <c r="F1195" s="2" t="s">
        <v>33</v>
      </c>
      <c r="G1195">
        <v>10</v>
      </c>
      <c r="H1195" s="3" t="s">
        <v>52</v>
      </c>
      <c r="I1195">
        <v>9</v>
      </c>
      <c r="J1195">
        <v>1</v>
      </c>
      <c r="K1195" s="3" t="s">
        <v>35</v>
      </c>
      <c r="L1195">
        <v>134.12</v>
      </c>
      <c r="M1195">
        <v>23.23</v>
      </c>
      <c r="N1195">
        <v>99.94</v>
      </c>
      <c r="O1195">
        <v>0</v>
      </c>
      <c r="P1195">
        <v>0</v>
      </c>
      <c r="Q1195">
        <v>80.290000000000006</v>
      </c>
      <c r="R1195">
        <v>517</v>
      </c>
      <c r="U1195">
        <v>2</v>
      </c>
      <c r="V1195" s="4" t="s">
        <v>44</v>
      </c>
      <c r="W1195">
        <v>62</v>
      </c>
      <c r="X1195">
        <v>3</v>
      </c>
      <c r="Y1195" t="s">
        <v>37</v>
      </c>
      <c r="Z1195">
        <v>2</v>
      </c>
      <c r="AA1195" t="s">
        <v>38</v>
      </c>
      <c r="AB1195">
        <v>1</v>
      </c>
      <c r="AC1195" s="2" t="s">
        <v>49</v>
      </c>
      <c r="AD1195">
        <v>3</v>
      </c>
      <c r="AE1195" s="2" t="s">
        <v>45</v>
      </c>
      <c r="AF1195">
        <v>2758.9470893126831</v>
      </c>
    </row>
    <row r="1196" spans="1:32">
      <c r="A1196" t="s">
        <v>62</v>
      </c>
      <c r="B1196">
        <v>2019</v>
      </c>
      <c r="C1196">
        <v>9</v>
      </c>
      <c r="D1196" s="2" t="s">
        <v>32</v>
      </c>
      <c r="E1196">
        <v>7</v>
      </c>
      <c r="F1196" s="2" t="s">
        <v>33</v>
      </c>
      <c r="G1196">
        <v>10</v>
      </c>
      <c r="H1196" s="3" t="s">
        <v>52</v>
      </c>
      <c r="I1196">
        <v>9</v>
      </c>
      <c r="J1196">
        <v>1</v>
      </c>
      <c r="K1196" s="3" t="s">
        <v>35</v>
      </c>
      <c r="L1196">
        <v>0</v>
      </c>
      <c r="M1196">
        <v>0</v>
      </c>
      <c r="N1196">
        <v>123.1</v>
      </c>
      <c r="O1196">
        <v>99.44</v>
      </c>
      <c r="P1196">
        <v>0</v>
      </c>
      <c r="Q1196">
        <v>0</v>
      </c>
      <c r="R1196">
        <v>519.54</v>
      </c>
      <c r="U1196">
        <v>1</v>
      </c>
      <c r="V1196" s="4" t="s">
        <v>36</v>
      </c>
      <c r="W1196">
        <v>73</v>
      </c>
      <c r="X1196">
        <v>9</v>
      </c>
      <c r="Y1196" t="s">
        <v>48</v>
      </c>
      <c r="Z1196">
        <v>1</v>
      </c>
      <c r="AA1196" t="s">
        <v>51</v>
      </c>
      <c r="AB1196">
        <v>4</v>
      </c>
      <c r="AC1196" t="s">
        <v>39</v>
      </c>
      <c r="AD1196">
        <v>1</v>
      </c>
      <c r="AE1196" s="2" t="s">
        <v>54</v>
      </c>
      <c r="AF1196">
        <v>1839.8919249097173</v>
      </c>
    </row>
    <row r="1197" spans="1:32">
      <c r="A1197" t="s">
        <v>62</v>
      </c>
      <c r="B1197">
        <v>2019</v>
      </c>
      <c r="C1197">
        <v>9</v>
      </c>
      <c r="D1197" s="2" t="s">
        <v>32</v>
      </c>
      <c r="E1197">
        <v>8</v>
      </c>
      <c r="F1197" s="2" t="s">
        <v>50</v>
      </c>
      <c r="G1197">
        <v>2</v>
      </c>
      <c r="H1197" s="3" t="s">
        <v>41</v>
      </c>
      <c r="I1197">
        <v>1</v>
      </c>
      <c r="J1197">
        <v>11</v>
      </c>
      <c r="K1197" s="3" t="s">
        <v>42</v>
      </c>
      <c r="L1197">
        <v>0</v>
      </c>
      <c r="M1197">
        <v>48.28</v>
      </c>
      <c r="N1197">
        <v>27.33</v>
      </c>
      <c r="O1197">
        <v>0</v>
      </c>
      <c r="P1197">
        <v>0</v>
      </c>
      <c r="Q1197">
        <v>0</v>
      </c>
      <c r="R1197">
        <v>75.61</v>
      </c>
      <c r="U1197">
        <v>1</v>
      </c>
      <c r="V1197" s="4" t="s">
        <v>36</v>
      </c>
      <c r="W1197">
        <v>50</v>
      </c>
      <c r="X1197">
        <v>9</v>
      </c>
      <c r="Y1197" t="s">
        <v>48</v>
      </c>
      <c r="Z1197">
        <v>1</v>
      </c>
      <c r="AA1197" t="s">
        <v>51</v>
      </c>
      <c r="AB1197">
        <v>4</v>
      </c>
      <c r="AC1197" t="s">
        <v>39</v>
      </c>
      <c r="AD1197">
        <v>1</v>
      </c>
      <c r="AE1197" s="2" t="s">
        <v>54</v>
      </c>
      <c r="AF1197">
        <v>1698.5812655855018</v>
      </c>
    </row>
    <row r="1198" spans="1:32">
      <c r="A1198" t="s">
        <v>62</v>
      </c>
      <c r="B1198">
        <v>2019</v>
      </c>
      <c r="C1198">
        <v>9</v>
      </c>
      <c r="D1198" s="2" t="s">
        <v>32</v>
      </c>
      <c r="E1198">
        <v>8</v>
      </c>
      <c r="F1198" s="2" t="s">
        <v>50</v>
      </c>
      <c r="G1198">
        <v>2</v>
      </c>
      <c r="H1198" s="3" t="s">
        <v>41</v>
      </c>
      <c r="I1198">
        <v>1</v>
      </c>
      <c r="J1198">
        <v>11</v>
      </c>
      <c r="K1198" s="3" t="s">
        <v>42</v>
      </c>
      <c r="L1198">
        <v>0</v>
      </c>
      <c r="M1198">
        <v>18.16</v>
      </c>
      <c r="N1198">
        <v>22.88</v>
      </c>
      <c r="O1198">
        <v>0</v>
      </c>
      <c r="P1198">
        <v>0</v>
      </c>
      <c r="Q1198">
        <v>0</v>
      </c>
      <c r="R1198">
        <v>41.04</v>
      </c>
      <c r="U1198">
        <v>1</v>
      </c>
      <c r="V1198" s="4" t="s">
        <v>36</v>
      </c>
      <c r="W1198">
        <v>69</v>
      </c>
      <c r="X1198">
        <v>9</v>
      </c>
      <c r="Y1198" t="s">
        <v>48</v>
      </c>
      <c r="Z1198">
        <v>2</v>
      </c>
      <c r="AA1198" t="s">
        <v>38</v>
      </c>
      <c r="AB1198">
        <v>3</v>
      </c>
      <c r="AC1198" t="s">
        <v>43</v>
      </c>
      <c r="AD1198">
        <v>3</v>
      </c>
      <c r="AE1198" s="2" t="s">
        <v>45</v>
      </c>
      <c r="AF1198">
        <v>2195.8194779873347</v>
      </c>
    </row>
    <row r="1199" spans="1:32">
      <c r="A1199" t="s">
        <v>62</v>
      </c>
      <c r="B1199">
        <v>2019</v>
      </c>
      <c r="C1199">
        <v>9</v>
      </c>
      <c r="D1199" s="2" t="s">
        <v>32</v>
      </c>
      <c r="E1199">
        <v>8</v>
      </c>
      <c r="F1199" s="2" t="s">
        <v>50</v>
      </c>
      <c r="G1199">
        <v>10</v>
      </c>
      <c r="H1199" s="3" t="s">
        <v>52</v>
      </c>
      <c r="I1199">
        <v>1</v>
      </c>
      <c r="J1199">
        <v>11</v>
      </c>
      <c r="K1199" s="3" t="s">
        <v>42</v>
      </c>
      <c r="L1199">
        <v>0</v>
      </c>
      <c r="M1199">
        <v>18.16</v>
      </c>
      <c r="N1199">
        <v>22.88</v>
      </c>
      <c r="O1199">
        <v>0</v>
      </c>
      <c r="P1199">
        <v>0</v>
      </c>
      <c r="Q1199">
        <v>0</v>
      </c>
      <c r="R1199">
        <v>41.04</v>
      </c>
      <c r="U1199">
        <v>1</v>
      </c>
      <c r="V1199" s="4" t="s">
        <v>36</v>
      </c>
      <c r="W1199">
        <v>69</v>
      </c>
      <c r="X1199">
        <v>9</v>
      </c>
      <c r="Y1199" t="s">
        <v>48</v>
      </c>
      <c r="Z1199">
        <v>2</v>
      </c>
      <c r="AA1199" t="s">
        <v>38</v>
      </c>
      <c r="AB1199">
        <v>3</v>
      </c>
      <c r="AC1199" t="s">
        <v>43</v>
      </c>
      <c r="AD1199">
        <v>3</v>
      </c>
      <c r="AE1199" s="2" t="s">
        <v>45</v>
      </c>
      <c r="AF1199">
        <v>2125.4471391193315</v>
      </c>
    </row>
    <row r="1200" spans="1:32">
      <c r="A1200" t="s">
        <v>62</v>
      </c>
      <c r="B1200">
        <v>2019</v>
      </c>
      <c r="C1200">
        <v>9</v>
      </c>
      <c r="D1200" s="2" t="s">
        <v>32</v>
      </c>
      <c r="E1200">
        <v>17</v>
      </c>
      <c r="F1200" s="2" t="s">
        <v>46</v>
      </c>
      <c r="G1200">
        <v>6</v>
      </c>
      <c r="H1200" s="3" t="s">
        <v>47</v>
      </c>
      <c r="I1200">
        <v>90</v>
      </c>
      <c r="J1200">
        <v>3</v>
      </c>
      <c r="K1200" s="3" t="s">
        <v>53</v>
      </c>
      <c r="L1200">
        <v>479.69</v>
      </c>
      <c r="M1200">
        <v>114.08</v>
      </c>
      <c r="N1200">
        <v>264.43</v>
      </c>
      <c r="O1200">
        <v>0</v>
      </c>
      <c r="P1200">
        <v>0</v>
      </c>
      <c r="Q1200">
        <v>352.32</v>
      </c>
      <c r="R1200">
        <v>1210.52</v>
      </c>
      <c r="U1200">
        <v>1</v>
      </c>
      <c r="V1200" s="4" t="s">
        <v>36</v>
      </c>
      <c r="W1200">
        <v>54</v>
      </c>
      <c r="X1200">
        <v>14</v>
      </c>
      <c r="Y1200" t="s">
        <v>37</v>
      </c>
      <c r="Z1200">
        <v>1</v>
      </c>
      <c r="AA1200" t="s">
        <v>51</v>
      </c>
      <c r="AB1200">
        <v>4</v>
      </c>
      <c r="AC1200" t="s">
        <v>39</v>
      </c>
      <c r="AD1200">
        <v>1</v>
      </c>
      <c r="AE1200" s="2" t="s">
        <v>54</v>
      </c>
      <c r="AF1200">
        <v>2196.6645407493161</v>
      </c>
    </row>
    <row r="1201" spans="1:32">
      <c r="A1201" t="s">
        <v>62</v>
      </c>
      <c r="B1201">
        <v>2019</v>
      </c>
      <c r="C1201">
        <v>9</v>
      </c>
      <c r="D1201" s="2" t="s">
        <v>32</v>
      </c>
      <c r="E1201">
        <v>7</v>
      </c>
      <c r="F1201" s="2" t="s">
        <v>33</v>
      </c>
      <c r="G1201">
        <v>10</v>
      </c>
      <c r="H1201" s="3" t="s">
        <v>52</v>
      </c>
      <c r="I1201">
        <v>2</v>
      </c>
      <c r="J1201">
        <v>2</v>
      </c>
      <c r="K1201" s="3" t="s">
        <v>53</v>
      </c>
      <c r="L1201">
        <v>97.17</v>
      </c>
      <c r="M1201">
        <v>14.58</v>
      </c>
      <c r="N1201">
        <v>49.06</v>
      </c>
      <c r="O1201">
        <v>0</v>
      </c>
      <c r="P1201">
        <v>0</v>
      </c>
      <c r="Q1201">
        <v>36.119999999999997</v>
      </c>
      <c r="R1201">
        <v>196.93</v>
      </c>
      <c r="U1201">
        <v>1</v>
      </c>
      <c r="V1201" s="4" t="s">
        <v>36</v>
      </c>
      <c r="W1201">
        <v>69</v>
      </c>
      <c r="X1201">
        <v>9</v>
      </c>
      <c r="Y1201" t="s">
        <v>48</v>
      </c>
      <c r="Z1201">
        <v>5</v>
      </c>
      <c r="AA1201" t="s">
        <v>58</v>
      </c>
      <c r="AB1201">
        <v>3</v>
      </c>
      <c r="AC1201" t="s">
        <v>43</v>
      </c>
      <c r="AD1201">
        <v>1</v>
      </c>
      <c r="AE1201" s="2" t="s">
        <v>54</v>
      </c>
      <c r="AF1201">
        <v>1339.3624043990105</v>
      </c>
    </row>
    <row r="1202" spans="1:32">
      <c r="A1202" t="s">
        <v>62</v>
      </c>
      <c r="B1202">
        <v>2019</v>
      </c>
      <c r="C1202">
        <v>9</v>
      </c>
      <c r="D1202" s="2" t="s">
        <v>32</v>
      </c>
      <c r="E1202">
        <v>7</v>
      </c>
      <c r="F1202" s="2" t="s">
        <v>33</v>
      </c>
      <c r="G1202">
        <v>10</v>
      </c>
      <c r="H1202" s="3" t="s">
        <v>52</v>
      </c>
      <c r="I1202">
        <v>2</v>
      </c>
      <c r="J1202">
        <v>10</v>
      </c>
      <c r="K1202" s="3" t="s">
        <v>42</v>
      </c>
      <c r="L1202">
        <v>0</v>
      </c>
      <c r="M1202">
        <v>16.84</v>
      </c>
      <c r="N1202">
        <v>0</v>
      </c>
      <c r="O1202">
        <v>0</v>
      </c>
      <c r="P1202">
        <v>0</v>
      </c>
      <c r="Q1202">
        <v>39.93</v>
      </c>
      <c r="R1202">
        <v>56.77</v>
      </c>
      <c r="U1202">
        <v>2</v>
      </c>
      <c r="V1202" s="4" t="s">
        <v>44</v>
      </c>
      <c r="W1202">
        <v>62</v>
      </c>
      <c r="X1202">
        <v>9</v>
      </c>
      <c r="Y1202" t="s">
        <v>48</v>
      </c>
      <c r="Z1202">
        <v>2</v>
      </c>
      <c r="AA1202" t="s">
        <v>38</v>
      </c>
      <c r="AB1202">
        <v>1</v>
      </c>
      <c r="AC1202" s="2" t="s">
        <v>49</v>
      </c>
      <c r="AD1202">
        <v>3</v>
      </c>
      <c r="AE1202" s="2" t="s">
        <v>45</v>
      </c>
      <c r="AF1202">
        <v>1922.7630882242713</v>
      </c>
    </row>
    <row r="1203" spans="1:32">
      <c r="A1203" t="s">
        <v>62</v>
      </c>
      <c r="B1203">
        <v>2019</v>
      </c>
      <c r="C1203">
        <v>9</v>
      </c>
      <c r="D1203" s="2" t="s">
        <v>32</v>
      </c>
      <c r="E1203">
        <v>7</v>
      </c>
      <c r="F1203" s="2" t="s">
        <v>33</v>
      </c>
      <c r="G1203">
        <v>10</v>
      </c>
      <c r="H1203" s="3" t="s">
        <v>52</v>
      </c>
      <c r="I1203">
        <v>2</v>
      </c>
      <c r="J1203">
        <v>10</v>
      </c>
      <c r="K1203" s="3" t="s">
        <v>42</v>
      </c>
      <c r="L1203">
        <v>0</v>
      </c>
      <c r="M1203">
        <v>16.84</v>
      </c>
      <c r="N1203">
        <v>0</v>
      </c>
      <c r="O1203">
        <v>0</v>
      </c>
      <c r="P1203">
        <v>0</v>
      </c>
      <c r="Q1203">
        <v>39.93</v>
      </c>
      <c r="R1203">
        <v>56.77</v>
      </c>
      <c r="U1203">
        <v>2</v>
      </c>
      <c r="V1203" s="4" t="s">
        <v>44</v>
      </c>
      <c r="W1203">
        <v>62</v>
      </c>
      <c r="X1203">
        <v>9</v>
      </c>
      <c r="Y1203" t="s">
        <v>48</v>
      </c>
      <c r="Z1203">
        <v>2</v>
      </c>
      <c r="AA1203" t="s">
        <v>38</v>
      </c>
      <c r="AB1203">
        <v>1</v>
      </c>
      <c r="AC1203" s="2" t="s">
        <v>49</v>
      </c>
      <c r="AD1203">
        <v>3</v>
      </c>
      <c r="AE1203" s="2" t="s">
        <v>45</v>
      </c>
      <c r="AF1203">
        <v>2216.2549375304216</v>
      </c>
    </row>
    <row r="1204" spans="1:32">
      <c r="A1204" t="s">
        <v>62</v>
      </c>
      <c r="B1204">
        <v>2019</v>
      </c>
      <c r="C1204">
        <v>9</v>
      </c>
      <c r="D1204" s="2" t="s">
        <v>32</v>
      </c>
      <c r="E1204">
        <v>7</v>
      </c>
      <c r="F1204" s="2" t="s">
        <v>33</v>
      </c>
      <c r="G1204">
        <v>10</v>
      </c>
      <c r="H1204" s="3" t="s">
        <v>52</v>
      </c>
      <c r="I1204">
        <v>2</v>
      </c>
      <c r="J1204">
        <v>10</v>
      </c>
      <c r="K1204" s="3" t="s">
        <v>42</v>
      </c>
      <c r="L1204">
        <v>0</v>
      </c>
      <c r="M1204">
        <v>16.84</v>
      </c>
      <c r="N1204">
        <v>0</v>
      </c>
      <c r="O1204">
        <v>0</v>
      </c>
      <c r="P1204">
        <v>0</v>
      </c>
      <c r="Q1204">
        <v>39.93</v>
      </c>
      <c r="R1204">
        <v>56.77</v>
      </c>
      <c r="U1204">
        <v>2</v>
      </c>
      <c r="V1204" s="4" t="s">
        <v>44</v>
      </c>
      <c r="W1204">
        <v>62</v>
      </c>
      <c r="X1204">
        <v>9</v>
      </c>
      <c r="Y1204" t="s">
        <v>48</v>
      </c>
      <c r="Z1204">
        <v>2</v>
      </c>
      <c r="AA1204" t="s">
        <v>38</v>
      </c>
      <c r="AB1204">
        <v>1</v>
      </c>
      <c r="AC1204" s="2" t="s">
        <v>49</v>
      </c>
      <c r="AD1204">
        <v>3</v>
      </c>
      <c r="AE1204" s="2" t="s">
        <v>45</v>
      </c>
      <c r="AF1204">
        <v>2102.6074722634621</v>
      </c>
    </row>
    <row r="1205" spans="1:32">
      <c r="A1205" t="s">
        <v>62</v>
      </c>
      <c r="B1205">
        <v>2019</v>
      </c>
      <c r="C1205">
        <v>9</v>
      </c>
      <c r="D1205" s="2" t="s">
        <v>32</v>
      </c>
      <c r="E1205">
        <v>7</v>
      </c>
      <c r="F1205" s="2" t="s">
        <v>33</v>
      </c>
      <c r="G1205">
        <v>2</v>
      </c>
      <c r="H1205" s="3" t="s">
        <v>41</v>
      </c>
      <c r="I1205">
        <v>2</v>
      </c>
      <c r="J1205">
        <v>10</v>
      </c>
      <c r="K1205" s="3" t="s">
        <v>42</v>
      </c>
      <c r="L1205">
        <v>0</v>
      </c>
      <c r="M1205">
        <v>16.84</v>
      </c>
      <c r="N1205">
        <v>0</v>
      </c>
      <c r="O1205">
        <v>0</v>
      </c>
      <c r="P1205">
        <v>0</v>
      </c>
      <c r="Q1205">
        <v>39.93</v>
      </c>
      <c r="R1205">
        <v>56.77</v>
      </c>
      <c r="U1205">
        <v>2</v>
      </c>
      <c r="V1205" s="4" t="s">
        <v>44</v>
      </c>
      <c r="W1205">
        <v>62</v>
      </c>
      <c r="X1205">
        <v>9</v>
      </c>
      <c r="Y1205" t="s">
        <v>48</v>
      </c>
      <c r="Z1205">
        <v>2</v>
      </c>
      <c r="AA1205" t="s">
        <v>38</v>
      </c>
      <c r="AB1205">
        <v>1</v>
      </c>
      <c r="AC1205" s="2" t="s">
        <v>49</v>
      </c>
      <c r="AD1205">
        <v>3</v>
      </c>
      <c r="AE1205" s="2" t="s">
        <v>45</v>
      </c>
      <c r="AF1205">
        <v>1971.444474892661</v>
      </c>
    </row>
    <row r="1206" spans="1:32">
      <c r="A1206" t="s">
        <v>62</v>
      </c>
      <c r="B1206">
        <v>2019</v>
      </c>
      <c r="C1206">
        <v>9</v>
      </c>
      <c r="D1206" s="2" t="s">
        <v>32</v>
      </c>
      <c r="E1206">
        <v>15</v>
      </c>
      <c r="F1206" s="2" t="s">
        <v>55</v>
      </c>
      <c r="G1206">
        <v>2</v>
      </c>
      <c r="H1206" s="3" t="s">
        <v>41</v>
      </c>
      <c r="I1206">
        <v>1</v>
      </c>
      <c r="J1206">
        <v>10</v>
      </c>
      <c r="K1206" s="3" t="s">
        <v>42</v>
      </c>
      <c r="L1206">
        <v>0</v>
      </c>
      <c r="M1206">
        <v>5.13</v>
      </c>
      <c r="N1206">
        <v>0</v>
      </c>
      <c r="O1206">
        <v>0</v>
      </c>
      <c r="P1206">
        <v>0</v>
      </c>
      <c r="Q1206">
        <v>19.420000000000002</v>
      </c>
      <c r="R1206">
        <v>24.55</v>
      </c>
      <c r="U1206">
        <v>2</v>
      </c>
      <c r="V1206" s="4" t="s">
        <v>44</v>
      </c>
      <c r="W1206">
        <v>72</v>
      </c>
      <c r="X1206">
        <v>9</v>
      </c>
      <c r="Y1206" t="s">
        <v>48</v>
      </c>
      <c r="Z1206">
        <v>2</v>
      </c>
      <c r="AA1206" t="s">
        <v>38</v>
      </c>
      <c r="AB1206">
        <v>4</v>
      </c>
      <c r="AC1206" t="s">
        <v>39</v>
      </c>
      <c r="AD1206">
        <v>3</v>
      </c>
      <c r="AE1206" s="2" t="s">
        <v>45</v>
      </c>
      <c r="AF1206">
        <v>755.22275798492456</v>
      </c>
    </row>
    <row r="1207" spans="1:32">
      <c r="A1207" t="s">
        <v>62</v>
      </c>
      <c r="B1207">
        <v>2019</v>
      </c>
      <c r="C1207">
        <v>9</v>
      </c>
      <c r="D1207" s="2" t="s">
        <v>32</v>
      </c>
      <c r="E1207">
        <v>15</v>
      </c>
      <c r="F1207" s="2" t="s">
        <v>55</v>
      </c>
      <c r="G1207">
        <v>2</v>
      </c>
      <c r="H1207" s="3" t="s">
        <v>41</v>
      </c>
      <c r="I1207">
        <v>1</v>
      </c>
      <c r="J1207">
        <v>10</v>
      </c>
      <c r="K1207" s="3" t="s">
        <v>42</v>
      </c>
      <c r="L1207">
        <v>0</v>
      </c>
      <c r="M1207">
        <v>5.13</v>
      </c>
      <c r="N1207">
        <v>0</v>
      </c>
      <c r="O1207">
        <v>0</v>
      </c>
      <c r="P1207">
        <v>0</v>
      </c>
      <c r="Q1207">
        <v>19.420000000000002</v>
      </c>
      <c r="R1207">
        <v>24.55</v>
      </c>
      <c r="U1207">
        <v>2</v>
      </c>
      <c r="V1207" s="4" t="s">
        <v>44</v>
      </c>
      <c r="W1207">
        <v>72</v>
      </c>
      <c r="X1207">
        <v>9</v>
      </c>
      <c r="Y1207" t="s">
        <v>48</v>
      </c>
      <c r="Z1207">
        <v>2</v>
      </c>
      <c r="AA1207" t="s">
        <v>38</v>
      </c>
      <c r="AB1207">
        <v>4</v>
      </c>
      <c r="AC1207" t="s">
        <v>39</v>
      </c>
      <c r="AD1207">
        <v>3</v>
      </c>
      <c r="AE1207" s="2" t="s">
        <v>45</v>
      </c>
      <c r="AF1207">
        <v>615.66653758629718</v>
      </c>
    </row>
    <row r="1208" spans="1:32">
      <c r="A1208" t="s">
        <v>62</v>
      </c>
      <c r="B1208">
        <v>2019</v>
      </c>
      <c r="C1208">
        <v>9</v>
      </c>
      <c r="D1208" s="2" t="s">
        <v>32</v>
      </c>
      <c r="E1208">
        <v>8</v>
      </c>
      <c r="F1208" s="2" t="s">
        <v>50</v>
      </c>
      <c r="G1208">
        <v>10</v>
      </c>
      <c r="H1208" s="3" t="s">
        <v>52</v>
      </c>
      <c r="I1208">
        <v>8</v>
      </c>
      <c r="J1208">
        <v>11</v>
      </c>
      <c r="K1208" s="3" t="s">
        <v>42</v>
      </c>
      <c r="L1208">
        <v>163.26</v>
      </c>
      <c r="M1208">
        <v>166.91</v>
      </c>
      <c r="N1208">
        <v>111.61</v>
      </c>
      <c r="O1208">
        <v>0</v>
      </c>
      <c r="P1208">
        <v>0</v>
      </c>
      <c r="Q1208">
        <v>0</v>
      </c>
      <c r="R1208">
        <v>441.78</v>
      </c>
      <c r="U1208">
        <v>1</v>
      </c>
      <c r="V1208" s="4" t="s">
        <v>36</v>
      </c>
      <c r="W1208">
        <v>68</v>
      </c>
      <c r="X1208">
        <v>12</v>
      </c>
      <c r="Y1208" t="s">
        <v>37</v>
      </c>
      <c r="Z1208">
        <v>2</v>
      </c>
      <c r="AA1208" t="s">
        <v>38</v>
      </c>
      <c r="AB1208">
        <v>4</v>
      </c>
      <c r="AC1208" t="s">
        <v>39</v>
      </c>
      <c r="AD1208">
        <v>3</v>
      </c>
      <c r="AE1208" s="2" t="s">
        <v>45</v>
      </c>
      <c r="AF1208">
        <v>2869.5967814569617</v>
      </c>
    </row>
    <row r="1209" spans="1:32">
      <c r="A1209" t="s">
        <v>62</v>
      </c>
      <c r="B1209">
        <v>2019</v>
      </c>
      <c r="C1209">
        <v>9</v>
      </c>
      <c r="D1209" s="2" t="s">
        <v>32</v>
      </c>
      <c r="E1209">
        <v>7</v>
      </c>
      <c r="F1209" s="2" t="s">
        <v>33</v>
      </c>
      <c r="G1209">
        <v>2</v>
      </c>
      <c r="H1209" s="3" t="s">
        <v>41</v>
      </c>
      <c r="I1209">
        <v>1</v>
      </c>
      <c r="J1209">
        <v>1</v>
      </c>
      <c r="K1209" s="3" t="s">
        <v>35</v>
      </c>
      <c r="L1209">
        <v>65.13</v>
      </c>
      <c r="M1209">
        <v>36.78</v>
      </c>
      <c r="N1209">
        <v>50.8</v>
      </c>
      <c r="O1209">
        <v>0</v>
      </c>
      <c r="P1209">
        <v>0</v>
      </c>
      <c r="Q1209">
        <v>0</v>
      </c>
      <c r="R1209">
        <v>152.71</v>
      </c>
      <c r="U1209">
        <v>1</v>
      </c>
      <c r="V1209" s="4" t="s">
        <v>36</v>
      </c>
      <c r="W1209">
        <v>44</v>
      </c>
      <c r="X1209">
        <v>9</v>
      </c>
      <c r="Y1209" t="s">
        <v>48</v>
      </c>
      <c r="Z1209">
        <v>2</v>
      </c>
      <c r="AA1209" t="s">
        <v>38</v>
      </c>
      <c r="AB1209">
        <v>4</v>
      </c>
      <c r="AC1209" t="s">
        <v>39</v>
      </c>
      <c r="AD1209">
        <v>4</v>
      </c>
      <c r="AE1209" s="2" t="s">
        <v>40</v>
      </c>
      <c r="AF1209">
        <v>2787.0452938905241</v>
      </c>
    </row>
    <row r="1210" spans="1:32">
      <c r="A1210" t="s">
        <v>62</v>
      </c>
      <c r="B1210">
        <v>2019</v>
      </c>
      <c r="C1210">
        <v>9</v>
      </c>
      <c r="D1210" s="2" t="s">
        <v>32</v>
      </c>
      <c r="E1210">
        <v>3</v>
      </c>
      <c r="F1210" s="2" t="s">
        <v>33</v>
      </c>
      <c r="G1210">
        <v>2</v>
      </c>
      <c r="H1210" s="3" t="s">
        <v>41</v>
      </c>
      <c r="I1210">
        <v>1</v>
      </c>
      <c r="J1210">
        <v>6</v>
      </c>
      <c r="K1210" s="3" t="s">
        <v>53</v>
      </c>
      <c r="L1210">
        <v>42.04</v>
      </c>
      <c r="M1210">
        <v>24.55</v>
      </c>
      <c r="N1210">
        <v>29.02</v>
      </c>
      <c r="O1210">
        <v>0</v>
      </c>
      <c r="P1210">
        <v>0</v>
      </c>
      <c r="Q1210">
        <v>0</v>
      </c>
      <c r="R1210">
        <v>95.61</v>
      </c>
      <c r="U1210">
        <v>1</v>
      </c>
      <c r="V1210" s="4" t="s">
        <v>36</v>
      </c>
      <c r="W1210">
        <v>44</v>
      </c>
      <c r="X1210">
        <v>9</v>
      </c>
      <c r="Y1210" t="s">
        <v>48</v>
      </c>
      <c r="Z1210">
        <v>2</v>
      </c>
      <c r="AA1210" t="s">
        <v>38</v>
      </c>
      <c r="AB1210">
        <v>4</v>
      </c>
      <c r="AC1210" t="s">
        <v>39</v>
      </c>
      <c r="AD1210">
        <v>4</v>
      </c>
      <c r="AE1210" s="2" t="s">
        <v>40</v>
      </c>
      <c r="AF1210">
        <v>3313.342258730072</v>
      </c>
    </row>
    <row r="1211" spans="1:32">
      <c r="A1211" t="s">
        <v>62</v>
      </c>
      <c r="B1211">
        <v>2019</v>
      </c>
      <c r="C1211">
        <v>9</v>
      </c>
      <c r="D1211" s="2" t="s">
        <v>32</v>
      </c>
      <c r="E1211">
        <v>3</v>
      </c>
      <c r="F1211" s="2" t="s">
        <v>33</v>
      </c>
      <c r="G1211">
        <v>2</v>
      </c>
      <c r="H1211" s="3" t="s">
        <v>41</v>
      </c>
      <c r="I1211">
        <v>1</v>
      </c>
      <c r="J1211">
        <v>6</v>
      </c>
      <c r="K1211" s="3" t="s">
        <v>53</v>
      </c>
      <c r="L1211">
        <v>67.13</v>
      </c>
      <c r="M1211">
        <v>77.790000000000006</v>
      </c>
      <c r="N1211">
        <v>0</v>
      </c>
      <c r="O1211">
        <v>0</v>
      </c>
      <c r="P1211">
        <v>0</v>
      </c>
      <c r="Q1211">
        <v>0</v>
      </c>
      <c r="R1211">
        <v>144.91999999999999</v>
      </c>
      <c r="U1211">
        <v>2</v>
      </c>
      <c r="V1211" s="4" t="s">
        <v>44</v>
      </c>
      <c r="W1211">
        <v>23</v>
      </c>
      <c r="X1211">
        <v>2</v>
      </c>
      <c r="Y1211" t="s">
        <v>37</v>
      </c>
      <c r="Z1211">
        <v>1</v>
      </c>
      <c r="AA1211" t="s">
        <v>51</v>
      </c>
      <c r="AB1211">
        <v>3</v>
      </c>
      <c r="AC1211" t="s">
        <v>43</v>
      </c>
      <c r="AD1211">
        <v>1</v>
      </c>
      <c r="AE1211" s="2" t="s">
        <v>54</v>
      </c>
      <c r="AF1211">
        <v>1389.4242364388231</v>
      </c>
    </row>
    <row r="1212" spans="1:32">
      <c r="A1212" t="s">
        <v>62</v>
      </c>
      <c r="B1212">
        <v>2019</v>
      </c>
      <c r="C1212">
        <v>9</v>
      </c>
      <c r="D1212" s="2" t="s">
        <v>32</v>
      </c>
      <c r="E1212">
        <v>16</v>
      </c>
      <c r="F1212" s="2" t="s">
        <v>46</v>
      </c>
      <c r="G1212">
        <v>3</v>
      </c>
      <c r="H1212" s="3" t="s">
        <v>47</v>
      </c>
      <c r="I1212">
        <v>3</v>
      </c>
      <c r="J1212">
        <v>1</v>
      </c>
      <c r="K1212" s="3" t="s">
        <v>35</v>
      </c>
      <c r="L1212">
        <v>202.51</v>
      </c>
      <c r="M1212">
        <v>180.47</v>
      </c>
      <c r="N1212">
        <v>152.47</v>
      </c>
      <c r="O1212">
        <v>0</v>
      </c>
      <c r="P1212">
        <v>0</v>
      </c>
      <c r="Q1212">
        <v>143.22999999999999</v>
      </c>
      <c r="R1212">
        <v>678.68</v>
      </c>
      <c r="U1212">
        <v>1</v>
      </c>
      <c r="V1212" s="4" t="s">
        <v>36</v>
      </c>
      <c r="W1212">
        <v>62</v>
      </c>
      <c r="X1212">
        <v>11</v>
      </c>
      <c r="Y1212" t="s">
        <v>37</v>
      </c>
      <c r="Z1212">
        <v>2</v>
      </c>
      <c r="AA1212" t="s">
        <v>38</v>
      </c>
      <c r="AB1212">
        <v>4</v>
      </c>
      <c r="AC1212" t="s">
        <v>39</v>
      </c>
      <c r="AD1212">
        <v>3</v>
      </c>
      <c r="AE1212" s="2" t="s">
        <v>45</v>
      </c>
      <c r="AF1212">
        <v>4266.1225078402167</v>
      </c>
    </row>
    <row r="1213" spans="1:32">
      <c r="A1213" t="s">
        <v>62</v>
      </c>
      <c r="B1213">
        <v>2019</v>
      </c>
      <c r="C1213">
        <v>9</v>
      </c>
      <c r="D1213" s="2" t="s">
        <v>32</v>
      </c>
      <c r="E1213">
        <v>7</v>
      </c>
      <c r="F1213" s="2" t="s">
        <v>33</v>
      </c>
      <c r="G1213">
        <v>2</v>
      </c>
      <c r="H1213" s="3" t="s">
        <v>41</v>
      </c>
      <c r="I1213">
        <v>2</v>
      </c>
      <c r="J1213">
        <v>10</v>
      </c>
      <c r="K1213" s="3" t="s">
        <v>42</v>
      </c>
      <c r="L1213">
        <v>0</v>
      </c>
      <c r="M1213">
        <v>7.36</v>
      </c>
      <c r="N1213">
        <v>0</v>
      </c>
      <c r="O1213">
        <v>0</v>
      </c>
      <c r="P1213">
        <v>0</v>
      </c>
      <c r="Q1213">
        <v>43.04</v>
      </c>
      <c r="R1213">
        <v>50.4</v>
      </c>
      <c r="U1213">
        <v>2</v>
      </c>
      <c r="V1213" s="4" t="s">
        <v>44</v>
      </c>
      <c r="W1213">
        <v>49</v>
      </c>
      <c r="X1213">
        <v>9</v>
      </c>
      <c r="Y1213" t="s">
        <v>48</v>
      </c>
      <c r="Z1213">
        <v>2</v>
      </c>
      <c r="AA1213" t="s">
        <v>38</v>
      </c>
      <c r="AB1213">
        <v>4</v>
      </c>
      <c r="AC1213" t="s">
        <v>39</v>
      </c>
      <c r="AD1213">
        <v>4</v>
      </c>
      <c r="AE1213" s="2" t="s">
        <v>40</v>
      </c>
      <c r="AF1213">
        <v>1809.1783993930831</v>
      </c>
    </row>
    <row r="1214" spans="1:32">
      <c r="A1214" t="s">
        <v>62</v>
      </c>
      <c r="B1214">
        <v>2019</v>
      </c>
      <c r="C1214">
        <v>9</v>
      </c>
      <c r="D1214" s="2" t="s">
        <v>32</v>
      </c>
      <c r="E1214">
        <v>7</v>
      </c>
      <c r="F1214" s="2" t="s">
        <v>33</v>
      </c>
      <c r="G1214">
        <v>2</v>
      </c>
      <c r="H1214" s="3" t="s">
        <v>41</v>
      </c>
      <c r="I1214">
        <v>2</v>
      </c>
      <c r="J1214">
        <v>10</v>
      </c>
      <c r="K1214" s="3" t="s">
        <v>42</v>
      </c>
      <c r="L1214">
        <v>0</v>
      </c>
      <c r="M1214">
        <v>7.36</v>
      </c>
      <c r="N1214">
        <v>0</v>
      </c>
      <c r="O1214">
        <v>0</v>
      </c>
      <c r="P1214">
        <v>0</v>
      </c>
      <c r="Q1214">
        <v>43.04</v>
      </c>
      <c r="R1214">
        <v>50.4</v>
      </c>
      <c r="U1214">
        <v>2</v>
      </c>
      <c r="V1214" s="4" t="s">
        <v>44</v>
      </c>
      <c r="W1214">
        <v>49</v>
      </c>
      <c r="X1214">
        <v>9</v>
      </c>
      <c r="Y1214" t="s">
        <v>48</v>
      </c>
      <c r="Z1214">
        <v>2</v>
      </c>
      <c r="AA1214" t="s">
        <v>38</v>
      </c>
      <c r="AB1214">
        <v>4</v>
      </c>
      <c r="AC1214" t="s">
        <v>39</v>
      </c>
      <c r="AD1214">
        <v>4</v>
      </c>
      <c r="AE1214" s="2" t="s">
        <v>40</v>
      </c>
      <c r="AF1214">
        <v>1941.0002880841525</v>
      </c>
    </row>
    <row r="1215" spans="1:32">
      <c r="A1215" t="s">
        <v>62</v>
      </c>
      <c r="B1215">
        <v>2019</v>
      </c>
      <c r="C1215">
        <v>9</v>
      </c>
      <c r="D1215" s="2" t="s">
        <v>32</v>
      </c>
      <c r="E1215">
        <v>7</v>
      </c>
      <c r="F1215" s="2" t="s">
        <v>33</v>
      </c>
      <c r="G1215">
        <v>2</v>
      </c>
      <c r="H1215" s="3" t="s">
        <v>41</v>
      </c>
      <c r="I1215">
        <v>2</v>
      </c>
      <c r="J1215">
        <v>10</v>
      </c>
      <c r="K1215" s="3" t="s">
        <v>42</v>
      </c>
      <c r="L1215">
        <v>0</v>
      </c>
      <c r="M1215">
        <v>7.36</v>
      </c>
      <c r="N1215">
        <v>0</v>
      </c>
      <c r="O1215">
        <v>0</v>
      </c>
      <c r="P1215">
        <v>0</v>
      </c>
      <c r="Q1215">
        <v>43.04</v>
      </c>
      <c r="R1215">
        <v>50.4</v>
      </c>
      <c r="U1215">
        <v>2</v>
      </c>
      <c r="V1215" s="4" t="s">
        <v>44</v>
      </c>
      <c r="W1215">
        <v>49</v>
      </c>
      <c r="X1215">
        <v>9</v>
      </c>
      <c r="Y1215" t="s">
        <v>48</v>
      </c>
      <c r="Z1215">
        <v>2</v>
      </c>
      <c r="AA1215" t="s">
        <v>38</v>
      </c>
      <c r="AB1215">
        <v>4</v>
      </c>
      <c r="AC1215" t="s">
        <v>39</v>
      </c>
      <c r="AD1215">
        <v>4</v>
      </c>
      <c r="AE1215" s="2" t="s">
        <v>40</v>
      </c>
      <c r="AF1215">
        <v>1981.064864565551</v>
      </c>
    </row>
    <row r="1216" spans="1:32">
      <c r="A1216" t="s">
        <v>62</v>
      </c>
      <c r="B1216">
        <v>2019</v>
      </c>
      <c r="C1216">
        <v>9</v>
      </c>
      <c r="D1216" s="2" t="s">
        <v>32</v>
      </c>
      <c r="E1216">
        <v>7</v>
      </c>
      <c r="F1216" s="2" t="s">
        <v>33</v>
      </c>
      <c r="G1216">
        <v>2</v>
      </c>
      <c r="H1216" s="3" t="s">
        <v>41</v>
      </c>
      <c r="I1216">
        <v>2</v>
      </c>
      <c r="J1216">
        <v>10</v>
      </c>
      <c r="K1216" s="3" t="s">
        <v>42</v>
      </c>
      <c r="L1216">
        <v>0</v>
      </c>
      <c r="M1216">
        <v>7.36</v>
      </c>
      <c r="N1216">
        <v>0</v>
      </c>
      <c r="O1216">
        <v>0</v>
      </c>
      <c r="P1216">
        <v>0</v>
      </c>
      <c r="Q1216">
        <v>43.04</v>
      </c>
      <c r="R1216">
        <v>50.4</v>
      </c>
      <c r="U1216">
        <v>2</v>
      </c>
      <c r="V1216" s="4" t="s">
        <v>44</v>
      </c>
      <c r="W1216">
        <v>49</v>
      </c>
      <c r="X1216">
        <v>9</v>
      </c>
      <c r="Y1216" t="s">
        <v>48</v>
      </c>
      <c r="Z1216">
        <v>2</v>
      </c>
      <c r="AA1216" t="s">
        <v>38</v>
      </c>
      <c r="AB1216">
        <v>4</v>
      </c>
      <c r="AC1216" t="s">
        <v>39</v>
      </c>
      <c r="AD1216">
        <v>4</v>
      </c>
      <c r="AE1216" s="2" t="s">
        <v>40</v>
      </c>
      <c r="AF1216">
        <v>2039.0277924640641</v>
      </c>
    </row>
    <row r="1217" spans="1:32">
      <c r="A1217" t="s">
        <v>62</v>
      </c>
      <c r="B1217">
        <v>2019</v>
      </c>
      <c r="C1217">
        <v>9</v>
      </c>
      <c r="D1217" s="2" t="s">
        <v>32</v>
      </c>
      <c r="E1217">
        <v>8</v>
      </c>
      <c r="F1217" s="2" t="s">
        <v>50</v>
      </c>
      <c r="G1217">
        <v>10</v>
      </c>
      <c r="H1217" s="3" t="s">
        <v>52</v>
      </c>
      <c r="I1217">
        <v>3</v>
      </c>
      <c r="J1217">
        <v>11</v>
      </c>
      <c r="K1217" s="3" t="s">
        <v>42</v>
      </c>
      <c r="L1217">
        <v>0</v>
      </c>
      <c r="M1217">
        <v>102.17</v>
      </c>
      <c r="N1217">
        <v>130.66999999999999</v>
      </c>
      <c r="O1217">
        <v>0</v>
      </c>
      <c r="P1217">
        <v>0</v>
      </c>
      <c r="Q1217">
        <v>85.75</v>
      </c>
      <c r="R1217">
        <v>318.58999999999997</v>
      </c>
      <c r="U1217">
        <v>1</v>
      </c>
      <c r="V1217" s="4" t="s">
        <v>36</v>
      </c>
      <c r="W1217">
        <v>16</v>
      </c>
      <c r="X1217">
        <v>7</v>
      </c>
      <c r="Y1217" t="s">
        <v>37</v>
      </c>
      <c r="Z1217">
        <v>1</v>
      </c>
      <c r="AA1217" t="s">
        <v>51</v>
      </c>
      <c r="AB1217">
        <v>2</v>
      </c>
      <c r="AC1217" t="s">
        <v>43</v>
      </c>
      <c r="AD1217">
        <v>4</v>
      </c>
      <c r="AE1217" s="2" t="s">
        <v>40</v>
      </c>
      <c r="AF1217">
        <v>1912.5891140932911</v>
      </c>
    </row>
    <row r="1218" spans="1:32">
      <c r="A1218" t="s">
        <v>62</v>
      </c>
      <c r="B1218">
        <v>2019</v>
      </c>
      <c r="C1218">
        <v>9</v>
      </c>
      <c r="D1218" s="2" t="s">
        <v>32</v>
      </c>
      <c r="E1218">
        <v>8</v>
      </c>
      <c r="F1218" s="2" t="s">
        <v>50</v>
      </c>
      <c r="G1218">
        <v>10</v>
      </c>
      <c r="H1218" s="3" t="s">
        <v>52</v>
      </c>
      <c r="I1218">
        <v>5</v>
      </c>
      <c r="J1218">
        <v>11</v>
      </c>
      <c r="K1218" s="3" t="s">
        <v>42</v>
      </c>
      <c r="L1218">
        <v>0</v>
      </c>
      <c r="M1218">
        <v>223.07</v>
      </c>
      <c r="N1218">
        <v>203.93</v>
      </c>
      <c r="O1218">
        <v>0</v>
      </c>
      <c r="P1218">
        <v>0</v>
      </c>
      <c r="Q1218">
        <v>0</v>
      </c>
      <c r="R1218">
        <v>427</v>
      </c>
      <c r="U1218">
        <v>2</v>
      </c>
      <c r="V1218" s="4" t="s">
        <v>44</v>
      </c>
      <c r="W1218">
        <v>58</v>
      </c>
      <c r="X1218">
        <v>7</v>
      </c>
      <c r="Y1218" t="s">
        <v>37</v>
      </c>
      <c r="Z1218">
        <v>3</v>
      </c>
      <c r="AA1218" t="s">
        <v>56</v>
      </c>
      <c r="AB1218">
        <v>4</v>
      </c>
      <c r="AC1218" t="s">
        <v>39</v>
      </c>
      <c r="AD1218">
        <v>1</v>
      </c>
      <c r="AE1218" s="2" t="s">
        <v>54</v>
      </c>
      <c r="AF1218">
        <v>1063.0135310600328</v>
      </c>
    </row>
    <row r="1219" spans="1:32">
      <c r="A1219" t="s">
        <v>62</v>
      </c>
      <c r="B1219">
        <v>2019</v>
      </c>
      <c r="C1219">
        <v>9</v>
      </c>
      <c r="D1219" s="2" t="s">
        <v>32</v>
      </c>
      <c r="E1219">
        <v>15</v>
      </c>
      <c r="F1219" s="2" t="s">
        <v>55</v>
      </c>
      <c r="G1219">
        <v>10</v>
      </c>
      <c r="H1219" s="3" t="s">
        <v>52</v>
      </c>
      <c r="I1219">
        <v>3</v>
      </c>
      <c r="J1219">
        <v>11</v>
      </c>
      <c r="K1219" s="3" t="s">
        <v>42</v>
      </c>
      <c r="L1219">
        <v>0</v>
      </c>
      <c r="M1219">
        <v>75.599999999999994</v>
      </c>
      <c r="N1219">
        <v>83.14</v>
      </c>
      <c r="O1219">
        <v>72.86</v>
      </c>
      <c r="P1219">
        <v>0</v>
      </c>
      <c r="Q1219">
        <v>38.86</v>
      </c>
      <c r="R1219">
        <v>270.45999999999998</v>
      </c>
      <c r="U1219">
        <v>1</v>
      </c>
      <c r="V1219" s="4" t="s">
        <v>36</v>
      </c>
      <c r="W1219">
        <v>32</v>
      </c>
      <c r="X1219">
        <v>16</v>
      </c>
      <c r="Y1219" t="s">
        <v>37</v>
      </c>
      <c r="Z1219">
        <v>1</v>
      </c>
      <c r="AA1219" t="s">
        <v>51</v>
      </c>
      <c r="AB1219">
        <v>4</v>
      </c>
      <c r="AC1219" t="s">
        <v>39</v>
      </c>
      <c r="AD1219">
        <v>4</v>
      </c>
      <c r="AE1219" s="2" t="s">
        <v>40</v>
      </c>
      <c r="AF1219">
        <v>775.43949845166537</v>
      </c>
    </row>
    <row r="1220" spans="1:32">
      <c r="A1220" t="s">
        <v>62</v>
      </c>
      <c r="B1220">
        <v>2019</v>
      </c>
      <c r="C1220">
        <v>9</v>
      </c>
      <c r="D1220" s="2" t="s">
        <v>32</v>
      </c>
      <c r="E1220">
        <v>12</v>
      </c>
      <c r="F1220" s="2" t="s">
        <v>55</v>
      </c>
      <c r="G1220">
        <v>10</v>
      </c>
      <c r="H1220" s="3" t="s">
        <v>52</v>
      </c>
      <c r="I1220">
        <v>135</v>
      </c>
      <c r="J1220">
        <v>9</v>
      </c>
      <c r="K1220" s="3" t="s">
        <v>53</v>
      </c>
      <c r="L1220">
        <v>301.76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301.76</v>
      </c>
      <c r="U1220">
        <v>2</v>
      </c>
      <c r="V1220" s="4" t="s">
        <v>44</v>
      </c>
      <c r="W1220">
        <v>79</v>
      </c>
      <c r="X1220">
        <v>9</v>
      </c>
      <c r="Y1220" t="s">
        <v>48</v>
      </c>
      <c r="Z1220">
        <v>3</v>
      </c>
      <c r="AA1220" t="s">
        <v>56</v>
      </c>
      <c r="AB1220">
        <v>2</v>
      </c>
      <c r="AC1220" t="s">
        <v>43</v>
      </c>
      <c r="AD1220">
        <v>5</v>
      </c>
      <c r="AE1220" s="2" t="s">
        <v>57</v>
      </c>
      <c r="AF1220">
        <v>2053.2207908364576</v>
      </c>
    </row>
    <row r="1221" spans="1:32">
      <c r="A1221" t="s">
        <v>62</v>
      </c>
      <c r="B1221">
        <v>2019</v>
      </c>
      <c r="C1221">
        <v>9</v>
      </c>
      <c r="D1221" s="2" t="s">
        <v>32</v>
      </c>
      <c r="E1221">
        <v>8</v>
      </c>
      <c r="F1221" s="2" t="s">
        <v>50</v>
      </c>
      <c r="G1221">
        <v>2</v>
      </c>
      <c r="H1221" s="3" t="s">
        <v>41</v>
      </c>
      <c r="I1221">
        <v>1</v>
      </c>
      <c r="J1221">
        <v>11</v>
      </c>
      <c r="K1221" s="3" t="s">
        <v>42</v>
      </c>
      <c r="L1221">
        <v>0</v>
      </c>
      <c r="M1221">
        <v>8.64</v>
      </c>
      <c r="N1221">
        <v>42.38</v>
      </c>
      <c r="O1221">
        <v>0</v>
      </c>
      <c r="P1221">
        <v>0</v>
      </c>
      <c r="Q1221">
        <v>0</v>
      </c>
      <c r="R1221">
        <v>51.02</v>
      </c>
      <c r="U1221">
        <v>1</v>
      </c>
      <c r="V1221" s="4" t="s">
        <v>36</v>
      </c>
      <c r="W1221">
        <v>34</v>
      </c>
      <c r="X1221">
        <v>9</v>
      </c>
      <c r="Y1221" t="s">
        <v>48</v>
      </c>
      <c r="Z1221">
        <v>2</v>
      </c>
      <c r="AA1221" t="s">
        <v>38</v>
      </c>
      <c r="AB1221">
        <v>2</v>
      </c>
      <c r="AC1221" t="s">
        <v>43</v>
      </c>
      <c r="AD1221">
        <v>1</v>
      </c>
      <c r="AE1221" s="2" t="s">
        <v>54</v>
      </c>
      <c r="AF1221">
        <v>1481.3028824877165</v>
      </c>
    </row>
    <row r="1222" spans="1:32">
      <c r="A1222" t="s">
        <v>62</v>
      </c>
      <c r="B1222">
        <v>2019</v>
      </c>
      <c r="C1222">
        <v>9</v>
      </c>
      <c r="D1222" s="2" t="s">
        <v>32</v>
      </c>
      <c r="E1222">
        <v>8</v>
      </c>
      <c r="F1222" s="2" t="s">
        <v>50</v>
      </c>
      <c r="G1222">
        <v>2</v>
      </c>
      <c r="H1222" s="3" t="s">
        <v>41</v>
      </c>
      <c r="I1222">
        <v>1</v>
      </c>
      <c r="J1222">
        <v>11</v>
      </c>
      <c r="K1222" s="3" t="s">
        <v>42</v>
      </c>
      <c r="L1222">
        <v>0</v>
      </c>
      <c r="M1222">
        <v>8.64</v>
      </c>
      <c r="N1222">
        <v>42.38</v>
      </c>
      <c r="O1222">
        <v>0</v>
      </c>
      <c r="P1222">
        <v>0</v>
      </c>
      <c r="Q1222">
        <v>0</v>
      </c>
      <c r="R1222">
        <v>51.02</v>
      </c>
      <c r="U1222">
        <v>1</v>
      </c>
      <c r="V1222" s="4" t="s">
        <v>36</v>
      </c>
      <c r="W1222">
        <v>34</v>
      </c>
      <c r="X1222">
        <v>9</v>
      </c>
      <c r="Y1222" t="s">
        <v>48</v>
      </c>
      <c r="Z1222">
        <v>2</v>
      </c>
      <c r="AA1222" t="s">
        <v>38</v>
      </c>
      <c r="AB1222">
        <v>2</v>
      </c>
      <c r="AC1222" t="s">
        <v>43</v>
      </c>
      <c r="AD1222">
        <v>1</v>
      </c>
      <c r="AE1222" s="2" t="s">
        <v>54</v>
      </c>
      <c r="AF1222">
        <v>1305.2499333593103</v>
      </c>
    </row>
    <row r="1223" spans="1:32">
      <c r="A1223" t="s">
        <v>62</v>
      </c>
      <c r="B1223">
        <v>2019</v>
      </c>
      <c r="C1223">
        <v>9</v>
      </c>
      <c r="D1223" s="2" t="s">
        <v>32</v>
      </c>
      <c r="E1223">
        <v>8</v>
      </c>
      <c r="F1223" s="2" t="s">
        <v>50</v>
      </c>
      <c r="G1223">
        <v>2</v>
      </c>
      <c r="H1223" s="3" t="s">
        <v>41</v>
      </c>
      <c r="I1223">
        <v>1</v>
      </c>
      <c r="J1223">
        <v>11</v>
      </c>
      <c r="K1223" s="3" t="s">
        <v>42</v>
      </c>
      <c r="L1223">
        <v>0</v>
      </c>
      <c r="M1223">
        <v>8.64</v>
      </c>
      <c r="N1223">
        <v>42.38</v>
      </c>
      <c r="O1223">
        <v>0</v>
      </c>
      <c r="P1223">
        <v>0</v>
      </c>
      <c r="Q1223">
        <v>0</v>
      </c>
      <c r="R1223">
        <v>51.02</v>
      </c>
      <c r="U1223">
        <v>1</v>
      </c>
      <c r="V1223" s="4" t="s">
        <v>36</v>
      </c>
      <c r="W1223">
        <v>34</v>
      </c>
      <c r="X1223">
        <v>9</v>
      </c>
      <c r="Y1223" t="s">
        <v>48</v>
      </c>
      <c r="Z1223">
        <v>2</v>
      </c>
      <c r="AA1223" t="s">
        <v>38</v>
      </c>
      <c r="AB1223">
        <v>2</v>
      </c>
      <c r="AC1223" t="s">
        <v>43</v>
      </c>
      <c r="AD1223">
        <v>1</v>
      </c>
      <c r="AE1223" s="2" t="s">
        <v>54</v>
      </c>
      <c r="AF1223">
        <v>1232.5449028033393</v>
      </c>
    </row>
    <row r="1224" spans="1:32">
      <c r="A1224" t="s">
        <v>62</v>
      </c>
      <c r="B1224">
        <v>2019</v>
      </c>
      <c r="C1224">
        <v>9</v>
      </c>
      <c r="D1224" s="2" t="s">
        <v>32</v>
      </c>
      <c r="E1224">
        <v>8</v>
      </c>
      <c r="F1224" s="2" t="s">
        <v>50</v>
      </c>
      <c r="G1224">
        <v>2</v>
      </c>
      <c r="H1224" s="3" t="s">
        <v>41</v>
      </c>
      <c r="I1224">
        <v>1</v>
      </c>
      <c r="J1224">
        <v>11</v>
      </c>
      <c r="K1224" s="3" t="s">
        <v>42</v>
      </c>
      <c r="L1224">
        <v>0</v>
      </c>
      <c r="M1224">
        <v>8.64</v>
      </c>
      <c r="N1224">
        <v>42.38</v>
      </c>
      <c r="O1224">
        <v>0</v>
      </c>
      <c r="P1224">
        <v>0</v>
      </c>
      <c r="Q1224">
        <v>0</v>
      </c>
      <c r="R1224">
        <v>51.02</v>
      </c>
      <c r="U1224">
        <v>1</v>
      </c>
      <c r="V1224" s="4" t="s">
        <v>36</v>
      </c>
      <c r="W1224">
        <v>34</v>
      </c>
      <c r="X1224">
        <v>9</v>
      </c>
      <c r="Y1224" t="s">
        <v>48</v>
      </c>
      <c r="Z1224">
        <v>2</v>
      </c>
      <c r="AA1224" t="s">
        <v>38</v>
      </c>
      <c r="AB1224">
        <v>2</v>
      </c>
      <c r="AC1224" t="s">
        <v>43</v>
      </c>
      <c r="AD1224">
        <v>1</v>
      </c>
      <c r="AE1224" s="2" t="s">
        <v>54</v>
      </c>
      <c r="AF1224">
        <v>1252.7394418627975</v>
      </c>
    </row>
    <row r="1225" spans="1:32">
      <c r="A1225" t="s">
        <v>62</v>
      </c>
      <c r="B1225">
        <v>2019</v>
      </c>
      <c r="C1225">
        <v>9</v>
      </c>
      <c r="D1225" s="2" t="s">
        <v>32</v>
      </c>
      <c r="E1225">
        <v>8</v>
      </c>
      <c r="F1225" s="2" t="s">
        <v>50</v>
      </c>
      <c r="G1225">
        <v>2</v>
      </c>
      <c r="H1225" s="3" t="s">
        <v>41</v>
      </c>
      <c r="I1225">
        <v>1</v>
      </c>
      <c r="J1225">
        <v>11</v>
      </c>
      <c r="K1225" s="3" t="s">
        <v>42</v>
      </c>
      <c r="L1225">
        <v>0</v>
      </c>
      <c r="M1225">
        <v>41.43</v>
      </c>
      <c r="N1225">
        <v>0</v>
      </c>
      <c r="O1225">
        <v>0</v>
      </c>
      <c r="P1225">
        <v>0</v>
      </c>
      <c r="Q1225">
        <v>0</v>
      </c>
      <c r="R1225">
        <v>41.43</v>
      </c>
      <c r="U1225">
        <v>2</v>
      </c>
      <c r="V1225" s="4" t="s">
        <v>44</v>
      </c>
      <c r="W1225">
        <v>48</v>
      </c>
      <c r="X1225">
        <v>9</v>
      </c>
      <c r="Y1225" t="s">
        <v>48</v>
      </c>
      <c r="Z1225">
        <v>5</v>
      </c>
      <c r="AA1225" t="s">
        <v>58</v>
      </c>
      <c r="AB1225">
        <v>4</v>
      </c>
      <c r="AC1225" t="s">
        <v>39</v>
      </c>
      <c r="AD1225">
        <v>1</v>
      </c>
      <c r="AE1225" s="2" t="s">
        <v>54</v>
      </c>
      <c r="AF1225">
        <v>2679.0371540972101</v>
      </c>
    </row>
    <row r="1226" spans="1:32">
      <c r="A1226" t="s">
        <v>62</v>
      </c>
      <c r="B1226">
        <v>2019</v>
      </c>
      <c r="C1226">
        <v>9</v>
      </c>
      <c r="D1226" s="2" t="s">
        <v>32</v>
      </c>
      <c r="E1226">
        <v>7</v>
      </c>
      <c r="F1226" s="2" t="s">
        <v>33</v>
      </c>
      <c r="G1226">
        <v>10</v>
      </c>
      <c r="H1226" s="3" t="s">
        <v>52</v>
      </c>
      <c r="I1226">
        <v>3</v>
      </c>
      <c r="J1226">
        <v>10</v>
      </c>
      <c r="K1226" s="3" t="s">
        <v>42</v>
      </c>
      <c r="L1226">
        <v>0</v>
      </c>
      <c r="M1226">
        <v>111.87</v>
      </c>
      <c r="N1226">
        <v>0</v>
      </c>
      <c r="O1226">
        <v>0</v>
      </c>
      <c r="P1226">
        <v>0</v>
      </c>
      <c r="Q1226">
        <v>0</v>
      </c>
      <c r="R1226">
        <v>111.87</v>
      </c>
      <c r="U1226">
        <v>2</v>
      </c>
      <c r="V1226" s="4" t="s">
        <v>44</v>
      </c>
      <c r="W1226">
        <v>70</v>
      </c>
      <c r="X1226">
        <v>9</v>
      </c>
      <c r="Y1226" t="s">
        <v>48</v>
      </c>
      <c r="Z1226">
        <v>2</v>
      </c>
      <c r="AA1226" t="s">
        <v>38</v>
      </c>
      <c r="AB1226">
        <v>3</v>
      </c>
      <c r="AC1226" t="s">
        <v>43</v>
      </c>
      <c r="AD1226">
        <v>3</v>
      </c>
      <c r="AE1226" s="2" t="s">
        <v>45</v>
      </c>
      <c r="AF1226">
        <v>2022.5108132899695</v>
      </c>
    </row>
    <row r="1227" spans="1:32">
      <c r="A1227" t="s">
        <v>62</v>
      </c>
      <c r="B1227">
        <v>2019</v>
      </c>
      <c r="C1227">
        <v>9</v>
      </c>
      <c r="D1227" s="2" t="s">
        <v>32</v>
      </c>
      <c r="E1227">
        <v>7</v>
      </c>
      <c r="F1227" s="2" t="s">
        <v>33</v>
      </c>
      <c r="G1227">
        <v>10</v>
      </c>
      <c r="H1227" s="3" t="s">
        <v>52</v>
      </c>
      <c r="I1227">
        <v>3</v>
      </c>
      <c r="J1227">
        <v>2</v>
      </c>
      <c r="K1227" s="3" t="s">
        <v>53</v>
      </c>
      <c r="L1227">
        <v>107.9</v>
      </c>
      <c r="M1227">
        <v>31.5</v>
      </c>
      <c r="N1227">
        <v>125.75</v>
      </c>
      <c r="O1227">
        <v>0</v>
      </c>
      <c r="P1227">
        <v>0</v>
      </c>
      <c r="Q1227">
        <v>0</v>
      </c>
      <c r="R1227">
        <v>265.14999999999998</v>
      </c>
      <c r="U1227">
        <v>1</v>
      </c>
      <c r="V1227" s="4" t="s">
        <v>36</v>
      </c>
      <c r="W1227">
        <v>55</v>
      </c>
      <c r="X1227">
        <v>9</v>
      </c>
      <c r="Y1227" t="s">
        <v>48</v>
      </c>
      <c r="Z1227">
        <v>1</v>
      </c>
      <c r="AA1227" t="s">
        <v>51</v>
      </c>
      <c r="AB1227">
        <v>3</v>
      </c>
      <c r="AC1227" t="s">
        <v>43</v>
      </c>
      <c r="AD1227">
        <v>2</v>
      </c>
      <c r="AE1227" s="2" t="s">
        <v>59</v>
      </c>
      <c r="AF1227">
        <v>1717.4224301683403</v>
      </c>
    </row>
    <row r="1228" spans="1:32">
      <c r="A1228" t="s">
        <v>62</v>
      </c>
      <c r="B1228">
        <v>2019</v>
      </c>
      <c r="C1228">
        <v>9</v>
      </c>
      <c r="D1228" s="2" t="s">
        <v>32</v>
      </c>
      <c r="E1228">
        <v>7</v>
      </c>
      <c r="F1228" s="2" t="s">
        <v>33</v>
      </c>
      <c r="G1228">
        <v>10</v>
      </c>
      <c r="H1228" s="3" t="s">
        <v>52</v>
      </c>
      <c r="I1228">
        <v>3</v>
      </c>
      <c r="J1228">
        <v>2</v>
      </c>
      <c r="K1228" s="3" t="s">
        <v>53</v>
      </c>
      <c r="L1228">
        <v>107.9</v>
      </c>
      <c r="M1228">
        <v>31.5</v>
      </c>
      <c r="N1228">
        <v>125.75</v>
      </c>
      <c r="O1228">
        <v>0</v>
      </c>
      <c r="P1228">
        <v>0</v>
      </c>
      <c r="Q1228">
        <v>0</v>
      </c>
      <c r="R1228">
        <v>265.14999999999998</v>
      </c>
      <c r="U1228">
        <v>1</v>
      </c>
      <c r="V1228" s="4" t="s">
        <v>36</v>
      </c>
      <c r="W1228">
        <v>55</v>
      </c>
      <c r="X1228">
        <v>9</v>
      </c>
      <c r="Y1228" t="s">
        <v>48</v>
      </c>
      <c r="Z1228">
        <v>1</v>
      </c>
      <c r="AA1228" t="s">
        <v>51</v>
      </c>
      <c r="AB1228">
        <v>3</v>
      </c>
      <c r="AC1228" t="s">
        <v>43</v>
      </c>
      <c r="AD1228">
        <v>2</v>
      </c>
      <c r="AE1228" s="2" t="s">
        <v>59</v>
      </c>
      <c r="AF1228">
        <v>2054.001542244569</v>
      </c>
    </row>
    <row r="1229" spans="1:32">
      <c r="A1229" t="s">
        <v>62</v>
      </c>
      <c r="B1229">
        <v>2019</v>
      </c>
      <c r="C1229">
        <v>9</v>
      </c>
      <c r="D1229" s="2" t="s">
        <v>32</v>
      </c>
      <c r="E1229">
        <v>5</v>
      </c>
      <c r="F1229" s="2" t="s">
        <v>33</v>
      </c>
      <c r="G1229">
        <v>10</v>
      </c>
      <c r="H1229" s="3" t="s">
        <v>52</v>
      </c>
      <c r="I1229">
        <v>2</v>
      </c>
      <c r="J1229">
        <v>11</v>
      </c>
      <c r="K1229" s="3" t="s">
        <v>42</v>
      </c>
      <c r="L1229">
        <v>0</v>
      </c>
      <c r="M1229">
        <v>73.84</v>
      </c>
      <c r="N1229">
        <v>84.79</v>
      </c>
      <c r="O1229">
        <v>53.27</v>
      </c>
      <c r="P1229">
        <v>0</v>
      </c>
      <c r="Q1229">
        <v>0</v>
      </c>
      <c r="R1229">
        <v>211.9</v>
      </c>
      <c r="U1229">
        <v>2</v>
      </c>
      <c r="V1229" s="4" t="s">
        <v>44</v>
      </c>
      <c r="W1229">
        <v>59</v>
      </c>
      <c r="X1229">
        <v>16</v>
      </c>
      <c r="Y1229" t="s">
        <v>37</v>
      </c>
      <c r="Z1229">
        <v>3</v>
      </c>
      <c r="AA1229" t="s">
        <v>56</v>
      </c>
      <c r="AB1229">
        <v>3</v>
      </c>
      <c r="AC1229" t="s">
        <v>43</v>
      </c>
      <c r="AD1229">
        <v>1</v>
      </c>
      <c r="AE1229" s="2" t="s">
        <v>54</v>
      </c>
      <c r="AF1229">
        <v>4250.3435873613344</v>
      </c>
    </row>
    <row r="1230" spans="1:32">
      <c r="A1230" t="s">
        <v>62</v>
      </c>
      <c r="B1230">
        <v>2019</v>
      </c>
      <c r="C1230">
        <v>9</v>
      </c>
      <c r="D1230" s="2" t="s">
        <v>32</v>
      </c>
      <c r="E1230">
        <v>8</v>
      </c>
      <c r="F1230" s="2" t="s">
        <v>50</v>
      </c>
      <c r="G1230">
        <v>10</v>
      </c>
      <c r="H1230" s="3" t="s">
        <v>52</v>
      </c>
      <c r="I1230">
        <v>3</v>
      </c>
      <c r="J1230">
        <v>11</v>
      </c>
      <c r="K1230" s="3" t="s">
        <v>42</v>
      </c>
      <c r="L1230">
        <v>0</v>
      </c>
      <c r="M1230">
        <v>8.91</v>
      </c>
      <c r="N1230">
        <v>27.67</v>
      </c>
      <c r="O1230">
        <v>0</v>
      </c>
      <c r="P1230">
        <v>0</v>
      </c>
      <c r="Q1230">
        <v>37.81</v>
      </c>
      <c r="R1230">
        <v>74.39</v>
      </c>
      <c r="U1230">
        <v>2</v>
      </c>
      <c r="V1230" s="4" t="s">
        <v>44</v>
      </c>
      <c r="W1230">
        <v>32</v>
      </c>
      <c r="X1230">
        <v>9</v>
      </c>
      <c r="Y1230" t="s">
        <v>48</v>
      </c>
      <c r="Z1230">
        <v>2</v>
      </c>
      <c r="AA1230" t="s">
        <v>38</v>
      </c>
      <c r="AB1230">
        <v>3</v>
      </c>
      <c r="AC1230" t="s">
        <v>43</v>
      </c>
      <c r="AD1230">
        <v>4</v>
      </c>
      <c r="AE1230" s="2" t="s">
        <v>40</v>
      </c>
      <c r="AF1230">
        <v>1924.9077859833853</v>
      </c>
    </row>
    <row r="1231" spans="1:32">
      <c r="A1231" t="s">
        <v>62</v>
      </c>
      <c r="B1231">
        <v>2019</v>
      </c>
      <c r="C1231">
        <v>9</v>
      </c>
      <c r="D1231" s="2" t="s">
        <v>32</v>
      </c>
      <c r="E1231">
        <v>8</v>
      </c>
      <c r="F1231" s="2" t="s">
        <v>50</v>
      </c>
      <c r="G1231">
        <v>2</v>
      </c>
      <c r="H1231" s="3" t="s">
        <v>41</v>
      </c>
      <c r="I1231">
        <v>2</v>
      </c>
      <c r="J1231">
        <v>11</v>
      </c>
      <c r="K1231" s="3" t="s">
        <v>42</v>
      </c>
      <c r="L1231">
        <v>0</v>
      </c>
      <c r="M1231">
        <v>76.16</v>
      </c>
      <c r="N1231">
        <v>60.13</v>
      </c>
      <c r="O1231">
        <v>36.619999999999997</v>
      </c>
      <c r="P1231">
        <v>0</v>
      </c>
      <c r="Q1231">
        <v>0</v>
      </c>
      <c r="R1231">
        <v>172.91</v>
      </c>
      <c r="U1231">
        <v>2</v>
      </c>
      <c r="V1231" s="4" t="s">
        <v>44</v>
      </c>
      <c r="W1231">
        <v>19</v>
      </c>
      <c r="X1231">
        <v>4</v>
      </c>
      <c r="Y1231" t="s">
        <v>37</v>
      </c>
      <c r="Z1231">
        <v>1</v>
      </c>
      <c r="AA1231" t="s">
        <v>51</v>
      </c>
      <c r="AB1231">
        <v>3</v>
      </c>
      <c r="AC1231" t="s">
        <v>43</v>
      </c>
      <c r="AD1231">
        <v>4</v>
      </c>
      <c r="AE1231" s="2" t="s">
        <v>40</v>
      </c>
      <c r="AF1231">
        <v>2107.0639959848177</v>
      </c>
    </row>
    <row r="1232" spans="1:32">
      <c r="A1232" t="s">
        <v>62</v>
      </c>
      <c r="B1232">
        <v>2019</v>
      </c>
      <c r="C1232">
        <v>9</v>
      </c>
      <c r="D1232" s="2" t="s">
        <v>32</v>
      </c>
      <c r="E1232">
        <v>7</v>
      </c>
      <c r="F1232" s="2" t="s">
        <v>33</v>
      </c>
      <c r="G1232">
        <v>2</v>
      </c>
      <c r="H1232" s="3" t="s">
        <v>41</v>
      </c>
      <c r="I1232">
        <v>2</v>
      </c>
      <c r="J1232">
        <v>10</v>
      </c>
      <c r="K1232" s="3" t="s">
        <v>42</v>
      </c>
      <c r="L1232">
        <v>0</v>
      </c>
      <c r="M1232">
        <v>12.4</v>
      </c>
      <c r="N1232">
        <v>37.770000000000003</v>
      </c>
      <c r="O1232">
        <v>0</v>
      </c>
      <c r="P1232">
        <v>0</v>
      </c>
      <c r="Q1232">
        <v>0</v>
      </c>
      <c r="R1232">
        <v>50.17</v>
      </c>
      <c r="U1232">
        <v>1</v>
      </c>
      <c r="V1232" s="4" t="s">
        <v>36</v>
      </c>
      <c r="W1232">
        <v>76</v>
      </c>
      <c r="X1232">
        <v>9</v>
      </c>
      <c r="Y1232" t="s">
        <v>48</v>
      </c>
      <c r="Z1232">
        <v>2</v>
      </c>
      <c r="AA1232" t="s">
        <v>38</v>
      </c>
      <c r="AB1232">
        <v>4</v>
      </c>
      <c r="AC1232" t="s">
        <v>39</v>
      </c>
      <c r="AD1232">
        <v>3</v>
      </c>
      <c r="AE1232" s="2" t="s">
        <v>45</v>
      </c>
      <c r="AF1232">
        <v>1780.3814595186727</v>
      </c>
    </row>
    <row r="1233" spans="1:32">
      <c r="A1233" t="s">
        <v>62</v>
      </c>
      <c r="B1233">
        <v>2019</v>
      </c>
      <c r="C1233">
        <v>9</v>
      </c>
      <c r="D1233" s="2" t="s">
        <v>32</v>
      </c>
      <c r="E1233">
        <v>7</v>
      </c>
      <c r="F1233" s="2" t="s">
        <v>33</v>
      </c>
      <c r="G1233">
        <v>2</v>
      </c>
      <c r="H1233" s="3" t="s">
        <v>41</v>
      </c>
      <c r="I1233">
        <v>2</v>
      </c>
      <c r="J1233">
        <v>10</v>
      </c>
      <c r="K1233" s="3" t="s">
        <v>42</v>
      </c>
      <c r="L1233">
        <v>0</v>
      </c>
      <c r="M1233">
        <v>12.4</v>
      </c>
      <c r="N1233">
        <v>37.770000000000003</v>
      </c>
      <c r="O1233">
        <v>0</v>
      </c>
      <c r="P1233">
        <v>0</v>
      </c>
      <c r="Q1233">
        <v>0</v>
      </c>
      <c r="R1233">
        <v>50.17</v>
      </c>
      <c r="U1233">
        <v>1</v>
      </c>
      <c r="V1233" s="4" t="s">
        <v>36</v>
      </c>
      <c r="W1233">
        <v>76</v>
      </c>
      <c r="X1233">
        <v>9</v>
      </c>
      <c r="Y1233" t="s">
        <v>48</v>
      </c>
      <c r="Z1233">
        <v>2</v>
      </c>
      <c r="AA1233" t="s">
        <v>38</v>
      </c>
      <c r="AB1233">
        <v>4</v>
      </c>
      <c r="AC1233" t="s">
        <v>39</v>
      </c>
      <c r="AD1233">
        <v>3</v>
      </c>
      <c r="AE1233" s="2" t="s">
        <v>45</v>
      </c>
      <c r="AF1233">
        <v>1987.4162686882696</v>
      </c>
    </row>
    <row r="1234" spans="1:32">
      <c r="A1234" t="s">
        <v>62</v>
      </c>
      <c r="B1234">
        <v>2019</v>
      </c>
      <c r="C1234">
        <v>9</v>
      </c>
      <c r="D1234" s="2" t="s">
        <v>32</v>
      </c>
      <c r="E1234">
        <v>7</v>
      </c>
      <c r="F1234" s="2" t="s">
        <v>33</v>
      </c>
      <c r="G1234">
        <v>2</v>
      </c>
      <c r="H1234" s="3" t="s">
        <v>41</v>
      </c>
      <c r="I1234">
        <v>2</v>
      </c>
      <c r="J1234">
        <v>10</v>
      </c>
      <c r="K1234" s="3" t="s">
        <v>42</v>
      </c>
      <c r="L1234">
        <v>0</v>
      </c>
      <c r="M1234">
        <v>12.4</v>
      </c>
      <c r="N1234">
        <v>44.17</v>
      </c>
      <c r="O1234">
        <v>0</v>
      </c>
      <c r="P1234">
        <v>0</v>
      </c>
      <c r="Q1234">
        <v>0</v>
      </c>
      <c r="R1234">
        <v>56.57</v>
      </c>
      <c r="U1234">
        <v>1</v>
      </c>
      <c r="V1234" s="4" t="s">
        <v>36</v>
      </c>
      <c r="W1234">
        <v>76</v>
      </c>
      <c r="X1234">
        <v>9</v>
      </c>
      <c r="Y1234" t="s">
        <v>48</v>
      </c>
      <c r="Z1234">
        <v>2</v>
      </c>
      <c r="AA1234" t="s">
        <v>38</v>
      </c>
      <c r="AB1234">
        <v>4</v>
      </c>
      <c r="AC1234" t="s">
        <v>39</v>
      </c>
      <c r="AD1234">
        <v>3</v>
      </c>
      <c r="AE1234" s="2" t="s">
        <v>45</v>
      </c>
      <c r="AF1234">
        <v>1989.3130017762714</v>
      </c>
    </row>
    <row r="1235" spans="1:32">
      <c r="A1235" t="s">
        <v>62</v>
      </c>
      <c r="B1235">
        <v>2019</v>
      </c>
      <c r="C1235">
        <v>9</v>
      </c>
      <c r="D1235" s="2" t="s">
        <v>32</v>
      </c>
      <c r="E1235">
        <v>7</v>
      </c>
      <c r="F1235" s="2" t="s">
        <v>33</v>
      </c>
      <c r="G1235">
        <v>2</v>
      </c>
      <c r="H1235" s="3" t="s">
        <v>41</v>
      </c>
      <c r="I1235">
        <v>2</v>
      </c>
      <c r="J1235">
        <v>10</v>
      </c>
      <c r="K1235" s="3" t="s">
        <v>42</v>
      </c>
      <c r="L1235">
        <v>0</v>
      </c>
      <c r="M1235">
        <v>12.4</v>
      </c>
      <c r="N1235">
        <v>44.17</v>
      </c>
      <c r="O1235">
        <v>0</v>
      </c>
      <c r="P1235">
        <v>0</v>
      </c>
      <c r="Q1235">
        <v>0</v>
      </c>
      <c r="R1235">
        <v>56.57</v>
      </c>
      <c r="U1235">
        <v>1</v>
      </c>
      <c r="V1235" s="4" t="s">
        <v>36</v>
      </c>
      <c r="W1235">
        <v>76</v>
      </c>
      <c r="X1235">
        <v>9</v>
      </c>
      <c r="Y1235" t="s">
        <v>48</v>
      </c>
      <c r="Z1235">
        <v>2</v>
      </c>
      <c r="AA1235" t="s">
        <v>38</v>
      </c>
      <c r="AB1235">
        <v>4</v>
      </c>
      <c r="AC1235" t="s">
        <v>39</v>
      </c>
      <c r="AD1235">
        <v>3</v>
      </c>
      <c r="AE1235" s="2" t="s">
        <v>45</v>
      </c>
      <c r="AF1235">
        <v>1936.7133285825196</v>
      </c>
    </row>
    <row r="1236" spans="1:32">
      <c r="A1236" t="s">
        <v>62</v>
      </c>
      <c r="B1236">
        <v>2019</v>
      </c>
      <c r="C1236">
        <v>9</v>
      </c>
      <c r="D1236" s="2" t="s">
        <v>32</v>
      </c>
      <c r="E1236">
        <v>7</v>
      </c>
      <c r="F1236" s="2" t="s">
        <v>33</v>
      </c>
      <c r="G1236">
        <v>10</v>
      </c>
      <c r="H1236" s="3" t="s">
        <v>52</v>
      </c>
      <c r="I1236">
        <v>3</v>
      </c>
      <c r="J1236">
        <v>11</v>
      </c>
      <c r="K1236" s="3" t="s">
        <v>42</v>
      </c>
      <c r="L1236">
        <v>0</v>
      </c>
      <c r="M1236">
        <v>27.5</v>
      </c>
      <c r="N1236">
        <v>45.66</v>
      </c>
      <c r="O1236">
        <v>30.56</v>
      </c>
      <c r="P1236">
        <v>0</v>
      </c>
      <c r="Q1236">
        <v>30.56</v>
      </c>
      <c r="R1236">
        <v>134.28</v>
      </c>
      <c r="U1236">
        <v>1</v>
      </c>
      <c r="V1236" s="4" t="s">
        <v>36</v>
      </c>
      <c r="W1236">
        <v>50</v>
      </c>
      <c r="X1236">
        <v>9</v>
      </c>
      <c r="Y1236" t="s">
        <v>48</v>
      </c>
      <c r="Z1236">
        <v>1</v>
      </c>
      <c r="AA1236" t="s">
        <v>51</v>
      </c>
      <c r="AB1236">
        <v>4</v>
      </c>
      <c r="AC1236" t="s">
        <v>39</v>
      </c>
      <c r="AD1236">
        <v>4</v>
      </c>
      <c r="AE1236" s="2" t="s">
        <v>40</v>
      </c>
      <c r="AF1236">
        <v>723.47855016171047</v>
      </c>
    </row>
    <row r="1237" spans="1:32">
      <c r="A1237" t="s">
        <v>62</v>
      </c>
      <c r="B1237">
        <v>2019</v>
      </c>
      <c r="C1237">
        <v>9</v>
      </c>
      <c r="D1237" s="2" t="s">
        <v>32</v>
      </c>
      <c r="E1237">
        <v>7</v>
      </c>
      <c r="F1237" s="2" t="s">
        <v>33</v>
      </c>
      <c r="G1237">
        <v>2</v>
      </c>
      <c r="H1237" s="3" t="s">
        <v>41</v>
      </c>
      <c r="I1237">
        <v>1</v>
      </c>
      <c r="J1237">
        <v>1</v>
      </c>
      <c r="K1237" s="3" t="s">
        <v>35</v>
      </c>
      <c r="L1237">
        <v>46.32</v>
      </c>
      <c r="M1237">
        <v>6.93</v>
      </c>
      <c r="N1237">
        <v>0</v>
      </c>
      <c r="O1237">
        <v>0</v>
      </c>
      <c r="P1237">
        <v>0</v>
      </c>
      <c r="Q1237">
        <v>30.84</v>
      </c>
      <c r="R1237">
        <v>84.09</v>
      </c>
      <c r="U1237">
        <v>1</v>
      </c>
      <c r="V1237" s="4" t="s">
        <v>36</v>
      </c>
      <c r="W1237">
        <v>73</v>
      </c>
      <c r="X1237">
        <v>9</v>
      </c>
      <c r="Y1237" t="s">
        <v>48</v>
      </c>
      <c r="Z1237">
        <v>2</v>
      </c>
      <c r="AA1237" t="s">
        <v>38</v>
      </c>
      <c r="AB1237">
        <v>2</v>
      </c>
      <c r="AC1237" t="s">
        <v>43</v>
      </c>
      <c r="AD1237">
        <v>3</v>
      </c>
      <c r="AE1237" s="2" t="s">
        <v>45</v>
      </c>
      <c r="AF1237">
        <v>1874.6324370997479</v>
      </c>
    </row>
    <row r="1238" spans="1:32">
      <c r="A1238" t="s">
        <v>62</v>
      </c>
      <c r="B1238">
        <v>2019</v>
      </c>
      <c r="C1238">
        <v>9</v>
      </c>
      <c r="D1238" s="2" t="s">
        <v>32</v>
      </c>
      <c r="E1238">
        <v>2</v>
      </c>
      <c r="F1238" s="2" t="s">
        <v>33</v>
      </c>
      <c r="G1238">
        <v>2</v>
      </c>
      <c r="H1238" s="3" t="s">
        <v>41</v>
      </c>
      <c r="I1238">
        <v>1</v>
      </c>
      <c r="J1238">
        <v>7</v>
      </c>
      <c r="K1238" s="3" t="s">
        <v>53</v>
      </c>
      <c r="L1238">
        <v>46.61</v>
      </c>
      <c r="M1238">
        <v>25.35</v>
      </c>
      <c r="N1238">
        <v>28.3</v>
      </c>
      <c r="O1238">
        <v>0</v>
      </c>
      <c r="P1238">
        <v>0</v>
      </c>
      <c r="Q1238">
        <v>0</v>
      </c>
      <c r="R1238">
        <v>100.26</v>
      </c>
      <c r="U1238">
        <v>2</v>
      </c>
      <c r="V1238" s="4" t="s">
        <v>44</v>
      </c>
      <c r="W1238">
        <v>30</v>
      </c>
      <c r="X1238">
        <v>9</v>
      </c>
      <c r="Y1238" t="s">
        <v>48</v>
      </c>
      <c r="Z1238">
        <v>1</v>
      </c>
      <c r="AA1238" t="s">
        <v>51</v>
      </c>
      <c r="AB1238">
        <v>4</v>
      </c>
      <c r="AC1238" t="s">
        <v>39</v>
      </c>
      <c r="AD1238">
        <v>3</v>
      </c>
      <c r="AE1238" s="2" t="s">
        <v>45</v>
      </c>
      <c r="AF1238">
        <v>2078.4016141005436</v>
      </c>
    </row>
    <row r="1239" spans="1:32">
      <c r="A1239" t="s">
        <v>62</v>
      </c>
      <c r="B1239">
        <v>2019</v>
      </c>
      <c r="C1239">
        <v>9</v>
      </c>
      <c r="D1239" s="2" t="s">
        <v>32</v>
      </c>
      <c r="E1239">
        <v>8</v>
      </c>
      <c r="F1239" s="2" t="s">
        <v>50</v>
      </c>
      <c r="G1239">
        <v>2</v>
      </c>
      <c r="H1239" s="3" t="s">
        <v>41</v>
      </c>
      <c r="I1239">
        <v>2</v>
      </c>
      <c r="J1239">
        <v>11</v>
      </c>
      <c r="K1239" s="3" t="s">
        <v>42</v>
      </c>
      <c r="L1239">
        <v>0</v>
      </c>
      <c r="M1239">
        <v>23.58</v>
      </c>
      <c r="N1239">
        <v>0</v>
      </c>
      <c r="O1239">
        <v>0</v>
      </c>
      <c r="P1239">
        <v>0</v>
      </c>
      <c r="Q1239">
        <v>0</v>
      </c>
      <c r="R1239">
        <v>23.58</v>
      </c>
      <c r="U1239">
        <v>2</v>
      </c>
      <c r="V1239" s="4" t="s">
        <v>44</v>
      </c>
      <c r="W1239">
        <v>18</v>
      </c>
      <c r="X1239">
        <v>9</v>
      </c>
      <c r="Y1239" t="s">
        <v>48</v>
      </c>
      <c r="Z1239">
        <v>1</v>
      </c>
      <c r="AA1239" t="s">
        <v>51</v>
      </c>
      <c r="AB1239">
        <v>3</v>
      </c>
      <c r="AC1239" t="s">
        <v>43</v>
      </c>
      <c r="AD1239">
        <v>2</v>
      </c>
      <c r="AE1239" s="2" t="s">
        <v>59</v>
      </c>
      <c r="AF1239">
        <v>1146.8820364381563</v>
      </c>
    </row>
    <row r="1240" spans="1:32">
      <c r="A1240" t="s">
        <v>62</v>
      </c>
      <c r="B1240">
        <v>2019</v>
      </c>
      <c r="C1240">
        <v>9</v>
      </c>
      <c r="D1240" s="2" t="s">
        <v>32</v>
      </c>
      <c r="E1240">
        <v>2</v>
      </c>
      <c r="F1240" s="2" t="s">
        <v>33</v>
      </c>
      <c r="G1240">
        <v>2</v>
      </c>
      <c r="H1240" s="3" t="s">
        <v>41</v>
      </c>
      <c r="I1240">
        <v>2</v>
      </c>
      <c r="J1240">
        <v>1</v>
      </c>
      <c r="K1240" s="3" t="s">
        <v>35</v>
      </c>
      <c r="L1240">
        <v>103.36</v>
      </c>
      <c r="M1240">
        <v>30.83</v>
      </c>
      <c r="N1240">
        <v>80.08</v>
      </c>
      <c r="O1240">
        <v>0</v>
      </c>
      <c r="P1240">
        <v>0</v>
      </c>
      <c r="Q1240">
        <v>0</v>
      </c>
      <c r="R1240">
        <v>214.27</v>
      </c>
      <c r="U1240">
        <v>1</v>
      </c>
      <c r="V1240" s="4" t="s">
        <v>36</v>
      </c>
      <c r="W1240">
        <v>42</v>
      </c>
      <c r="X1240">
        <v>9</v>
      </c>
      <c r="Y1240" t="s">
        <v>48</v>
      </c>
      <c r="Z1240">
        <v>2</v>
      </c>
      <c r="AA1240" t="s">
        <v>38</v>
      </c>
      <c r="AB1240">
        <v>4</v>
      </c>
      <c r="AC1240" t="s">
        <v>39</v>
      </c>
      <c r="AD1240">
        <v>3</v>
      </c>
      <c r="AE1240" s="2" t="s">
        <v>45</v>
      </c>
      <c r="AF1240">
        <v>4279.7364613294476</v>
      </c>
    </row>
    <row r="1241" spans="1:32">
      <c r="A1241" t="s">
        <v>62</v>
      </c>
      <c r="B1241">
        <v>2019</v>
      </c>
      <c r="C1241">
        <v>9</v>
      </c>
      <c r="D1241" s="2" t="s">
        <v>32</v>
      </c>
      <c r="E1241">
        <v>7</v>
      </c>
      <c r="F1241" s="2" t="s">
        <v>33</v>
      </c>
      <c r="G1241">
        <v>10</v>
      </c>
      <c r="H1241" s="3" t="s">
        <v>52</v>
      </c>
      <c r="I1241">
        <v>1</v>
      </c>
      <c r="J1241">
        <v>10</v>
      </c>
      <c r="K1241" s="3" t="s">
        <v>42</v>
      </c>
      <c r="L1241">
        <v>0</v>
      </c>
      <c r="M1241">
        <v>9.76</v>
      </c>
      <c r="N1241">
        <v>0</v>
      </c>
      <c r="O1241">
        <v>0</v>
      </c>
      <c r="P1241">
        <v>0</v>
      </c>
      <c r="Q1241">
        <v>20.440000000000001</v>
      </c>
      <c r="R1241">
        <v>30.2</v>
      </c>
      <c r="U1241">
        <v>2</v>
      </c>
      <c r="V1241" s="4" t="s">
        <v>44</v>
      </c>
      <c r="W1241">
        <v>51</v>
      </c>
      <c r="X1241">
        <v>9</v>
      </c>
      <c r="Y1241" t="s">
        <v>48</v>
      </c>
      <c r="Z1241">
        <v>5</v>
      </c>
      <c r="AA1241" t="s">
        <v>58</v>
      </c>
      <c r="AB1241">
        <v>4</v>
      </c>
      <c r="AC1241" t="s">
        <v>39</v>
      </c>
      <c r="AD1241">
        <v>2</v>
      </c>
      <c r="AE1241" s="2" t="s">
        <v>59</v>
      </c>
      <c r="AF1241">
        <v>1057.2279874784085</v>
      </c>
    </row>
    <row r="1242" spans="1:32">
      <c r="A1242" t="s">
        <v>62</v>
      </c>
      <c r="B1242">
        <v>2019</v>
      </c>
      <c r="C1242">
        <v>9</v>
      </c>
      <c r="D1242" s="2" t="s">
        <v>32</v>
      </c>
      <c r="E1242">
        <v>7</v>
      </c>
      <c r="F1242" s="2" t="s">
        <v>33</v>
      </c>
      <c r="G1242">
        <v>2</v>
      </c>
      <c r="H1242" s="3" t="s">
        <v>41</v>
      </c>
      <c r="I1242">
        <v>1</v>
      </c>
      <c r="J1242">
        <v>10</v>
      </c>
      <c r="K1242" s="3" t="s">
        <v>42</v>
      </c>
      <c r="L1242">
        <v>0</v>
      </c>
      <c r="M1242">
        <v>28.41</v>
      </c>
      <c r="N1242">
        <v>31.13</v>
      </c>
      <c r="O1242">
        <v>0</v>
      </c>
      <c r="P1242">
        <v>0</v>
      </c>
      <c r="Q1242">
        <v>0</v>
      </c>
      <c r="R1242">
        <v>59.54</v>
      </c>
      <c r="U1242">
        <v>1</v>
      </c>
      <c r="V1242" s="4" t="s">
        <v>36</v>
      </c>
      <c r="W1242">
        <v>55</v>
      </c>
      <c r="X1242">
        <v>9</v>
      </c>
      <c r="Y1242" t="s">
        <v>48</v>
      </c>
      <c r="Z1242">
        <v>5</v>
      </c>
      <c r="AA1242" t="s">
        <v>58</v>
      </c>
      <c r="AB1242">
        <v>4</v>
      </c>
      <c r="AC1242" t="s">
        <v>39</v>
      </c>
      <c r="AD1242">
        <v>1</v>
      </c>
      <c r="AE1242" s="2" t="s">
        <v>54</v>
      </c>
      <c r="AF1242">
        <v>1132.7042002930632</v>
      </c>
    </row>
    <row r="1243" spans="1:32">
      <c r="A1243" t="s">
        <v>62</v>
      </c>
      <c r="B1243">
        <v>2019</v>
      </c>
      <c r="C1243">
        <v>9</v>
      </c>
      <c r="D1243" s="2" t="s">
        <v>32</v>
      </c>
      <c r="E1243">
        <v>7</v>
      </c>
      <c r="F1243" s="2" t="s">
        <v>33</v>
      </c>
      <c r="G1243">
        <v>2</v>
      </c>
      <c r="H1243" s="3" t="s">
        <v>41</v>
      </c>
      <c r="I1243">
        <v>1</v>
      </c>
      <c r="J1243">
        <v>10</v>
      </c>
      <c r="K1243" s="3" t="s">
        <v>42</v>
      </c>
      <c r="L1243">
        <v>0</v>
      </c>
      <c r="M1243">
        <v>28.41</v>
      </c>
      <c r="N1243">
        <v>31.13</v>
      </c>
      <c r="O1243">
        <v>0</v>
      </c>
      <c r="P1243">
        <v>0</v>
      </c>
      <c r="Q1243">
        <v>0</v>
      </c>
      <c r="R1243">
        <v>59.54</v>
      </c>
      <c r="U1243">
        <v>1</v>
      </c>
      <c r="V1243" s="4" t="s">
        <v>36</v>
      </c>
      <c r="W1243">
        <v>55</v>
      </c>
      <c r="X1243">
        <v>9</v>
      </c>
      <c r="Y1243" t="s">
        <v>48</v>
      </c>
      <c r="Z1243">
        <v>5</v>
      </c>
      <c r="AA1243" t="s">
        <v>58</v>
      </c>
      <c r="AB1243">
        <v>4</v>
      </c>
      <c r="AC1243" t="s">
        <v>39</v>
      </c>
      <c r="AD1243">
        <v>1</v>
      </c>
      <c r="AE1243" s="2" t="s">
        <v>54</v>
      </c>
      <c r="AF1243">
        <v>1346.8065313303316</v>
      </c>
    </row>
    <row r="1244" spans="1:32">
      <c r="A1244" t="s">
        <v>62</v>
      </c>
      <c r="B1244">
        <v>2019</v>
      </c>
      <c r="C1244">
        <v>9</v>
      </c>
      <c r="D1244" s="2" t="s">
        <v>32</v>
      </c>
      <c r="E1244">
        <v>7</v>
      </c>
      <c r="F1244" s="2" t="s">
        <v>33</v>
      </c>
      <c r="G1244">
        <v>2</v>
      </c>
      <c r="H1244" s="3" t="s">
        <v>41</v>
      </c>
      <c r="I1244">
        <v>1</v>
      </c>
      <c r="J1244">
        <v>10</v>
      </c>
      <c r="K1244" s="3" t="s">
        <v>42</v>
      </c>
      <c r="L1244">
        <v>0</v>
      </c>
      <c r="M1244">
        <v>28.41</v>
      </c>
      <c r="N1244">
        <v>31.13</v>
      </c>
      <c r="O1244">
        <v>0</v>
      </c>
      <c r="P1244">
        <v>0</v>
      </c>
      <c r="Q1244">
        <v>0</v>
      </c>
      <c r="R1244">
        <v>59.54</v>
      </c>
      <c r="U1244">
        <v>1</v>
      </c>
      <c r="V1244" s="4" t="s">
        <v>36</v>
      </c>
      <c r="W1244">
        <v>55</v>
      </c>
      <c r="X1244">
        <v>9</v>
      </c>
      <c r="Y1244" t="s">
        <v>48</v>
      </c>
      <c r="Z1244">
        <v>5</v>
      </c>
      <c r="AA1244" t="s">
        <v>58</v>
      </c>
      <c r="AB1244">
        <v>4</v>
      </c>
      <c r="AC1244" t="s">
        <v>39</v>
      </c>
      <c r="AD1244">
        <v>1</v>
      </c>
      <c r="AE1244" s="2" t="s">
        <v>54</v>
      </c>
      <c r="AF1244">
        <v>1348.4452066069448</v>
      </c>
    </row>
    <row r="1245" spans="1:32">
      <c r="A1245" t="s">
        <v>62</v>
      </c>
      <c r="B1245">
        <v>2019</v>
      </c>
      <c r="C1245">
        <v>9</v>
      </c>
      <c r="D1245" s="2" t="s">
        <v>32</v>
      </c>
      <c r="E1245">
        <v>15</v>
      </c>
      <c r="F1245" s="2" t="s">
        <v>55</v>
      </c>
      <c r="G1245">
        <v>10</v>
      </c>
      <c r="H1245" s="3" t="s">
        <v>52</v>
      </c>
      <c r="I1245">
        <v>1</v>
      </c>
      <c r="J1245">
        <v>1</v>
      </c>
      <c r="K1245" s="3" t="s">
        <v>35</v>
      </c>
      <c r="L1245">
        <v>59.82</v>
      </c>
      <c r="M1245">
        <v>40.47</v>
      </c>
      <c r="N1245">
        <v>63.09</v>
      </c>
      <c r="O1245">
        <v>0</v>
      </c>
      <c r="P1245">
        <v>0</v>
      </c>
      <c r="Q1245">
        <v>0</v>
      </c>
      <c r="R1245">
        <v>163.38</v>
      </c>
      <c r="U1245">
        <v>2</v>
      </c>
      <c r="V1245" s="4" t="s">
        <v>44</v>
      </c>
      <c r="W1245">
        <v>70</v>
      </c>
      <c r="X1245">
        <v>9</v>
      </c>
      <c r="Y1245" t="s">
        <v>48</v>
      </c>
      <c r="Z1245">
        <v>2</v>
      </c>
      <c r="AA1245" t="s">
        <v>38</v>
      </c>
      <c r="AB1245">
        <v>2</v>
      </c>
      <c r="AC1245" t="s">
        <v>43</v>
      </c>
      <c r="AD1245">
        <v>3</v>
      </c>
      <c r="AE1245" s="2" t="s">
        <v>45</v>
      </c>
      <c r="AF1245">
        <v>2110.376160876237</v>
      </c>
    </row>
    <row r="1246" spans="1:32">
      <c r="A1246" t="s">
        <v>62</v>
      </c>
      <c r="B1246">
        <v>2019</v>
      </c>
      <c r="C1246">
        <v>9</v>
      </c>
      <c r="D1246" s="2" t="s">
        <v>32</v>
      </c>
      <c r="E1246">
        <v>18</v>
      </c>
      <c r="F1246" s="2" t="s">
        <v>46</v>
      </c>
      <c r="G1246">
        <v>3</v>
      </c>
      <c r="H1246" s="3" t="s">
        <v>47</v>
      </c>
      <c r="I1246">
        <v>4</v>
      </c>
      <c r="J1246">
        <v>1</v>
      </c>
      <c r="K1246" s="3" t="s">
        <v>35</v>
      </c>
      <c r="L1246">
        <v>280.54000000000002</v>
      </c>
      <c r="M1246">
        <v>134.08000000000001</v>
      </c>
      <c r="N1246">
        <v>134.29</v>
      </c>
      <c r="O1246">
        <v>0</v>
      </c>
      <c r="P1246">
        <v>0</v>
      </c>
      <c r="Q1246">
        <v>0</v>
      </c>
      <c r="R1246">
        <v>548.91</v>
      </c>
      <c r="U1246">
        <v>1</v>
      </c>
      <c r="V1246" s="4" t="s">
        <v>36</v>
      </c>
      <c r="W1246">
        <v>30</v>
      </c>
      <c r="X1246">
        <v>17</v>
      </c>
      <c r="Y1246" t="s">
        <v>37</v>
      </c>
      <c r="Z1246">
        <v>1</v>
      </c>
      <c r="AA1246" t="s">
        <v>51</v>
      </c>
      <c r="AB1246">
        <v>4</v>
      </c>
      <c r="AC1246" t="s">
        <v>39</v>
      </c>
      <c r="AD1246">
        <v>4</v>
      </c>
      <c r="AE1246" s="2" t="s">
        <v>40</v>
      </c>
      <c r="AF1246">
        <v>4247.3141149806042</v>
      </c>
    </row>
    <row r="1247" spans="1:32">
      <c r="A1247" t="s">
        <v>62</v>
      </c>
      <c r="B1247">
        <v>2019</v>
      </c>
      <c r="C1247">
        <v>9</v>
      </c>
      <c r="D1247" s="2" t="s">
        <v>32</v>
      </c>
      <c r="E1247">
        <v>17</v>
      </c>
      <c r="F1247" s="2" t="s">
        <v>46</v>
      </c>
      <c r="G1247">
        <v>6</v>
      </c>
      <c r="H1247" s="3" t="s">
        <v>47</v>
      </c>
      <c r="I1247">
        <v>5</v>
      </c>
      <c r="J1247">
        <v>3</v>
      </c>
      <c r="K1247" s="3" t="s">
        <v>53</v>
      </c>
      <c r="L1247">
        <v>97.85</v>
      </c>
      <c r="M1247">
        <v>26.96</v>
      </c>
      <c r="N1247">
        <v>45.55</v>
      </c>
      <c r="O1247">
        <v>41.35</v>
      </c>
      <c r="P1247">
        <v>0</v>
      </c>
      <c r="Q1247">
        <v>82.69</v>
      </c>
      <c r="R1247">
        <v>294.39999999999998</v>
      </c>
      <c r="U1247">
        <v>1</v>
      </c>
      <c r="V1247" s="4" t="s">
        <v>36</v>
      </c>
      <c r="W1247">
        <v>22</v>
      </c>
      <c r="X1247">
        <v>9</v>
      </c>
      <c r="Y1247" t="s">
        <v>48</v>
      </c>
      <c r="Z1247">
        <v>1</v>
      </c>
      <c r="AA1247" t="s">
        <v>51</v>
      </c>
      <c r="AB1247">
        <v>4</v>
      </c>
      <c r="AC1247" t="s">
        <v>39</v>
      </c>
      <c r="AD1247">
        <v>4</v>
      </c>
      <c r="AE1247" s="2" t="s">
        <v>40</v>
      </c>
      <c r="AF1247">
        <v>3038.1254019010858</v>
      </c>
    </row>
    <row r="1248" spans="1:32">
      <c r="A1248" t="s">
        <v>62</v>
      </c>
      <c r="B1248">
        <v>2019</v>
      </c>
      <c r="C1248">
        <v>9</v>
      </c>
      <c r="D1248" s="2" t="s">
        <v>32</v>
      </c>
      <c r="E1248">
        <v>17</v>
      </c>
      <c r="F1248" s="2" t="s">
        <v>46</v>
      </c>
      <c r="G1248">
        <v>6</v>
      </c>
      <c r="H1248" s="3" t="s">
        <v>47</v>
      </c>
      <c r="I1248">
        <v>5</v>
      </c>
      <c r="J1248">
        <v>3</v>
      </c>
      <c r="K1248" s="3" t="s">
        <v>53</v>
      </c>
      <c r="L1248">
        <v>97.85</v>
      </c>
      <c r="M1248">
        <v>26.96</v>
      </c>
      <c r="N1248">
        <v>45.55</v>
      </c>
      <c r="O1248">
        <v>41.35</v>
      </c>
      <c r="P1248">
        <v>0</v>
      </c>
      <c r="Q1248">
        <v>82.69</v>
      </c>
      <c r="R1248">
        <v>294.39999999999998</v>
      </c>
      <c r="U1248">
        <v>1</v>
      </c>
      <c r="V1248" s="4" t="s">
        <v>36</v>
      </c>
      <c r="W1248">
        <v>22</v>
      </c>
      <c r="X1248">
        <v>9</v>
      </c>
      <c r="Y1248" t="s">
        <v>48</v>
      </c>
      <c r="Z1248">
        <v>1</v>
      </c>
      <c r="AA1248" t="s">
        <v>51</v>
      </c>
      <c r="AB1248">
        <v>4</v>
      </c>
      <c r="AC1248" t="s">
        <v>39</v>
      </c>
      <c r="AD1248">
        <v>4</v>
      </c>
      <c r="AE1248" s="2" t="s">
        <v>40</v>
      </c>
      <c r="AF1248">
        <v>3006.4395544741751</v>
      </c>
    </row>
    <row r="1249" spans="1:32">
      <c r="A1249" t="s">
        <v>62</v>
      </c>
      <c r="B1249">
        <v>2019</v>
      </c>
      <c r="C1249">
        <v>9</v>
      </c>
      <c r="D1249" s="2" t="s">
        <v>32</v>
      </c>
      <c r="E1249">
        <v>17</v>
      </c>
      <c r="F1249" s="2" t="s">
        <v>46</v>
      </c>
      <c r="G1249">
        <v>6</v>
      </c>
      <c r="H1249" s="3" t="s">
        <v>47</v>
      </c>
      <c r="I1249">
        <v>5</v>
      </c>
      <c r="J1249">
        <v>3</v>
      </c>
      <c r="K1249" s="3" t="s">
        <v>53</v>
      </c>
      <c r="L1249">
        <v>97.85</v>
      </c>
      <c r="M1249">
        <v>26.96</v>
      </c>
      <c r="N1249">
        <v>45.55</v>
      </c>
      <c r="O1249">
        <v>41.35</v>
      </c>
      <c r="P1249">
        <v>0</v>
      </c>
      <c r="Q1249">
        <v>82.69</v>
      </c>
      <c r="R1249">
        <v>294.39999999999998</v>
      </c>
      <c r="U1249">
        <v>1</v>
      </c>
      <c r="V1249" s="4" t="s">
        <v>36</v>
      </c>
      <c r="W1249">
        <v>22</v>
      </c>
      <c r="X1249">
        <v>9</v>
      </c>
      <c r="Y1249" t="s">
        <v>48</v>
      </c>
      <c r="Z1249">
        <v>1</v>
      </c>
      <c r="AA1249" t="s">
        <v>51</v>
      </c>
      <c r="AB1249">
        <v>4</v>
      </c>
      <c r="AC1249" t="s">
        <v>39</v>
      </c>
      <c r="AD1249">
        <v>4</v>
      </c>
      <c r="AE1249" s="2" t="s">
        <v>40</v>
      </c>
      <c r="AF1249">
        <v>2886.6226846882864</v>
      </c>
    </row>
    <row r="1250" spans="1:32">
      <c r="A1250" t="s">
        <v>62</v>
      </c>
      <c r="B1250">
        <v>2019</v>
      </c>
      <c r="C1250">
        <v>9</v>
      </c>
      <c r="D1250" s="2" t="s">
        <v>32</v>
      </c>
      <c r="E1250">
        <v>17</v>
      </c>
      <c r="F1250" s="2" t="s">
        <v>46</v>
      </c>
      <c r="G1250">
        <v>6</v>
      </c>
      <c r="H1250" s="3" t="s">
        <v>47</v>
      </c>
      <c r="I1250">
        <v>5</v>
      </c>
      <c r="J1250">
        <v>3</v>
      </c>
      <c r="K1250" s="3" t="s">
        <v>53</v>
      </c>
      <c r="L1250">
        <v>97.85</v>
      </c>
      <c r="M1250">
        <v>26.96</v>
      </c>
      <c r="N1250">
        <v>45.55</v>
      </c>
      <c r="O1250">
        <v>41.35</v>
      </c>
      <c r="P1250">
        <v>0</v>
      </c>
      <c r="Q1250">
        <v>82.69</v>
      </c>
      <c r="R1250">
        <v>294.39999999999998</v>
      </c>
      <c r="U1250">
        <v>1</v>
      </c>
      <c r="V1250" s="4" t="s">
        <v>36</v>
      </c>
      <c r="W1250">
        <v>22</v>
      </c>
      <c r="X1250">
        <v>9</v>
      </c>
      <c r="Y1250" t="s">
        <v>48</v>
      </c>
      <c r="Z1250">
        <v>1</v>
      </c>
      <c r="AA1250" t="s">
        <v>51</v>
      </c>
      <c r="AB1250">
        <v>4</v>
      </c>
      <c r="AC1250" t="s">
        <v>39</v>
      </c>
      <c r="AD1250">
        <v>4</v>
      </c>
      <c r="AE1250" s="2" t="s">
        <v>40</v>
      </c>
      <c r="AF1250">
        <v>3107.5498112619762</v>
      </c>
    </row>
    <row r="1251" spans="1:32">
      <c r="A1251" t="s">
        <v>62</v>
      </c>
      <c r="B1251">
        <v>2019</v>
      </c>
      <c r="C1251">
        <v>9</v>
      </c>
      <c r="D1251" s="2" t="s">
        <v>32</v>
      </c>
      <c r="E1251">
        <v>2</v>
      </c>
      <c r="F1251" s="2" t="s">
        <v>33</v>
      </c>
      <c r="G1251">
        <v>10</v>
      </c>
      <c r="H1251" s="3" t="s">
        <v>52</v>
      </c>
      <c r="I1251">
        <v>5</v>
      </c>
      <c r="J1251">
        <v>11</v>
      </c>
      <c r="K1251" s="3" t="s">
        <v>42</v>
      </c>
      <c r="L1251">
        <v>0</v>
      </c>
      <c r="M1251">
        <v>120.86</v>
      </c>
      <c r="N1251">
        <v>111.67</v>
      </c>
      <c r="O1251">
        <v>10.81</v>
      </c>
      <c r="P1251">
        <v>0</v>
      </c>
      <c r="Q1251">
        <v>54.03</v>
      </c>
      <c r="R1251">
        <v>297.37</v>
      </c>
      <c r="U1251">
        <v>2</v>
      </c>
      <c r="V1251" s="4" t="s">
        <v>44</v>
      </c>
      <c r="W1251">
        <v>34</v>
      </c>
      <c r="X1251">
        <v>14</v>
      </c>
      <c r="Y1251" t="s">
        <v>37</v>
      </c>
      <c r="Z1251">
        <v>2</v>
      </c>
      <c r="AA1251" t="s">
        <v>38</v>
      </c>
      <c r="AB1251">
        <v>4</v>
      </c>
      <c r="AC1251" t="s">
        <v>39</v>
      </c>
      <c r="AD1251">
        <v>3</v>
      </c>
      <c r="AE1251" s="2" t="s">
        <v>45</v>
      </c>
      <c r="AF1251">
        <v>3106.2627542201199</v>
      </c>
    </row>
    <row r="1252" spans="1:32">
      <c r="A1252" t="s">
        <v>62</v>
      </c>
      <c r="B1252">
        <v>2019</v>
      </c>
      <c r="C1252">
        <v>9</v>
      </c>
      <c r="D1252" s="2" t="s">
        <v>32</v>
      </c>
      <c r="E1252">
        <v>8</v>
      </c>
      <c r="F1252" s="2" t="s">
        <v>50</v>
      </c>
      <c r="G1252">
        <v>2</v>
      </c>
      <c r="H1252" s="3" t="s">
        <v>41</v>
      </c>
      <c r="I1252">
        <v>1</v>
      </c>
      <c r="J1252">
        <v>11</v>
      </c>
      <c r="K1252" s="3" t="s">
        <v>42</v>
      </c>
      <c r="L1252">
        <v>0</v>
      </c>
      <c r="M1252">
        <v>15.78</v>
      </c>
      <c r="N1252">
        <v>28.94</v>
      </c>
      <c r="O1252">
        <v>0</v>
      </c>
      <c r="P1252">
        <v>0</v>
      </c>
      <c r="Q1252">
        <v>19.2</v>
      </c>
      <c r="R1252">
        <v>63.92</v>
      </c>
      <c r="U1252">
        <v>2</v>
      </c>
      <c r="V1252" s="4" t="s">
        <v>44</v>
      </c>
      <c r="W1252">
        <v>48</v>
      </c>
      <c r="X1252">
        <v>9</v>
      </c>
      <c r="Y1252" t="s">
        <v>48</v>
      </c>
      <c r="Z1252">
        <v>2</v>
      </c>
      <c r="AA1252" t="s">
        <v>38</v>
      </c>
      <c r="AB1252">
        <v>2</v>
      </c>
      <c r="AC1252" t="s">
        <v>43</v>
      </c>
      <c r="AD1252">
        <v>4</v>
      </c>
      <c r="AE1252" s="2" t="s">
        <v>40</v>
      </c>
      <c r="AF1252">
        <v>1786.2569019634855</v>
      </c>
    </row>
    <row r="1253" spans="1:32">
      <c r="A1253" t="s">
        <v>62</v>
      </c>
      <c r="B1253">
        <v>2019</v>
      </c>
      <c r="C1253">
        <v>9</v>
      </c>
      <c r="D1253" s="2" t="s">
        <v>32</v>
      </c>
      <c r="E1253">
        <v>7</v>
      </c>
      <c r="F1253" s="2" t="s">
        <v>33</v>
      </c>
      <c r="G1253">
        <v>2</v>
      </c>
      <c r="H1253" s="3" t="s">
        <v>41</v>
      </c>
      <c r="I1253">
        <v>1</v>
      </c>
      <c r="J1253">
        <v>1</v>
      </c>
      <c r="K1253" s="3" t="s">
        <v>35</v>
      </c>
      <c r="L1253">
        <v>61.04</v>
      </c>
      <c r="M1253">
        <v>29.64</v>
      </c>
      <c r="N1253">
        <v>42.8</v>
      </c>
      <c r="O1253">
        <v>0</v>
      </c>
      <c r="P1253">
        <v>0</v>
      </c>
      <c r="Q1253">
        <v>45.01</v>
      </c>
      <c r="R1253">
        <v>178.49</v>
      </c>
      <c r="U1253">
        <v>1</v>
      </c>
      <c r="V1253" s="4" t="s">
        <v>36</v>
      </c>
      <c r="W1253">
        <v>45</v>
      </c>
      <c r="X1253">
        <v>9</v>
      </c>
      <c r="Y1253" t="s">
        <v>48</v>
      </c>
      <c r="Z1253">
        <v>1</v>
      </c>
      <c r="AA1253" t="s">
        <v>51</v>
      </c>
      <c r="AB1253">
        <v>3</v>
      </c>
      <c r="AC1253" t="s">
        <v>43</v>
      </c>
      <c r="AD1253">
        <v>2</v>
      </c>
      <c r="AE1253" s="2" t="s">
        <v>59</v>
      </c>
      <c r="AF1253">
        <v>2107.6172345652867</v>
      </c>
    </row>
    <row r="1254" spans="1:32">
      <c r="A1254" t="s">
        <v>62</v>
      </c>
      <c r="B1254">
        <v>2019</v>
      </c>
      <c r="C1254">
        <v>9</v>
      </c>
      <c r="D1254" s="2" t="s">
        <v>32</v>
      </c>
      <c r="E1254">
        <v>3</v>
      </c>
      <c r="F1254" s="2" t="s">
        <v>33</v>
      </c>
      <c r="G1254">
        <v>2</v>
      </c>
      <c r="H1254" s="3" t="s">
        <v>41</v>
      </c>
      <c r="I1254">
        <v>1</v>
      </c>
      <c r="J1254">
        <v>1</v>
      </c>
      <c r="K1254" s="3" t="s">
        <v>35</v>
      </c>
      <c r="L1254">
        <v>47.31</v>
      </c>
      <c r="M1254">
        <v>30.18</v>
      </c>
      <c r="N1254">
        <v>34.47</v>
      </c>
      <c r="O1254">
        <v>9.7799999999999994</v>
      </c>
      <c r="P1254">
        <v>0</v>
      </c>
      <c r="Q1254">
        <v>36.229999999999997</v>
      </c>
      <c r="R1254">
        <v>157.97</v>
      </c>
      <c r="U1254">
        <v>1</v>
      </c>
      <c r="V1254" s="4" t="s">
        <v>36</v>
      </c>
      <c r="W1254">
        <v>45</v>
      </c>
      <c r="X1254">
        <v>9</v>
      </c>
      <c r="Y1254" t="s">
        <v>48</v>
      </c>
      <c r="Z1254">
        <v>1</v>
      </c>
      <c r="AA1254" t="s">
        <v>51</v>
      </c>
      <c r="AB1254">
        <v>3</v>
      </c>
      <c r="AC1254" t="s">
        <v>43</v>
      </c>
      <c r="AD1254">
        <v>2</v>
      </c>
      <c r="AE1254" s="2" t="s">
        <v>59</v>
      </c>
      <c r="AF1254">
        <v>1928.633672699219</v>
      </c>
    </row>
    <row r="1255" spans="1:32">
      <c r="A1255" t="s">
        <v>62</v>
      </c>
      <c r="B1255">
        <v>2019</v>
      </c>
      <c r="C1255">
        <v>9</v>
      </c>
      <c r="D1255" s="2" t="s">
        <v>32</v>
      </c>
      <c r="E1255">
        <v>8</v>
      </c>
      <c r="F1255" s="2" t="s">
        <v>50</v>
      </c>
      <c r="G1255">
        <v>2</v>
      </c>
      <c r="H1255" s="3" t="s">
        <v>41</v>
      </c>
      <c r="I1255">
        <v>1</v>
      </c>
      <c r="J1255">
        <v>11</v>
      </c>
      <c r="K1255" s="3" t="s">
        <v>42</v>
      </c>
      <c r="L1255">
        <v>0</v>
      </c>
      <c r="M1255">
        <v>5.86</v>
      </c>
      <c r="N1255">
        <v>31.32</v>
      </c>
      <c r="O1255">
        <v>0</v>
      </c>
      <c r="P1255">
        <v>0</v>
      </c>
      <c r="Q1255">
        <v>11.6</v>
      </c>
      <c r="R1255">
        <v>48.78</v>
      </c>
      <c r="U1255">
        <v>1</v>
      </c>
      <c r="V1255" s="4" t="s">
        <v>36</v>
      </c>
      <c r="W1255">
        <v>21</v>
      </c>
      <c r="X1255">
        <v>9</v>
      </c>
      <c r="Y1255" t="s">
        <v>48</v>
      </c>
      <c r="Z1255">
        <v>1</v>
      </c>
      <c r="AA1255" t="s">
        <v>51</v>
      </c>
      <c r="AB1255">
        <v>2</v>
      </c>
      <c r="AC1255" t="s">
        <v>43</v>
      </c>
      <c r="AD1255">
        <v>2</v>
      </c>
      <c r="AE1255" s="2" t="s">
        <v>59</v>
      </c>
      <c r="AF1255">
        <v>2076.975002972807</v>
      </c>
    </row>
    <row r="1256" spans="1:32">
      <c r="A1256" t="s">
        <v>62</v>
      </c>
      <c r="B1256">
        <v>2019</v>
      </c>
      <c r="C1256">
        <v>9</v>
      </c>
      <c r="D1256" s="2" t="s">
        <v>32</v>
      </c>
      <c r="E1256">
        <v>5</v>
      </c>
      <c r="F1256" s="2" t="s">
        <v>33</v>
      </c>
      <c r="G1256">
        <v>10</v>
      </c>
      <c r="H1256" s="3" t="s">
        <v>52</v>
      </c>
      <c r="I1256">
        <v>4</v>
      </c>
      <c r="J1256">
        <v>5</v>
      </c>
      <c r="K1256" s="3" t="s">
        <v>53</v>
      </c>
      <c r="L1256">
        <v>156.07</v>
      </c>
      <c r="M1256">
        <v>45.33</v>
      </c>
      <c r="N1256">
        <v>100.02</v>
      </c>
      <c r="O1256">
        <v>79.81</v>
      </c>
      <c r="P1256">
        <v>0</v>
      </c>
      <c r="Q1256">
        <v>11.74</v>
      </c>
      <c r="R1256">
        <v>392.97</v>
      </c>
      <c r="U1256">
        <v>2</v>
      </c>
      <c r="V1256" s="4" t="s">
        <v>44</v>
      </c>
      <c r="W1256">
        <v>48</v>
      </c>
      <c r="X1256">
        <v>9</v>
      </c>
      <c r="Y1256" t="s">
        <v>48</v>
      </c>
      <c r="Z1256">
        <v>1</v>
      </c>
      <c r="AA1256" t="s">
        <v>51</v>
      </c>
      <c r="AB1256">
        <v>4</v>
      </c>
      <c r="AC1256" t="s">
        <v>39</v>
      </c>
      <c r="AD1256">
        <v>4</v>
      </c>
      <c r="AE1256" s="2" t="s">
        <v>40</v>
      </c>
      <c r="AF1256">
        <v>4190.7837174874203</v>
      </c>
    </row>
    <row r="1257" spans="1:32">
      <c r="A1257" t="s">
        <v>62</v>
      </c>
      <c r="B1257">
        <v>2019</v>
      </c>
      <c r="C1257">
        <v>9</v>
      </c>
      <c r="D1257" s="2" t="s">
        <v>32</v>
      </c>
      <c r="E1257">
        <v>18</v>
      </c>
      <c r="F1257" s="2" t="s">
        <v>46</v>
      </c>
      <c r="G1257">
        <v>3</v>
      </c>
      <c r="H1257" s="3" t="s">
        <v>47</v>
      </c>
      <c r="I1257">
        <v>3</v>
      </c>
      <c r="J1257">
        <v>10</v>
      </c>
      <c r="K1257" s="3" t="s">
        <v>42</v>
      </c>
      <c r="L1257">
        <v>0</v>
      </c>
      <c r="M1257">
        <v>80.25</v>
      </c>
      <c r="N1257">
        <v>77.87</v>
      </c>
      <c r="O1257">
        <v>0</v>
      </c>
      <c r="P1257">
        <v>0</v>
      </c>
      <c r="Q1257">
        <v>0</v>
      </c>
      <c r="R1257">
        <v>158.12</v>
      </c>
      <c r="U1257">
        <v>1</v>
      </c>
      <c r="V1257" s="4" t="s">
        <v>36</v>
      </c>
      <c r="W1257">
        <v>57</v>
      </c>
      <c r="X1257">
        <v>2</v>
      </c>
      <c r="Y1257" t="s">
        <v>37</v>
      </c>
      <c r="Z1257">
        <v>2</v>
      </c>
      <c r="AA1257" t="s">
        <v>38</v>
      </c>
      <c r="AB1257">
        <v>4</v>
      </c>
      <c r="AC1257" t="s">
        <v>39</v>
      </c>
      <c r="AD1257">
        <v>3</v>
      </c>
      <c r="AE1257" s="2" t="s">
        <v>45</v>
      </c>
      <c r="AF1257">
        <v>5037.5533430841797</v>
      </c>
    </row>
    <row r="1258" spans="1:32">
      <c r="A1258" t="s">
        <v>62</v>
      </c>
      <c r="B1258">
        <v>2019</v>
      </c>
      <c r="C1258">
        <v>9</v>
      </c>
      <c r="D1258" s="2" t="s">
        <v>32</v>
      </c>
      <c r="E1258">
        <v>18</v>
      </c>
      <c r="F1258" s="2" t="s">
        <v>46</v>
      </c>
      <c r="G1258">
        <v>3</v>
      </c>
      <c r="H1258" s="3" t="s">
        <v>47</v>
      </c>
      <c r="I1258">
        <v>4</v>
      </c>
      <c r="J1258">
        <v>11</v>
      </c>
      <c r="K1258" s="3" t="s">
        <v>42</v>
      </c>
      <c r="L1258">
        <v>0</v>
      </c>
      <c r="M1258">
        <v>110.83</v>
      </c>
      <c r="N1258">
        <v>79.58</v>
      </c>
      <c r="O1258">
        <v>0</v>
      </c>
      <c r="P1258">
        <v>0</v>
      </c>
      <c r="Q1258">
        <v>0</v>
      </c>
      <c r="R1258">
        <v>190.41</v>
      </c>
      <c r="U1258">
        <v>1</v>
      </c>
      <c r="V1258" s="4" t="s">
        <v>36</v>
      </c>
      <c r="W1258">
        <v>57</v>
      </c>
      <c r="X1258">
        <v>2</v>
      </c>
      <c r="Y1258" t="s">
        <v>37</v>
      </c>
      <c r="Z1258">
        <v>2</v>
      </c>
      <c r="AA1258" t="s">
        <v>38</v>
      </c>
      <c r="AB1258">
        <v>4</v>
      </c>
      <c r="AC1258" t="s">
        <v>39</v>
      </c>
      <c r="AD1258">
        <v>3</v>
      </c>
      <c r="AE1258" s="2" t="s">
        <v>45</v>
      </c>
      <c r="AF1258">
        <v>5064.9981810690979</v>
      </c>
    </row>
    <row r="1259" spans="1:32">
      <c r="A1259" t="s">
        <v>62</v>
      </c>
      <c r="B1259">
        <v>2019</v>
      </c>
      <c r="C1259">
        <v>9</v>
      </c>
      <c r="D1259" s="2" t="s">
        <v>32</v>
      </c>
      <c r="E1259">
        <v>8</v>
      </c>
      <c r="F1259" s="2" t="s">
        <v>50</v>
      </c>
      <c r="G1259">
        <v>2</v>
      </c>
      <c r="H1259" s="3" t="s">
        <v>41</v>
      </c>
      <c r="I1259">
        <v>1</v>
      </c>
      <c r="J1259">
        <v>11</v>
      </c>
      <c r="K1259" s="3" t="s">
        <v>42</v>
      </c>
      <c r="L1259">
        <v>0</v>
      </c>
      <c r="M1259">
        <v>59.11</v>
      </c>
      <c r="N1259">
        <v>46.22</v>
      </c>
      <c r="O1259">
        <v>0</v>
      </c>
      <c r="P1259">
        <v>0</v>
      </c>
      <c r="Q1259">
        <v>0</v>
      </c>
      <c r="R1259">
        <v>105.33</v>
      </c>
      <c r="U1259">
        <v>1</v>
      </c>
      <c r="V1259" s="4" t="s">
        <v>36</v>
      </c>
      <c r="W1259">
        <v>61</v>
      </c>
      <c r="X1259">
        <v>15</v>
      </c>
      <c r="Y1259" t="s">
        <v>37</v>
      </c>
      <c r="Z1259">
        <v>2</v>
      </c>
      <c r="AA1259" t="s">
        <v>38</v>
      </c>
      <c r="AB1259">
        <v>4</v>
      </c>
      <c r="AC1259" t="s">
        <v>39</v>
      </c>
      <c r="AD1259">
        <v>3</v>
      </c>
      <c r="AE1259" s="2" t="s">
        <v>45</v>
      </c>
      <c r="AF1259">
        <v>4998.2191723207379</v>
      </c>
    </row>
    <row r="1260" spans="1:32">
      <c r="A1260" t="s">
        <v>62</v>
      </c>
      <c r="B1260">
        <v>2019</v>
      </c>
      <c r="C1260">
        <v>9</v>
      </c>
      <c r="D1260" s="2" t="s">
        <v>32</v>
      </c>
      <c r="E1260">
        <v>18</v>
      </c>
      <c r="F1260" s="2" t="s">
        <v>46</v>
      </c>
      <c r="G1260">
        <v>3</v>
      </c>
      <c r="H1260" s="3" t="s">
        <v>47</v>
      </c>
      <c r="I1260">
        <v>2</v>
      </c>
      <c r="J1260">
        <v>1</v>
      </c>
      <c r="K1260" s="3" t="s">
        <v>35</v>
      </c>
      <c r="L1260">
        <v>113.09</v>
      </c>
      <c r="M1260">
        <v>35.78</v>
      </c>
      <c r="N1260">
        <v>76.8</v>
      </c>
      <c r="O1260">
        <v>0</v>
      </c>
      <c r="P1260">
        <v>0</v>
      </c>
      <c r="Q1260">
        <v>0</v>
      </c>
      <c r="R1260">
        <v>225.67</v>
      </c>
      <c r="U1260">
        <v>1</v>
      </c>
      <c r="V1260" s="4" t="s">
        <v>36</v>
      </c>
      <c r="W1260">
        <v>30</v>
      </c>
      <c r="X1260">
        <v>9</v>
      </c>
      <c r="Y1260" t="s">
        <v>48</v>
      </c>
      <c r="Z1260">
        <v>1</v>
      </c>
      <c r="AA1260" t="s">
        <v>51</v>
      </c>
      <c r="AB1260">
        <v>4</v>
      </c>
      <c r="AC1260" t="s">
        <v>39</v>
      </c>
      <c r="AD1260">
        <v>3</v>
      </c>
      <c r="AE1260" s="2" t="s">
        <v>45</v>
      </c>
      <c r="AF1260">
        <v>3366.8330723209756</v>
      </c>
    </row>
    <row r="1261" spans="1:32">
      <c r="A1261" t="s">
        <v>62</v>
      </c>
      <c r="B1261">
        <v>2019</v>
      </c>
      <c r="C1261">
        <v>9</v>
      </c>
      <c r="D1261" s="2" t="s">
        <v>32</v>
      </c>
      <c r="E1261">
        <v>8</v>
      </c>
      <c r="F1261" s="2" t="s">
        <v>50</v>
      </c>
      <c r="G1261">
        <v>2</v>
      </c>
      <c r="H1261" s="3" t="s">
        <v>41</v>
      </c>
      <c r="I1261">
        <v>1</v>
      </c>
      <c r="J1261">
        <v>11</v>
      </c>
      <c r="K1261" s="3" t="s">
        <v>42</v>
      </c>
      <c r="L1261">
        <v>0</v>
      </c>
      <c r="M1261">
        <v>9.9600000000000009</v>
      </c>
      <c r="N1261">
        <v>32.35</v>
      </c>
      <c r="O1261">
        <v>0</v>
      </c>
      <c r="P1261">
        <v>0</v>
      </c>
      <c r="Q1261">
        <v>0</v>
      </c>
      <c r="R1261">
        <v>42.31</v>
      </c>
      <c r="U1261">
        <v>1</v>
      </c>
      <c r="V1261" s="4" t="s">
        <v>36</v>
      </c>
      <c r="W1261">
        <v>30</v>
      </c>
      <c r="X1261">
        <v>9</v>
      </c>
      <c r="Y1261" t="s">
        <v>48</v>
      </c>
      <c r="Z1261">
        <v>1</v>
      </c>
      <c r="AA1261" t="s">
        <v>51</v>
      </c>
      <c r="AB1261">
        <v>4</v>
      </c>
      <c r="AC1261" t="s">
        <v>39</v>
      </c>
      <c r="AD1261">
        <v>3</v>
      </c>
      <c r="AE1261" s="2" t="s">
        <v>45</v>
      </c>
      <c r="AF1261">
        <v>2684.2875519843137</v>
      </c>
    </row>
    <row r="1262" spans="1:32">
      <c r="A1262" t="s">
        <v>62</v>
      </c>
      <c r="B1262">
        <v>2019</v>
      </c>
      <c r="C1262">
        <v>9</v>
      </c>
      <c r="D1262" s="2" t="s">
        <v>32</v>
      </c>
      <c r="E1262">
        <v>7</v>
      </c>
      <c r="F1262" s="2" t="s">
        <v>33</v>
      </c>
      <c r="G1262">
        <v>2</v>
      </c>
      <c r="H1262" s="3" t="s">
        <v>41</v>
      </c>
      <c r="I1262">
        <v>2</v>
      </c>
      <c r="J1262">
        <v>9</v>
      </c>
      <c r="K1262" s="3" t="s">
        <v>53</v>
      </c>
      <c r="L1262">
        <v>50.43</v>
      </c>
      <c r="M1262">
        <v>9.16</v>
      </c>
      <c r="N1262">
        <v>34.49</v>
      </c>
      <c r="O1262">
        <v>10.42</v>
      </c>
      <c r="P1262">
        <v>0</v>
      </c>
      <c r="Q1262">
        <v>16.03</v>
      </c>
      <c r="R1262">
        <v>120.53</v>
      </c>
      <c r="U1262">
        <v>2</v>
      </c>
      <c r="V1262" s="4" t="s">
        <v>44</v>
      </c>
      <c r="W1262">
        <v>73</v>
      </c>
      <c r="X1262">
        <v>9</v>
      </c>
      <c r="Y1262" t="s">
        <v>48</v>
      </c>
      <c r="Z1262">
        <v>3</v>
      </c>
      <c r="AA1262" t="s">
        <v>56</v>
      </c>
      <c r="AB1262">
        <v>2</v>
      </c>
      <c r="AC1262" t="s">
        <v>43</v>
      </c>
      <c r="AD1262">
        <v>1</v>
      </c>
      <c r="AE1262" s="2" t="s">
        <v>54</v>
      </c>
      <c r="AF1262">
        <v>1402.7421528715431</v>
      </c>
    </row>
    <row r="1263" spans="1:32">
      <c r="A1263" t="s">
        <v>62</v>
      </c>
      <c r="B1263">
        <v>2019</v>
      </c>
      <c r="C1263">
        <v>9</v>
      </c>
      <c r="D1263" s="2" t="s">
        <v>32</v>
      </c>
      <c r="E1263">
        <v>7</v>
      </c>
      <c r="F1263" s="2" t="s">
        <v>33</v>
      </c>
      <c r="G1263">
        <v>2</v>
      </c>
      <c r="H1263" s="3" t="s">
        <v>41</v>
      </c>
      <c r="I1263">
        <v>1</v>
      </c>
      <c r="J1263">
        <v>2</v>
      </c>
      <c r="K1263" s="3" t="s">
        <v>53</v>
      </c>
      <c r="L1263">
        <v>70.58</v>
      </c>
      <c r="M1263">
        <v>13.54</v>
      </c>
      <c r="N1263">
        <v>26.53</v>
      </c>
      <c r="O1263">
        <v>0</v>
      </c>
      <c r="P1263">
        <v>0</v>
      </c>
      <c r="Q1263">
        <v>26.04</v>
      </c>
      <c r="R1263">
        <v>136.69</v>
      </c>
      <c r="U1263">
        <v>2</v>
      </c>
      <c r="V1263" s="4" t="s">
        <v>44</v>
      </c>
      <c r="W1263">
        <v>48</v>
      </c>
      <c r="X1263">
        <v>9</v>
      </c>
      <c r="Y1263" t="s">
        <v>48</v>
      </c>
      <c r="Z1263">
        <v>2</v>
      </c>
      <c r="AA1263" t="s">
        <v>38</v>
      </c>
      <c r="AB1263">
        <v>3</v>
      </c>
      <c r="AC1263" t="s">
        <v>43</v>
      </c>
      <c r="AD1263">
        <v>4</v>
      </c>
      <c r="AE1263" s="2" t="s">
        <v>40</v>
      </c>
      <c r="AF1263">
        <v>4148.7547502387742</v>
      </c>
    </row>
    <row r="1264" spans="1:32">
      <c r="A1264" t="s">
        <v>62</v>
      </c>
      <c r="B1264">
        <v>2019</v>
      </c>
      <c r="C1264">
        <v>9</v>
      </c>
      <c r="D1264" s="2" t="s">
        <v>32</v>
      </c>
      <c r="E1264">
        <v>7</v>
      </c>
      <c r="F1264" s="2" t="s">
        <v>33</v>
      </c>
      <c r="G1264">
        <v>2</v>
      </c>
      <c r="H1264" s="3" t="s">
        <v>41</v>
      </c>
      <c r="I1264">
        <v>1</v>
      </c>
      <c r="J1264">
        <v>10</v>
      </c>
      <c r="K1264" s="3" t="s">
        <v>42</v>
      </c>
      <c r="L1264">
        <v>0</v>
      </c>
      <c r="M1264">
        <v>29.75</v>
      </c>
      <c r="N1264">
        <v>0</v>
      </c>
      <c r="O1264">
        <v>0</v>
      </c>
      <c r="P1264">
        <v>0</v>
      </c>
      <c r="Q1264">
        <v>0</v>
      </c>
      <c r="R1264">
        <v>29.75</v>
      </c>
      <c r="U1264">
        <v>1</v>
      </c>
      <c r="V1264" s="4" t="s">
        <v>36</v>
      </c>
      <c r="W1264">
        <v>76</v>
      </c>
      <c r="X1264">
        <v>9</v>
      </c>
      <c r="Y1264" t="s">
        <v>48</v>
      </c>
      <c r="Z1264">
        <v>2</v>
      </c>
      <c r="AA1264" t="s">
        <v>38</v>
      </c>
      <c r="AB1264">
        <v>3</v>
      </c>
      <c r="AC1264" t="s">
        <v>43</v>
      </c>
      <c r="AD1264">
        <v>3</v>
      </c>
      <c r="AE1264" s="2" t="s">
        <v>45</v>
      </c>
      <c r="AF1264">
        <v>2046.7089073723062</v>
      </c>
    </row>
    <row r="1265" spans="1:32">
      <c r="A1265" t="s">
        <v>62</v>
      </c>
      <c r="B1265">
        <v>2019</v>
      </c>
      <c r="C1265">
        <v>9</v>
      </c>
      <c r="D1265" s="2" t="s">
        <v>32</v>
      </c>
      <c r="E1265">
        <v>8</v>
      </c>
      <c r="F1265" s="2" t="s">
        <v>50</v>
      </c>
      <c r="G1265">
        <v>10</v>
      </c>
      <c r="H1265" s="3" t="s">
        <v>52</v>
      </c>
      <c r="I1265">
        <v>7</v>
      </c>
      <c r="J1265">
        <v>11</v>
      </c>
      <c r="K1265" s="3" t="s">
        <v>42</v>
      </c>
      <c r="L1265">
        <v>0</v>
      </c>
      <c r="M1265">
        <v>167.17</v>
      </c>
      <c r="N1265">
        <v>0</v>
      </c>
      <c r="O1265">
        <v>57.42</v>
      </c>
      <c r="P1265">
        <v>0</v>
      </c>
      <c r="Q1265">
        <v>112.48</v>
      </c>
      <c r="R1265">
        <v>337.07</v>
      </c>
      <c r="U1265">
        <v>2</v>
      </c>
      <c r="V1265" s="4" t="s">
        <v>44</v>
      </c>
      <c r="W1265">
        <v>73</v>
      </c>
      <c r="X1265">
        <v>4</v>
      </c>
      <c r="Y1265" t="s">
        <v>37</v>
      </c>
      <c r="Z1265">
        <v>2</v>
      </c>
      <c r="AA1265" t="s">
        <v>38</v>
      </c>
      <c r="AB1265">
        <v>4</v>
      </c>
      <c r="AC1265" t="s">
        <v>39</v>
      </c>
      <c r="AD1265">
        <v>3</v>
      </c>
      <c r="AE1265" s="2" t="s">
        <v>45</v>
      </c>
      <c r="AF1265">
        <v>3025.0995850721092</v>
      </c>
    </row>
    <row r="1266" spans="1:32">
      <c r="A1266" t="s">
        <v>62</v>
      </c>
      <c r="B1266">
        <v>2019</v>
      </c>
      <c r="C1266">
        <v>9</v>
      </c>
      <c r="D1266" s="2" t="s">
        <v>32</v>
      </c>
      <c r="E1266">
        <v>7</v>
      </c>
      <c r="F1266" s="2" t="s">
        <v>33</v>
      </c>
      <c r="G1266">
        <v>2</v>
      </c>
      <c r="H1266" s="3" t="s">
        <v>41</v>
      </c>
      <c r="I1266">
        <v>2</v>
      </c>
      <c r="J1266">
        <v>10</v>
      </c>
      <c r="K1266" s="3" t="s">
        <v>42</v>
      </c>
      <c r="L1266">
        <v>0</v>
      </c>
      <c r="M1266">
        <v>11.51</v>
      </c>
      <c r="N1266">
        <v>0</v>
      </c>
      <c r="O1266">
        <v>0</v>
      </c>
      <c r="P1266">
        <v>0</v>
      </c>
      <c r="Q1266">
        <v>41.08</v>
      </c>
      <c r="R1266">
        <v>52.59</v>
      </c>
      <c r="U1266">
        <v>1</v>
      </c>
      <c r="V1266" s="4" t="s">
        <v>36</v>
      </c>
      <c r="W1266">
        <v>75</v>
      </c>
      <c r="X1266">
        <v>9</v>
      </c>
      <c r="Y1266" t="s">
        <v>48</v>
      </c>
      <c r="Z1266">
        <v>2</v>
      </c>
      <c r="AA1266" t="s">
        <v>38</v>
      </c>
      <c r="AB1266">
        <v>4</v>
      </c>
      <c r="AC1266" t="s">
        <v>39</v>
      </c>
      <c r="AD1266">
        <v>3</v>
      </c>
      <c r="AE1266" s="2" t="s">
        <v>45</v>
      </c>
      <c r="AF1266">
        <v>1905.5133557105339</v>
      </c>
    </row>
    <row r="1267" spans="1:32">
      <c r="A1267" t="s">
        <v>62</v>
      </c>
      <c r="B1267">
        <v>2019</v>
      </c>
      <c r="C1267">
        <v>9</v>
      </c>
      <c r="D1267" s="2" t="s">
        <v>32</v>
      </c>
      <c r="E1267">
        <v>7</v>
      </c>
      <c r="F1267" s="2" t="s">
        <v>33</v>
      </c>
      <c r="G1267">
        <v>2</v>
      </c>
      <c r="H1267" s="3" t="s">
        <v>41</v>
      </c>
      <c r="I1267">
        <v>2</v>
      </c>
      <c r="J1267">
        <v>10</v>
      </c>
      <c r="K1267" s="3" t="s">
        <v>42</v>
      </c>
      <c r="L1267">
        <v>0</v>
      </c>
      <c r="M1267">
        <v>11.51</v>
      </c>
      <c r="N1267">
        <v>0</v>
      </c>
      <c r="O1267">
        <v>0</v>
      </c>
      <c r="P1267">
        <v>0</v>
      </c>
      <c r="Q1267">
        <v>41.08</v>
      </c>
      <c r="R1267">
        <v>52.59</v>
      </c>
      <c r="U1267">
        <v>1</v>
      </c>
      <c r="V1267" s="4" t="s">
        <v>36</v>
      </c>
      <c r="W1267">
        <v>75</v>
      </c>
      <c r="X1267">
        <v>9</v>
      </c>
      <c r="Y1267" t="s">
        <v>48</v>
      </c>
      <c r="Z1267">
        <v>2</v>
      </c>
      <c r="AA1267" t="s">
        <v>38</v>
      </c>
      <c r="AB1267">
        <v>4</v>
      </c>
      <c r="AC1267" t="s">
        <v>39</v>
      </c>
      <c r="AD1267">
        <v>3</v>
      </c>
      <c r="AE1267" s="2" t="s">
        <v>45</v>
      </c>
      <c r="AF1267">
        <v>2040.1814744506974</v>
      </c>
    </row>
    <row r="1268" spans="1:32">
      <c r="A1268" t="s">
        <v>62</v>
      </c>
      <c r="B1268">
        <v>2019</v>
      </c>
      <c r="C1268">
        <v>9</v>
      </c>
      <c r="D1268" s="2" t="s">
        <v>32</v>
      </c>
      <c r="E1268">
        <v>8</v>
      </c>
      <c r="F1268" s="2" t="s">
        <v>50</v>
      </c>
      <c r="G1268">
        <v>1</v>
      </c>
      <c r="H1268" s="3" t="s">
        <v>52</v>
      </c>
      <c r="I1268">
        <v>4</v>
      </c>
      <c r="J1268">
        <v>11</v>
      </c>
      <c r="K1268" s="3" t="s">
        <v>42</v>
      </c>
      <c r="L1268">
        <v>0</v>
      </c>
      <c r="M1268">
        <v>91.8</v>
      </c>
      <c r="N1268">
        <v>68.78</v>
      </c>
      <c r="O1268">
        <v>25.11</v>
      </c>
      <c r="P1268">
        <v>0</v>
      </c>
      <c r="Q1268">
        <v>45.22</v>
      </c>
      <c r="R1268">
        <v>230.91</v>
      </c>
      <c r="U1268">
        <v>2</v>
      </c>
      <c r="V1268" s="4" t="s">
        <v>44</v>
      </c>
      <c r="W1268">
        <v>62</v>
      </c>
      <c r="X1268">
        <v>16</v>
      </c>
      <c r="Y1268" t="s">
        <v>37</v>
      </c>
      <c r="Z1268">
        <v>2</v>
      </c>
      <c r="AA1268" t="s">
        <v>38</v>
      </c>
      <c r="AB1268">
        <v>4</v>
      </c>
      <c r="AC1268" t="s">
        <v>39</v>
      </c>
      <c r="AD1268">
        <v>3</v>
      </c>
      <c r="AE1268" s="2" t="s">
        <v>45</v>
      </c>
      <c r="AF1268">
        <v>4333.8485344626024</v>
      </c>
    </row>
    <row r="1269" spans="1:32">
      <c r="A1269" t="s">
        <v>62</v>
      </c>
      <c r="B1269">
        <v>2019</v>
      </c>
      <c r="C1269">
        <v>9</v>
      </c>
      <c r="D1269" s="2" t="s">
        <v>32</v>
      </c>
      <c r="E1269">
        <v>5</v>
      </c>
      <c r="F1269" s="2" t="s">
        <v>33</v>
      </c>
      <c r="G1269">
        <v>2</v>
      </c>
      <c r="H1269" s="3" t="s">
        <v>41</v>
      </c>
      <c r="I1269">
        <v>1</v>
      </c>
      <c r="J1269">
        <v>2</v>
      </c>
      <c r="K1269" s="3" t="s">
        <v>53</v>
      </c>
      <c r="L1269">
        <v>47.69</v>
      </c>
      <c r="M1269">
        <v>29.81</v>
      </c>
      <c r="N1269">
        <v>40.98</v>
      </c>
      <c r="O1269">
        <v>0</v>
      </c>
      <c r="P1269">
        <v>0</v>
      </c>
      <c r="Q1269">
        <v>0</v>
      </c>
      <c r="R1269">
        <v>118.48</v>
      </c>
      <c r="U1269">
        <v>2</v>
      </c>
      <c r="V1269" s="4" t="s">
        <v>44</v>
      </c>
      <c r="W1269">
        <v>70</v>
      </c>
      <c r="X1269">
        <v>9</v>
      </c>
      <c r="Y1269" t="s">
        <v>48</v>
      </c>
      <c r="Z1269">
        <v>2</v>
      </c>
      <c r="AA1269" t="s">
        <v>38</v>
      </c>
      <c r="AB1269">
        <v>2</v>
      </c>
      <c r="AC1269" t="s">
        <v>43</v>
      </c>
      <c r="AD1269">
        <v>4</v>
      </c>
      <c r="AE1269" s="2" t="s">
        <v>40</v>
      </c>
      <c r="AF1269">
        <v>1453.2335737020048</v>
      </c>
    </row>
    <row r="1270" spans="1:32">
      <c r="A1270" t="s">
        <v>62</v>
      </c>
      <c r="B1270">
        <v>2019</v>
      </c>
      <c r="C1270">
        <v>9</v>
      </c>
      <c r="D1270" s="2" t="s">
        <v>32</v>
      </c>
      <c r="E1270">
        <v>7</v>
      </c>
      <c r="F1270" s="2" t="s">
        <v>33</v>
      </c>
      <c r="G1270">
        <v>2</v>
      </c>
      <c r="H1270" s="3" t="s">
        <v>41</v>
      </c>
      <c r="I1270">
        <v>2</v>
      </c>
      <c r="J1270">
        <v>3</v>
      </c>
      <c r="K1270" s="3" t="s">
        <v>53</v>
      </c>
      <c r="L1270">
        <v>45.86</v>
      </c>
      <c r="M1270">
        <v>11.55</v>
      </c>
      <c r="N1270">
        <v>38.119999999999997</v>
      </c>
      <c r="O1270">
        <v>0</v>
      </c>
      <c r="P1270">
        <v>0</v>
      </c>
      <c r="Q1270">
        <v>41.86</v>
      </c>
      <c r="R1270">
        <v>137.38999999999999</v>
      </c>
      <c r="U1270">
        <v>2</v>
      </c>
      <c r="V1270" s="4" t="s">
        <v>44</v>
      </c>
      <c r="W1270">
        <v>70</v>
      </c>
      <c r="X1270">
        <v>9</v>
      </c>
      <c r="Y1270" t="s">
        <v>48</v>
      </c>
      <c r="Z1270">
        <v>2</v>
      </c>
      <c r="AA1270" t="s">
        <v>38</v>
      </c>
      <c r="AB1270">
        <v>1</v>
      </c>
      <c r="AC1270" s="2" t="s">
        <v>49</v>
      </c>
      <c r="AD1270">
        <v>3</v>
      </c>
      <c r="AE1270" s="2" t="s">
        <v>45</v>
      </c>
      <c r="AF1270">
        <v>1860.8996043735581</v>
      </c>
    </row>
    <row r="1271" spans="1:32">
      <c r="A1271" t="s">
        <v>62</v>
      </c>
      <c r="B1271">
        <v>2019</v>
      </c>
      <c r="C1271">
        <v>9</v>
      </c>
      <c r="D1271" s="2" t="s">
        <v>32</v>
      </c>
      <c r="E1271">
        <v>7</v>
      </c>
      <c r="F1271" s="2" t="s">
        <v>33</v>
      </c>
      <c r="G1271">
        <v>2</v>
      </c>
      <c r="H1271" s="3" t="s">
        <v>41</v>
      </c>
      <c r="I1271">
        <v>2</v>
      </c>
      <c r="J1271">
        <v>3</v>
      </c>
      <c r="K1271" s="3" t="s">
        <v>53</v>
      </c>
      <c r="L1271">
        <v>45.86</v>
      </c>
      <c r="M1271">
        <v>11.55</v>
      </c>
      <c r="N1271">
        <v>38.119999999999997</v>
      </c>
      <c r="O1271">
        <v>0</v>
      </c>
      <c r="P1271">
        <v>0</v>
      </c>
      <c r="Q1271">
        <v>41.86</v>
      </c>
      <c r="R1271">
        <v>137.38999999999999</v>
      </c>
      <c r="U1271">
        <v>2</v>
      </c>
      <c r="V1271" s="4" t="s">
        <v>44</v>
      </c>
      <c r="W1271">
        <v>70</v>
      </c>
      <c r="X1271">
        <v>9</v>
      </c>
      <c r="Y1271" t="s">
        <v>48</v>
      </c>
      <c r="Z1271">
        <v>2</v>
      </c>
      <c r="AA1271" t="s">
        <v>38</v>
      </c>
      <c r="AB1271">
        <v>1</v>
      </c>
      <c r="AC1271" s="2" t="s">
        <v>49</v>
      </c>
      <c r="AD1271">
        <v>3</v>
      </c>
      <c r="AE1271" s="2" t="s">
        <v>45</v>
      </c>
      <c r="AF1271">
        <v>2036.1702467438868</v>
      </c>
    </row>
    <row r="1272" spans="1:32">
      <c r="A1272" t="s">
        <v>62</v>
      </c>
      <c r="B1272">
        <v>2019</v>
      </c>
      <c r="C1272">
        <v>9</v>
      </c>
      <c r="D1272" s="2" t="s">
        <v>32</v>
      </c>
      <c r="E1272">
        <v>7</v>
      </c>
      <c r="F1272" s="2" t="s">
        <v>33</v>
      </c>
      <c r="G1272">
        <v>2</v>
      </c>
      <c r="H1272" s="3" t="s">
        <v>41</v>
      </c>
      <c r="I1272">
        <v>2</v>
      </c>
      <c r="J1272">
        <v>3</v>
      </c>
      <c r="K1272" s="3" t="s">
        <v>53</v>
      </c>
      <c r="L1272">
        <v>45.86</v>
      </c>
      <c r="M1272">
        <v>11.55</v>
      </c>
      <c r="N1272">
        <v>38.119999999999997</v>
      </c>
      <c r="O1272">
        <v>0</v>
      </c>
      <c r="P1272">
        <v>0</v>
      </c>
      <c r="Q1272">
        <v>41.86</v>
      </c>
      <c r="R1272">
        <v>137.38999999999999</v>
      </c>
      <c r="U1272">
        <v>2</v>
      </c>
      <c r="V1272" s="4" t="s">
        <v>44</v>
      </c>
      <c r="W1272">
        <v>70</v>
      </c>
      <c r="X1272">
        <v>9</v>
      </c>
      <c r="Y1272" t="s">
        <v>48</v>
      </c>
      <c r="Z1272">
        <v>2</v>
      </c>
      <c r="AA1272" t="s">
        <v>38</v>
      </c>
      <c r="AB1272">
        <v>1</v>
      </c>
      <c r="AC1272" s="2" t="s">
        <v>49</v>
      </c>
      <c r="AD1272">
        <v>3</v>
      </c>
      <c r="AE1272" s="2" t="s">
        <v>45</v>
      </c>
      <c r="AF1272">
        <v>2091.9080170666707</v>
      </c>
    </row>
    <row r="1273" spans="1:32">
      <c r="A1273" t="s">
        <v>62</v>
      </c>
      <c r="B1273">
        <v>2019</v>
      </c>
      <c r="C1273">
        <v>9</v>
      </c>
      <c r="D1273" s="2" t="s">
        <v>32</v>
      </c>
      <c r="E1273">
        <v>5</v>
      </c>
      <c r="F1273" s="2" t="s">
        <v>33</v>
      </c>
      <c r="G1273">
        <v>1</v>
      </c>
      <c r="H1273" s="3" t="s">
        <v>52</v>
      </c>
      <c r="I1273">
        <v>3</v>
      </c>
      <c r="J1273">
        <v>1</v>
      </c>
      <c r="K1273" s="3" t="s">
        <v>35</v>
      </c>
      <c r="L1273">
        <v>159.35</v>
      </c>
      <c r="M1273">
        <v>101.8</v>
      </c>
      <c r="N1273">
        <v>121.4</v>
      </c>
      <c r="O1273">
        <v>127.89</v>
      </c>
      <c r="P1273">
        <v>0</v>
      </c>
      <c r="Q1273">
        <v>0</v>
      </c>
      <c r="R1273">
        <v>510.44</v>
      </c>
      <c r="U1273">
        <v>2</v>
      </c>
      <c r="V1273" s="4" t="s">
        <v>44</v>
      </c>
      <c r="W1273">
        <v>38</v>
      </c>
      <c r="X1273">
        <v>4</v>
      </c>
      <c r="Y1273" t="s">
        <v>37</v>
      </c>
      <c r="Z1273">
        <v>2</v>
      </c>
      <c r="AA1273" t="s">
        <v>38</v>
      </c>
      <c r="AB1273">
        <v>4</v>
      </c>
      <c r="AC1273" t="s">
        <v>39</v>
      </c>
      <c r="AD1273">
        <v>4</v>
      </c>
      <c r="AE1273" s="2" t="s">
        <v>40</v>
      </c>
      <c r="AF1273">
        <v>4388.1281499321085</v>
      </c>
    </row>
    <row r="1274" spans="1:32">
      <c r="A1274" t="s">
        <v>62</v>
      </c>
      <c r="B1274">
        <v>2019</v>
      </c>
      <c r="C1274">
        <v>9</v>
      </c>
      <c r="D1274" s="2" t="s">
        <v>32</v>
      </c>
      <c r="E1274">
        <v>1</v>
      </c>
      <c r="F1274" s="2" t="s">
        <v>33</v>
      </c>
      <c r="G1274">
        <v>10</v>
      </c>
      <c r="H1274" s="3" t="s">
        <v>52</v>
      </c>
      <c r="I1274">
        <v>14</v>
      </c>
      <c r="J1274">
        <v>1</v>
      </c>
      <c r="K1274" s="3" t="s">
        <v>35</v>
      </c>
      <c r="L1274">
        <v>0</v>
      </c>
      <c r="M1274">
        <v>0</v>
      </c>
      <c r="N1274">
        <v>202.03</v>
      </c>
      <c r="O1274">
        <v>0</v>
      </c>
      <c r="P1274">
        <v>0</v>
      </c>
      <c r="Q1274">
        <v>155.13999999999999</v>
      </c>
      <c r="R1274">
        <v>838.62</v>
      </c>
      <c r="U1274">
        <v>1</v>
      </c>
      <c r="V1274" s="4" t="s">
        <v>36</v>
      </c>
      <c r="W1274">
        <v>74</v>
      </c>
      <c r="X1274">
        <v>12</v>
      </c>
      <c r="Y1274" t="s">
        <v>37</v>
      </c>
      <c r="Z1274">
        <v>2</v>
      </c>
      <c r="AA1274" t="s">
        <v>38</v>
      </c>
      <c r="AB1274">
        <v>2</v>
      </c>
      <c r="AC1274" t="s">
        <v>43</v>
      </c>
      <c r="AD1274">
        <v>4</v>
      </c>
      <c r="AE1274" s="2" t="s">
        <v>40</v>
      </c>
      <c r="AF1274">
        <v>1222.4110985828538</v>
      </c>
    </row>
    <row r="1275" spans="1:32">
      <c r="A1275" t="s">
        <v>62</v>
      </c>
      <c r="B1275">
        <v>2019</v>
      </c>
      <c r="C1275">
        <v>9</v>
      </c>
      <c r="D1275" s="2" t="s">
        <v>32</v>
      </c>
      <c r="E1275">
        <v>7</v>
      </c>
      <c r="F1275" s="2" t="s">
        <v>33</v>
      </c>
      <c r="G1275">
        <v>2</v>
      </c>
      <c r="H1275" s="3" t="s">
        <v>41</v>
      </c>
      <c r="I1275">
        <v>1</v>
      </c>
      <c r="J1275">
        <v>10</v>
      </c>
      <c r="K1275" s="3" t="s">
        <v>42</v>
      </c>
      <c r="L1275">
        <v>0</v>
      </c>
      <c r="M1275">
        <v>22</v>
      </c>
      <c r="N1275">
        <v>21.46</v>
      </c>
      <c r="O1275">
        <v>0</v>
      </c>
      <c r="P1275">
        <v>0</v>
      </c>
      <c r="Q1275">
        <v>23.22</v>
      </c>
      <c r="R1275">
        <v>66.680000000000007</v>
      </c>
      <c r="U1275">
        <v>2</v>
      </c>
      <c r="V1275" s="4" t="s">
        <v>44</v>
      </c>
      <c r="W1275">
        <v>60</v>
      </c>
      <c r="X1275">
        <v>9</v>
      </c>
      <c r="Y1275" t="s">
        <v>48</v>
      </c>
      <c r="Z1275">
        <v>2</v>
      </c>
      <c r="AA1275" t="s">
        <v>38</v>
      </c>
      <c r="AB1275">
        <v>4</v>
      </c>
      <c r="AC1275" t="s">
        <v>39</v>
      </c>
      <c r="AD1275">
        <v>4</v>
      </c>
      <c r="AE1275" s="2" t="s">
        <v>40</v>
      </c>
      <c r="AF1275">
        <v>2095.5249942504697</v>
      </c>
    </row>
    <row r="1276" spans="1:32">
      <c r="A1276" t="s">
        <v>62</v>
      </c>
      <c r="B1276">
        <v>2019</v>
      </c>
      <c r="C1276">
        <v>9</v>
      </c>
      <c r="D1276" s="2" t="s">
        <v>32</v>
      </c>
      <c r="E1276">
        <v>7</v>
      </c>
      <c r="F1276" s="2" t="s">
        <v>33</v>
      </c>
      <c r="G1276">
        <v>2</v>
      </c>
      <c r="H1276" s="3" t="s">
        <v>41</v>
      </c>
      <c r="I1276">
        <v>2</v>
      </c>
      <c r="J1276">
        <v>10</v>
      </c>
      <c r="K1276" s="3" t="s">
        <v>42</v>
      </c>
      <c r="L1276">
        <v>0</v>
      </c>
      <c r="M1276">
        <v>25.63</v>
      </c>
      <c r="N1276">
        <v>44.35</v>
      </c>
      <c r="O1276">
        <v>0</v>
      </c>
      <c r="P1276">
        <v>0</v>
      </c>
      <c r="Q1276">
        <v>0</v>
      </c>
      <c r="R1276">
        <v>69.98</v>
      </c>
      <c r="U1276">
        <v>2</v>
      </c>
      <c r="V1276" s="4" t="s">
        <v>44</v>
      </c>
      <c r="W1276">
        <v>27</v>
      </c>
      <c r="X1276">
        <v>9</v>
      </c>
      <c r="Y1276" t="s">
        <v>48</v>
      </c>
      <c r="Z1276">
        <v>1</v>
      </c>
      <c r="AA1276" t="s">
        <v>51</v>
      </c>
      <c r="AB1276">
        <v>4</v>
      </c>
      <c r="AC1276" t="s">
        <v>39</v>
      </c>
      <c r="AD1276">
        <v>3</v>
      </c>
      <c r="AE1276" s="2" t="s">
        <v>45</v>
      </c>
      <c r="AF1276">
        <v>2912.3090724920389</v>
      </c>
    </row>
    <row r="1277" spans="1:32">
      <c r="A1277" t="s">
        <v>62</v>
      </c>
      <c r="B1277">
        <v>2019</v>
      </c>
      <c r="C1277">
        <v>9</v>
      </c>
      <c r="D1277" s="2" t="s">
        <v>32</v>
      </c>
      <c r="E1277">
        <v>7</v>
      </c>
      <c r="F1277" s="2" t="s">
        <v>33</v>
      </c>
      <c r="G1277">
        <v>2</v>
      </c>
      <c r="H1277" s="3" t="s">
        <v>41</v>
      </c>
      <c r="I1277">
        <v>2</v>
      </c>
      <c r="J1277">
        <v>10</v>
      </c>
      <c r="K1277" s="3" t="s">
        <v>42</v>
      </c>
      <c r="L1277">
        <v>0</v>
      </c>
      <c r="M1277">
        <v>25.63</v>
      </c>
      <c r="N1277">
        <v>44.35</v>
      </c>
      <c r="O1277">
        <v>0</v>
      </c>
      <c r="P1277">
        <v>0</v>
      </c>
      <c r="Q1277">
        <v>0</v>
      </c>
      <c r="R1277">
        <v>69.98</v>
      </c>
      <c r="U1277">
        <v>2</v>
      </c>
      <c r="V1277" s="4" t="s">
        <v>44</v>
      </c>
      <c r="W1277">
        <v>27</v>
      </c>
      <c r="X1277">
        <v>9</v>
      </c>
      <c r="Y1277" t="s">
        <v>48</v>
      </c>
      <c r="Z1277">
        <v>1</v>
      </c>
      <c r="AA1277" t="s">
        <v>51</v>
      </c>
      <c r="AB1277">
        <v>4</v>
      </c>
      <c r="AC1277" t="s">
        <v>39</v>
      </c>
      <c r="AD1277">
        <v>3</v>
      </c>
      <c r="AE1277" s="2" t="s">
        <v>45</v>
      </c>
      <c r="AF1277">
        <v>3032.9170422779075</v>
      </c>
    </row>
    <row r="1278" spans="1:32">
      <c r="A1278" t="s">
        <v>62</v>
      </c>
      <c r="B1278">
        <v>2019</v>
      </c>
      <c r="C1278">
        <v>9</v>
      </c>
      <c r="D1278" s="2" t="s">
        <v>32</v>
      </c>
      <c r="E1278">
        <v>7</v>
      </c>
      <c r="F1278" s="2" t="s">
        <v>33</v>
      </c>
      <c r="G1278">
        <v>2</v>
      </c>
      <c r="H1278" s="3" t="s">
        <v>41</v>
      </c>
      <c r="I1278">
        <v>2</v>
      </c>
      <c r="J1278">
        <v>10</v>
      </c>
      <c r="K1278" s="3" t="s">
        <v>42</v>
      </c>
      <c r="L1278">
        <v>0</v>
      </c>
      <c r="M1278">
        <v>25.63</v>
      </c>
      <c r="N1278">
        <v>44.35</v>
      </c>
      <c r="O1278">
        <v>0</v>
      </c>
      <c r="P1278">
        <v>0</v>
      </c>
      <c r="Q1278">
        <v>0</v>
      </c>
      <c r="R1278">
        <v>69.98</v>
      </c>
      <c r="U1278">
        <v>2</v>
      </c>
      <c r="V1278" s="4" t="s">
        <v>44</v>
      </c>
      <c r="W1278">
        <v>27</v>
      </c>
      <c r="X1278">
        <v>9</v>
      </c>
      <c r="Y1278" t="s">
        <v>48</v>
      </c>
      <c r="Z1278">
        <v>1</v>
      </c>
      <c r="AA1278" t="s">
        <v>51</v>
      </c>
      <c r="AB1278">
        <v>4</v>
      </c>
      <c r="AC1278" t="s">
        <v>39</v>
      </c>
      <c r="AD1278">
        <v>3</v>
      </c>
      <c r="AE1278" s="2" t="s">
        <v>45</v>
      </c>
      <c r="AF1278">
        <v>3102.2051811004953</v>
      </c>
    </row>
    <row r="1279" spans="1:32">
      <c r="A1279" t="s">
        <v>62</v>
      </c>
      <c r="B1279">
        <v>2019</v>
      </c>
      <c r="C1279">
        <v>9</v>
      </c>
      <c r="D1279" s="2" t="s">
        <v>32</v>
      </c>
      <c r="E1279">
        <v>7</v>
      </c>
      <c r="F1279" s="2" t="s">
        <v>33</v>
      </c>
      <c r="G1279">
        <v>2</v>
      </c>
      <c r="H1279" s="3" t="s">
        <v>41</v>
      </c>
      <c r="I1279">
        <v>2</v>
      </c>
      <c r="J1279">
        <v>10</v>
      </c>
      <c r="K1279" s="3" t="s">
        <v>42</v>
      </c>
      <c r="L1279">
        <v>0</v>
      </c>
      <c r="M1279">
        <v>25.63</v>
      </c>
      <c r="N1279">
        <v>44.35</v>
      </c>
      <c r="O1279">
        <v>0</v>
      </c>
      <c r="P1279">
        <v>0</v>
      </c>
      <c r="Q1279">
        <v>0</v>
      </c>
      <c r="R1279">
        <v>69.98</v>
      </c>
      <c r="U1279">
        <v>2</v>
      </c>
      <c r="V1279" s="4" t="s">
        <v>44</v>
      </c>
      <c r="W1279">
        <v>27</v>
      </c>
      <c r="X1279">
        <v>9</v>
      </c>
      <c r="Y1279" t="s">
        <v>48</v>
      </c>
      <c r="Z1279">
        <v>1</v>
      </c>
      <c r="AA1279" t="s">
        <v>51</v>
      </c>
      <c r="AB1279">
        <v>4</v>
      </c>
      <c r="AC1279" t="s">
        <v>39</v>
      </c>
      <c r="AD1279">
        <v>3</v>
      </c>
      <c r="AE1279" s="2" t="s">
        <v>45</v>
      </c>
      <c r="AF1279">
        <v>2892.8047262724731</v>
      </c>
    </row>
    <row r="1280" spans="1:32">
      <c r="A1280" t="s">
        <v>62</v>
      </c>
      <c r="B1280">
        <v>2019</v>
      </c>
      <c r="C1280">
        <v>9</v>
      </c>
      <c r="D1280" s="2" t="s">
        <v>32</v>
      </c>
      <c r="E1280">
        <v>7</v>
      </c>
      <c r="F1280" s="2" t="s">
        <v>33</v>
      </c>
      <c r="G1280">
        <v>2</v>
      </c>
      <c r="H1280" s="3" t="s">
        <v>41</v>
      </c>
      <c r="I1280">
        <v>2</v>
      </c>
      <c r="J1280">
        <v>10</v>
      </c>
      <c r="K1280" s="3" t="s">
        <v>42</v>
      </c>
      <c r="L1280">
        <v>0</v>
      </c>
      <c r="M1280">
        <v>25.63</v>
      </c>
      <c r="N1280">
        <v>44.35</v>
      </c>
      <c r="O1280">
        <v>0</v>
      </c>
      <c r="P1280">
        <v>0</v>
      </c>
      <c r="Q1280">
        <v>0</v>
      </c>
      <c r="R1280">
        <v>69.98</v>
      </c>
      <c r="U1280">
        <v>2</v>
      </c>
      <c r="V1280" s="4" t="s">
        <v>44</v>
      </c>
      <c r="W1280">
        <v>27</v>
      </c>
      <c r="X1280">
        <v>9</v>
      </c>
      <c r="Y1280" t="s">
        <v>48</v>
      </c>
      <c r="Z1280">
        <v>1</v>
      </c>
      <c r="AA1280" t="s">
        <v>51</v>
      </c>
      <c r="AB1280">
        <v>4</v>
      </c>
      <c r="AC1280" t="s">
        <v>39</v>
      </c>
      <c r="AD1280">
        <v>3</v>
      </c>
      <c r="AE1280" s="2" t="s">
        <v>45</v>
      </c>
      <c r="AF1280">
        <v>2989.9531364384029</v>
      </c>
    </row>
    <row r="1281" spans="1:32">
      <c r="A1281" t="s">
        <v>62</v>
      </c>
      <c r="B1281">
        <v>2019</v>
      </c>
      <c r="C1281">
        <v>9</v>
      </c>
      <c r="D1281" s="2" t="s">
        <v>32</v>
      </c>
      <c r="E1281">
        <v>7</v>
      </c>
      <c r="F1281" s="2" t="s">
        <v>33</v>
      </c>
      <c r="G1281">
        <v>2</v>
      </c>
      <c r="H1281" s="3" t="s">
        <v>41</v>
      </c>
      <c r="I1281">
        <v>2</v>
      </c>
      <c r="J1281">
        <v>3</v>
      </c>
      <c r="K1281" s="3" t="s">
        <v>53</v>
      </c>
      <c r="L1281">
        <v>59.3</v>
      </c>
      <c r="M1281">
        <v>27.31</v>
      </c>
      <c r="N1281">
        <v>46.01</v>
      </c>
      <c r="O1281">
        <v>12</v>
      </c>
      <c r="P1281">
        <v>0</v>
      </c>
      <c r="Q1281">
        <v>26.67</v>
      </c>
      <c r="R1281">
        <v>171.29</v>
      </c>
      <c r="U1281">
        <v>2</v>
      </c>
      <c r="V1281" s="4" t="s">
        <v>44</v>
      </c>
      <c r="W1281">
        <v>45</v>
      </c>
      <c r="X1281">
        <v>9</v>
      </c>
      <c r="Y1281" t="s">
        <v>48</v>
      </c>
      <c r="Z1281">
        <v>2</v>
      </c>
      <c r="AA1281" t="s">
        <v>38</v>
      </c>
      <c r="AB1281">
        <v>4</v>
      </c>
      <c r="AC1281" t="s">
        <v>39</v>
      </c>
      <c r="AD1281">
        <v>4</v>
      </c>
      <c r="AE1281" s="2" t="s">
        <v>40</v>
      </c>
      <c r="AF1281">
        <v>2913.6350918430153</v>
      </c>
    </row>
    <row r="1282" spans="1:32">
      <c r="A1282" t="s">
        <v>62</v>
      </c>
      <c r="B1282">
        <v>2019</v>
      </c>
      <c r="C1282">
        <v>9</v>
      </c>
      <c r="D1282" s="2" t="s">
        <v>32</v>
      </c>
      <c r="E1282">
        <v>5</v>
      </c>
      <c r="F1282" s="2" t="s">
        <v>33</v>
      </c>
      <c r="G1282">
        <v>2</v>
      </c>
      <c r="H1282" s="3" t="s">
        <v>41</v>
      </c>
      <c r="I1282">
        <v>2</v>
      </c>
      <c r="J1282">
        <v>10</v>
      </c>
      <c r="K1282" s="3" t="s">
        <v>42</v>
      </c>
      <c r="L1282">
        <v>0</v>
      </c>
      <c r="M1282">
        <v>17.46</v>
      </c>
      <c r="N1282">
        <v>23.24</v>
      </c>
      <c r="O1282">
        <v>27.43</v>
      </c>
      <c r="P1282">
        <v>0</v>
      </c>
      <c r="Q1282">
        <v>13.71</v>
      </c>
      <c r="R1282">
        <v>81.84</v>
      </c>
      <c r="U1282">
        <v>1</v>
      </c>
      <c r="V1282" s="4" t="s">
        <v>36</v>
      </c>
      <c r="W1282">
        <v>17</v>
      </c>
      <c r="X1282">
        <v>9</v>
      </c>
      <c r="Y1282" t="s">
        <v>48</v>
      </c>
      <c r="Z1282">
        <v>1</v>
      </c>
      <c r="AA1282" t="s">
        <v>51</v>
      </c>
      <c r="AB1282">
        <v>2</v>
      </c>
      <c r="AC1282" t="s">
        <v>43</v>
      </c>
      <c r="AD1282">
        <v>4</v>
      </c>
      <c r="AE1282" s="2" t="s">
        <v>40</v>
      </c>
      <c r="AF1282">
        <v>5121.7504605435597</v>
      </c>
    </row>
    <row r="1283" spans="1:32">
      <c r="A1283" t="s">
        <v>62</v>
      </c>
      <c r="B1283">
        <v>2019</v>
      </c>
      <c r="C1283">
        <v>9</v>
      </c>
      <c r="D1283" s="2" t="s">
        <v>32</v>
      </c>
      <c r="E1283">
        <v>8</v>
      </c>
      <c r="F1283" s="2" t="s">
        <v>50</v>
      </c>
      <c r="G1283">
        <v>10</v>
      </c>
      <c r="H1283" s="3" t="s">
        <v>52</v>
      </c>
      <c r="I1283">
        <v>7</v>
      </c>
      <c r="J1283">
        <v>11</v>
      </c>
      <c r="K1283" s="3" t="s">
        <v>42</v>
      </c>
      <c r="L1283">
        <v>0</v>
      </c>
      <c r="M1283">
        <v>238.46</v>
      </c>
      <c r="N1283">
        <v>148.54</v>
      </c>
      <c r="O1283">
        <v>0</v>
      </c>
      <c r="P1283">
        <v>0</v>
      </c>
      <c r="Q1283">
        <v>125.65</v>
      </c>
      <c r="R1283">
        <v>512.65</v>
      </c>
      <c r="U1283">
        <v>2</v>
      </c>
      <c r="V1283" s="4" t="s">
        <v>44</v>
      </c>
      <c r="W1283">
        <v>32</v>
      </c>
      <c r="X1283">
        <v>5</v>
      </c>
      <c r="Y1283" t="s">
        <v>37</v>
      </c>
      <c r="Z1283">
        <v>1</v>
      </c>
      <c r="AA1283" t="s">
        <v>51</v>
      </c>
      <c r="AB1283">
        <v>4</v>
      </c>
      <c r="AC1283" t="s">
        <v>39</v>
      </c>
      <c r="AD1283">
        <v>3</v>
      </c>
      <c r="AE1283" s="2" t="s">
        <v>45</v>
      </c>
      <c r="AF1283">
        <v>1924.7067918749619</v>
      </c>
    </row>
    <row r="1284" spans="1:32">
      <c r="A1284" t="s">
        <v>62</v>
      </c>
      <c r="B1284">
        <v>2019</v>
      </c>
      <c r="C1284">
        <v>9</v>
      </c>
      <c r="D1284" s="2" t="s">
        <v>32</v>
      </c>
      <c r="E1284">
        <v>7</v>
      </c>
      <c r="F1284" s="2" t="s">
        <v>33</v>
      </c>
      <c r="G1284">
        <v>10</v>
      </c>
      <c r="H1284" s="3" t="s">
        <v>52</v>
      </c>
      <c r="I1284">
        <v>4</v>
      </c>
      <c r="J1284">
        <v>11</v>
      </c>
      <c r="K1284" s="3" t="s">
        <v>42</v>
      </c>
      <c r="L1284">
        <v>0</v>
      </c>
      <c r="M1284">
        <v>118.8</v>
      </c>
      <c r="N1284">
        <v>96.88</v>
      </c>
      <c r="O1284">
        <v>32.06</v>
      </c>
      <c r="P1284">
        <v>0</v>
      </c>
      <c r="Q1284">
        <v>32.06</v>
      </c>
      <c r="R1284">
        <v>279.8</v>
      </c>
      <c r="U1284">
        <v>2</v>
      </c>
      <c r="V1284" s="4" t="s">
        <v>44</v>
      </c>
      <c r="W1284">
        <v>57</v>
      </c>
      <c r="X1284">
        <v>6</v>
      </c>
      <c r="Y1284" t="s">
        <v>37</v>
      </c>
      <c r="Z1284">
        <v>5</v>
      </c>
      <c r="AA1284" t="s">
        <v>58</v>
      </c>
      <c r="AB1284">
        <v>4</v>
      </c>
      <c r="AC1284" t="s">
        <v>39</v>
      </c>
      <c r="AD1284">
        <v>1</v>
      </c>
      <c r="AE1284" s="2" t="s">
        <v>54</v>
      </c>
      <c r="AF1284">
        <v>1915.7544400477327</v>
      </c>
    </row>
    <row r="1285" spans="1:32">
      <c r="A1285" t="s">
        <v>62</v>
      </c>
      <c r="B1285">
        <v>2019</v>
      </c>
      <c r="C1285">
        <v>9</v>
      </c>
      <c r="D1285" s="2" t="s">
        <v>32</v>
      </c>
      <c r="E1285">
        <v>8</v>
      </c>
      <c r="F1285" s="2" t="s">
        <v>50</v>
      </c>
      <c r="G1285">
        <v>2</v>
      </c>
      <c r="H1285" s="3" t="s">
        <v>41</v>
      </c>
      <c r="I1285">
        <v>1</v>
      </c>
      <c r="J1285">
        <v>11</v>
      </c>
      <c r="K1285" s="3" t="s">
        <v>42</v>
      </c>
      <c r="L1285">
        <v>0</v>
      </c>
      <c r="M1285">
        <v>6.76</v>
      </c>
      <c r="N1285">
        <v>16.53</v>
      </c>
      <c r="O1285">
        <v>0</v>
      </c>
      <c r="P1285">
        <v>0</v>
      </c>
      <c r="Q1285">
        <v>14.34</v>
      </c>
      <c r="R1285">
        <v>37.630000000000003</v>
      </c>
      <c r="U1285">
        <v>2</v>
      </c>
      <c r="V1285" s="4" t="s">
        <v>44</v>
      </c>
      <c r="W1285">
        <v>38</v>
      </c>
      <c r="X1285">
        <v>9</v>
      </c>
      <c r="Y1285" t="s">
        <v>48</v>
      </c>
      <c r="Z1285">
        <v>1</v>
      </c>
      <c r="AA1285" t="s">
        <v>51</v>
      </c>
      <c r="AB1285">
        <v>4</v>
      </c>
      <c r="AC1285" t="s">
        <v>39</v>
      </c>
      <c r="AD1285">
        <v>3</v>
      </c>
      <c r="AE1285" s="2" t="s">
        <v>45</v>
      </c>
      <c r="AF1285">
        <v>4330.17705949015</v>
      </c>
    </row>
    <row r="1286" spans="1:32">
      <c r="A1286" t="s">
        <v>62</v>
      </c>
      <c r="B1286">
        <v>2019</v>
      </c>
      <c r="C1286">
        <v>9</v>
      </c>
      <c r="D1286" s="2" t="s">
        <v>32</v>
      </c>
      <c r="E1286">
        <v>7</v>
      </c>
      <c r="F1286" s="2" t="s">
        <v>33</v>
      </c>
      <c r="G1286">
        <v>1</v>
      </c>
      <c r="H1286" s="3" t="s">
        <v>52</v>
      </c>
      <c r="I1286">
        <v>2</v>
      </c>
      <c r="J1286">
        <v>1</v>
      </c>
      <c r="K1286" s="3" t="s">
        <v>35</v>
      </c>
      <c r="L1286">
        <v>245.96</v>
      </c>
      <c r="M1286">
        <v>201.73</v>
      </c>
      <c r="N1286">
        <v>194.04</v>
      </c>
      <c r="O1286">
        <v>0</v>
      </c>
      <c r="P1286">
        <v>0</v>
      </c>
      <c r="Q1286">
        <v>0</v>
      </c>
      <c r="R1286">
        <v>641.73</v>
      </c>
      <c r="U1286">
        <v>1</v>
      </c>
      <c r="V1286" s="4" t="s">
        <v>36</v>
      </c>
      <c r="W1286">
        <v>22</v>
      </c>
      <c r="X1286">
        <v>12</v>
      </c>
      <c r="Y1286" t="s">
        <v>37</v>
      </c>
      <c r="Z1286">
        <v>1</v>
      </c>
      <c r="AA1286" t="s">
        <v>51</v>
      </c>
      <c r="AB1286">
        <v>3</v>
      </c>
      <c r="AC1286" t="s">
        <v>43</v>
      </c>
      <c r="AD1286">
        <v>2</v>
      </c>
      <c r="AE1286" s="2" t="s">
        <v>59</v>
      </c>
      <c r="AF1286">
        <v>2992.9769487197145</v>
      </c>
    </row>
    <row r="1287" spans="1:32">
      <c r="A1287" t="s">
        <v>62</v>
      </c>
      <c r="B1287">
        <v>2019</v>
      </c>
      <c r="C1287">
        <v>9</v>
      </c>
      <c r="D1287" s="2" t="s">
        <v>32</v>
      </c>
      <c r="E1287">
        <v>7</v>
      </c>
      <c r="F1287" s="2" t="s">
        <v>33</v>
      </c>
      <c r="G1287">
        <v>2</v>
      </c>
      <c r="H1287" s="3" t="s">
        <v>41</v>
      </c>
      <c r="I1287">
        <v>2</v>
      </c>
      <c r="J1287">
        <v>10</v>
      </c>
      <c r="K1287" s="3" t="s">
        <v>42</v>
      </c>
      <c r="L1287">
        <v>0</v>
      </c>
      <c r="M1287">
        <v>5.6</v>
      </c>
      <c r="N1287">
        <v>24.5</v>
      </c>
      <c r="O1287">
        <v>0</v>
      </c>
      <c r="P1287">
        <v>0</v>
      </c>
      <c r="Q1287">
        <v>29.54</v>
      </c>
      <c r="R1287">
        <v>59.64</v>
      </c>
      <c r="U1287">
        <v>1</v>
      </c>
      <c r="V1287" s="4" t="s">
        <v>36</v>
      </c>
      <c r="W1287">
        <v>55</v>
      </c>
      <c r="X1287">
        <v>9</v>
      </c>
      <c r="Y1287" t="s">
        <v>48</v>
      </c>
      <c r="Z1287">
        <v>4</v>
      </c>
      <c r="AA1287" t="s">
        <v>60</v>
      </c>
      <c r="AB1287">
        <v>4</v>
      </c>
      <c r="AC1287" t="s">
        <v>39</v>
      </c>
      <c r="AD1287">
        <v>2</v>
      </c>
      <c r="AE1287" s="2" t="s">
        <v>59</v>
      </c>
      <c r="AF1287">
        <v>4254.9836076958254</v>
      </c>
    </row>
    <row r="1288" spans="1:32">
      <c r="A1288" t="s">
        <v>62</v>
      </c>
      <c r="B1288">
        <v>2019</v>
      </c>
      <c r="C1288">
        <v>9</v>
      </c>
      <c r="D1288" s="2" t="s">
        <v>32</v>
      </c>
      <c r="E1288">
        <v>18</v>
      </c>
      <c r="F1288" s="2" t="s">
        <v>46</v>
      </c>
      <c r="G1288">
        <v>3</v>
      </c>
      <c r="H1288" s="3" t="s">
        <v>47</v>
      </c>
      <c r="I1288">
        <v>1</v>
      </c>
      <c r="J1288">
        <v>1</v>
      </c>
      <c r="K1288" s="3" t="s">
        <v>35</v>
      </c>
      <c r="L1288">
        <v>51.48</v>
      </c>
      <c r="M1288">
        <v>131.74</v>
      </c>
      <c r="N1288">
        <v>37.950000000000003</v>
      </c>
      <c r="O1288">
        <v>0</v>
      </c>
      <c r="P1288">
        <v>0</v>
      </c>
      <c r="Q1288">
        <v>0</v>
      </c>
      <c r="R1288">
        <v>221.17</v>
      </c>
      <c r="U1288">
        <v>1</v>
      </c>
      <c r="V1288" s="4" t="s">
        <v>36</v>
      </c>
      <c r="W1288">
        <v>38</v>
      </c>
      <c r="X1288">
        <v>1</v>
      </c>
      <c r="Y1288" t="s">
        <v>37</v>
      </c>
      <c r="Z1288">
        <v>2</v>
      </c>
      <c r="AA1288" t="s">
        <v>38</v>
      </c>
      <c r="AB1288">
        <v>4</v>
      </c>
      <c r="AC1288" t="s">
        <v>39</v>
      </c>
      <c r="AD1288">
        <v>4</v>
      </c>
      <c r="AE1288" s="2" t="s">
        <v>40</v>
      </c>
      <c r="AF1288">
        <v>830.61127444461101</v>
      </c>
    </row>
    <row r="1289" spans="1:32">
      <c r="A1289" t="s">
        <v>62</v>
      </c>
      <c r="B1289">
        <v>2019</v>
      </c>
      <c r="C1289">
        <v>9</v>
      </c>
      <c r="D1289" s="2" t="s">
        <v>32</v>
      </c>
      <c r="E1289">
        <v>4</v>
      </c>
      <c r="F1289" s="2" t="s">
        <v>33</v>
      </c>
      <c r="G1289">
        <v>2</v>
      </c>
      <c r="H1289" s="3" t="s">
        <v>41</v>
      </c>
      <c r="I1289">
        <v>2</v>
      </c>
      <c r="J1289">
        <v>1</v>
      </c>
      <c r="K1289" s="3" t="s">
        <v>35</v>
      </c>
      <c r="L1289">
        <v>97.79</v>
      </c>
      <c r="M1289">
        <v>44.26</v>
      </c>
      <c r="N1289">
        <v>104.92</v>
      </c>
      <c r="O1289">
        <v>0</v>
      </c>
      <c r="P1289">
        <v>0</v>
      </c>
      <c r="Q1289">
        <v>56.5</v>
      </c>
      <c r="R1289">
        <v>303.47000000000003</v>
      </c>
      <c r="U1289">
        <v>1</v>
      </c>
      <c r="V1289" s="4" t="s">
        <v>36</v>
      </c>
      <c r="W1289">
        <v>67</v>
      </c>
      <c r="X1289">
        <v>10</v>
      </c>
      <c r="Y1289" t="s">
        <v>37</v>
      </c>
      <c r="Z1289">
        <v>2</v>
      </c>
      <c r="AA1289" t="s">
        <v>38</v>
      </c>
      <c r="AB1289">
        <v>2</v>
      </c>
      <c r="AC1289" t="s">
        <v>43</v>
      </c>
      <c r="AD1289">
        <v>3</v>
      </c>
      <c r="AE1289" s="2" t="s">
        <v>45</v>
      </c>
      <c r="AF1289">
        <v>3036.0899365253158</v>
      </c>
    </row>
    <row r="1290" spans="1:32">
      <c r="A1290" t="s">
        <v>62</v>
      </c>
      <c r="B1290">
        <v>2019</v>
      </c>
      <c r="C1290">
        <v>9</v>
      </c>
      <c r="D1290" s="2" t="s">
        <v>32</v>
      </c>
      <c r="E1290">
        <v>7</v>
      </c>
      <c r="F1290" s="2" t="s">
        <v>33</v>
      </c>
      <c r="G1290">
        <v>2</v>
      </c>
      <c r="H1290" s="3" t="s">
        <v>41</v>
      </c>
      <c r="I1290">
        <v>1</v>
      </c>
      <c r="J1290">
        <v>11</v>
      </c>
      <c r="K1290" s="3" t="s">
        <v>42</v>
      </c>
      <c r="L1290">
        <v>0</v>
      </c>
      <c r="M1290">
        <v>32.89</v>
      </c>
      <c r="N1290">
        <v>0</v>
      </c>
      <c r="O1290">
        <v>0</v>
      </c>
      <c r="P1290">
        <v>0</v>
      </c>
      <c r="Q1290">
        <v>0</v>
      </c>
      <c r="R1290">
        <v>32.89</v>
      </c>
      <c r="U1290">
        <v>2</v>
      </c>
      <c r="V1290" s="4" t="s">
        <v>44</v>
      </c>
      <c r="W1290">
        <v>75</v>
      </c>
      <c r="X1290">
        <v>9</v>
      </c>
      <c r="Y1290" t="s">
        <v>48</v>
      </c>
      <c r="Z1290">
        <v>3</v>
      </c>
      <c r="AA1290" t="s">
        <v>56</v>
      </c>
      <c r="AB1290">
        <v>2</v>
      </c>
      <c r="AC1290" t="s">
        <v>43</v>
      </c>
      <c r="AD1290">
        <v>2</v>
      </c>
      <c r="AE1290" s="2" t="s">
        <v>59</v>
      </c>
      <c r="AF1290">
        <v>1423.1888502052875</v>
      </c>
    </row>
    <row r="1291" spans="1:32">
      <c r="A1291" t="s">
        <v>62</v>
      </c>
      <c r="B1291">
        <v>2019</v>
      </c>
      <c r="C1291">
        <v>9</v>
      </c>
      <c r="D1291" s="2" t="s">
        <v>32</v>
      </c>
      <c r="E1291">
        <v>7</v>
      </c>
      <c r="F1291" s="2" t="s">
        <v>33</v>
      </c>
      <c r="G1291">
        <v>2</v>
      </c>
      <c r="H1291" s="3" t="s">
        <v>41</v>
      </c>
      <c r="I1291">
        <v>1</v>
      </c>
      <c r="J1291">
        <v>11</v>
      </c>
      <c r="K1291" s="3" t="s">
        <v>42</v>
      </c>
      <c r="L1291">
        <v>0</v>
      </c>
      <c r="M1291">
        <v>32.89</v>
      </c>
      <c r="N1291">
        <v>0</v>
      </c>
      <c r="O1291">
        <v>0</v>
      </c>
      <c r="P1291">
        <v>0</v>
      </c>
      <c r="Q1291">
        <v>0</v>
      </c>
      <c r="R1291">
        <v>32.89</v>
      </c>
      <c r="U1291">
        <v>2</v>
      </c>
      <c r="V1291" s="4" t="s">
        <v>44</v>
      </c>
      <c r="W1291">
        <v>75</v>
      </c>
      <c r="X1291">
        <v>9</v>
      </c>
      <c r="Y1291" t="s">
        <v>48</v>
      </c>
      <c r="Z1291">
        <v>3</v>
      </c>
      <c r="AA1291" t="s">
        <v>56</v>
      </c>
      <c r="AB1291">
        <v>2</v>
      </c>
      <c r="AC1291" t="s">
        <v>43</v>
      </c>
      <c r="AD1291">
        <v>2</v>
      </c>
      <c r="AE1291" s="2" t="s">
        <v>59</v>
      </c>
      <c r="AF1291">
        <v>1239.2484489206083</v>
      </c>
    </row>
    <row r="1292" spans="1:32">
      <c r="A1292" t="s">
        <v>62</v>
      </c>
      <c r="B1292">
        <v>2019</v>
      </c>
      <c r="C1292">
        <v>9</v>
      </c>
      <c r="D1292" s="2" t="s">
        <v>32</v>
      </c>
      <c r="E1292">
        <v>8</v>
      </c>
      <c r="F1292" s="2" t="s">
        <v>50</v>
      </c>
      <c r="G1292">
        <v>10</v>
      </c>
      <c r="H1292" s="3" t="s">
        <v>52</v>
      </c>
      <c r="I1292">
        <v>3</v>
      </c>
      <c r="J1292">
        <v>11</v>
      </c>
      <c r="K1292" s="3" t="s">
        <v>42</v>
      </c>
      <c r="L1292">
        <v>0</v>
      </c>
      <c r="M1292">
        <v>91.76</v>
      </c>
      <c r="N1292">
        <v>67.87</v>
      </c>
      <c r="O1292">
        <v>0</v>
      </c>
      <c r="P1292">
        <v>0</v>
      </c>
      <c r="Q1292">
        <v>66.66</v>
      </c>
      <c r="R1292">
        <v>226.29</v>
      </c>
      <c r="U1292">
        <v>1</v>
      </c>
      <c r="V1292" s="4" t="s">
        <v>36</v>
      </c>
      <c r="W1292">
        <v>45</v>
      </c>
      <c r="X1292">
        <v>1</v>
      </c>
      <c r="Y1292" t="s">
        <v>37</v>
      </c>
      <c r="Z1292">
        <v>2</v>
      </c>
      <c r="AA1292" t="s">
        <v>38</v>
      </c>
      <c r="AB1292">
        <v>4</v>
      </c>
      <c r="AC1292" t="s">
        <v>39</v>
      </c>
      <c r="AD1292">
        <v>4</v>
      </c>
      <c r="AE1292" s="2" t="s">
        <v>40</v>
      </c>
      <c r="AF1292">
        <v>4268.3834486923279</v>
      </c>
    </row>
    <row r="1293" spans="1:32">
      <c r="A1293" t="s">
        <v>62</v>
      </c>
      <c r="B1293">
        <v>2019</v>
      </c>
      <c r="C1293">
        <v>9</v>
      </c>
      <c r="D1293" s="2" t="s">
        <v>32</v>
      </c>
      <c r="E1293">
        <v>8</v>
      </c>
      <c r="F1293" s="2" t="s">
        <v>50</v>
      </c>
      <c r="G1293">
        <v>2</v>
      </c>
      <c r="H1293" s="3" t="s">
        <v>41</v>
      </c>
      <c r="I1293">
        <v>2</v>
      </c>
      <c r="J1293">
        <v>10</v>
      </c>
      <c r="K1293" s="3" t="s">
        <v>42</v>
      </c>
      <c r="L1293">
        <v>0</v>
      </c>
      <c r="M1293">
        <v>32.67</v>
      </c>
      <c r="N1293">
        <v>0</v>
      </c>
      <c r="O1293">
        <v>21.45</v>
      </c>
      <c r="P1293">
        <v>0</v>
      </c>
      <c r="Q1293">
        <v>38.64</v>
      </c>
      <c r="R1293">
        <v>92.76</v>
      </c>
      <c r="U1293">
        <v>1</v>
      </c>
      <c r="V1293" s="4" t="s">
        <v>36</v>
      </c>
      <c r="W1293">
        <v>75</v>
      </c>
      <c r="X1293">
        <v>9</v>
      </c>
      <c r="Y1293" t="s">
        <v>48</v>
      </c>
      <c r="Z1293">
        <v>2</v>
      </c>
      <c r="AA1293" t="s">
        <v>38</v>
      </c>
      <c r="AB1293">
        <v>4</v>
      </c>
      <c r="AC1293" t="s">
        <v>39</v>
      </c>
      <c r="AD1293">
        <v>3</v>
      </c>
      <c r="AE1293" s="2" t="s">
        <v>45</v>
      </c>
      <c r="AF1293">
        <v>4405.3120365536488</v>
      </c>
    </row>
    <row r="1294" spans="1:32">
      <c r="A1294" t="s">
        <v>62</v>
      </c>
      <c r="B1294">
        <v>2019</v>
      </c>
      <c r="C1294">
        <v>9</v>
      </c>
      <c r="D1294" s="2" t="s">
        <v>32</v>
      </c>
      <c r="E1294">
        <v>8</v>
      </c>
      <c r="F1294" s="2" t="s">
        <v>50</v>
      </c>
      <c r="G1294">
        <v>2</v>
      </c>
      <c r="H1294" s="3" t="s">
        <v>41</v>
      </c>
      <c r="I1294">
        <v>2</v>
      </c>
      <c r="J1294">
        <v>10</v>
      </c>
      <c r="K1294" s="3" t="s">
        <v>42</v>
      </c>
      <c r="L1294">
        <v>0</v>
      </c>
      <c r="M1294">
        <v>32.67</v>
      </c>
      <c r="N1294">
        <v>0</v>
      </c>
      <c r="O1294">
        <v>21.45</v>
      </c>
      <c r="P1294">
        <v>0</v>
      </c>
      <c r="Q1294">
        <v>38.64</v>
      </c>
      <c r="R1294">
        <v>92.76</v>
      </c>
      <c r="U1294">
        <v>1</v>
      </c>
      <c r="V1294" s="4" t="s">
        <v>36</v>
      </c>
      <c r="W1294">
        <v>75</v>
      </c>
      <c r="X1294">
        <v>9</v>
      </c>
      <c r="Y1294" t="s">
        <v>48</v>
      </c>
      <c r="Z1294">
        <v>2</v>
      </c>
      <c r="AA1294" t="s">
        <v>38</v>
      </c>
      <c r="AB1294">
        <v>4</v>
      </c>
      <c r="AC1294" t="s">
        <v>39</v>
      </c>
      <c r="AD1294">
        <v>3</v>
      </c>
      <c r="AE1294" s="2" t="s">
        <v>45</v>
      </c>
      <c r="AF1294">
        <v>4203.2946656221065</v>
      </c>
    </row>
    <row r="1295" spans="1:32">
      <c r="A1295" t="s">
        <v>62</v>
      </c>
      <c r="B1295">
        <v>2019</v>
      </c>
      <c r="C1295">
        <v>9</v>
      </c>
      <c r="D1295" s="2" t="s">
        <v>32</v>
      </c>
      <c r="E1295">
        <v>8</v>
      </c>
      <c r="F1295" s="2" t="s">
        <v>50</v>
      </c>
      <c r="G1295">
        <v>2</v>
      </c>
      <c r="H1295" s="3" t="s">
        <v>41</v>
      </c>
      <c r="I1295">
        <v>2</v>
      </c>
      <c r="J1295">
        <v>10</v>
      </c>
      <c r="K1295" s="3" t="s">
        <v>42</v>
      </c>
      <c r="L1295">
        <v>0</v>
      </c>
      <c r="M1295">
        <v>32.67</v>
      </c>
      <c r="N1295">
        <v>0</v>
      </c>
      <c r="O1295">
        <v>21.45</v>
      </c>
      <c r="P1295">
        <v>0</v>
      </c>
      <c r="Q1295">
        <v>38.64</v>
      </c>
      <c r="R1295">
        <v>92.76</v>
      </c>
      <c r="U1295">
        <v>1</v>
      </c>
      <c r="V1295" s="4" t="s">
        <v>36</v>
      </c>
      <c r="W1295">
        <v>75</v>
      </c>
      <c r="X1295">
        <v>9</v>
      </c>
      <c r="Y1295" t="s">
        <v>48</v>
      </c>
      <c r="Z1295">
        <v>2</v>
      </c>
      <c r="AA1295" t="s">
        <v>38</v>
      </c>
      <c r="AB1295">
        <v>4</v>
      </c>
      <c r="AC1295" t="s">
        <v>39</v>
      </c>
      <c r="AD1295">
        <v>3</v>
      </c>
      <c r="AE1295" s="2" t="s">
        <v>45</v>
      </c>
      <c r="AF1295">
        <v>4194.3536807467663</v>
      </c>
    </row>
    <row r="1296" spans="1:32">
      <c r="A1296" t="s">
        <v>62</v>
      </c>
      <c r="B1296">
        <v>2019</v>
      </c>
      <c r="C1296">
        <v>9</v>
      </c>
      <c r="D1296" s="2" t="s">
        <v>32</v>
      </c>
      <c r="E1296">
        <v>8</v>
      </c>
      <c r="F1296" s="2" t="s">
        <v>50</v>
      </c>
      <c r="G1296">
        <v>2</v>
      </c>
      <c r="H1296" s="3" t="s">
        <v>41</v>
      </c>
      <c r="I1296">
        <v>2</v>
      </c>
      <c r="J1296">
        <v>10</v>
      </c>
      <c r="K1296" s="3" t="s">
        <v>42</v>
      </c>
      <c r="L1296">
        <v>0</v>
      </c>
      <c r="M1296">
        <v>32.67</v>
      </c>
      <c r="N1296">
        <v>0</v>
      </c>
      <c r="O1296">
        <v>21.45</v>
      </c>
      <c r="P1296">
        <v>0</v>
      </c>
      <c r="Q1296">
        <v>38.64</v>
      </c>
      <c r="R1296">
        <v>92.76</v>
      </c>
      <c r="U1296">
        <v>1</v>
      </c>
      <c r="V1296" s="4" t="s">
        <v>36</v>
      </c>
      <c r="W1296">
        <v>75</v>
      </c>
      <c r="X1296">
        <v>9</v>
      </c>
      <c r="Y1296" t="s">
        <v>48</v>
      </c>
      <c r="Z1296">
        <v>2</v>
      </c>
      <c r="AA1296" t="s">
        <v>38</v>
      </c>
      <c r="AB1296">
        <v>4</v>
      </c>
      <c r="AC1296" t="s">
        <v>39</v>
      </c>
      <c r="AD1296">
        <v>3</v>
      </c>
      <c r="AE1296" s="2" t="s">
        <v>45</v>
      </c>
      <c r="AF1296">
        <v>4386.4575845494792</v>
      </c>
    </row>
    <row r="1297" spans="1:32">
      <c r="A1297" t="s">
        <v>62</v>
      </c>
      <c r="B1297">
        <v>2019</v>
      </c>
      <c r="C1297">
        <v>9</v>
      </c>
      <c r="D1297" s="2" t="s">
        <v>32</v>
      </c>
      <c r="E1297">
        <v>8</v>
      </c>
      <c r="F1297" s="2" t="s">
        <v>50</v>
      </c>
      <c r="G1297">
        <v>2</v>
      </c>
      <c r="H1297" s="3" t="s">
        <v>41</v>
      </c>
      <c r="I1297">
        <v>2</v>
      </c>
      <c r="J1297">
        <v>10</v>
      </c>
      <c r="K1297" s="3" t="s">
        <v>42</v>
      </c>
      <c r="L1297">
        <v>0</v>
      </c>
      <c r="M1297">
        <v>32.67</v>
      </c>
      <c r="N1297">
        <v>0</v>
      </c>
      <c r="O1297">
        <v>21.45</v>
      </c>
      <c r="P1297">
        <v>0</v>
      </c>
      <c r="Q1297">
        <v>38.64</v>
      </c>
      <c r="R1297">
        <v>92.76</v>
      </c>
      <c r="U1297">
        <v>1</v>
      </c>
      <c r="V1297" s="4" t="s">
        <v>36</v>
      </c>
      <c r="W1297">
        <v>75</v>
      </c>
      <c r="X1297">
        <v>9</v>
      </c>
      <c r="Y1297" t="s">
        <v>48</v>
      </c>
      <c r="Z1297">
        <v>2</v>
      </c>
      <c r="AA1297" t="s">
        <v>38</v>
      </c>
      <c r="AB1297">
        <v>4</v>
      </c>
      <c r="AC1297" t="s">
        <v>39</v>
      </c>
      <c r="AD1297">
        <v>3</v>
      </c>
      <c r="AE1297" s="2" t="s">
        <v>45</v>
      </c>
      <c r="AF1297">
        <v>4337.1461250922948</v>
      </c>
    </row>
    <row r="1298" spans="1:32">
      <c r="A1298" t="s">
        <v>62</v>
      </c>
      <c r="B1298">
        <v>2019</v>
      </c>
      <c r="C1298">
        <v>9</v>
      </c>
      <c r="D1298" s="2" t="s">
        <v>32</v>
      </c>
      <c r="E1298">
        <v>8</v>
      </c>
      <c r="F1298" s="2" t="s">
        <v>50</v>
      </c>
      <c r="G1298">
        <v>2</v>
      </c>
      <c r="H1298" s="3" t="s">
        <v>41</v>
      </c>
      <c r="I1298">
        <v>1</v>
      </c>
      <c r="J1298">
        <v>11</v>
      </c>
      <c r="K1298" s="3" t="s">
        <v>42</v>
      </c>
      <c r="L1298">
        <v>0</v>
      </c>
      <c r="M1298">
        <v>29.13</v>
      </c>
      <c r="N1298">
        <v>0</v>
      </c>
      <c r="O1298">
        <v>0</v>
      </c>
      <c r="P1298">
        <v>0</v>
      </c>
      <c r="Q1298">
        <v>0</v>
      </c>
      <c r="R1298">
        <v>29.13</v>
      </c>
      <c r="U1298">
        <v>1</v>
      </c>
      <c r="V1298" s="4" t="s">
        <v>36</v>
      </c>
      <c r="W1298">
        <v>77</v>
      </c>
      <c r="X1298">
        <v>9</v>
      </c>
      <c r="Y1298" t="s">
        <v>48</v>
      </c>
      <c r="Z1298">
        <v>2</v>
      </c>
      <c r="AA1298" t="s">
        <v>38</v>
      </c>
      <c r="AB1298">
        <v>2</v>
      </c>
      <c r="AC1298" t="s">
        <v>43</v>
      </c>
      <c r="AD1298">
        <v>3</v>
      </c>
      <c r="AE1298" s="2" t="s">
        <v>45</v>
      </c>
      <c r="AF1298">
        <v>1331.1086438801465</v>
      </c>
    </row>
    <row r="1299" spans="1:32">
      <c r="A1299" t="s">
        <v>62</v>
      </c>
      <c r="B1299">
        <v>2019</v>
      </c>
      <c r="C1299">
        <v>9</v>
      </c>
      <c r="D1299" s="2" t="s">
        <v>32</v>
      </c>
      <c r="E1299">
        <v>8</v>
      </c>
      <c r="F1299" s="2" t="s">
        <v>50</v>
      </c>
      <c r="G1299">
        <v>2</v>
      </c>
      <c r="H1299" s="3" t="s">
        <v>41</v>
      </c>
      <c r="I1299">
        <v>2</v>
      </c>
      <c r="J1299">
        <v>11</v>
      </c>
      <c r="K1299" s="3" t="s">
        <v>42</v>
      </c>
      <c r="L1299">
        <v>0</v>
      </c>
      <c r="M1299">
        <v>29.46</v>
      </c>
      <c r="N1299">
        <v>27.57</v>
      </c>
      <c r="O1299">
        <v>7.73</v>
      </c>
      <c r="P1299">
        <v>0</v>
      </c>
      <c r="Q1299">
        <v>38.659999999999997</v>
      </c>
      <c r="R1299">
        <v>103.42</v>
      </c>
      <c r="U1299">
        <v>1</v>
      </c>
      <c r="V1299" s="4" t="s">
        <v>36</v>
      </c>
      <c r="W1299">
        <v>62</v>
      </c>
      <c r="X1299">
        <v>9</v>
      </c>
      <c r="Y1299" t="s">
        <v>48</v>
      </c>
      <c r="Z1299">
        <v>2</v>
      </c>
      <c r="AA1299" t="s">
        <v>38</v>
      </c>
      <c r="AB1299">
        <v>2</v>
      </c>
      <c r="AC1299" t="s">
        <v>43</v>
      </c>
      <c r="AD1299">
        <v>3</v>
      </c>
      <c r="AE1299" s="2" t="s">
        <v>45</v>
      </c>
      <c r="AF1299">
        <v>1142.2101990619446</v>
      </c>
    </row>
    <row r="1300" spans="1:32">
      <c r="A1300" t="s">
        <v>62</v>
      </c>
      <c r="B1300">
        <v>2019</v>
      </c>
      <c r="C1300">
        <v>9</v>
      </c>
      <c r="D1300" s="2" t="s">
        <v>32</v>
      </c>
      <c r="E1300">
        <v>12</v>
      </c>
      <c r="F1300" s="2" t="s">
        <v>55</v>
      </c>
      <c r="G1300">
        <v>10</v>
      </c>
      <c r="H1300" s="3" t="s">
        <v>52</v>
      </c>
      <c r="I1300">
        <v>31</v>
      </c>
      <c r="J1300">
        <v>2</v>
      </c>
      <c r="K1300" s="3" t="s">
        <v>53</v>
      </c>
      <c r="L1300">
        <v>1050.69</v>
      </c>
      <c r="M1300">
        <v>182.91</v>
      </c>
      <c r="N1300">
        <v>0</v>
      </c>
      <c r="O1300">
        <v>0</v>
      </c>
      <c r="P1300">
        <v>0</v>
      </c>
      <c r="Q1300">
        <v>0</v>
      </c>
      <c r="R1300">
        <v>1233.5999999999999</v>
      </c>
      <c r="U1300">
        <v>2</v>
      </c>
      <c r="V1300" s="4" t="s">
        <v>44</v>
      </c>
      <c r="W1300">
        <v>25</v>
      </c>
      <c r="X1300">
        <v>19</v>
      </c>
      <c r="Y1300" t="s">
        <v>37</v>
      </c>
      <c r="Z1300">
        <v>1</v>
      </c>
      <c r="AA1300" t="s">
        <v>51</v>
      </c>
      <c r="AB1300">
        <v>1</v>
      </c>
      <c r="AC1300" s="2" t="s">
        <v>49</v>
      </c>
      <c r="AD1300">
        <v>2</v>
      </c>
      <c r="AE1300" s="2" t="s">
        <v>59</v>
      </c>
      <c r="AF1300">
        <v>1145.6072165634537</v>
      </c>
    </row>
    <row r="1301" spans="1:32">
      <c r="A1301" t="s">
        <v>62</v>
      </c>
      <c r="B1301">
        <v>2019</v>
      </c>
      <c r="C1301">
        <v>9</v>
      </c>
      <c r="D1301" s="2" t="s">
        <v>32</v>
      </c>
      <c r="E1301">
        <v>7</v>
      </c>
      <c r="F1301" s="2" t="s">
        <v>33</v>
      </c>
      <c r="G1301">
        <v>1</v>
      </c>
      <c r="H1301" s="3" t="s">
        <v>52</v>
      </c>
      <c r="I1301">
        <v>3</v>
      </c>
      <c r="J1301">
        <v>10</v>
      </c>
      <c r="K1301" s="3" t="s">
        <v>42</v>
      </c>
      <c r="L1301">
        <v>0</v>
      </c>
      <c r="M1301">
        <v>36.69</v>
      </c>
      <c r="N1301">
        <v>0</v>
      </c>
      <c r="O1301">
        <v>0</v>
      </c>
      <c r="P1301">
        <v>0</v>
      </c>
      <c r="Q1301">
        <v>73.739999999999995</v>
      </c>
      <c r="R1301">
        <v>110.43</v>
      </c>
      <c r="U1301">
        <v>2</v>
      </c>
      <c r="V1301" s="4" t="s">
        <v>44</v>
      </c>
      <c r="W1301">
        <v>71</v>
      </c>
      <c r="X1301">
        <v>2</v>
      </c>
      <c r="Y1301" t="s">
        <v>37</v>
      </c>
      <c r="Z1301">
        <v>2</v>
      </c>
      <c r="AA1301" t="s">
        <v>38</v>
      </c>
      <c r="AB1301">
        <v>2</v>
      </c>
      <c r="AC1301" t="s">
        <v>43</v>
      </c>
      <c r="AD1301">
        <v>3</v>
      </c>
      <c r="AE1301" s="2" t="s">
        <v>45</v>
      </c>
      <c r="AF1301">
        <v>2075.8053381466684</v>
      </c>
    </row>
    <row r="1302" spans="1:32">
      <c r="A1302" t="s">
        <v>62</v>
      </c>
      <c r="B1302">
        <v>2019</v>
      </c>
      <c r="C1302">
        <v>9</v>
      </c>
      <c r="D1302" s="2" t="s">
        <v>32</v>
      </c>
      <c r="E1302">
        <v>7</v>
      </c>
      <c r="F1302" s="2" t="s">
        <v>33</v>
      </c>
      <c r="G1302">
        <v>10</v>
      </c>
      <c r="H1302" s="3" t="s">
        <v>52</v>
      </c>
      <c r="I1302">
        <v>5</v>
      </c>
      <c r="J1302">
        <v>11</v>
      </c>
      <c r="K1302" s="3" t="s">
        <v>42</v>
      </c>
      <c r="L1302">
        <v>0</v>
      </c>
      <c r="M1302">
        <v>151.59</v>
      </c>
      <c r="N1302">
        <v>73.14</v>
      </c>
      <c r="O1302">
        <v>81.599999999999994</v>
      </c>
      <c r="P1302">
        <v>0</v>
      </c>
      <c r="Q1302">
        <v>125.12</v>
      </c>
      <c r="R1302">
        <v>431.45</v>
      </c>
      <c r="U1302">
        <v>2</v>
      </c>
      <c r="V1302" s="4" t="s">
        <v>44</v>
      </c>
      <c r="W1302">
        <v>18</v>
      </c>
      <c r="X1302">
        <v>5</v>
      </c>
      <c r="Y1302" t="s">
        <v>37</v>
      </c>
      <c r="Z1302">
        <v>1</v>
      </c>
      <c r="AA1302" t="s">
        <v>51</v>
      </c>
      <c r="AB1302">
        <v>3</v>
      </c>
      <c r="AC1302" t="s">
        <v>43</v>
      </c>
      <c r="AD1302">
        <v>2</v>
      </c>
      <c r="AE1302" s="2" t="s">
        <v>59</v>
      </c>
      <c r="AF1302">
        <v>830.11614123605261</v>
      </c>
    </row>
    <row r="1303" spans="1:32">
      <c r="A1303" t="s">
        <v>62</v>
      </c>
      <c r="B1303">
        <v>2019</v>
      </c>
      <c r="C1303">
        <v>9</v>
      </c>
      <c r="D1303" s="2" t="s">
        <v>32</v>
      </c>
      <c r="E1303">
        <v>8</v>
      </c>
      <c r="F1303" s="2" t="s">
        <v>50</v>
      </c>
      <c r="G1303">
        <v>2</v>
      </c>
      <c r="H1303" s="3" t="s">
        <v>41</v>
      </c>
      <c r="I1303">
        <v>2</v>
      </c>
      <c r="J1303">
        <v>2</v>
      </c>
      <c r="K1303" s="3" t="s">
        <v>53</v>
      </c>
      <c r="L1303">
        <v>94.24</v>
      </c>
      <c r="M1303">
        <v>24.65</v>
      </c>
      <c r="N1303">
        <v>74.430000000000007</v>
      </c>
      <c r="O1303">
        <v>0</v>
      </c>
      <c r="P1303">
        <v>0</v>
      </c>
      <c r="Q1303">
        <v>48.73</v>
      </c>
      <c r="R1303">
        <v>242.05</v>
      </c>
      <c r="U1303">
        <v>2</v>
      </c>
      <c r="V1303" s="4" t="s">
        <v>44</v>
      </c>
      <c r="W1303">
        <v>57</v>
      </c>
      <c r="X1303">
        <v>9</v>
      </c>
      <c r="Y1303" t="s">
        <v>48</v>
      </c>
      <c r="Z1303">
        <v>2</v>
      </c>
      <c r="AA1303" t="s">
        <v>38</v>
      </c>
      <c r="AB1303">
        <v>4</v>
      </c>
      <c r="AC1303" t="s">
        <v>39</v>
      </c>
      <c r="AD1303">
        <v>3</v>
      </c>
      <c r="AE1303" s="2" t="s">
        <v>45</v>
      </c>
      <c r="AF1303">
        <v>2919.2982098143325</v>
      </c>
    </row>
    <row r="1304" spans="1:32">
      <c r="A1304" t="s">
        <v>62</v>
      </c>
      <c r="B1304">
        <v>2019</v>
      </c>
      <c r="C1304">
        <v>9</v>
      </c>
      <c r="D1304" s="2" t="s">
        <v>32</v>
      </c>
      <c r="E1304">
        <v>8</v>
      </c>
      <c r="F1304" s="2" t="s">
        <v>50</v>
      </c>
      <c r="G1304">
        <v>2</v>
      </c>
      <c r="H1304" s="3" t="s">
        <v>41</v>
      </c>
      <c r="I1304">
        <v>2</v>
      </c>
      <c r="J1304">
        <v>2</v>
      </c>
      <c r="K1304" s="3" t="s">
        <v>53</v>
      </c>
      <c r="L1304">
        <v>94.24</v>
      </c>
      <c r="M1304">
        <v>24.65</v>
      </c>
      <c r="N1304">
        <v>74.430000000000007</v>
      </c>
      <c r="O1304">
        <v>0</v>
      </c>
      <c r="P1304">
        <v>0</v>
      </c>
      <c r="Q1304">
        <v>48.73</v>
      </c>
      <c r="R1304">
        <v>242.05</v>
      </c>
      <c r="U1304">
        <v>2</v>
      </c>
      <c r="V1304" s="4" t="s">
        <v>44</v>
      </c>
      <c r="W1304">
        <v>57</v>
      </c>
      <c r="X1304">
        <v>9</v>
      </c>
      <c r="Y1304" t="s">
        <v>48</v>
      </c>
      <c r="Z1304">
        <v>2</v>
      </c>
      <c r="AA1304" t="s">
        <v>38</v>
      </c>
      <c r="AB1304">
        <v>4</v>
      </c>
      <c r="AC1304" t="s">
        <v>39</v>
      </c>
      <c r="AD1304">
        <v>3</v>
      </c>
      <c r="AE1304" s="2" t="s">
        <v>45</v>
      </c>
      <c r="AF1304">
        <v>3087.1669591674854</v>
      </c>
    </row>
    <row r="1305" spans="1:32">
      <c r="A1305" t="s">
        <v>62</v>
      </c>
      <c r="B1305">
        <v>2019</v>
      </c>
      <c r="C1305">
        <v>9</v>
      </c>
      <c r="D1305" s="2" t="s">
        <v>32</v>
      </c>
      <c r="E1305">
        <v>11</v>
      </c>
      <c r="F1305" s="2" t="s">
        <v>55</v>
      </c>
      <c r="G1305">
        <v>4</v>
      </c>
      <c r="H1305" s="3" t="s">
        <v>47</v>
      </c>
      <c r="I1305">
        <v>3</v>
      </c>
      <c r="J1305">
        <v>1</v>
      </c>
      <c r="K1305" s="3" t="s">
        <v>35</v>
      </c>
      <c r="L1305">
        <v>219.63</v>
      </c>
      <c r="M1305">
        <v>179.3</v>
      </c>
      <c r="N1305">
        <v>194.19</v>
      </c>
      <c r="O1305">
        <v>0</v>
      </c>
      <c r="P1305">
        <v>0</v>
      </c>
      <c r="Q1305">
        <v>0</v>
      </c>
      <c r="R1305">
        <v>593.12</v>
      </c>
      <c r="U1305">
        <v>1</v>
      </c>
      <c r="V1305" s="4" t="s">
        <v>36</v>
      </c>
      <c r="W1305">
        <v>59</v>
      </c>
      <c r="X1305">
        <v>11</v>
      </c>
      <c r="Y1305" t="s">
        <v>37</v>
      </c>
      <c r="Z1305">
        <v>2</v>
      </c>
      <c r="AA1305" t="s">
        <v>38</v>
      </c>
      <c r="AB1305">
        <v>4</v>
      </c>
      <c r="AC1305" t="s">
        <v>39</v>
      </c>
      <c r="AD1305">
        <v>4</v>
      </c>
      <c r="AE1305" s="2" t="s">
        <v>40</v>
      </c>
      <c r="AF1305">
        <v>2797.3970976833921</v>
      </c>
    </row>
    <row r="1306" spans="1:32">
      <c r="A1306" t="s">
        <v>62</v>
      </c>
      <c r="B1306">
        <v>2019</v>
      </c>
      <c r="C1306">
        <v>9</v>
      </c>
      <c r="D1306" s="2" t="s">
        <v>32</v>
      </c>
      <c r="E1306">
        <v>7</v>
      </c>
      <c r="F1306" s="2" t="s">
        <v>33</v>
      </c>
      <c r="G1306">
        <v>2</v>
      </c>
      <c r="H1306" s="3" t="s">
        <v>41</v>
      </c>
      <c r="I1306">
        <v>2</v>
      </c>
      <c r="J1306">
        <v>3</v>
      </c>
      <c r="K1306" s="3" t="s">
        <v>53</v>
      </c>
      <c r="L1306">
        <v>62.24</v>
      </c>
      <c r="M1306">
        <v>46.61</v>
      </c>
      <c r="N1306">
        <v>41.34</v>
      </c>
      <c r="O1306">
        <v>20.52</v>
      </c>
      <c r="P1306">
        <v>0</v>
      </c>
      <c r="Q1306">
        <v>20.52</v>
      </c>
      <c r="R1306">
        <v>191.23</v>
      </c>
      <c r="U1306">
        <v>1</v>
      </c>
      <c r="V1306" s="4" t="s">
        <v>36</v>
      </c>
      <c r="W1306">
        <v>23</v>
      </c>
      <c r="X1306">
        <v>10</v>
      </c>
      <c r="Y1306" t="s">
        <v>37</v>
      </c>
      <c r="Z1306">
        <v>1</v>
      </c>
      <c r="AA1306" t="s">
        <v>51</v>
      </c>
      <c r="AB1306">
        <v>4</v>
      </c>
      <c r="AC1306" t="s">
        <v>39</v>
      </c>
      <c r="AD1306">
        <v>4</v>
      </c>
      <c r="AE1306" s="2" t="s">
        <v>40</v>
      </c>
      <c r="AF1306">
        <v>1836.6346090628299</v>
      </c>
    </row>
    <row r="1307" spans="1:32">
      <c r="A1307" t="s">
        <v>62</v>
      </c>
      <c r="B1307">
        <v>2019</v>
      </c>
      <c r="C1307">
        <v>9</v>
      </c>
      <c r="D1307" s="2" t="s">
        <v>32</v>
      </c>
      <c r="E1307">
        <v>3</v>
      </c>
      <c r="F1307" s="2" t="s">
        <v>33</v>
      </c>
      <c r="G1307">
        <v>2</v>
      </c>
      <c r="H1307" s="3" t="s">
        <v>41</v>
      </c>
      <c r="I1307">
        <v>1</v>
      </c>
      <c r="J1307">
        <v>7</v>
      </c>
      <c r="K1307" s="3" t="s">
        <v>53</v>
      </c>
      <c r="L1307">
        <v>24.8</v>
      </c>
      <c r="M1307">
        <v>14.79</v>
      </c>
      <c r="N1307">
        <v>16.100000000000001</v>
      </c>
      <c r="O1307">
        <v>0</v>
      </c>
      <c r="P1307">
        <v>0</v>
      </c>
      <c r="Q1307">
        <v>21.7</v>
      </c>
      <c r="R1307">
        <v>77.39</v>
      </c>
      <c r="U1307">
        <v>2</v>
      </c>
      <c r="V1307" s="4" t="s">
        <v>44</v>
      </c>
      <c r="W1307">
        <v>39</v>
      </c>
      <c r="X1307">
        <v>9</v>
      </c>
      <c r="Y1307" t="s">
        <v>48</v>
      </c>
      <c r="Z1307">
        <v>2</v>
      </c>
      <c r="AA1307" t="s">
        <v>38</v>
      </c>
      <c r="AB1307">
        <v>4</v>
      </c>
      <c r="AC1307" t="s">
        <v>39</v>
      </c>
      <c r="AD1307">
        <v>4</v>
      </c>
      <c r="AE1307" s="2" t="s">
        <v>40</v>
      </c>
      <c r="AF1307">
        <v>4304.3013862664493</v>
      </c>
    </row>
    <row r="1308" spans="1:32">
      <c r="A1308" t="s">
        <v>62</v>
      </c>
      <c r="B1308">
        <v>2019</v>
      </c>
      <c r="C1308">
        <v>9</v>
      </c>
      <c r="D1308" s="2" t="s">
        <v>32</v>
      </c>
      <c r="E1308">
        <v>3</v>
      </c>
      <c r="F1308" s="2" t="s">
        <v>33</v>
      </c>
      <c r="G1308">
        <v>2</v>
      </c>
      <c r="H1308" s="3" t="s">
        <v>41</v>
      </c>
      <c r="I1308">
        <v>1</v>
      </c>
      <c r="J1308">
        <v>7</v>
      </c>
      <c r="K1308" s="3" t="s">
        <v>53</v>
      </c>
      <c r="L1308">
        <v>24.8</v>
      </c>
      <c r="M1308">
        <v>14.79</v>
      </c>
      <c r="N1308">
        <v>16.100000000000001</v>
      </c>
      <c r="O1308">
        <v>0</v>
      </c>
      <c r="P1308">
        <v>0</v>
      </c>
      <c r="Q1308">
        <v>21.7</v>
      </c>
      <c r="R1308">
        <v>77.39</v>
      </c>
      <c r="U1308">
        <v>2</v>
      </c>
      <c r="V1308" s="4" t="s">
        <v>44</v>
      </c>
      <c r="W1308">
        <v>39</v>
      </c>
      <c r="X1308">
        <v>9</v>
      </c>
      <c r="Y1308" t="s">
        <v>48</v>
      </c>
      <c r="Z1308">
        <v>2</v>
      </c>
      <c r="AA1308" t="s">
        <v>38</v>
      </c>
      <c r="AB1308">
        <v>4</v>
      </c>
      <c r="AC1308" t="s">
        <v>39</v>
      </c>
      <c r="AD1308">
        <v>4</v>
      </c>
      <c r="AE1308" s="2" t="s">
        <v>40</v>
      </c>
      <c r="AF1308">
        <v>4033.6162835217601</v>
      </c>
    </row>
    <row r="1309" spans="1:32">
      <c r="A1309" t="s">
        <v>62</v>
      </c>
      <c r="B1309">
        <v>2019</v>
      </c>
      <c r="C1309">
        <v>9</v>
      </c>
      <c r="D1309" s="2" t="s">
        <v>32</v>
      </c>
      <c r="E1309">
        <v>3</v>
      </c>
      <c r="F1309" s="2" t="s">
        <v>33</v>
      </c>
      <c r="G1309">
        <v>2</v>
      </c>
      <c r="H1309" s="3" t="s">
        <v>41</v>
      </c>
      <c r="I1309">
        <v>1</v>
      </c>
      <c r="J1309">
        <v>7</v>
      </c>
      <c r="K1309" s="3" t="s">
        <v>53</v>
      </c>
      <c r="L1309">
        <v>24.8</v>
      </c>
      <c r="M1309">
        <v>14.79</v>
      </c>
      <c r="N1309">
        <v>16.100000000000001</v>
      </c>
      <c r="O1309">
        <v>0</v>
      </c>
      <c r="P1309">
        <v>0</v>
      </c>
      <c r="Q1309">
        <v>21.7</v>
      </c>
      <c r="R1309">
        <v>77.39</v>
      </c>
      <c r="U1309">
        <v>2</v>
      </c>
      <c r="V1309" s="4" t="s">
        <v>44</v>
      </c>
      <c r="W1309">
        <v>39</v>
      </c>
      <c r="X1309">
        <v>9</v>
      </c>
      <c r="Y1309" t="s">
        <v>48</v>
      </c>
      <c r="Z1309">
        <v>2</v>
      </c>
      <c r="AA1309" t="s">
        <v>38</v>
      </c>
      <c r="AB1309">
        <v>4</v>
      </c>
      <c r="AC1309" t="s">
        <v>39</v>
      </c>
      <c r="AD1309">
        <v>4</v>
      </c>
      <c r="AE1309" s="2" t="s">
        <v>40</v>
      </c>
      <c r="AF1309">
        <v>4337.5256286422955</v>
      </c>
    </row>
    <row r="1310" spans="1:32">
      <c r="A1310" t="s">
        <v>62</v>
      </c>
      <c r="B1310">
        <v>2019</v>
      </c>
      <c r="C1310">
        <v>9</v>
      </c>
      <c r="D1310" s="2" t="s">
        <v>32</v>
      </c>
      <c r="E1310">
        <v>7</v>
      </c>
      <c r="F1310" s="2" t="s">
        <v>33</v>
      </c>
      <c r="G1310">
        <v>2</v>
      </c>
      <c r="H1310" s="3" t="s">
        <v>41</v>
      </c>
      <c r="I1310">
        <v>2</v>
      </c>
      <c r="J1310">
        <v>3</v>
      </c>
      <c r="K1310" s="3" t="s">
        <v>53</v>
      </c>
      <c r="L1310">
        <v>93.03</v>
      </c>
      <c r="M1310">
        <v>39.270000000000003</v>
      </c>
      <c r="N1310">
        <v>68.75</v>
      </c>
      <c r="O1310">
        <v>80.17</v>
      </c>
      <c r="P1310">
        <v>0</v>
      </c>
      <c r="Q1310">
        <v>0</v>
      </c>
      <c r="R1310">
        <v>281.22000000000003</v>
      </c>
      <c r="U1310">
        <v>1</v>
      </c>
      <c r="V1310" s="4" t="s">
        <v>36</v>
      </c>
      <c r="W1310">
        <v>52</v>
      </c>
      <c r="X1310">
        <v>15</v>
      </c>
      <c r="Y1310" t="s">
        <v>37</v>
      </c>
      <c r="Z1310">
        <v>2</v>
      </c>
      <c r="AA1310" t="s">
        <v>38</v>
      </c>
      <c r="AB1310">
        <v>4</v>
      </c>
      <c r="AC1310" t="s">
        <v>39</v>
      </c>
      <c r="AD1310">
        <v>4</v>
      </c>
      <c r="AE1310" s="2" t="s">
        <v>40</v>
      </c>
      <c r="AF1310">
        <v>2874.0988547184375</v>
      </c>
    </row>
    <row r="1311" spans="1:32">
      <c r="A1311" t="s">
        <v>62</v>
      </c>
      <c r="B1311">
        <v>2019</v>
      </c>
      <c r="C1311">
        <v>9</v>
      </c>
      <c r="D1311" s="2" t="s">
        <v>32</v>
      </c>
      <c r="E1311">
        <v>7</v>
      </c>
      <c r="F1311" s="2" t="s">
        <v>33</v>
      </c>
      <c r="G1311">
        <v>2</v>
      </c>
      <c r="H1311" s="3" t="s">
        <v>41</v>
      </c>
      <c r="I1311">
        <v>2</v>
      </c>
      <c r="J1311">
        <v>1</v>
      </c>
      <c r="K1311" s="3" t="s">
        <v>35</v>
      </c>
      <c r="L1311">
        <v>83.2</v>
      </c>
      <c r="M1311">
        <v>29.1</v>
      </c>
      <c r="N1311">
        <v>66.760000000000005</v>
      </c>
      <c r="O1311">
        <v>0</v>
      </c>
      <c r="P1311">
        <v>0</v>
      </c>
      <c r="Q1311">
        <v>0</v>
      </c>
      <c r="R1311">
        <v>179.06</v>
      </c>
      <c r="U1311">
        <v>1</v>
      </c>
      <c r="V1311" s="4" t="s">
        <v>36</v>
      </c>
      <c r="W1311">
        <v>49</v>
      </c>
      <c r="X1311">
        <v>9</v>
      </c>
      <c r="Y1311" t="s">
        <v>48</v>
      </c>
      <c r="Z1311">
        <v>2</v>
      </c>
      <c r="AA1311" t="s">
        <v>38</v>
      </c>
      <c r="AB1311">
        <v>2</v>
      </c>
      <c r="AC1311" t="s">
        <v>43</v>
      </c>
      <c r="AD1311">
        <v>4</v>
      </c>
      <c r="AE1311" s="2" t="s">
        <v>40</v>
      </c>
      <c r="AF1311">
        <v>1169.1414499990876</v>
      </c>
    </row>
    <row r="1312" spans="1:32">
      <c r="A1312" t="s">
        <v>62</v>
      </c>
      <c r="B1312">
        <v>2019</v>
      </c>
      <c r="C1312">
        <v>9</v>
      </c>
      <c r="D1312" s="2" t="s">
        <v>32</v>
      </c>
      <c r="E1312">
        <v>8</v>
      </c>
      <c r="F1312" s="2" t="s">
        <v>50</v>
      </c>
      <c r="G1312">
        <v>2</v>
      </c>
      <c r="H1312" s="3" t="s">
        <v>41</v>
      </c>
      <c r="I1312">
        <v>1</v>
      </c>
      <c r="J1312">
        <v>11</v>
      </c>
      <c r="K1312" s="3" t="s">
        <v>42</v>
      </c>
      <c r="L1312">
        <v>0</v>
      </c>
      <c r="M1312">
        <v>25.28</v>
      </c>
      <c r="N1312">
        <v>39.380000000000003</v>
      </c>
      <c r="O1312">
        <v>0</v>
      </c>
      <c r="P1312">
        <v>0</v>
      </c>
      <c r="Q1312">
        <v>0</v>
      </c>
      <c r="R1312">
        <v>64.66</v>
      </c>
      <c r="U1312">
        <v>2</v>
      </c>
      <c r="V1312" s="4" t="s">
        <v>44</v>
      </c>
      <c r="W1312">
        <v>51</v>
      </c>
      <c r="X1312">
        <v>9</v>
      </c>
      <c r="Y1312" t="s">
        <v>48</v>
      </c>
      <c r="Z1312">
        <v>1</v>
      </c>
      <c r="AA1312" t="s">
        <v>51</v>
      </c>
      <c r="AB1312">
        <v>4</v>
      </c>
      <c r="AC1312" t="s">
        <v>39</v>
      </c>
      <c r="AD1312">
        <v>5</v>
      </c>
      <c r="AE1312" s="2" t="s">
        <v>57</v>
      </c>
      <c r="AF1312">
        <v>2875.6717431090869</v>
      </c>
    </row>
    <row r="1313" spans="1:32">
      <c r="A1313" t="s">
        <v>62</v>
      </c>
      <c r="B1313">
        <v>2019</v>
      </c>
      <c r="C1313">
        <v>9</v>
      </c>
      <c r="D1313" s="2" t="s">
        <v>32</v>
      </c>
      <c r="E1313">
        <v>3</v>
      </c>
      <c r="F1313" s="2" t="s">
        <v>33</v>
      </c>
      <c r="G1313">
        <v>10</v>
      </c>
      <c r="H1313" s="3" t="s">
        <v>52</v>
      </c>
      <c r="I1313">
        <v>4</v>
      </c>
      <c r="J1313">
        <v>1</v>
      </c>
      <c r="K1313" s="3" t="s">
        <v>35</v>
      </c>
      <c r="L1313">
        <v>0</v>
      </c>
      <c r="M1313">
        <v>0</v>
      </c>
      <c r="N1313">
        <v>54.17</v>
      </c>
      <c r="O1313">
        <v>30.31</v>
      </c>
      <c r="P1313">
        <v>0</v>
      </c>
      <c r="Q1313">
        <v>40.409999999999997</v>
      </c>
      <c r="R1313">
        <v>434.13</v>
      </c>
      <c r="U1313">
        <v>1</v>
      </c>
      <c r="V1313" s="4" t="s">
        <v>36</v>
      </c>
      <c r="W1313">
        <v>62</v>
      </c>
      <c r="X1313">
        <v>3</v>
      </c>
      <c r="Y1313" t="s">
        <v>37</v>
      </c>
      <c r="Z1313">
        <v>5</v>
      </c>
      <c r="AA1313" t="s">
        <v>58</v>
      </c>
      <c r="AB1313">
        <v>3</v>
      </c>
      <c r="AC1313" t="s">
        <v>43</v>
      </c>
      <c r="AD1313">
        <v>1</v>
      </c>
      <c r="AE1313" s="2" t="s">
        <v>54</v>
      </c>
      <c r="AF1313">
        <v>2898.50301104236</v>
      </c>
    </row>
    <row r="1314" spans="1:32">
      <c r="A1314" t="s">
        <v>62</v>
      </c>
      <c r="B1314">
        <v>2019</v>
      </c>
      <c r="C1314">
        <v>9</v>
      </c>
      <c r="D1314" s="2" t="s">
        <v>32</v>
      </c>
      <c r="E1314">
        <v>3</v>
      </c>
      <c r="F1314" s="2" t="s">
        <v>33</v>
      </c>
      <c r="G1314">
        <v>10</v>
      </c>
      <c r="H1314" s="3" t="s">
        <v>52</v>
      </c>
      <c r="I1314">
        <v>2</v>
      </c>
      <c r="J1314">
        <v>5</v>
      </c>
      <c r="K1314" s="3" t="s">
        <v>53</v>
      </c>
      <c r="L1314">
        <v>60.49</v>
      </c>
      <c r="M1314">
        <v>28.1</v>
      </c>
      <c r="N1314">
        <v>0</v>
      </c>
      <c r="O1314">
        <v>0</v>
      </c>
      <c r="P1314">
        <v>0</v>
      </c>
      <c r="Q1314">
        <v>33.130000000000003</v>
      </c>
      <c r="R1314">
        <v>121.72</v>
      </c>
      <c r="U1314">
        <v>2</v>
      </c>
      <c r="V1314" s="4" t="s">
        <v>44</v>
      </c>
      <c r="W1314">
        <v>33</v>
      </c>
      <c r="X1314">
        <v>9</v>
      </c>
      <c r="Y1314" t="s">
        <v>48</v>
      </c>
      <c r="Z1314">
        <v>1</v>
      </c>
      <c r="AA1314" t="s">
        <v>51</v>
      </c>
      <c r="AB1314">
        <v>2</v>
      </c>
      <c r="AC1314" t="s">
        <v>43</v>
      </c>
      <c r="AD1314">
        <v>4</v>
      </c>
      <c r="AE1314" s="2" t="s">
        <v>40</v>
      </c>
      <c r="AF1314">
        <v>767.51258216275744</v>
      </c>
    </row>
    <row r="1315" spans="1:32">
      <c r="A1315" t="s">
        <v>62</v>
      </c>
      <c r="B1315">
        <v>2019</v>
      </c>
      <c r="C1315">
        <v>9</v>
      </c>
      <c r="D1315" s="2" t="s">
        <v>32</v>
      </c>
      <c r="E1315">
        <v>18</v>
      </c>
      <c r="F1315" s="2" t="s">
        <v>46</v>
      </c>
      <c r="G1315">
        <v>3</v>
      </c>
      <c r="H1315" s="3" t="s">
        <v>47</v>
      </c>
      <c r="I1315">
        <v>2</v>
      </c>
      <c r="J1315">
        <v>1</v>
      </c>
      <c r="K1315" s="3" t="s">
        <v>35</v>
      </c>
      <c r="L1315">
        <v>140.82</v>
      </c>
      <c r="M1315">
        <v>142.83000000000001</v>
      </c>
      <c r="N1315">
        <v>91.69</v>
      </c>
      <c r="O1315">
        <v>0</v>
      </c>
      <c r="P1315">
        <v>0</v>
      </c>
      <c r="Q1315">
        <v>0</v>
      </c>
      <c r="R1315">
        <v>375.34</v>
      </c>
      <c r="U1315">
        <v>1</v>
      </c>
      <c r="V1315" s="4" t="s">
        <v>36</v>
      </c>
      <c r="W1315">
        <v>52</v>
      </c>
      <c r="X1315">
        <v>13</v>
      </c>
      <c r="Y1315" t="s">
        <v>37</v>
      </c>
      <c r="Z1315">
        <v>4</v>
      </c>
      <c r="AA1315" t="s">
        <v>60</v>
      </c>
      <c r="AB1315">
        <v>4</v>
      </c>
      <c r="AC1315" t="s">
        <v>39</v>
      </c>
      <c r="AD1315">
        <v>1</v>
      </c>
      <c r="AE1315" s="2" t="s">
        <v>54</v>
      </c>
      <c r="AF1315">
        <v>3049.0912785792366</v>
      </c>
    </row>
    <row r="1316" spans="1:32">
      <c r="A1316" t="s">
        <v>62</v>
      </c>
      <c r="B1316">
        <v>2019</v>
      </c>
      <c r="C1316">
        <v>9</v>
      </c>
      <c r="D1316" s="2" t="s">
        <v>32</v>
      </c>
      <c r="E1316">
        <v>7</v>
      </c>
      <c r="F1316" s="2" t="s">
        <v>33</v>
      </c>
      <c r="G1316">
        <v>10</v>
      </c>
      <c r="H1316" s="3" t="s">
        <v>52</v>
      </c>
      <c r="I1316">
        <v>1</v>
      </c>
      <c r="J1316">
        <v>10</v>
      </c>
      <c r="K1316" s="3" t="s">
        <v>42</v>
      </c>
      <c r="L1316">
        <v>0</v>
      </c>
      <c r="M1316">
        <v>56.34</v>
      </c>
      <c r="N1316">
        <v>0</v>
      </c>
      <c r="O1316">
        <v>0</v>
      </c>
      <c r="P1316">
        <v>0</v>
      </c>
      <c r="Q1316">
        <v>0</v>
      </c>
      <c r="R1316">
        <v>56.34</v>
      </c>
      <c r="U1316">
        <v>2</v>
      </c>
      <c r="V1316" s="4" t="s">
        <v>44</v>
      </c>
      <c r="W1316">
        <v>76</v>
      </c>
      <c r="X1316">
        <v>9</v>
      </c>
      <c r="Y1316" t="s">
        <v>48</v>
      </c>
      <c r="Z1316">
        <v>2</v>
      </c>
      <c r="AA1316" t="s">
        <v>38</v>
      </c>
      <c r="AB1316">
        <v>4</v>
      </c>
      <c r="AC1316" t="s">
        <v>39</v>
      </c>
      <c r="AD1316">
        <v>3</v>
      </c>
      <c r="AE1316" s="2" t="s">
        <v>45</v>
      </c>
      <c r="AF1316">
        <v>1923.04368956335</v>
      </c>
    </row>
    <row r="1317" spans="1:32">
      <c r="A1317" t="s">
        <v>62</v>
      </c>
      <c r="B1317">
        <v>2019</v>
      </c>
      <c r="C1317">
        <v>9</v>
      </c>
      <c r="D1317" s="2" t="s">
        <v>32</v>
      </c>
      <c r="E1317">
        <v>7</v>
      </c>
      <c r="F1317" s="2" t="s">
        <v>33</v>
      </c>
      <c r="G1317">
        <v>10</v>
      </c>
      <c r="H1317" s="3" t="s">
        <v>52</v>
      </c>
      <c r="I1317">
        <v>1</v>
      </c>
      <c r="J1317">
        <v>10</v>
      </c>
      <c r="K1317" s="3" t="s">
        <v>42</v>
      </c>
      <c r="L1317">
        <v>0</v>
      </c>
      <c r="M1317">
        <v>56.34</v>
      </c>
      <c r="N1317">
        <v>0</v>
      </c>
      <c r="O1317">
        <v>0</v>
      </c>
      <c r="P1317">
        <v>0</v>
      </c>
      <c r="Q1317">
        <v>0</v>
      </c>
      <c r="R1317">
        <v>56.34</v>
      </c>
      <c r="U1317">
        <v>2</v>
      </c>
      <c r="V1317" s="4" t="s">
        <v>44</v>
      </c>
      <c r="W1317">
        <v>76</v>
      </c>
      <c r="X1317">
        <v>9</v>
      </c>
      <c r="Y1317" t="s">
        <v>48</v>
      </c>
      <c r="Z1317">
        <v>2</v>
      </c>
      <c r="AA1317" t="s">
        <v>38</v>
      </c>
      <c r="AB1317">
        <v>4</v>
      </c>
      <c r="AC1317" t="s">
        <v>39</v>
      </c>
      <c r="AD1317">
        <v>3</v>
      </c>
      <c r="AE1317" s="2" t="s">
        <v>45</v>
      </c>
      <c r="AF1317">
        <v>1914.8191210632317</v>
      </c>
    </row>
    <row r="1318" spans="1:32">
      <c r="A1318" t="s">
        <v>62</v>
      </c>
      <c r="B1318">
        <v>2019</v>
      </c>
      <c r="C1318">
        <v>9</v>
      </c>
      <c r="D1318" s="2" t="s">
        <v>32</v>
      </c>
      <c r="E1318">
        <v>8</v>
      </c>
      <c r="F1318" s="2" t="s">
        <v>50</v>
      </c>
      <c r="G1318">
        <v>2</v>
      </c>
      <c r="H1318" s="3" t="s">
        <v>41</v>
      </c>
      <c r="I1318">
        <v>1</v>
      </c>
      <c r="J1318">
        <v>1</v>
      </c>
      <c r="K1318" s="3" t="s">
        <v>35</v>
      </c>
      <c r="L1318">
        <v>47.61</v>
      </c>
      <c r="M1318">
        <v>41.52</v>
      </c>
      <c r="N1318">
        <v>42.73</v>
      </c>
      <c r="O1318">
        <v>28.98</v>
      </c>
      <c r="P1318">
        <v>0</v>
      </c>
      <c r="Q1318">
        <v>0</v>
      </c>
      <c r="R1318">
        <v>160.84</v>
      </c>
      <c r="U1318">
        <v>2</v>
      </c>
      <c r="V1318" s="4" t="s">
        <v>44</v>
      </c>
      <c r="W1318">
        <v>51</v>
      </c>
      <c r="X1318">
        <v>10</v>
      </c>
      <c r="Y1318" t="s">
        <v>37</v>
      </c>
      <c r="Z1318">
        <v>2</v>
      </c>
      <c r="AA1318" t="s">
        <v>38</v>
      </c>
      <c r="AB1318">
        <v>4</v>
      </c>
      <c r="AC1318" t="s">
        <v>39</v>
      </c>
      <c r="AD1318">
        <v>4</v>
      </c>
      <c r="AE1318" s="2" t="s">
        <v>40</v>
      </c>
      <c r="AF1318">
        <v>4348.9801788042387</v>
      </c>
    </row>
    <row r="1319" spans="1:32">
      <c r="A1319" t="s">
        <v>62</v>
      </c>
      <c r="B1319">
        <v>2019</v>
      </c>
      <c r="C1319">
        <v>9</v>
      </c>
      <c r="D1319" s="2" t="s">
        <v>32</v>
      </c>
      <c r="E1319">
        <v>1</v>
      </c>
      <c r="F1319" s="2" t="s">
        <v>33</v>
      </c>
      <c r="G1319">
        <v>2</v>
      </c>
      <c r="H1319" s="3" t="s">
        <v>41</v>
      </c>
      <c r="I1319">
        <v>2</v>
      </c>
      <c r="J1319">
        <v>11</v>
      </c>
      <c r="K1319" s="3" t="s">
        <v>42</v>
      </c>
      <c r="L1319">
        <v>0</v>
      </c>
      <c r="M1319">
        <v>17.989999999999998</v>
      </c>
      <c r="N1319">
        <v>0</v>
      </c>
      <c r="O1319">
        <v>0</v>
      </c>
      <c r="P1319">
        <v>0</v>
      </c>
      <c r="Q1319">
        <v>41.54</v>
      </c>
      <c r="R1319">
        <v>59.53</v>
      </c>
      <c r="U1319">
        <v>1</v>
      </c>
      <c r="V1319" s="4" t="s">
        <v>36</v>
      </c>
      <c r="W1319">
        <v>33</v>
      </c>
      <c r="X1319">
        <v>9</v>
      </c>
      <c r="Y1319" t="s">
        <v>48</v>
      </c>
      <c r="Z1319">
        <v>2</v>
      </c>
      <c r="AA1319" t="s">
        <v>38</v>
      </c>
      <c r="AB1319">
        <v>4</v>
      </c>
      <c r="AC1319" t="s">
        <v>39</v>
      </c>
      <c r="AD1319">
        <v>4</v>
      </c>
      <c r="AE1319" s="2" t="s">
        <v>40</v>
      </c>
      <c r="AF1319">
        <v>4149.617750606114</v>
      </c>
    </row>
    <row r="1320" spans="1:32">
      <c r="A1320" t="s">
        <v>62</v>
      </c>
      <c r="B1320">
        <v>2019</v>
      </c>
      <c r="C1320">
        <v>9</v>
      </c>
      <c r="D1320" s="2" t="s">
        <v>32</v>
      </c>
      <c r="E1320">
        <v>15</v>
      </c>
      <c r="F1320" s="2" t="s">
        <v>55</v>
      </c>
      <c r="G1320">
        <v>2</v>
      </c>
      <c r="H1320" s="3" t="s">
        <v>41</v>
      </c>
      <c r="I1320">
        <v>1</v>
      </c>
      <c r="J1320">
        <v>10</v>
      </c>
      <c r="K1320" s="3" t="s">
        <v>42</v>
      </c>
      <c r="L1320">
        <v>0</v>
      </c>
      <c r="M1320">
        <v>34.35</v>
      </c>
      <c r="N1320">
        <v>0</v>
      </c>
      <c r="O1320">
        <v>11.49</v>
      </c>
      <c r="P1320">
        <v>0</v>
      </c>
      <c r="Q1320">
        <v>20.7</v>
      </c>
      <c r="R1320">
        <v>66.540000000000006</v>
      </c>
      <c r="U1320">
        <v>1</v>
      </c>
      <c r="V1320" s="4" t="s">
        <v>36</v>
      </c>
      <c r="W1320">
        <v>78</v>
      </c>
      <c r="X1320">
        <v>9</v>
      </c>
      <c r="Y1320" t="s">
        <v>48</v>
      </c>
      <c r="Z1320">
        <v>2</v>
      </c>
      <c r="AA1320" t="s">
        <v>38</v>
      </c>
      <c r="AB1320">
        <v>4</v>
      </c>
      <c r="AC1320" t="s">
        <v>39</v>
      </c>
      <c r="AD1320">
        <v>3</v>
      </c>
      <c r="AE1320" s="2" t="s">
        <v>45</v>
      </c>
      <c r="AF1320">
        <v>4338.6755463267382</v>
      </c>
    </row>
    <row r="1321" spans="1:32">
      <c r="A1321" t="s">
        <v>62</v>
      </c>
      <c r="B1321">
        <v>2019</v>
      </c>
      <c r="C1321">
        <v>9</v>
      </c>
      <c r="D1321" s="2" t="s">
        <v>32</v>
      </c>
      <c r="E1321">
        <v>15</v>
      </c>
      <c r="F1321" s="2" t="s">
        <v>55</v>
      </c>
      <c r="G1321">
        <v>2</v>
      </c>
      <c r="H1321" s="3" t="s">
        <v>41</v>
      </c>
      <c r="I1321">
        <v>1</v>
      </c>
      <c r="J1321">
        <v>10</v>
      </c>
      <c r="K1321" s="3" t="s">
        <v>42</v>
      </c>
      <c r="L1321">
        <v>0</v>
      </c>
      <c r="M1321">
        <v>34.35</v>
      </c>
      <c r="N1321">
        <v>0</v>
      </c>
      <c r="O1321">
        <v>11.49</v>
      </c>
      <c r="P1321">
        <v>0</v>
      </c>
      <c r="Q1321">
        <v>20.7</v>
      </c>
      <c r="R1321">
        <v>66.540000000000006</v>
      </c>
      <c r="U1321">
        <v>1</v>
      </c>
      <c r="V1321" s="4" t="s">
        <v>36</v>
      </c>
      <c r="W1321">
        <v>78</v>
      </c>
      <c r="X1321">
        <v>9</v>
      </c>
      <c r="Y1321" t="s">
        <v>48</v>
      </c>
      <c r="Z1321">
        <v>2</v>
      </c>
      <c r="AA1321" t="s">
        <v>38</v>
      </c>
      <c r="AB1321">
        <v>4</v>
      </c>
      <c r="AC1321" t="s">
        <v>39</v>
      </c>
      <c r="AD1321">
        <v>3</v>
      </c>
      <c r="AE1321" s="2" t="s">
        <v>45</v>
      </c>
      <c r="AF1321">
        <v>4239.0080160910848</v>
      </c>
    </row>
    <row r="1322" spans="1:32">
      <c r="A1322" t="s">
        <v>62</v>
      </c>
      <c r="B1322">
        <v>2019</v>
      </c>
      <c r="C1322">
        <v>9</v>
      </c>
      <c r="D1322" s="2" t="s">
        <v>32</v>
      </c>
      <c r="E1322">
        <v>7</v>
      </c>
      <c r="F1322" s="2" t="s">
        <v>33</v>
      </c>
      <c r="G1322">
        <v>2</v>
      </c>
      <c r="H1322" s="3" t="s">
        <v>41</v>
      </c>
      <c r="I1322">
        <v>1</v>
      </c>
      <c r="J1322">
        <v>10</v>
      </c>
      <c r="K1322" s="3" t="s">
        <v>42</v>
      </c>
      <c r="L1322">
        <v>0</v>
      </c>
      <c r="M1322">
        <v>26.61</v>
      </c>
      <c r="N1322">
        <v>0</v>
      </c>
      <c r="O1322">
        <v>0</v>
      </c>
      <c r="P1322">
        <v>0</v>
      </c>
      <c r="Q1322">
        <v>23.32</v>
      </c>
      <c r="R1322">
        <v>49.93</v>
      </c>
      <c r="U1322">
        <v>1</v>
      </c>
      <c r="V1322" s="4" t="s">
        <v>36</v>
      </c>
      <c r="W1322">
        <v>78</v>
      </c>
      <c r="X1322">
        <v>9</v>
      </c>
      <c r="Y1322" t="s">
        <v>48</v>
      </c>
      <c r="Z1322">
        <v>2</v>
      </c>
      <c r="AA1322" t="s">
        <v>38</v>
      </c>
      <c r="AB1322">
        <v>4</v>
      </c>
      <c r="AC1322" t="s">
        <v>39</v>
      </c>
      <c r="AD1322">
        <v>3</v>
      </c>
      <c r="AE1322" s="2" t="s">
        <v>45</v>
      </c>
      <c r="AF1322">
        <v>4128.9714891727817</v>
      </c>
    </row>
    <row r="1323" spans="1:32">
      <c r="A1323" t="s">
        <v>62</v>
      </c>
      <c r="B1323">
        <v>2019</v>
      </c>
      <c r="C1323">
        <v>9</v>
      </c>
      <c r="D1323" s="2" t="s">
        <v>32</v>
      </c>
      <c r="E1323">
        <v>7</v>
      </c>
      <c r="F1323" s="2" t="s">
        <v>33</v>
      </c>
      <c r="G1323">
        <v>2</v>
      </c>
      <c r="H1323" s="3" t="s">
        <v>41</v>
      </c>
      <c r="I1323">
        <v>2</v>
      </c>
      <c r="J1323">
        <v>1</v>
      </c>
      <c r="K1323" s="3" t="s">
        <v>35</v>
      </c>
      <c r="L1323">
        <v>99.95</v>
      </c>
      <c r="M1323">
        <v>31.3</v>
      </c>
      <c r="N1323">
        <v>90.55</v>
      </c>
      <c r="O1323">
        <v>77.099999999999994</v>
      </c>
      <c r="P1323">
        <v>0</v>
      </c>
      <c r="Q1323">
        <v>0</v>
      </c>
      <c r="R1323">
        <v>298.89999999999998</v>
      </c>
      <c r="U1323">
        <v>2</v>
      </c>
      <c r="V1323" s="4" t="s">
        <v>44</v>
      </c>
      <c r="W1323">
        <v>43</v>
      </c>
      <c r="X1323">
        <v>9</v>
      </c>
      <c r="Y1323" t="s">
        <v>48</v>
      </c>
      <c r="Z1323">
        <v>1</v>
      </c>
      <c r="AA1323" t="s">
        <v>51</v>
      </c>
      <c r="AB1323">
        <v>4</v>
      </c>
      <c r="AC1323" t="s">
        <v>39</v>
      </c>
      <c r="AD1323">
        <v>4</v>
      </c>
      <c r="AE1323" s="2" t="s">
        <v>40</v>
      </c>
      <c r="AF1323">
        <v>2174.577851420368</v>
      </c>
    </row>
    <row r="1324" spans="1:32">
      <c r="A1324" t="s">
        <v>62</v>
      </c>
      <c r="B1324">
        <v>2019</v>
      </c>
      <c r="C1324">
        <v>9</v>
      </c>
      <c r="D1324" s="2" t="s">
        <v>32</v>
      </c>
      <c r="E1324">
        <v>7</v>
      </c>
      <c r="F1324" s="2" t="s">
        <v>33</v>
      </c>
      <c r="G1324">
        <v>2</v>
      </c>
      <c r="H1324" s="3" t="s">
        <v>41</v>
      </c>
      <c r="I1324">
        <v>2</v>
      </c>
      <c r="J1324">
        <v>10</v>
      </c>
      <c r="K1324" s="3" t="s">
        <v>42</v>
      </c>
      <c r="L1324">
        <v>0</v>
      </c>
      <c r="M1324">
        <v>24.27</v>
      </c>
      <c r="N1324">
        <v>0</v>
      </c>
      <c r="O1324">
        <v>0</v>
      </c>
      <c r="P1324">
        <v>0</v>
      </c>
      <c r="Q1324">
        <v>43.22</v>
      </c>
      <c r="R1324">
        <v>67.489999999999995</v>
      </c>
      <c r="U1324">
        <v>2</v>
      </c>
      <c r="V1324" s="4" t="s">
        <v>44</v>
      </c>
      <c r="W1324">
        <v>43</v>
      </c>
      <c r="X1324">
        <v>9</v>
      </c>
      <c r="Y1324" t="s">
        <v>48</v>
      </c>
      <c r="Z1324">
        <v>1</v>
      </c>
      <c r="AA1324" t="s">
        <v>51</v>
      </c>
      <c r="AB1324">
        <v>4</v>
      </c>
      <c r="AC1324" t="s">
        <v>39</v>
      </c>
      <c r="AD1324">
        <v>4</v>
      </c>
      <c r="AE1324" s="2" t="s">
        <v>40</v>
      </c>
      <c r="AF1324">
        <v>2031.7222727743281</v>
      </c>
    </row>
    <row r="1325" spans="1:32">
      <c r="A1325" t="s">
        <v>62</v>
      </c>
      <c r="B1325">
        <v>2019</v>
      </c>
      <c r="C1325">
        <v>9</v>
      </c>
      <c r="D1325" s="2" t="s">
        <v>32</v>
      </c>
      <c r="E1325">
        <v>7</v>
      </c>
      <c r="F1325" s="2" t="s">
        <v>33</v>
      </c>
      <c r="G1325">
        <v>2</v>
      </c>
      <c r="H1325" s="3" t="s">
        <v>41</v>
      </c>
      <c r="I1325">
        <v>2</v>
      </c>
      <c r="J1325">
        <v>10</v>
      </c>
      <c r="K1325" s="3" t="s">
        <v>42</v>
      </c>
      <c r="L1325">
        <v>0</v>
      </c>
      <c r="M1325">
        <v>24.27</v>
      </c>
      <c r="N1325">
        <v>0</v>
      </c>
      <c r="O1325">
        <v>0</v>
      </c>
      <c r="P1325">
        <v>0</v>
      </c>
      <c r="Q1325">
        <v>43.22</v>
      </c>
      <c r="R1325">
        <v>67.489999999999995</v>
      </c>
      <c r="U1325">
        <v>2</v>
      </c>
      <c r="V1325" s="4" t="s">
        <v>44</v>
      </c>
      <c r="W1325">
        <v>43</v>
      </c>
      <c r="X1325">
        <v>9</v>
      </c>
      <c r="Y1325" t="s">
        <v>48</v>
      </c>
      <c r="Z1325">
        <v>1</v>
      </c>
      <c r="AA1325" t="s">
        <v>51</v>
      </c>
      <c r="AB1325">
        <v>4</v>
      </c>
      <c r="AC1325" t="s">
        <v>39</v>
      </c>
      <c r="AD1325">
        <v>4</v>
      </c>
      <c r="AE1325" s="2" t="s">
        <v>40</v>
      </c>
      <c r="AF1325">
        <v>1936.1300627069277</v>
      </c>
    </row>
    <row r="1326" spans="1:32">
      <c r="A1326" t="s">
        <v>62</v>
      </c>
      <c r="B1326">
        <v>2019</v>
      </c>
      <c r="C1326">
        <v>9</v>
      </c>
      <c r="D1326" s="2" t="s">
        <v>32</v>
      </c>
      <c r="E1326">
        <v>7</v>
      </c>
      <c r="F1326" s="2" t="s">
        <v>33</v>
      </c>
      <c r="G1326">
        <v>2</v>
      </c>
      <c r="H1326" s="3" t="s">
        <v>41</v>
      </c>
      <c r="I1326">
        <v>2</v>
      </c>
      <c r="J1326">
        <v>10</v>
      </c>
      <c r="K1326" s="3" t="s">
        <v>42</v>
      </c>
      <c r="L1326">
        <v>0</v>
      </c>
      <c r="M1326">
        <v>24.27</v>
      </c>
      <c r="N1326">
        <v>0</v>
      </c>
      <c r="O1326">
        <v>0</v>
      </c>
      <c r="P1326">
        <v>0</v>
      </c>
      <c r="Q1326">
        <v>43.22</v>
      </c>
      <c r="R1326">
        <v>67.489999999999995</v>
      </c>
      <c r="U1326">
        <v>2</v>
      </c>
      <c r="V1326" s="4" t="s">
        <v>44</v>
      </c>
      <c r="W1326">
        <v>43</v>
      </c>
      <c r="X1326">
        <v>9</v>
      </c>
      <c r="Y1326" t="s">
        <v>48</v>
      </c>
      <c r="Z1326">
        <v>1</v>
      </c>
      <c r="AA1326" t="s">
        <v>51</v>
      </c>
      <c r="AB1326">
        <v>4</v>
      </c>
      <c r="AC1326" t="s">
        <v>39</v>
      </c>
      <c r="AD1326">
        <v>4</v>
      </c>
      <c r="AE1326" s="2" t="s">
        <v>40</v>
      </c>
      <c r="AF1326">
        <v>1784.2064669583688</v>
      </c>
    </row>
    <row r="1327" spans="1:32">
      <c r="A1327" t="s">
        <v>62</v>
      </c>
      <c r="B1327">
        <v>2019</v>
      </c>
      <c r="C1327">
        <v>9</v>
      </c>
      <c r="D1327" s="2" t="s">
        <v>32</v>
      </c>
      <c r="E1327">
        <v>7</v>
      </c>
      <c r="F1327" s="2" t="s">
        <v>33</v>
      </c>
      <c r="G1327">
        <v>2</v>
      </c>
      <c r="H1327" s="3" t="s">
        <v>41</v>
      </c>
      <c r="I1327">
        <v>2</v>
      </c>
      <c r="J1327">
        <v>10</v>
      </c>
      <c r="K1327" s="3" t="s">
        <v>42</v>
      </c>
      <c r="L1327">
        <v>0</v>
      </c>
      <c r="M1327">
        <v>24.27</v>
      </c>
      <c r="N1327">
        <v>0</v>
      </c>
      <c r="O1327">
        <v>0</v>
      </c>
      <c r="P1327">
        <v>0</v>
      </c>
      <c r="Q1327">
        <v>43.22</v>
      </c>
      <c r="R1327">
        <v>67.489999999999995</v>
      </c>
      <c r="U1327">
        <v>2</v>
      </c>
      <c r="V1327" s="4" t="s">
        <v>44</v>
      </c>
      <c r="W1327">
        <v>43</v>
      </c>
      <c r="X1327">
        <v>9</v>
      </c>
      <c r="Y1327" t="s">
        <v>48</v>
      </c>
      <c r="Z1327">
        <v>1</v>
      </c>
      <c r="AA1327" t="s">
        <v>51</v>
      </c>
      <c r="AB1327">
        <v>4</v>
      </c>
      <c r="AC1327" t="s">
        <v>39</v>
      </c>
      <c r="AD1327">
        <v>4</v>
      </c>
      <c r="AE1327" s="2" t="s">
        <v>40</v>
      </c>
      <c r="AF1327">
        <v>1789.9447691639693</v>
      </c>
    </row>
    <row r="1328" spans="1:32">
      <c r="A1328" t="s">
        <v>62</v>
      </c>
      <c r="B1328">
        <v>2019</v>
      </c>
      <c r="C1328">
        <v>9</v>
      </c>
      <c r="D1328" s="2" t="s">
        <v>32</v>
      </c>
      <c r="E1328">
        <v>7</v>
      </c>
      <c r="F1328" s="2" t="s">
        <v>33</v>
      </c>
      <c r="G1328">
        <v>2</v>
      </c>
      <c r="H1328" s="3" t="s">
        <v>41</v>
      </c>
      <c r="I1328">
        <v>1</v>
      </c>
      <c r="J1328">
        <v>11</v>
      </c>
      <c r="K1328" s="3" t="s">
        <v>42</v>
      </c>
      <c r="L1328">
        <v>0</v>
      </c>
      <c r="M1328">
        <v>20.79</v>
      </c>
      <c r="N1328">
        <v>0</v>
      </c>
      <c r="O1328">
        <v>0</v>
      </c>
      <c r="P1328">
        <v>0</v>
      </c>
      <c r="Q1328">
        <v>0</v>
      </c>
      <c r="R1328">
        <v>20.79</v>
      </c>
      <c r="U1328">
        <v>2</v>
      </c>
      <c r="V1328" s="4" t="s">
        <v>44</v>
      </c>
      <c r="W1328">
        <v>16</v>
      </c>
      <c r="X1328">
        <v>9</v>
      </c>
      <c r="Y1328" t="s">
        <v>48</v>
      </c>
      <c r="Z1328">
        <v>1</v>
      </c>
      <c r="AA1328" t="s">
        <v>51</v>
      </c>
      <c r="AB1328">
        <v>2</v>
      </c>
      <c r="AC1328" t="s">
        <v>43</v>
      </c>
      <c r="AD1328">
        <v>2</v>
      </c>
      <c r="AE1328" s="2" t="s">
        <v>59</v>
      </c>
      <c r="AF1328">
        <v>1344.608622022851</v>
      </c>
    </row>
    <row r="1329" spans="1:32">
      <c r="A1329" t="s">
        <v>62</v>
      </c>
      <c r="B1329">
        <v>2019</v>
      </c>
      <c r="C1329">
        <v>9</v>
      </c>
      <c r="D1329" s="2" t="s">
        <v>32</v>
      </c>
      <c r="E1329">
        <v>3</v>
      </c>
      <c r="F1329" s="2" t="s">
        <v>33</v>
      </c>
      <c r="G1329">
        <v>2</v>
      </c>
      <c r="H1329" s="3" t="s">
        <v>41</v>
      </c>
      <c r="I1329">
        <v>2</v>
      </c>
      <c r="J1329">
        <v>11</v>
      </c>
      <c r="K1329" s="3" t="s">
        <v>42</v>
      </c>
      <c r="L1329">
        <v>0</v>
      </c>
      <c r="M1329">
        <v>59.87</v>
      </c>
      <c r="N1329">
        <v>0</v>
      </c>
      <c r="O1329">
        <v>0</v>
      </c>
      <c r="P1329">
        <v>0</v>
      </c>
      <c r="Q1329">
        <v>0</v>
      </c>
      <c r="R1329">
        <v>59.87</v>
      </c>
      <c r="U1329">
        <v>2</v>
      </c>
      <c r="V1329" s="4" t="s">
        <v>44</v>
      </c>
      <c r="W1329">
        <v>60</v>
      </c>
      <c r="X1329">
        <v>9</v>
      </c>
      <c r="Y1329" t="s">
        <v>48</v>
      </c>
      <c r="Z1329">
        <v>2</v>
      </c>
      <c r="AA1329" t="s">
        <v>38</v>
      </c>
      <c r="AB1329">
        <v>2</v>
      </c>
      <c r="AC1329" t="s">
        <v>43</v>
      </c>
      <c r="AD1329">
        <v>3</v>
      </c>
      <c r="AE1329" s="2" t="s">
        <v>45</v>
      </c>
      <c r="AF1329">
        <v>3213.675100082055</v>
      </c>
    </row>
    <row r="1330" spans="1:32">
      <c r="A1330" t="s">
        <v>62</v>
      </c>
      <c r="B1330">
        <v>2019</v>
      </c>
      <c r="C1330">
        <v>9</v>
      </c>
      <c r="D1330" s="2" t="s">
        <v>32</v>
      </c>
      <c r="E1330">
        <v>3</v>
      </c>
      <c r="F1330" s="2" t="s">
        <v>33</v>
      </c>
      <c r="G1330">
        <v>2</v>
      </c>
      <c r="H1330" s="3" t="s">
        <v>41</v>
      </c>
      <c r="I1330">
        <v>2</v>
      </c>
      <c r="J1330">
        <v>11</v>
      </c>
      <c r="K1330" s="3" t="s">
        <v>42</v>
      </c>
      <c r="L1330">
        <v>0</v>
      </c>
      <c r="M1330">
        <v>59.87</v>
      </c>
      <c r="N1330">
        <v>0</v>
      </c>
      <c r="O1330">
        <v>0</v>
      </c>
      <c r="P1330">
        <v>0</v>
      </c>
      <c r="Q1330">
        <v>0</v>
      </c>
      <c r="R1330">
        <v>59.87</v>
      </c>
      <c r="U1330">
        <v>2</v>
      </c>
      <c r="V1330" s="4" t="s">
        <v>44</v>
      </c>
      <c r="W1330">
        <v>60</v>
      </c>
      <c r="X1330">
        <v>9</v>
      </c>
      <c r="Y1330" t="s">
        <v>48</v>
      </c>
      <c r="Z1330">
        <v>2</v>
      </c>
      <c r="AA1330" t="s">
        <v>38</v>
      </c>
      <c r="AB1330">
        <v>2</v>
      </c>
      <c r="AC1330" t="s">
        <v>43</v>
      </c>
      <c r="AD1330">
        <v>3</v>
      </c>
      <c r="AE1330" s="2" t="s">
        <v>45</v>
      </c>
      <c r="AF1330">
        <v>2966.1611539469013</v>
      </c>
    </row>
    <row r="1331" spans="1:32">
      <c r="A1331" t="s">
        <v>62</v>
      </c>
      <c r="B1331">
        <v>2019</v>
      </c>
      <c r="C1331">
        <v>9</v>
      </c>
      <c r="D1331" s="2" t="s">
        <v>32</v>
      </c>
      <c r="E1331">
        <v>8</v>
      </c>
      <c r="F1331" s="2" t="s">
        <v>50</v>
      </c>
      <c r="G1331">
        <v>2</v>
      </c>
      <c r="H1331" s="3" t="s">
        <v>41</v>
      </c>
      <c r="I1331">
        <v>1</v>
      </c>
      <c r="J1331">
        <v>11</v>
      </c>
      <c r="K1331" s="3" t="s">
        <v>42</v>
      </c>
      <c r="L1331">
        <v>0</v>
      </c>
      <c r="M1331">
        <v>14.1</v>
      </c>
      <c r="N1331">
        <v>23.13</v>
      </c>
      <c r="O1331">
        <v>15.16</v>
      </c>
      <c r="P1331">
        <v>0</v>
      </c>
      <c r="Q1331">
        <v>0</v>
      </c>
      <c r="R1331">
        <v>52.39</v>
      </c>
      <c r="U1331">
        <v>2</v>
      </c>
      <c r="V1331" s="4" t="s">
        <v>44</v>
      </c>
      <c r="W1331">
        <v>55</v>
      </c>
      <c r="X1331">
        <v>9</v>
      </c>
      <c r="Y1331" t="s">
        <v>48</v>
      </c>
      <c r="Z1331">
        <v>2</v>
      </c>
      <c r="AA1331" t="s">
        <v>38</v>
      </c>
      <c r="AB1331">
        <v>2</v>
      </c>
      <c r="AC1331" t="s">
        <v>43</v>
      </c>
      <c r="AD1331">
        <v>1</v>
      </c>
      <c r="AE1331" s="2" t="s">
        <v>54</v>
      </c>
      <c r="AF1331">
        <v>1840.6705423007002</v>
      </c>
    </row>
    <row r="1332" spans="1:32">
      <c r="A1332" t="s">
        <v>62</v>
      </c>
      <c r="B1332">
        <v>2019</v>
      </c>
      <c r="C1332">
        <v>9</v>
      </c>
      <c r="D1332" s="2" t="s">
        <v>32</v>
      </c>
      <c r="E1332">
        <v>3</v>
      </c>
      <c r="F1332" s="2" t="s">
        <v>33</v>
      </c>
      <c r="G1332">
        <v>2</v>
      </c>
      <c r="H1332" s="3" t="s">
        <v>41</v>
      </c>
      <c r="I1332">
        <v>3</v>
      </c>
      <c r="J1332">
        <v>1</v>
      </c>
      <c r="K1332" s="3" t="s">
        <v>35</v>
      </c>
      <c r="L1332">
        <v>112.39</v>
      </c>
      <c r="M1332">
        <v>144.96</v>
      </c>
      <c r="N1332">
        <v>207.5</v>
      </c>
      <c r="O1332">
        <v>152.19999999999999</v>
      </c>
      <c r="P1332">
        <v>0</v>
      </c>
      <c r="Q1332">
        <v>0</v>
      </c>
      <c r="R1332">
        <v>617.04999999999995</v>
      </c>
      <c r="U1332">
        <v>1</v>
      </c>
      <c r="V1332" s="4" t="s">
        <v>36</v>
      </c>
      <c r="W1332">
        <v>61</v>
      </c>
      <c r="X1332">
        <v>13</v>
      </c>
      <c r="Y1332" t="s">
        <v>37</v>
      </c>
      <c r="Z1332">
        <v>2</v>
      </c>
      <c r="AA1332" t="s">
        <v>38</v>
      </c>
      <c r="AB1332">
        <v>4</v>
      </c>
      <c r="AC1332" t="s">
        <v>39</v>
      </c>
      <c r="AD1332">
        <v>4</v>
      </c>
      <c r="AE1332" s="2" t="s">
        <v>40</v>
      </c>
      <c r="AF1332">
        <v>5206.7584192059194</v>
      </c>
    </row>
    <row r="1333" spans="1:32">
      <c r="A1333" t="s">
        <v>62</v>
      </c>
      <c r="B1333">
        <v>2019</v>
      </c>
      <c r="C1333">
        <v>9</v>
      </c>
      <c r="D1333" s="2" t="s">
        <v>32</v>
      </c>
      <c r="E1333">
        <v>2</v>
      </c>
      <c r="F1333" s="2" t="s">
        <v>33</v>
      </c>
      <c r="G1333">
        <v>2</v>
      </c>
      <c r="H1333" s="3" t="s">
        <v>41</v>
      </c>
      <c r="I1333">
        <v>2</v>
      </c>
      <c r="J1333">
        <v>11</v>
      </c>
      <c r="K1333" s="3" t="s">
        <v>42</v>
      </c>
      <c r="L1333">
        <v>0</v>
      </c>
      <c r="M1333">
        <v>56.48</v>
      </c>
      <c r="N1333">
        <v>33.32</v>
      </c>
      <c r="O1333">
        <v>30.14</v>
      </c>
      <c r="P1333">
        <v>0</v>
      </c>
      <c r="Q1333">
        <v>0</v>
      </c>
      <c r="R1333">
        <v>119.94</v>
      </c>
      <c r="U1333">
        <v>2</v>
      </c>
      <c r="V1333" s="4" t="s">
        <v>44</v>
      </c>
      <c r="W1333">
        <v>71</v>
      </c>
      <c r="X1333">
        <v>9</v>
      </c>
      <c r="Y1333" t="s">
        <v>48</v>
      </c>
      <c r="Z1333">
        <v>1</v>
      </c>
      <c r="AA1333" t="s">
        <v>51</v>
      </c>
      <c r="AB1333">
        <v>3</v>
      </c>
      <c r="AC1333" t="s">
        <v>43</v>
      </c>
      <c r="AD1333">
        <v>1</v>
      </c>
      <c r="AE1333" s="2" t="s">
        <v>54</v>
      </c>
      <c r="AF1333">
        <v>1844.3192438910496</v>
      </c>
    </row>
    <row r="1334" spans="1:32">
      <c r="A1334" t="s">
        <v>62</v>
      </c>
      <c r="B1334">
        <v>2019</v>
      </c>
      <c r="C1334">
        <v>9</v>
      </c>
      <c r="D1334" s="2" t="s">
        <v>32</v>
      </c>
      <c r="E1334">
        <v>5</v>
      </c>
      <c r="F1334" s="2" t="s">
        <v>33</v>
      </c>
      <c r="G1334">
        <v>10</v>
      </c>
      <c r="H1334" s="3" t="s">
        <v>52</v>
      </c>
      <c r="I1334">
        <v>3</v>
      </c>
      <c r="J1334">
        <v>11</v>
      </c>
      <c r="K1334" s="3" t="s">
        <v>42</v>
      </c>
      <c r="L1334">
        <v>0</v>
      </c>
      <c r="M1334">
        <v>31.86</v>
      </c>
      <c r="N1334">
        <v>41.1</v>
      </c>
      <c r="O1334">
        <v>73.06</v>
      </c>
      <c r="P1334">
        <v>0</v>
      </c>
      <c r="Q1334">
        <v>29.23</v>
      </c>
      <c r="R1334">
        <v>175.25</v>
      </c>
      <c r="U1334">
        <v>2</v>
      </c>
      <c r="V1334" s="4" t="s">
        <v>44</v>
      </c>
      <c r="W1334">
        <v>17</v>
      </c>
      <c r="X1334">
        <v>15</v>
      </c>
      <c r="Y1334" t="s">
        <v>37</v>
      </c>
      <c r="Z1334">
        <v>2</v>
      </c>
      <c r="AA1334" t="s">
        <v>38</v>
      </c>
      <c r="AB1334">
        <v>2</v>
      </c>
      <c r="AC1334" t="s">
        <v>43</v>
      </c>
      <c r="AD1334">
        <v>4</v>
      </c>
      <c r="AE1334" s="2" t="s">
        <v>40</v>
      </c>
      <c r="AF1334">
        <v>4343.5572422478963</v>
      </c>
    </row>
    <row r="1335" spans="1:32">
      <c r="A1335" t="s">
        <v>62</v>
      </c>
      <c r="B1335">
        <v>2019</v>
      </c>
      <c r="C1335">
        <v>9</v>
      </c>
      <c r="D1335" s="2" t="s">
        <v>32</v>
      </c>
      <c r="E1335">
        <v>8</v>
      </c>
      <c r="F1335" s="2" t="s">
        <v>50</v>
      </c>
      <c r="G1335">
        <v>2</v>
      </c>
      <c r="H1335" s="3" t="s">
        <v>41</v>
      </c>
      <c r="I1335">
        <v>2</v>
      </c>
      <c r="J1335">
        <v>10</v>
      </c>
      <c r="K1335" s="3" t="s">
        <v>42</v>
      </c>
      <c r="L1335">
        <v>0</v>
      </c>
      <c r="M1335">
        <v>75.62</v>
      </c>
      <c r="N1335">
        <v>87.14</v>
      </c>
      <c r="O1335">
        <v>0</v>
      </c>
      <c r="P1335">
        <v>0</v>
      </c>
      <c r="Q1335">
        <v>46.65</v>
      </c>
      <c r="R1335">
        <v>209.41</v>
      </c>
      <c r="U1335">
        <v>1</v>
      </c>
      <c r="V1335" s="4" t="s">
        <v>36</v>
      </c>
      <c r="W1335">
        <v>59</v>
      </c>
      <c r="X1335">
        <v>15</v>
      </c>
      <c r="Y1335" t="s">
        <v>37</v>
      </c>
      <c r="Z1335">
        <v>2</v>
      </c>
      <c r="AA1335" t="s">
        <v>38</v>
      </c>
      <c r="AB1335">
        <v>4</v>
      </c>
      <c r="AC1335" t="s">
        <v>39</v>
      </c>
      <c r="AD1335">
        <v>1</v>
      </c>
      <c r="AE1335" s="2" t="s">
        <v>54</v>
      </c>
      <c r="AF1335">
        <v>3152.536879830117</v>
      </c>
    </row>
    <row r="1336" spans="1:32">
      <c r="A1336" t="s">
        <v>62</v>
      </c>
      <c r="B1336">
        <v>2019</v>
      </c>
      <c r="C1336">
        <v>9</v>
      </c>
      <c r="D1336" s="2" t="s">
        <v>32</v>
      </c>
      <c r="E1336">
        <v>8</v>
      </c>
      <c r="F1336" s="2" t="s">
        <v>50</v>
      </c>
      <c r="G1336">
        <v>2</v>
      </c>
      <c r="H1336" s="3" t="s">
        <v>41</v>
      </c>
      <c r="I1336">
        <v>2</v>
      </c>
      <c r="J1336">
        <v>10</v>
      </c>
      <c r="K1336" s="3" t="s">
        <v>42</v>
      </c>
      <c r="L1336">
        <v>0</v>
      </c>
      <c r="M1336">
        <v>75.62</v>
      </c>
      <c r="N1336">
        <v>87.14</v>
      </c>
      <c r="O1336">
        <v>0</v>
      </c>
      <c r="P1336">
        <v>0</v>
      </c>
      <c r="Q1336">
        <v>46.65</v>
      </c>
      <c r="R1336">
        <v>209.41</v>
      </c>
      <c r="U1336">
        <v>1</v>
      </c>
      <c r="V1336" s="4" t="s">
        <v>36</v>
      </c>
      <c r="W1336">
        <v>59</v>
      </c>
      <c r="X1336">
        <v>15</v>
      </c>
      <c r="Y1336" t="s">
        <v>37</v>
      </c>
      <c r="Z1336">
        <v>2</v>
      </c>
      <c r="AA1336" t="s">
        <v>38</v>
      </c>
      <c r="AB1336">
        <v>4</v>
      </c>
      <c r="AC1336" t="s">
        <v>39</v>
      </c>
      <c r="AD1336">
        <v>1</v>
      </c>
      <c r="AE1336" s="2" t="s">
        <v>54</v>
      </c>
      <c r="AF1336">
        <v>2899.7862668106818</v>
      </c>
    </row>
    <row r="1337" spans="1:32">
      <c r="A1337" t="s">
        <v>62</v>
      </c>
      <c r="B1337">
        <v>2019</v>
      </c>
      <c r="C1337">
        <v>9</v>
      </c>
      <c r="D1337" s="2" t="s">
        <v>32</v>
      </c>
      <c r="E1337">
        <v>3</v>
      </c>
      <c r="F1337" s="2" t="s">
        <v>33</v>
      </c>
      <c r="G1337">
        <v>10</v>
      </c>
      <c r="H1337" s="3" t="s">
        <v>52</v>
      </c>
      <c r="I1337">
        <v>5</v>
      </c>
      <c r="J1337">
        <v>13</v>
      </c>
      <c r="K1337" s="3" t="s">
        <v>42</v>
      </c>
      <c r="L1337">
        <v>0</v>
      </c>
      <c r="M1337">
        <v>87.97</v>
      </c>
      <c r="N1337">
        <v>81.72</v>
      </c>
      <c r="O1337">
        <v>0</v>
      </c>
      <c r="P1337">
        <v>0</v>
      </c>
      <c r="Q1337">
        <v>112.47</v>
      </c>
      <c r="R1337">
        <v>282.16000000000003</v>
      </c>
      <c r="U1337">
        <v>1</v>
      </c>
      <c r="V1337" s="4" t="s">
        <v>36</v>
      </c>
      <c r="W1337">
        <v>60</v>
      </c>
      <c r="X1337">
        <v>10</v>
      </c>
      <c r="Y1337" t="s">
        <v>37</v>
      </c>
      <c r="Z1337">
        <v>2</v>
      </c>
      <c r="AA1337" t="s">
        <v>38</v>
      </c>
      <c r="AB1337">
        <v>4</v>
      </c>
      <c r="AC1337" t="s">
        <v>39</v>
      </c>
      <c r="AD1337">
        <v>1</v>
      </c>
      <c r="AE1337" s="2" t="s">
        <v>54</v>
      </c>
      <c r="AF1337">
        <v>1170.5605672194474</v>
      </c>
    </row>
    <row r="1338" spans="1:32">
      <c r="A1338" t="s">
        <v>62</v>
      </c>
      <c r="B1338">
        <v>2019</v>
      </c>
      <c r="C1338">
        <v>9</v>
      </c>
      <c r="D1338" s="2" t="s">
        <v>32</v>
      </c>
      <c r="E1338">
        <v>7</v>
      </c>
      <c r="F1338" s="2" t="s">
        <v>33</v>
      </c>
      <c r="G1338">
        <v>2</v>
      </c>
      <c r="H1338" s="3" t="s">
        <v>41</v>
      </c>
      <c r="I1338">
        <v>1</v>
      </c>
      <c r="J1338">
        <v>1</v>
      </c>
      <c r="K1338" s="3" t="s">
        <v>35</v>
      </c>
      <c r="L1338">
        <v>72.78</v>
      </c>
      <c r="M1338">
        <v>30.72</v>
      </c>
      <c r="N1338">
        <v>64.69</v>
      </c>
      <c r="O1338">
        <v>0</v>
      </c>
      <c r="P1338">
        <v>0</v>
      </c>
      <c r="Q1338">
        <v>0</v>
      </c>
      <c r="R1338">
        <v>168.19</v>
      </c>
      <c r="U1338">
        <v>2</v>
      </c>
      <c r="V1338" s="4" t="s">
        <v>44</v>
      </c>
      <c r="W1338">
        <v>46</v>
      </c>
      <c r="X1338">
        <v>9</v>
      </c>
      <c r="Y1338" t="s">
        <v>48</v>
      </c>
      <c r="Z1338">
        <v>2</v>
      </c>
      <c r="AA1338" t="s">
        <v>38</v>
      </c>
      <c r="AB1338">
        <v>4</v>
      </c>
      <c r="AC1338" t="s">
        <v>39</v>
      </c>
      <c r="AD1338">
        <v>4</v>
      </c>
      <c r="AE1338" s="2" t="s">
        <v>40</v>
      </c>
      <c r="AF1338">
        <v>2984.3695705113473</v>
      </c>
    </row>
    <row r="1339" spans="1:32">
      <c r="A1339" t="s">
        <v>62</v>
      </c>
      <c r="B1339">
        <v>2019</v>
      </c>
      <c r="C1339">
        <v>9</v>
      </c>
      <c r="D1339" s="2" t="s">
        <v>32</v>
      </c>
      <c r="E1339">
        <v>7</v>
      </c>
      <c r="F1339" s="2" t="s">
        <v>33</v>
      </c>
      <c r="G1339">
        <v>2</v>
      </c>
      <c r="H1339" s="3" t="s">
        <v>41</v>
      </c>
      <c r="I1339">
        <v>1</v>
      </c>
      <c r="J1339">
        <v>11</v>
      </c>
      <c r="K1339" s="3" t="s">
        <v>42</v>
      </c>
      <c r="L1339">
        <v>0</v>
      </c>
      <c r="M1339">
        <v>11.75</v>
      </c>
      <c r="N1339">
        <v>20.57</v>
      </c>
      <c r="O1339">
        <v>0</v>
      </c>
      <c r="P1339">
        <v>0</v>
      </c>
      <c r="Q1339">
        <v>16.98</v>
      </c>
      <c r="R1339">
        <v>49.3</v>
      </c>
      <c r="U1339">
        <v>1</v>
      </c>
      <c r="V1339" s="4" t="s">
        <v>36</v>
      </c>
      <c r="W1339">
        <v>66</v>
      </c>
      <c r="X1339">
        <v>9</v>
      </c>
      <c r="Y1339" t="s">
        <v>48</v>
      </c>
      <c r="Z1339">
        <v>2</v>
      </c>
      <c r="AA1339" t="s">
        <v>38</v>
      </c>
      <c r="AB1339">
        <v>3</v>
      </c>
      <c r="AC1339" t="s">
        <v>43</v>
      </c>
      <c r="AD1339">
        <v>3</v>
      </c>
      <c r="AE1339" s="2" t="s">
        <v>45</v>
      </c>
      <c r="AF1339">
        <v>4482.5379009311919</v>
      </c>
    </row>
    <row r="1340" spans="1:32">
      <c r="A1340" t="s">
        <v>62</v>
      </c>
      <c r="B1340">
        <v>2019</v>
      </c>
      <c r="C1340">
        <v>9</v>
      </c>
      <c r="D1340" s="2" t="s">
        <v>32</v>
      </c>
      <c r="E1340">
        <v>7</v>
      </c>
      <c r="F1340" s="2" t="s">
        <v>33</v>
      </c>
      <c r="G1340">
        <v>2</v>
      </c>
      <c r="H1340" s="3" t="s">
        <v>41</v>
      </c>
      <c r="I1340">
        <v>1</v>
      </c>
      <c r="J1340">
        <v>11</v>
      </c>
      <c r="K1340" s="3" t="s">
        <v>42</v>
      </c>
      <c r="L1340">
        <v>0</v>
      </c>
      <c r="M1340">
        <v>11.75</v>
      </c>
      <c r="N1340">
        <v>20.57</v>
      </c>
      <c r="O1340">
        <v>0</v>
      </c>
      <c r="P1340">
        <v>0</v>
      </c>
      <c r="Q1340">
        <v>16.98</v>
      </c>
      <c r="R1340">
        <v>49.3</v>
      </c>
      <c r="U1340">
        <v>1</v>
      </c>
      <c r="V1340" s="4" t="s">
        <v>36</v>
      </c>
      <c r="W1340">
        <v>66</v>
      </c>
      <c r="X1340">
        <v>9</v>
      </c>
      <c r="Y1340" t="s">
        <v>48</v>
      </c>
      <c r="Z1340">
        <v>2</v>
      </c>
      <c r="AA1340" t="s">
        <v>38</v>
      </c>
      <c r="AB1340">
        <v>3</v>
      </c>
      <c r="AC1340" t="s">
        <v>43</v>
      </c>
      <c r="AD1340">
        <v>3</v>
      </c>
      <c r="AE1340" s="2" t="s">
        <v>45</v>
      </c>
      <c r="AF1340">
        <v>4132.9682912445487</v>
      </c>
    </row>
    <row r="1341" spans="1:32">
      <c r="A1341" t="s">
        <v>62</v>
      </c>
      <c r="B1341">
        <v>2019</v>
      </c>
      <c r="C1341">
        <v>9</v>
      </c>
      <c r="D1341" s="2" t="s">
        <v>32</v>
      </c>
      <c r="E1341">
        <v>2</v>
      </c>
      <c r="F1341" s="2" t="s">
        <v>33</v>
      </c>
      <c r="G1341">
        <v>2</v>
      </c>
      <c r="H1341" s="3" t="s">
        <v>41</v>
      </c>
      <c r="I1341">
        <v>1</v>
      </c>
      <c r="J1341">
        <v>1</v>
      </c>
      <c r="K1341" s="3" t="s">
        <v>35</v>
      </c>
      <c r="L1341">
        <v>46.19</v>
      </c>
      <c r="M1341">
        <v>19.07</v>
      </c>
      <c r="N1341">
        <v>43.9</v>
      </c>
      <c r="O1341">
        <v>49.36</v>
      </c>
      <c r="P1341">
        <v>0</v>
      </c>
      <c r="Q1341">
        <v>8.23</v>
      </c>
      <c r="R1341">
        <v>166.75</v>
      </c>
      <c r="U1341">
        <v>2</v>
      </c>
      <c r="V1341" s="4" t="s">
        <v>44</v>
      </c>
      <c r="W1341">
        <v>50</v>
      </c>
      <c r="X1341">
        <v>9</v>
      </c>
      <c r="Y1341" t="s">
        <v>48</v>
      </c>
      <c r="Z1341">
        <v>2</v>
      </c>
      <c r="AA1341" t="s">
        <v>38</v>
      </c>
      <c r="AB1341">
        <v>4</v>
      </c>
      <c r="AC1341" t="s">
        <v>39</v>
      </c>
      <c r="AD1341">
        <v>4</v>
      </c>
      <c r="AE1341" s="2" t="s">
        <v>40</v>
      </c>
      <c r="AF1341">
        <v>2818.3535693662711</v>
      </c>
    </row>
    <row r="1342" spans="1:32">
      <c r="A1342" t="s">
        <v>62</v>
      </c>
      <c r="B1342">
        <v>2019</v>
      </c>
      <c r="C1342">
        <v>9</v>
      </c>
      <c r="D1342" s="2" t="s">
        <v>32</v>
      </c>
      <c r="E1342">
        <v>7</v>
      </c>
      <c r="F1342" s="2" t="s">
        <v>33</v>
      </c>
      <c r="G1342">
        <v>2</v>
      </c>
      <c r="H1342" s="3" t="s">
        <v>41</v>
      </c>
      <c r="I1342">
        <v>2</v>
      </c>
      <c r="J1342">
        <v>1</v>
      </c>
      <c r="K1342" s="3" t="s">
        <v>35</v>
      </c>
      <c r="L1342">
        <v>124.17</v>
      </c>
      <c r="M1342">
        <v>55.51</v>
      </c>
      <c r="N1342">
        <v>97.28</v>
      </c>
      <c r="O1342">
        <v>0</v>
      </c>
      <c r="P1342">
        <v>0</v>
      </c>
      <c r="Q1342">
        <v>74.97</v>
      </c>
      <c r="R1342">
        <v>351.93</v>
      </c>
      <c r="U1342">
        <v>1</v>
      </c>
      <c r="V1342" s="4" t="s">
        <v>36</v>
      </c>
      <c r="W1342">
        <v>62</v>
      </c>
      <c r="X1342">
        <v>15</v>
      </c>
      <c r="Y1342" t="s">
        <v>37</v>
      </c>
      <c r="Z1342">
        <v>4</v>
      </c>
      <c r="AA1342" t="s">
        <v>60</v>
      </c>
      <c r="AB1342">
        <v>4</v>
      </c>
      <c r="AC1342" t="s">
        <v>39</v>
      </c>
      <c r="AD1342">
        <v>1</v>
      </c>
      <c r="AE1342" s="2" t="s">
        <v>54</v>
      </c>
      <c r="AF1342">
        <v>1881.4228149241587</v>
      </c>
    </row>
    <row r="1343" spans="1:32">
      <c r="A1343" t="s">
        <v>62</v>
      </c>
      <c r="B1343">
        <v>2019</v>
      </c>
      <c r="C1343">
        <v>9</v>
      </c>
      <c r="D1343" s="2" t="s">
        <v>32</v>
      </c>
      <c r="E1343">
        <v>8</v>
      </c>
      <c r="F1343" s="2" t="s">
        <v>50</v>
      </c>
      <c r="G1343">
        <v>2</v>
      </c>
      <c r="H1343" s="3" t="s">
        <v>41</v>
      </c>
      <c r="I1343">
        <v>1</v>
      </c>
      <c r="J1343">
        <v>11</v>
      </c>
      <c r="K1343" s="3" t="s">
        <v>42</v>
      </c>
      <c r="L1343">
        <v>0</v>
      </c>
      <c r="M1343">
        <v>86.74</v>
      </c>
      <c r="N1343">
        <v>0</v>
      </c>
      <c r="O1343">
        <v>0</v>
      </c>
      <c r="P1343">
        <v>0</v>
      </c>
      <c r="Q1343">
        <v>0</v>
      </c>
      <c r="R1343">
        <v>86.74</v>
      </c>
      <c r="U1343">
        <v>2</v>
      </c>
      <c r="V1343" s="4" t="s">
        <v>44</v>
      </c>
      <c r="W1343">
        <v>40</v>
      </c>
      <c r="X1343">
        <v>2</v>
      </c>
      <c r="Y1343" t="s">
        <v>37</v>
      </c>
      <c r="Z1343">
        <v>1</v>
      </c>
      <c r="AA1343" t="s">
        <v>51</v>
      </c>
      <c r="AB1343">
        <v>4</v>
      </c>
      <c r="AC1343" t="s">
        <v>39</v>
      </c>
      <c r="AD1343">
        <v>3</v>
      </c>
      <c r="AE1343" s="2" t="s">
        <v>45</v>
      </c>
      <c r="AF1343">
        <v>2874.4013212506538</v>
      </c>
    </row>
    <row r="1344" spans="1:32">
      <c r="A1344" t="s">
        <v>62</v>
      </c>
      <c r="B1344">
        <v>2019</v>
      </c>
      <c r="C1344">
        <v>9</v>
      </c>
      <c r="D1344" s="2" t="s">
        <v>32</v>
      </c>
      <c r="E1344">
        <v>7</v>
      </c>
      <c r="F1344" s="2" t="s">
        <v>33</v>
      </c>
      <c r="G1344">
        <v>2</v>
      </c>
      <c r="H1344" s="3" t="s">
        <v>41</v>
      </c>
      <c r="I1344">
        <v>2</v>
      </c>
      <c r="J1344">
        <v>3</v>
      </c>
      <c r="K1344" s="3" t="s">
        <v>53</v>
      </c>
      <c r="L1344">
        <v>96.1</v>
      </c>
      <c r="M1344">
        <v>78.709999999999994</v>
      </c>
      <c r="N1344">
        <v>130.69999999999999</v>
      </c>
      <c r="O1344">
        <v>0</v>
      </c>
      <c r="P1344">
        <v>0</v>
      </c>
      <c r="Q1344">
        <v>0</v>
      </c>
      <c r="R1344">
        <v>305.51</v>
      </c>
      <c r="U1344">
        <v>2</v>
      </c>
      <c r="V1344" s="4" t="s">
        <v>44</v>
      </c>
      <c r="W1344">
        <v>40</v>
      </c>
      <c r="X1344">
        <v>15</v>
      </c>
      <c r="Y1344" t="s">
        <v>37</v>
      </c>
      <c r="Z1344">
        <v>1</v>
      </c>
      <c r="AA1344" t="s">
        <v>51</v>
      </c>
      <c r="AB1344">
        <v>4</v>
      </c>
      <c r="AC1344" t="s">
        <v>39</v>
      </c>
      <c r="AD1344">
        <v>1</v>
      </c>
      <c r="AE1344" s="2" t="s">
        <v>54</v>
      </c>
      <c r="AF1344">
        <v>702.96650493271136</v>
      </c>
    </row>
    <row r="1345" spans="1:32">
      <c r="A1345" t="s">
        <v>62</v>
      </c>
      <c r="B1345">
        <v>2019</v>
      </c>
      <c r="C1345">
        <v>9</v>
      </c>
      <c r="D1345" s="2" t="s">
        <v>32</v>
      </c>
      <c r="E1345">
        <v>8</v>
      </c>
      <c r="F1345" s="2" t="s">
        <v>50</v>
      </c>
      <c r="G1345">
        <v>2</v>
      </c>
      <c r="H1345" s="3" t="s">
        <v>41</v>
      </c>
      <c r="I1345">
        <v>2</v>
      </c>
      <c r="J1345">
        <v>1</v>
      </c>
      <c r="K1345" s="3" t="s">
        <v>35</v>
      </c>
      <c r="L1345">
        <v>143.79</v>
      </c>
      <c r="M1345">
        <v>155.66999999999999</v>
      </c>
      <c r="N1345">
        <v>94.67</v>
      </c>
      <c r="O1345">
        <v>0</v>
      </c>
      <c r="P1345">
        <v>0</v>
      </c>
      <c r="Q1345">
        <v>0</v>
      </c>
      <c r="R1345">
        <v>394.13</v>
      </c>
      <c r="U1345">
        <v>1</v>
      </c>
      <c r="V1345" s="4" t="s">
        <v>36</v>
      </c>
      <c r="W1345">
        <v>31</v>
      </c>
      <c r="X1345">
        <v>13</v>
      </c>
      <c r="Y1345" t="s">
        <v>37</v>
      </c>
      <c r="Z1345">
        <v>1</v>
      </c>
      <c r="AA1345" t="s">
        <v>51</v>
      </c>
      <c r="AB1345">
        <v>4</v>
      </c>
      <c r="AC1345" t="s">
        <v>39</v>
      </c>
      <c r="AD1345">
        <v>2</v>
      </c>
      <c r="AE1345" s="2" t="s">
        <v>59</v>
      </c>
      <c r="AF1345">
        <v>5142.3370099757549</v>
      </c>
    </row>
    <row r="1346" spans="1:32">
      <c r="A1346" t="s">
        <v>62</v>
      </c>
      <c r="B1346">
        <v>2019</v>
      </c>
      <c r="C1346">
        <v>9</v>
      </c>
      <c r="D1346" s="2" t="s">
        <v>32</v>
      </c>
      <c r="E1346">
        <v>1</v>
      </c>
      <c r="F1346" s="2" t="s">
        <v>33</v>
      </c>
      <c r="G1346">
        <v>10</v>
      </c>
      <c r="H1346" s="3" t="s">
        <v>52</v>
      </c>
      <c r="I1346">
        <v>4</v>
      </c>
      <c r="J1346">
        <v>10</v>
      </c>
      <c r="K1346" s="3" t="s">
        <v>42</v>
      </c>
      <c r="L1346">
        <v>0</v>
      </c>
      <c r="M1346">
        <v>18.579999999999998</v>
      </c>
      <c r="N1346">
        <v>43.31</v>
      </c>
      <c r="O1346">
        <v>0</v>
      </c>
      <c r="P1346">
        <v>0</v>
      </c>
      <c r="Q1346">
        <v>52.61</v>
      </c>
      <c r="R1346">
        <v>114.5</v>
      </c>
      <c r="U1346">
        <v>1</v>
      </c>
      <c r="V1346" s="4" t="s">
        <v>36</v>
      </c>
      <c r="W1346">
        <v>63</v>
      </c>
      <c r="X1346">
        <v>9</v>
      </c>
      <c r="Y1346" t="s">
        <v>48</v>
      </c>
      <c r="Z1346">
        <v>2</v>
      </c>
      <c r="AA1346" t="s">
        <v>38</v>
      </c>
      <c r="AB1346">
        <v>3</v>
      </c>
      <c r="AC1346" t="s">
        <v>43</v>
      </c>
      <c r="AD1346">
        <v>3</v>
      </c>
      <c r="AE1346" s="2" t="s">
        <v>45</v>
      </c>
      <c r="AF1346">
        <v>2721.7845642030479</v>
      </c>
    </row>
    <row r="1347" spans="1:32">
      <c r="A1347" t="s">
        <v>62</v>
      </c>
      <c r="B1347">
        <v>2019</v>
      </c>
      <c r="C1347">
        <v>9</v>
      </c>
      <c r="D1347" s="2" t="s">
        <v>32</v>
      </c>
      <c r="E1347">
        <v>17</v>
      </c>
      <c r="F1347" s="2" t="s">
        <v>46</v>
      </c>
      <c r="G1347">
        <v>6</v>
      </c>
      <c r="H1347" s="3" t="s">
        <v>47</v>
      </c>
      <c r="I1347">
        <v>2</v>
      </c>
      <c r="J1347">
        <v>1</v>
      </c>
      <c r="K1347" s="3" t="s">
        <v>35</v>
      </c>
      <c r="L1347">
        <v>165.8</v>
      </c>
      <c r="M1347">
        <v>160.11000000000001</v>
      </c>
      <c r="N1347">
        <v>91.05</v>
      </c>
      <c r="O1347">
        <v>0</v>
      </c>
      <c r="P1347">
        <v>0</v>
      </c>
      <c r="Q1347">
        <v>0</v>
      </c>
      <c r="R1347">
        <v>416.96</v>
      </c>
      <c r="U1347">
        <v>1</v>
      </c>
      <c r="V1347" s="4" t="s">
        <v>36</v>
      </c>
      <c r="W1347">
        <v>50</v>
      </c>
      <c r="X1347">
        <v>16</v>
      </c>
      <c r="Y1347" t="s">
        <v>37</v>
      </c>
      <c r="Z1347">
        <v>2</v>
      </c>
      <c r="AA1347" t="s">
        <v>38</v>
      </c>
      <c r="AB1347">
        <v>4</v>
      </c>
      <c r="AC1347" t="s">
        <v>39</v>
      </c>
      <c r="AD1347">
        <v>4</v>
      </c>
      <c r="AE1347" s="2" t="s">
        <v>40</v>
      </c>
      <c r="AF1347">
        <v>4462.8547548045417</v>
      </c>
    </row>
    <row r="1348" spans="1:32">
      <c r="A1348" t="s">
        <v>62</v>
      </c>
      <c r="B1348">
        <v>2019</v>
      </c>
      <c r="C1348">
        <v>9</v>
      </c>
      <c r="D1348" s="2" t="s">
        <v>32</v>
      </c>
      <c r="E1348">
        <v>8</v>
      </c>
      <c r="F1348" s="2" t="s">
        <v>50</v>
      </c>
      <c r="G1348">
        <v>2</v>
      </c>
      <c r="H1348" s="3" t="s">
        <v>41</v>
      </c>
      <c r="I1348">
        <v>2</v>
      </c>
      <c r="J1348">
        <v>11</v>
      </c>
      <c r="K1348" s="3" t="s">
        <v>42</v>
      </c>
      <c r="L1348">
        <v>0</v>
      </c>
      <c r="M1348">
        <v>21.97</v>
      </c>
      <c r="N1348">
        <v>31.69</v>
      </c>
      <c r="O1348">
        <v>27.27</v>
      </c>
      <c r="P1348">
        <v>0</v>
      </c>
      <c r="Q1348">
        <v>0</v>
      </c>
      <c r="R1348">
        <v>80.930000000000007</v>
      </c>
      <c r="U1348">
        <v>1</v>
      </c>
      <c r="V1348" s="4" t="s">
        <v>36</v>
      </c>
      <c r="W1348">
        <v>23</v>
      </c>
      <c r="X1348">
        <v>9</v>
      </c>
      <c r="Y1348" t="s">
        <v>48</v>
      </c>
      <c r="Z1348">
        <v>1</v>
      </c>
      <c r="AA1348" t="s">
        <v>51</v>
      </c>
      <c r="AB1348">
        <v>4</v>
      </c>
      <c r="AC1348" t="s">
        <v>39</v>
      </c>
      <c r="AD1348">
        <v>4</v>
      </c>
      <c r="AE1348" s="2" t="s">
        <v>40</v>
      </c>
      <c r="AF1348">
        <v>2014.0203768692515</v>
      </c>
    </row>
    <row r="1349" spans="1:32">
      <c r="A1349" t="s">
        <v>62</v>
      </c>
      <c r="B1349">
        <v>2019</v>
      </c>
      <c r="C1349">
        <v>9</v>
      </c>
      <c r="D1349" s="2" t="s">
        <v>32</v>
      </c>
      <c r="E1349">
        <v>8</v>
      </c>
      <c r="F1349" s="2" t="s">
        <v>50</v>
      </c>
      <c r="G1349">
        <v>2</v>
      </c>
      <c r="H1349" s="3" t="s">
        <v>41</v>
      </c>
      <c r="I1349">
        <v>2</v>
      </c>
      <c r="J1349">
        <v>11</v>
      </c>
      <c r="K1349" s="3" t="s">
        <v>42</v>
      </c>
      <c r="L1349">
        <v>0</v>
      </c>
      <c r="M1349">
        <v>21.97</v>
      </c>
      <c r="N1349">
        <v>31.69</v>
      </c>
      <c r="O1349">
        <v>27.27</v>
      </c>
      <c r="P1349">
        <v>0</v>
      </c>
      <c r="Q1349">
        <v>0</v>
      </c>
      <c r="R1349">
        <v>80.930000000000007</v>
      </c>
      <c r="U1349">
        <v>1</v>
      </c>
      <c r="V1349" s="4" t="s">
        <v>36</v>
      </c>
      <c r="W1349">
        <v>23</v>
      </c>
      <c r="X1349">
        <v>9</v>
      </c>
      <c r="Y1349" t="s">
        <v>48</v>
      </c>
      <c r="Z1349">
        <v>1</v>
      </c>
      <c r="AA1349" t="s">
        <v>51</v>
      </c>
      <c r="AB1349">
        <v>4</v>
      </c>
      <c r="AC1349" t="s">
        <v>39</v>
      </c>
      <c r="AD1349">
        <v>4</v>
      </c>
      <c r="AE1349" s="2" t="s">
        <v>40</v>
      </c>
      <c r="AF1349">
        <v>1966.1136682203974</v>
      </c>
    </row>
    <row r="1350" spans="1:32">
      <c r="A1350" t="s">
        <v>62</v>
      </c>
      <c r="B1350">
        <v>2019</v>
      </c>
      <c r="C1350">
        <v>9</v>
      </c>
      <c r="D1350" s="2" t="s">
        <v>32</v>
      </c>
      <c r="E1350">
        <v>7</v>
      </c>
      <c r="F1350" s="2" t="s">
        <v>33</v>
      </c>
      <c r="G1350">
        <v>2</v>
      </c>
      <c r="H1350" s="3" t="s">
        <v>41</v>
      </c>
      <c r="I1350">
        <v>2</v>
      </c>
      <c r="J1350">
        <v>11</v>
      </c>
      <c r="K1350" s="3" t="s">
        <v>42</v>
      </c>
      <c r="L1350">
        <v>0</v>
      </c>
      <c r="M1350">
        <v>14.65</v>
      </c>
      <c r="N1350">
        <v>33.24</v>
      </c>
      <c r="O1350">
        <v>9.64</v>
      </c>
      <c r="P1350">
        <v>0</v>
      </c>
      <c r="Q1350">
        <v>24.09</v>
      </c>
      <c r="R1350">
        <v>81.62</v>
      </c>
      <c r="U1350">
        <v>1</v>
      </c>
      <c r="V1350" s="4" t="s">
        <v>36</v>
      </c>
      <c r="W1350">
        <v>42</v>
      </c>
      <c r="X1350">
        <v>9</v>
      </c>
      <c r="Y1350" t="s">
        <v>48</v>
      </c>
      <c r="Z1350">
        <v>1</v>
      </c>
      <c r="AA1350" t="s">
        <v>51</v>
      </c>
      <c r="AB1350">
        <v>4</v>
      </c>
      <c r="AC1350" t="s">
        <v>39</v>
      </c>
      <c r="AD1350">
        <v>1</v>
      </c>
      <c r="AE1350" s="2" t="s">
        <v>54</v>
      </c>
      <c r="AF1350">
        <v>819.64319010329518</v>
      </c>
    </row>
    <row r="1351" spans="1:32">
      <c r="A1351" t="s">
        <v>62</v>
      </c>
      <c r="B1351">
        <v>2019</v>
      </c>
      <c r="C1351">
        <v>9</v>
      </c>
      <c r="D1351" s="2" t="s">
        <v>32</v>
      </c>
      <c r="E1351">
        <v>5</v>
      </c>
      <c r="F1351" s="2" t="s">
        <v>33</v>
      </c>
      <c r="G1351">
        <v>10</v>
      </c>
      <c r="H1351" s="3" t="s">
        <v>52</v>
      </c>
      <c r="I1351">
        <v>6</v>
      </c>
      <c r="J1351">
        <v>1</v>
      </c>
      <c r="K1351" s="3" t="s">
        <v>35</v>
      </c>
      <c r="L1351">
        <v>320.38</v>
      </c>
      <c r="M1351">
        <v>75.02</v>
      </c>
      <c r="N1351">
        <v>150.76</v>
      </c>
      <c r="O1351">
        <v>202.6</v>
      </c>
      <c r="P1351">
        <v>0</v>
      </c>
      <c r="Q1351">
        <v>7.79</v>
      </c>
      <c r="R1351">
        <v>756.55</v>
      </c>
      <c r="U1351">
        <v>2</v>
      </c>
      <c r="V1351" s="4" t="s">
        <v>44</v>
      </c>
      <c r="W1351">
        <v>43</v>
      </c>
      <c r="X1351">
        <v>17</v>
      </c>
      <c r="Y1351" t="s">
        <v>37</v>
      </c>
      <c r="Z1351">
        <v>2</v>
      </c>
      <c r="AA1351" t="s">
        <v>38</v>
      </c>
      <c r="AB1351">
        <v>4</v>
      </c>
      <c r="AC1351" t="s">
        <v>39</v>
      </c>
      <c r="AD1351">
        <v>4</v>
      </c>
      <c r="AE1351" s="2" t="s">
        <v>40</v>
      </c>
      <c r="AF1351">
        <v>4341.1509611794118</v>
      </c>
    </row>
    <row r="1352" spans="1:32">
      <c r="A1352" t="s">
        <v>62</v>
      </c>
      <c r="B1352">
        <v>2019</v>
      </c>
      <c r="C1352">
        <v>9</v>
      </c>
      <c r="D1352" s="2" t="s">
        <v>32</v>
      </c>
      <c r="E1352">
        <v>5</v>
      </c>
      <c r="F1352" s="2" t="s">
        <v>33</v>
      </c>
      <c r="G1352">
        <v>10</v>
      </c>
      <c r="H1352" s="3" t="s">
        <v>52</v>
      </c>
      <c r="I1352">
        <v>7</v>
      </c>
      <c r="J1352">
        <v>1</v>
      </c>
      <c r="K1352" s="3" t="s">
        <v>35</v>
      </c>
      <c r="L1352">
        <v>312.55</v>
      </c>
      <c r="M1352">
        <v>183.03</v>
      </c>
      <c r="N1352">
        <v>386.97</v>
      </c>
      <c r="O1352">
        <v>183.16</v>
      </c>
      <c r="P1352">
        <v>0</v>
      </c>
      <c r="Q1352">
        <v>0</v>
      </c>
      <c r="R1352">
        <v>1065.71</v>
      </c>
      <c r="U1352">
        <v>1</v>
      </c>
      <c r="V1352" s="4" t="s">
        <v>36</v>
      </c>
      <c r="W1352">
        <v>52</v>
      </c>
      <c r="X1352">
        <v>3</v>
      </c>
      <c r="Y1352" t="s">
        <v>37</v>
      </c>
      <c r="Z1352">
        <v>5</v>
      </c>
      <c r="AA1352" t="s">
        <v>58</v>
      </c>
      <c r="AB1352">
        <v>2</v>
      </c>
      <c r="AC1352" t="s">
        <v>43</v>
      </c>
      <c r="AD1352">
        <v>1</v>
      </c>
      <c r="AE1352" s="2" t="s">
        <v>54</v>
      </c>
      <c r="AF1352">
        <v>3000.1463795475379</v>
      </c>
    </row>
    <row r="1353" spans="1:32">
      <c r="A1353" t="s">
        <v>62</v>
      </c>
      <c r="B1353">
        <v>2019</v>
      </c>
      <c r="C1353">
        <v>9</v>
      </c>
      <c r="D1353" s="2" t="s">
        <v>32</v>
      </c>
      <c r="E1353">
        <v>16</v>
      </c>
      <c r="F1353" s="2" t="s">
        <v>46</v>
      </c>
      <c r="G1353">
        <v>3</v>
      </c>
      <c r="H1353" s="3" t="s">
        <v>47</v>
      </c>
      <c r="I1353">
        <v>3</v>
      </c>
      <c r="J1353">
        <v>1</v>
      </c>
      <c r="K1353" s="3" t="s">
        <v>35</v>
      </c>
      <c r="L1353">
        <v>378.13</v>
      </c>
      <c r="M1353">
        <v>278.32</v>
      </c>
      <c r="N1353">
        <v>0</v>
      </c>
      <c r="O1353">
        <v>0</v>
      </c>
      <c r="P1353">
        <v>0</v>
      </c>
      <c r="Q1353">
        <v>0</v>
      </c>
      <c r="R1353">
        <v>656.45</v>
      </c>
      <c r="U1353">
        <v>1</v>
      </c>
      <c r="V1353" s="4" t="s">
        <v>36</v>
      </c>
      <c r="W1353">
        <v>58</v>
      </c>
      <c r="X1353">
        <v>10</v>
      </c>
      <c r="Y1353" t="s">
        <v>37</v>
      </c>
      <c r="Z1353">
        <v>2</v>
      </c>
      <c r="AA1353" t="s">
        <v>38</v>
      </c>
      <c r="AB1353">
        <v>4</v>
      </c>
      <c r="AC1353" t="s">
        <v>39</v>
      </c>
      <c r="AD1353">
        <v>4</v>
      </c>
      <c r="AE1353" s="2" t="s">
        <v>40</v>
      </c>
      <c r="AF1353">
        <v>5236.5743484954928</v>
      </c>
    </row>
    <row r="1354" spans="1:32">
      <c r="A1354" t="s">
        <v>62</v>
      </c>
      <c r="B1354">
        <v>2019</v>
      </c>
      <c r="C1354">
        <v>9</v>
      </c>
      <c r="D1354" s="2" t="s">
        <v>32</v>
      </c>
      <c r="E1354">
        <v>18</v>
      </c>
      <c r="F1354" s="2" t="s">
        <v>46</v>
      </c>
      <c r="G1354">
        <v>3</v>
      </c>
      <c r="H1354" s="3" t="s">
        <v>47</v>
      </c>
      <c r="I1354">
        <v>1</v>
      </c>
      <c r="J1354">
        <v>1</v>
      </c>
      <c r="K1354" s="3" t="s">
        <v>35</v>
      </c>
      <c r="L1354">
        <v>151.91</v>
      </c>
      <c r="M1354">
        <v>238.56</v>
      </c>
      <c r="N1354">
        <v>0</v>
      </c>
      <c r="O1354">
        <v>0</v>
      </c>
      <c r="P1354">
        <v>0</v>
      </c>
      <c r="Q1354">
        <v>0</v>
      </c>
      <c r="R1354">
        <v>390.47</v>
      </c>
      <c r="U1354">
        <v>1</v>
      </c>
      <c r="V1354" s="4" t="s">
        <v>36</v>
      </c>
      <c r="W1354">
        <v>58</v>
      </c>
      <c r="X1354">
        <v>10</v>
      </c>
      <c r="Y1354" t="s">
        <v>37</v>
      </c>
      <c r="Z1354">
        <v>2</v>
      </c>
      <c r="AA1354" t="s">
        <v>38</v>
      </c>
      <c r="AB1354">
        <v>4</v>
      </c>
      <c r="AC1354" t="s">
        <v>39</v>
      </c>
      <c r="AD1354">
        <v>4</v>
      </c>
      <c r="AE1354" s="2" t="s">
        <v>40</v>
      </c>
      <c r="AF1354">
        <v>5023.9916545977167</v>
      </c>
    </row>
    <row r="1355" spans="1:32">
      <c r="A1355" t="s">
        <v>62</v>
      </c>
      <c r="B1355">
        <v>2019</v>
      </c>
      <c r="C1355">
        <v>9</v>
      </c>
      <c r="D1355" s="2" t="s">
        <v>32</v>
      </c>
      <c r="E1355">
        <v>8</v>
      </c>
      <c r="F1355" s="2" t="s">
        <v>50</v>
      </c>
      <c r="G1355">
        <v>2</v>
      </c>
      <c r="H1355" s="3" t="s">
        <v>41</v>
      </c>
      <c r="I1355">
        <v>2</v>
      </c>
      <c r="J1355">
        <v>11</v>
      </c>
      <c r="K1355" s="3" t="s">
        <v>42</v>
      </c>
      <c r="L1355">
        <v>0</v>
      </c>
      <c r="M1355">
        <v>26.42</v>
      </c>
      <c r="N1355">
        <v>61.45</v>
      </c>
      <c r="O1355">
        <v>0</v>
      </c>
      <c r="P1355">
        <v>0</v>
      </c>
      <c r="Q1355">
        <v>29.07</v>
      </c>
      <c r="R1355">
        <v>116.94</v>
      </c>
      <c r="U1355">
        <v>1</v>
      </c>
      <c r="V1355" s="4" t="s">
        <v>36</v>
      </c>
      <c r="W1355">
        <v>32</v>
      </c>
      <c r="X1355">
        <v>9</v>
      </c>
      <c r="Y1355" t="s">
        <v>48</v>
      </c>
      <c r="Z1355">
        <v>1</v>
      </c>
      <c r="AA1355" t="s">
        <v>51</v>
      </c>
      <c r="AB1355">
        <v>4</v>
      </c>
      <c r="AC1355" t="s">
        <v>39</v>
      </c>
      <c r="AD1355">
        <v>4</v>
      </c>
      <c r="AE1355" s="2" t="s">
        <v>40</v>
      </c>
      <c r="AF1355">
        <v>3014.1211261530843</v>
      </c>
    </row>
    <row r="1356" spans="1:32">
      <c r="A1356" t="s">
        <v>62</v>
      </c>
      <c r="B1356">
        <v>2019</v>
      </c>
      <c r="C1356">
        <v>9</v>
      </c>
      <c r="D1356" s="2" t="s">
        <v>32</v>
      </c>
      <c r="E1356">
        <v>8</v>
      </c>
      <c r="F1356" s="2" t="s">
        <v>50</v>
      </c>
      <c r="G1356">
        <v>10</v>
      </c>
      <c r="H1356" s="3" t="s">
        <v>52</v>
      </c>
      <c r="I1356">
        <v>5</v>
      </c>
      <c r="J1356">
        <v>11</v>
      </c>
      <c r="K1356" s="3" t="s">
        <v>42</v>
      </c>
      <c r="L1356">
        <v>0</v>
      </c>
      <c r="M1356">
        <v>117.55</v>
      </c>
      <c r="N1356">
        <v>0</v>
      </c>
      <c r="O1356">
        <v>0</v>
      </c>
      <c r="P1356">
        <v>0</v>
      </c>
      <c r="Q1356">
        <v>96.32</v>
      </c>
      <c r="R1356">
        <v>213.87</v>
      </c>
      <c r="U1356">
        <v>1</v>
      </c>
      <c r="V1356" s="4" t="s">
        <v>36</v>
      </c>
      <c r="W1356">
        <v>62</v>
      </c>
      <c r="X1356">
        <v>4</v>
      </c>
      <c r="Y1356" t="s">
        <v>37</v>
      </c>
      <c r="Z1356">
        <v>1</v>
      </c>
      <c r="AA1356" t="s">
        <v>51</v>
      </c>
      <c r="AB1356">
        <v>4</v>
      </c>
      <c r="AC1356" t="s">
        <v>39</v>
      </c>
      <c r="AD1356">
        <v>1</v>
      </c>
      <c r="AE1356" s="2" t="s">
        <v>54</v>
      </c>
      <c r="AF1356">
        <v>826.24163871154076</v>
      </c>
    </row>
    <row r="1357" spans="1:32">
      <c r="A1357" t="s">
        <v>62</v>
      </c>
      <c r="B1357">
        <v>2019</v>
      </c>
      <c r="C1357">
        <v>9</v>
      </c>
      <c r="D1357" s="2" t="s">
        <v>32</v>
      </c>
      <c r="E1357">
        <v>1</v>
      </c>
      <c r="F1357" s="2" t="s">
        <v>33</v>
      </c>
      <c r="G1357">
        <v>2</v>
      </c>
      <c r="H1357" s="3" t="s">
        <v>41</v>
      </c>
      <c r="I1357">
        <v>2</v>
      </c>
      <c r="J1357">
        <v>10</v>
      </c>
      <c r="K1357" s="3" t="s">
        <v>42</v>
      </c>
      <c r="L1357">
        <v>0</v>
      </c>
      <c r="M1357">
        <v>19.23</v>
      </c>
      <c r="N1357">
        <v>46.1</v>
      </c>
      <c r="O1357">
        <v>0</v>
      </c>
      <c r="P1357">
        <v>0</v>
      </c>
      <c r="Q1357">
        <v>28.68</v>
      </c>
      <c r="R1357">
        <v>94.01</v>
      </c>
      <c r="U1357">
        <v>1</v>
      </c>
      <c r="V1357" s="4" t="s">
        <v>36</v>
      </c>
      <c r="W1357">
        <v>66</v>
      </c>
      <c r="X1357">
        <v>9</v>
      </c>
      <c r="Y1357" t="s">
        <v>48</v>
      </c>
      <c r="Z1357">
        <v>2</v>
      </c>
      <c r="AA1357" t="s">
        <v>38</v>
      </c>
      <c r="AB1357">
        <v>4</v>
      </c>
      <c r="AC1357" t="s">
        <v>39</v>
      </c>
      <c r="AD1357">
        <v>3</v>
      </c>
      <c r="AE1357" s="2" t="s">
        <v>45</v>
      </c>
      <c r="AF1357">
        <v>4158.6176522434998</v>
      </c>
    </row>
    <row r="1358" spans="1:32">
      <c r="A1358" t="s">
        <v>62</v>
      </c>
      <c r="B1358">
        <v>2019</v>
      </c>
      <c r="C1358">
        <v>9</v>
      </c>
      <c r="D1358" s="2" t="s">
        <v>32</v>
      </c>
      <c r="E1358">
        <v>1</v>
      </c>
      <c r="F1358" s="2" t="s">
        <v>33</v>
      </c>
      <c r="G1358">
        <v>2</v>
      </c>
      <c r="H1358" s="3" t="s">
        <v>41</v>
      </c>
      <c r="I1358">
        <v>2</v>
      </c>
      <c r="J1358">
        <v>10</v>
      </c>
      <c r="K1358" s="3" t="s">
        <v>42</v>
      </c>
      <c r="L1358">
        <v>0</v>
      </c>
      <c r="M1358">
        <v>19.23</v>
      </c>
      <c r="N1358">
        <v>46.1</v>
      </c>
      <c r="O1358">
        <v>0</v>
      </c>
      <c r="P1358">
        <v>0</v>
      </c>
      <c r="Q1358">
        <v>28.68</v>
      </c>
      <c r="R1358">
        <v>94.01</v>
      </c>
      <c r="U1358">
        <v>1</v>
      </c>
      <c r="V1358" s="4" t="s">
        <v>36</v>
      </c>
      <c r="W1358">
        <v>66</v>
      </c>
      <c r="X1358">
        <v>9</v>
      </c>
      <c r="Y1358" t="s">
        <v>48</v>
      </c>
      <c r="Z1358">
        <v>2</v>
      </c>
      <c r="AA1358" t="s">
        <v>38</v>
      </c>
      <c r="AB1358">
        <v>4</v>
      </c>
      <c r="AC1358" t="s">
        <v>39</v>
      </c>
      <c r="AD1358">
        <v>3</v>
      </c>
      <c r="AE1358" s="2" t="s">
        <v>45</v>
      </c>
      <c r="AF1358">
        <v>4152.1955579506885</v>
      </c>
    </row>
    <row r="1359" spans="1:32">
      <c r="A1359" t="s">
        <v>62</v>
      </c>
      <c r="B1359">
        <v>2019</v>
      </c>
      <c r="C1359">
        <v>9</v>
      </c>
      <c r="D1359" s="2" t="s">
        <v>32</v>
      </c>
      <c r="E1359">
        <v>6</v>
      </c>
      <c r="F1359" s="2" t="s">
        <v>33</v>
      </c>
      <c r="G1359">
        <v>10</v>
      </c>
      <c r="H1359" s="3" t="s">
        <v>52</v>
      </c>
      <c r="I1359">
        <v>7</v>
      </c>
      <c r="J1359">
        <v>1</v>
      </c>
      <c r="K1359" s="3" t="s">
        <v>35</v>
      </c>
      <c r="L1359">
        <v>332.9</v>
      </c>
      <c r="M1359">
        <v>35.5</v>
      </c>
      <c r="N1359">
        <v>113.25</v>
      </c>
      <c r="O1359">
        <v>0</v>
      </c>
      <c r="P1359">
        <v>0</v>
      </c>
      <c r="Q1359">
        <v>80.48</v>
      </c>
      <c r="R1359">
        <v>562.13</v>
      </c>
      <c r="U1359">
        <v>1</v>
      </c>
      <c r="V1359" s="4" t="s">
        <v>36</v>
      </c>
      <c r="W1359">
        <v>65</v>
      </c>
      <c r="X1359">
        <v>9</v>
      </c>
      <c r="Y1359" t="s">
        <v>48</v>
      </c>
      <c r="Z1359">
        <v>2</v>
      </c>
      <c r="AA1359" t="s">
        <v>38</v>
      </c>
      <c r="AB1359">
        <v>4</v>
      </c>
      <c r="AC1359" t="s">
        <v>39</v>
      </c>
      <c r="AD1359">
        <v>3</v>
      </c>
      <c r="AE1359" s="2" t="s">
        <v>45</v>
      </c>
      <c r="AF1359">
        <v>2951.3750176654321</v>
      </c>
    </row>
    <row r="1360" spans="1:32">
      <c r="A1360" t="s">
        <v>62</v>
      </c>
      <c r="B1360">
        <v>2019</v>
      </c>
      <c r="C1360">
        <v>9</v>
      </c>
      <c r="D1360" s="2" t="s">
        <v>32</v>
      </c>
      <c r="E1360">
        <v>7</v>
      </c>
      <c r="F1360" s="2" t="s">
        <v>33</v>
      </c>
      <c r="G1360">
        <v>2</v>
      </c>
      <c r="H1360" s="3" t="s">
        <v>41</v>
      </c>
      <c r="I1360">
        <v>3</v>
      </c>
      <c r="J1360">
        <v>10</v>
      </c>
      <c r="K1360" s="3" t="s">
        <v>42</v>
      </c>
      <c r="L1360">
        <v>0</v>
      </c>
      <c r="M1360">
        <v>5.23</v>
      </c>
      <c r="N1360">
        <v>33.78</v>
      </c>
      <c r="O1360">
        <v>0</v>
      </c>
      <c r="P1360">
        <v>0</v>
      </c>
      <c r="Q1360">
        <v>33.18</v>
      </c>
      <c r="R1360">
        <v>72.19</v>
      </c>
      <c r="U1360">
        <v>1</v>
      </c>
      <c r="V1360" s="4" t="s">
        <v>36</v>
      </c>
      <c r="W1360">
        <v>63</v>
      </c>
      <c r="X1360">
        <v>9</v>
      </c>
      <c r="Y1360" t="s">
        <v>48</v>
      </c>
      <c r="Z1360">
        <v>2</v>
      </c>
      <c r="AA1360" t="s">
        <v>38</v>
      </c>
      <c r="AB1360">
        <v>4</v>
      </c>
      <c r="AC1360" t="s">
        <v>39</v>
      </c>
      <c r="AD1360">
        <v>3</v>
      </c>
      <c r="AE1360" s="2" t="s">
        <v>45</v>
      </c>
      <c r="AF1360">
        <v>2044.3247598291323</v>
      </c>
    </row>
    <row r="1361" spans="1:32">
      <c r="A1361" t="s">
        <v>62</v>
      </c>
      <c r="B1361">
        <v>2019</v>
      </c>
      <c r="C1361">
        <v>9</v>
      </c>
      <c r="D1361" s="2" t="s">
        <v>32</v>
      </c>
      <c r="E1361">
        <v>7</v>
      </c>
      <c r="F1361" s="2" t="s">
        <v>33</v>
      </c>
      <c r="G1361">
        <v>2</v>
      </c>
      <c r="H1361" s="3" t="s">
        <v>41</v>
      </c>
      <c r="I1361">
        <v>3</v>
      </c>
      <c r="J1361">
        <v>10</v>
      </c>
      <c r="K1361" s="3" t="s">
        <v>42</v>
      </c>
      <c r="L1361">
        <v>0</v>
      </c>
      <c r="M1361">
        <v>5.23</v>
      </c>
      <c r="N1361">
        <v>33.78</v>
      </c>
      <c r="O1361">
        <v>0</v>
      </c>
      <c r="P1361">
        <v>0</v>
      </c>
      <c r="Q1361">
        <v>33.18</v>
      </c>
      <c r="R1361">
        <v>72.19</v>
      </c>
      <c r="U1361">
        <v>1</v>
      </c>
      <c r="V1361" s="4" t="s">
        <v>36</v>
      </c>
      <c r="W1361">
        <v>63</v>
      </c>
      <c r="X1361">
        <v>9</v>
      </c>
      <c r="Y1361" t="s">
        <v>48</v>
      </c>
      <c r="Z1361">
        <v>2</v>
      </c>
      <c r="AA1361" t="s">
        <v>38</v>
      </c>
      <c r="AB1361">
        <v>4</v>
      </c>
      <c r="AC1361" t="s">
        <v>39</v>
      </c>
      <c r="AD1361">
        <v>3</v>
      </c>
      <c r="AE1361" s="2" t="s">
        <v>45</v>
      </c>
      <c r="AF1361">
        <v>2148.5095976407083</v>
      </c>
    </row>
    <row r="1362" spans="1:32">
      <c r="A1362" t="s">
        <v>62</v>
      </c>
      <c r="B1362">
        <v>2019</v>
      </c>
      <c r="C1362">
        <v>9</v>
      </c>
      <c r="D1362" s="2" t="s">
        <v>32</v>
      </c>
      <c r="E1362">
        <v>7</v>
      </c>
      <c r="F1362" s="2" t="s">
        <v>33</v>
      </c>
      <c r="G1362">
        <v>2</v>
      </c>
      <c r="H1362" s="3" t="s">
        <v>41</v>
      </c>
      <c r="I1362">
        <v>3</v>
      </c>
      <c r="J1362">
        <v>10</v>
      </c>
      <c r="K1362" s="3" t="s">
        <v>42</v>
      </c>
      <c r="L1362">
        <v>0</v>
      </c>
      <c r="M1362">
        <v>5.23</v>
      </c>
      <c r="N1362">
        <v>33.78</v>
      </c>
      <c r="O1362">
        <v>0</v>
      </c>
      <c r="P1362">
        <v>0</v>
      </c>
      <c r="Q1362">
        <v>33.18</v>
      </c>
      <c r="R1362">
        <v>72.19</v>
      </c>
      <c r="U1362">
        <v>1</v>
      </c>
      <c r="V1362" s="4" t="s">
        <v>36</v>
      </c>
      <c r="W1362">
        <v>63</v>
      </c>
      <c r="X1362">
        <v>9</v>
      </c>
      <c r="Y1362" t="s">
        <v>48</v>
      </c>
      <c r="Z1362">
        <v>2</v>
      </c>
      <c r="AA1362" t="s">
        <v>38</v>
      </c>
      <c r="AB1362">
        <v>4</v>
      </c>
      <c r="AC1362" t="s">
        <v>39</v>
      </c>
      <c r="AD1362">
        <v>3</v>
      </c>
      <c r="AE1362" s="2" t="s">
        <v>45</v>
      </c>
      <c r="AF1362">
        <v>2029.0213250358333</v>
      </c>
    </row>
    <row r="1363" spans="1:32">
      <c r="A1363" t="s">
        <v>62</v>
      </c>
      <c r="B1363">
        <v>2019</v>
      </c>
      <c r="C1363">
        <v>9</v>
      </c>
      <c r="D1363" s="2" t="s">
        <v>32</v>
      </c>
      <c r="E1363">
        <v>7</v>
      </c>
      <c r="F1363" s="2" t="s">
        <v>33</v>
      </c>
      <c r="G1363">
        <v>2</v>
      </c>
      <c r="H1363" s="3" t="s">
        <v>41</v>
      </c>
      <c r="I1363">
        <v>3</v>
      </c>
      <c r="J1363">
        <v>10</v>
      </c>
      <c r="K1363" s="3" t="s">
        <v>42</v>
      </c>
      <c r="L1363">
        <v>0</v>
      </c>
      <c r="M1363">
        <v>5.23</v>
      </c>
      <c r="N1363">
        <v>33.78</v>
      </c>
      <c r="O1363">
        <v>0</v>
      </c>
      <c r="P1363">
        <v>0</v>
      </c>
      <c r="Q1363">
        <v>33.18</v>
      </c>
      <c r="R1363">
        <v>72.19</v>
      </c>
      <c r="U1363">
        <v>1</v>
      </c>
      <c r="V1363" s="4" t="s">
        <v>36</v>
      </c>
      <c r="W1363">
        <v>63</v>
      </c>
      <c r="X1363">
        <v>9</v>
      </c>
      <c r="Y1363" t="s">
        <v>48</v>
      </c>
      <c r="Z1363">
        <v>2</v>
      </c>
      <c r="AA1363" t="s">
        <v>38</v>
      </c>
      <c r="AB1363">
        <v>4</v>
      </c>
      <c r="AC1363" t="s">
        <v>39</v>
      </c>
      <c r="AD1363">
        <v>3</v>
      </c>
      <c r="AE1363" s="2" t="s">
        <v>45</v>
      </c>
      <c r="AF1363">
        <v>2110.141582533643</v>
      </c>
    </row>
    <row r="1364" spans="1:32">
      <c r="A1364" t="s">
        <v>62</v>
      </c>
      <c r="B1364">
        <v>2019</v>
      </c>
      <c r="C1364">
        <v>9</v>
      </c>
      <c r="D1364" s="2" t="s">
        <v>32</v>
      </c>
      <c r="E1364">
        <v>8</v>
      </c>
      <c r="F1364" s="2" t="s">
        <v>50</v>
      </c>
      <c r="G1364">
        <v>10</v>
      </c>
      <c r="H1364" s="3" t="s">
        <v>52</v>
      </c>
      <c r="I1364">
        <v>22</v>
      </c>
      <c r="J1364">
        <v>11</v>
      </c>
      <c r="K1364" s="3" t="s">
        <v>42</v>
      </c>
      <c r="L1364">
        <v>0</v>
      </c>
      <c r="M1364">
        <v>95.81</v>
      </c>
      <c r="N1364">
        <v>238.77</v>
      </c>
      <c r="O1364">
        <v>0</v>
      </c>
      <c r="P1364">
        <v>0</v>
      </c>
      <c r="Q1364">
        <v>206.94</v>
      </c>
      <c r="R1364">
        <v>541.52</v>
      </c>
      <c r="U1364">
        <v>2</v>
      </c>
      <c r="V1364" s="4" t="s">
        <v>44</v>
      </c>
      <c r="W1364">
        <v>73</v>
      </c>
      <c r="X1364">
        <v>3</v>
      </c>
      <c r="Y1364" t="s">
        <v>37</v>
      </c>
      <c r="Z1364">
        <v>3</v>
      </c>
      <c r="AA1364" t="s">
        <v>56</v>
      </c>
      <c r="AB1364">
        <v>2</v>
      </c>
      <c r="AC1364" t="s">
        <v>43</v>
      </c>
      <c r="AD1364">
        <v>1</v>
      </c>
      <c r="AE1364" s="2" t="s">
        <v>54</v>
      </c>
      <c r="AF1364">
        <v>2165.0751155261014</v>
      </c>
    </row>
    <row r="1365" spans="1:32">
      <c r="A1365" t="s">
        <v>62</v>
      </c>
      <c r="B1365">
        <v>2019</v>
      </c>
      <c r="C1365">
        <v>9</v>
      </c>
      <c r="D1365" s="2" t="s">
        <v>32</v>
      </c>
      <c r="E1365">
        <v>18</v>
      </c>
      <c r="F1365" s="2" t="s">
        <v>46</v>
      </c>
      <c r="G1365">
        <v>3</v>
      </c>
      <c r="H1365" s="3" t="s">
        <v>47</v>
      </c>
      <c r="I1365">
        <v>2</v>
      </c>
      <c r="J1365">
        <v>1</v>
      </c>
      <c r="K1365" s="3" t="s">
        <v>35</v>
      </c>
      <c r="L1365">
        <v>133.68</v>
      </c>
      <c r="M1365">
        <v>191.23</v>
      </c>
      <c r="N1365">
        <v>87.79</v>
      </c>
      <c r="O1365">
        <v>0</v>
      </c>
      <c r="P1365">
        <v>0</v>
      </c>
      <c r="Q1365">
        <v>0</v>
      </c>
      <c r="R1365">
        <v>412.7</v>
      </c>
      <c r="U1365">
        <v>1</v>
      </c>
      <c r="V1365" s="4" t="s">
        <v>36</v>
      </c>
      <c r="W1365">
        <v>60</v>
      </c>
      <c r="X1365">
        <v>16</v>
      </c>
      <c r="Y1365" t="s">
        <v>37</v>
      </c>
      <c r="Z1365">
        <v>2</v>
      </c>
      <c r="AA1365" t="s">
        <v>38</v>
      </c>
      <c r="AB1365">
        <v>4</v>
      </c>
      <c r="AC1365" t="s">
        <v>39</v>
      </c>
      <c r="AD1365">
        <v>4</v>
      </c>
      <c r="AE1365" s="2" t="s">
        <v>40</v>
      </c>
      <c r="AF1365">
        <v>4321.164740619135</v>
      </c>
    </row>
    <row r="1366" spans="1:32">
      <c r="A1366" t="s">
        <v>62</v>
      </c>
      <c r="B1366">
        <v>2019</v>
      </c>
      <c r="C1366">
        <v>9</v>
      </c>
      <c r="D1366" s="2" t="s">
        <v>32</v>
      </c>
      <c r="E1366">
        <v>18</v>
      </c>
      <c r="F1366" s="2" t="s">
        <v>46</v>
      </c>
      <c r="G1366">
        <v>3</v>
      </c>
      <c r="H1366" s="3" t="s">
        <v>47</v>
      </c>
      <c r="I1366">
        <v>2</v>
      </c>
      <c r="J1366">
        <v>1</v>
      </c>
      <c r="K1366" s="3" t="s">
        <v>35</v>
      </c>
      <c r="L1366">
        <v>285.10000000000002</v>
      </c>
      <c r="M1366">
        <v>255.47</v>
      </c>
      <c r="N1366">
        <v>0</v>
      </c>
      <c r="O1366">
        <v>0</v>
      </c>
      <c r="P1366">
        <v>0</v>
      </c>
      <c r="Q1366">
        <v>0</v>
      </c>
      <c r="R1366">
        <v>540.57000000000005</v>
      </c>
      <c r="U1366">
        <v>1</v>
      </c>
      <c r="V1366" s="4" t="s">
        <v>36</v>
      </c>
      <c r="W1366">
        <v>52</v>
      </c>
      <c r="X1366">
        <v>14</v>
      </c>
      <c r="Y1366" t="s">
        <v>37</v>
      </c>
      <c r="Z1366">
        <v>2</v>
      </c>
      <c r="AA1366" t="s">
        <v>38</v>
      </c>
      <c r="AB1366">
        <v>4</v>
      </c>
      <c r="AC1366" t="s">
        <v>39</v>
      </c>
      <c r="AD1366">
        <v>4</v>
      </c>
      <c r="AE1366" s="2" t="s">
        <v>40</v>
      </c>
      <c r="AF1366">
        <v>5141.8596943513212</v>
      </c>
    </row>
    <row r="1367" spans="1:32">
      <c r="A1367" t="s">
        <v>62</v>
      </c>
      <c r="B1367">
        <v>2019</v>
      </c>
      <c r="C1367">
        <v>9</v>
      </c>
      <c r="D1367" s="2" t="s">
        <v>32</v>
      </c>
      <c r="E1367">
        <v>12</v>
      </c>
      <c r="F1367" s="2" t="s">
        <v>55</v>
      </c>
      <c r="G1367">
        <v>10</v>
      </c>
      <c r="H1367" s="3" t="s">
        <v>52</v>
      </c>
      <c r="I1367">
        <v>1</v>
      </c>
      <c r="J1367">
        <v>9</v>
      </c>
      <c r="K1367" s="3" t="s">
        <v>53</v>
      </c>
      <c r="L1367">
        <v>41.25</v>
      </c>
      <c r="M1367">
        <v>10.93</v>
      </c>
      <c r="N1367">
        <v>0</v>
      </c>
      <c r="O1367">
        <v>0</v>
      </c>
      <c r="P1367">
        <v>0</v>
      </c>
      <c r="Q1367">
        <v>20.57</v>
      </c>
      <c r="R1367">
        <v>72.75</v>
      </c>
      <c r="U1367">
        <v>2</v>
      </c>
      <c r="V1367" s="4" t="s">
        <v>44</v>
      </c>
      <c r="W1367">
        <v>54</v>
      </c>
      <c r="X1367">
        <v>9</v>
      </c>
      <c r="Y1367" t="s">
        <v>48</v>
      </c>
      <c r="Z1367">
        <v>1</v>
      </c>
      <c r="AA1367" t="s">
        <v>51</v>
      </c>
      <c r="AB1367">
        <v>4</v>
      </c>
      <c r="AC1367" t="s">
        <v>39</v>
      </c>
      <c r="AD1367">
        <v>4</v>
      </c>
      <c r="AE1367" s="2" t="s">
        <v>40</v>
      </c>
      <c r="AF1367">
        <v>732.65146168668775</v>
      </c>
    </row>
    <row r="1368" spans="1:32">
      <c r="A1368" t="s">
        <v>62</v>
      </c>
      <c r="B1368">
        <v>2019</v>
      </c>
      <c r="C1368">
        <v>9</v>
      </c>
      <c r="D1368" s="2" t="s">
        <v>32</v>
      </c>
      <c r="E1368">
        <v>8</v>
      </c>
      <c r="F1368" s="2" t="s">
        <v>50</v>
      </c>
      <c r="G1368">
        <v>2</v>
      </c>
      <c r="H1368" s="3" t="s">
        <v>41</v>
      </c>
      <c r="I1368">
        <v>2</v>
      </c>
      <c r="J1368">
        <v>11</v>
      </c>
      <c r="K1368" s="3" t="s">
        <v>42</v>
      </c>
      <c r="L1368">
        <v>0</v>
      </c>
      <c r="M1368">
        <v>91.7</v>
      </c>
      <c r="N1368">
        <v>46.7</v>
      </c>
      <c r="O1368">
        <v>0</v>
      </c>
      <c r="P1368">
        <v>0</v>
      </c>
      <c r="Q1368">
        <v>45.87</v>
      </c>
      <c r="R1368">
        <v>184.27</v>
      </c>
      <c r="U1368">
        <v>1</v>
      </c>
      <c r="V1368" s="4" t="s">
        <v>36</v>
      </c>
      <c r="W1368">
        <v>47</v>
      </c>
      <c r="X1368">
        <v>1</v>
      </c>
      <c r="Y1368" t="s">
        <v>37</v>
      </c>
      <c r="Z1368">
        <v>1</v>
      </c>
      <c r="AA1368" t="s">
        <v>51</v>
      </c>
      <c r="AB1368">
        <v>4</v>
      </c>
      <c r="AC1368" t="s">
        <v>39</v>
      </c>
      <c r="AD1368">
        <v>3</v>
      </c>
      <c r="AE1368" s="2" t="s">
        <v>45</v>
      </c>
      <c r="AF1368">
        <v>1989.7774535936151</v>
      </c>
    </row>
    <row r="1369" spans="1:32">
      <c r="A1369" t="s">
        <v>62</v>
      </c>
      <c r="B1369">
        <v>2019</v>
      </c>
      <c r="C1369">
        <v>9</v>
      </c>
      <c r="D1369" s="2" t="s">
        <v>32</v>
      </c>
      <c r="E1369">
        <v>7</v>
      </c>
      <c r="F1369" s="2" t="s">
        <v>33</v>
      </c>
      <c r="G1369">
        <v>2</v>
      </c>
      <c r="H1369" s="3" t="s">
        <v>41</v>
      </c>
      <c r="I1369">
        <v>1</v>
      </c>
      <c r="J1369">
        <v>11</v>
      </c>
      <c r="K1369" s="3" t="s">
        <v>42</v>
      </c>
      <c r="L1369">
        <v>0</v>
      </c>
      <c r="M1369">
        <v>26.15</v>
      </c>
      <c r="N1369">
        <v>29.43</v>
      </c>
      <c r="O1369">
        <v>0</v>
      </c>
      <c r="P1369">
        <v>0</v>
      </c>
      <c r="Q1369">
        <v>0</v>
      </c>
      <c r="R1369">
        <v>55.58</v>
      </c>
      <c r="U1369">
        <v>1</v>
      </c>
      <c r="V1369" s="4" t="s">
        <v>36</v>
      </c>
      <c r="W1369">
        <v>67</v>
      </c>
      <c r="X1369">
        <v>9</v>
      </c>
      <c r="Y1369" t="s">
        <v>48</v>
      </c>
      <c r="Z1369">
        <v>2</v>
      </c>
      <c r="AA1369" t="s">
        <v>38</v>
      </c>
      <c r="AB1369">
        <v>4</v>
      </c>
      <c r="AC1369" t="s">
        <v>39</v>
      </c>
      <c r="AD1369">
        <v>4</v>
      </c>
      <c r="AE1369" s="2" t="s">
        <v>40</v>
      </c>
      <c r="AF1369">
        <v>3111.9229961122751</v>
      </c>
    </row>
    <row r="1370" spans="1:32">
      <c r="A1370" t="s">
        <v>62</v>
      </c>
      <c r="B1370">
        <v>2019</v>
      </c>
      <c r="C1370">
        <v>9</v>
      </c>
      <c r="D1370" s="2" t="s">
        <v>32</v>
      </c>
      <c r="E1370">
        <v>8</v>
      </c>
      <c r="F1370" s="2" t="s">
        <v>50</v>
      </c>
      <c r="G1370">
        <v>1</v>
      </c>
      <c r="H1370" s="3" t="s">
        <v>52</v>
      </c>
      <c r="I1370">
        <v>4</v>
      </c>
      <c r="J1370">
        <v>5</v>
      </c>
      <c r="K1370" s="3" t="s">
        <v>53</v>
      </c>
      <c r="L1370">
        <v>111.75</v>
      </c>
      <c r="M1370">
        <v>76.8</v>
      </c>
      <c r="N1370">
        <v>65.02</v>
      </c>
      <c r="O1370">
        <v>15.68</v>
      </c>
      <c r="P1370">
        <v>0</v>
      </c>
      <c r="Q1370">
        <v>31.36</v>
      </c>
      <c r="R1370">
        <v>300.61</v>
      </c>
      <c r="U1370">
        <v>2</v>
      </c>
      <c r="V1370" s="4" t="s">
        <v>44</v>
      </c>
      <c r="W1370">
        <v>51</v>
      </c>
      <c r="X1370">
        <v>16</v>
      </c>
      <c r="Y1370" t="s">
        <v>37</v>
      </c>
      <c r="Z1370">
        <v>1</v>
      </c>
      <c r="AA1370" t="s">
        <v>51</v>
      </c>
      <c r="AB1370">
        <v>4</v>
      </c>
      <c r="AC1370" t="s">
        <v>39</v>
      </c>
      <c r="AD1370">
        <v>4</v>
      </c>
      <c r="AE1370" s="2" t="s">
        <v>40</v>
      </c>
      <c r="AF1370">
        <v>4145.3180402766038</v>
      </c>
    </row>
    <row r="1371" spans="1:32">
      <c r="A1371" t="s">
        <v>62</v>
      </c>
      <c r="B1371">
        <v>2019</v>
      </c>
      <c r="C1371">
        <v>9</v>
      </c>
      <c r="D1371" s="2" t="s">
        <v>32</v>
      </c>
      <c r="E1371">
        <v>7</v>
      </c>
      <c r="F1371" s="2" t="s">
        <v>33</v>
      </c>
      <c r="G1371">
        <v>2</v>
      </c>
      <c r="H1371" s="3" t="s">
        <v>41</v>
      </c>
      <c r="I1371">
        <v>1</v>
      </c>
      <c r="J1371">
        <v>1</v>
      </c>
      <c r="K1371" s="3" t="s">
        <v>35</v>
      </c>
      <c r="L1371">
        <v>64.599999999999994</v>
      </c>
      <c r="M1371">
        <v>32.08</v>
      </c>
      <c r="N1371">
        <v>0</v>
      </c>
      <c r="O1371">
        <v>0</v>
      </c>
      <c r="P1371">
        <v>0</v>
      </c>
      <c r="Q1371">
        <v>55.64</v>
      </c>
      <c r="R1371">
        <v>152.32</v>
      </c>
      <c r="U1371">
        <v>1</v>
      </c>
      <c r="V1371" s="4" t="s">
        <v>36</v>
      </c>
      <c r="W1371">
        <v>18</v>
      </c>
      <c r="X1371">
        <v>9</v>
      </c>
      <c r="Y1371" t="s">
        <v>48</v>
      </c>
      <c r="Z1371">
        <v>1</v>
      </c>
      <c r="AA1371" t="s">
        <v>51</v>
      </c>
      <c r="AB1371">
        <v>3</v>
      </c>
      <c r="AC1371" t="s">
        <v>43</v>
      </c>
      <c r="AD1371">
        <v>4</v>
      </c>
      <c r="AE1371" s="2" t="s">
        <v>40</v>
      </c>
      <c r="AF1371">
        <v>1975.985345969666</v>
      </c>
    </row>
    <row r="1372" spans="1:32">
      <c r="A1372" t="s">
        <v>62</v>
      </c>
      <c r="B1372">
        <v>2019</v>
      </c>
      <c r="C1372">
        <v>9</v>
      </c>
      <c r="D1372" s="2" t="s">
        <v>32</v>
      </c>
      <c r="E1372">
        <v>2</v>
      </c>
      <c r="F1372" s="2" t="s">
        <v>33</v>
      </c>
      <c r="G1372">
        <v>10</v>
      </c>
      <c r="H1372" s="3" t="s">
        <v>52</v>
      </c>
      <c r="I1372">
        <v>7</v>
      </c>
      <c r="J1372">
        <v>1</v>
      </c>
      <c r="K1372" s="3" t="s">
        <v>35</v>
      </c>
      <c r="L1372">
        <v>245.99</v>
      </c>
      <c r="M1372">
        <v>79.3</v>
      </c>
      <c r="N1372">
        <v>140.54</v>
      </c>
      <c r="O1372">
        <v>19.260000000000002</v>
      </c>
      <c r="P1372">
        <v>0</v>
      </c>
      <c r="Q1372">
        <v>72.209999999999994</v>
      </c>
      <c r="R1372">
        <v>557.29999999999995</v>
      </c>
      <c r="U1372">
        <v>1</v>
      </c>
      <c r="V1372" s="4" t="s">
        <v>36</v>
      </c>
      <c r="W1372">
        <v>68</v>
      </c>
      <c r="X1372">
        <v>9</v>
      </c>
      <c r="Y1372" t="s">
        <v>48</v>
      </c>
      <c r="Z1372">
        <v>2</v>
      </c>
      <c r="AA1372" t="s">
        <v>38</v>
      </c>
      <c r="AB1372">
        <v>3</v>
      </c>
      <c r="AC1372" t="s">
        <v>43</v>
      </c>
      <c r="AD1372">
        <v>3</v>
      </c>
      <c r="AE1372" s="2" t="s">
        <v>45</v>
      </c>
      <c r="AF1372">
        <v>3073.2654597287265</v>
      </c>
    </row>
    <row r="1373" spans="1:32">
      <c r="A1373" t="s">
        <v>62</v>
      </c>
      <c r="B1373">
        <v>2019</v>
      </c>
      <c r="C1373">
        <v>9</v>
      </c>
      <c r="D1373" s="2" t="s">
        <v>32</v>
      </c>
      <c r="E1373">
        <v>7</v>
      </c>
      <c r="F1373" s="2" t="s">
        <v>33</v>
      </c>
      <c r="G1373">
        <v>2</v>
      </c>
      <c r="H1373" s="3" t="s">
        <v>41</v>
      </c>
      <c r="I1373">
        <v>2</v>
      </c>
      <c r="J1373">
        <v>11</v>
      </c>
      <c r="K1373" s="3" t="s">
        <v>42</v>
      </c>
      <c r="L1373">
        <v>0</v>
      </c>
      <c r="M1373">
        <v>32.11</v>
      </c>
      <c r="N1373">
        <v>59.95</v>
      </c>
      <c r="O1373">
        <v>0</v>
      </c>
      <c r="P1373">
        <v>0</v>
      </c>
      <c r="Q1373">
        <v>60.71</v>
      </c>
      <c r="R1373">
        <v>152.77000000000001</v>
      </c>
      <c r="U1373">
        <v>2</v>
      </c>
      <c r="V1373" s="4" t="s">
        <v>44</v>
      </c>
      <c r="W1373">
        <v>85</v>
      </c>
      <c r="X1373">
        <v>9</v>
      </c>
      <c r="Y1373" t="s">
        <v>48</v>
      </c>
      <c r="Z1373">
        <v>3</v>
      </c>
      <c r="AA1373" t="s">
        <v>56</v>
      </c>
      <c r="AB1373">
        <v>2</v>
      </c>
      <c r="AC1373" t="s">
        <v>43</v>
      </c>
      <c r="AD1373">
        <v>1</v>
      </c>
      <c r="AE1373" s="2" t="s">
        <v>54</v>
      </c>
      <c r="AF1373">
        <v>741.55361324521198</v>
      </c>
    </row>
    <row r="1374" spans="1:32">
      <c r="A1374" t="s">
        <v>62</v>
      </c>
      <c r="B1374">
        <v>2019</v>
      </c>
      <c r="C1374">
        <v>9</v>
      </c>
      <c r="D1374" s="2" t="s">
        <v>32</v>
      </c>
      <c r="E1374">
        <v>7</v>
      </c>
      <c r="F1374" s="2" t="s">
        <v>33</v>
      </c>
      <c r="G1374">
        <v>2</v>
      </c>
      <c r="H1374" s="3" t="s">
        <v>41</v>
      </c>
      <c r="I1374">
        <v>2</v>
      </c>
      <c r="J1374">
        <v>3</v>
      </c>
      <c r="K1374" s="3" t="s">
        <v>53</v>
      </c>
      <c r="L1374">
        <v>66.77</v>
      </c>
      <c r="M1374">
        <v>38.03</v>
      </c>
      <c r="N1374">
        <v>54.5</v>
      </c>
      <c r="O1374">
        <v>20.56</v>
      </c>
      <c r="P1374">
        <v>0</v>
      </c>
      <c r="Q1374">
        <v>27.15</v>
      </c>
      <c r="R1374">
        <v>207.01</v>
      </c>
      <c r="U1374">
        <v>2</v>
      </c>
      <c r="V1374" s="4" t="s">
        <v>44</v>
      </c>
      <c r="W1374">
        <v>45</v>
      </c>
      <c r="X1374">
        <v>2</v>
      </c>
      <c r="Y1374" t="s">
        <v>37</v>
      </c>
      <c r="Z1374">
        <v>2</v>
      </c>
      <c r="AA1374" t="s">
        <v>38</v>
      </c>
      <c r="AB1374">
        <v>4</v>
      </c>
      <c r="AC1374" t="s">
        <v>39</v>
      </c>
      <c r="AD1374">
        <v>4</v>
      </c>
      <c r="AE1374" s="2" t="s">
        <v>40</v>
      </c>
      <c r="AF1374">
        <v>4047.3685763451749</v>
      </c>
    </row>
    <row r="1375" spans="1:32">
      <c r="A1375" t="s">
        <v>62</v>
      </c>
      <c r="B1375">
        <v>2019</v>
      </c>
      <c r="C1375">
        <v>9</v>
      </c>
      <c r="D1375" s="2" t="s">
        <v>32</v>
      </c>
      <c r="E1375">
        <v>8</v>
      </c>
      <c r="F1375" s="2" t="s">
        <v>50</v>
      </c>
      <c r="G1375">
        <v>2</v>
      </c>
      <c r="H1375" s="3" t="s">
        <v>41</v>
      </c>
      <c r="I1375">
        <v>1</v>
      </c>
      <c r="J1375">
        <v>11</v>
      </c>
      <c r="K1375" s="3" t="s">
        <v>42</v>
      </c>
      <c r="L1375">
        <v>0</v>
      </c>
      <c r="M1375">
        <v>59.69</v>
      </c>
      <c r="N1375">
        <v>55.98</v>
      </c>
      <c r="O1375">
        <v>0</v>
      </c>
      <c r="P1375">
        <v>0</v>
      </c>
      <c r="Q1375">
        <v>0</v>
      </c>
      <c r="R1375">
        <v>115.67</v>
      </c>
      <c r="U1375">
        <v>1</v>
      </c>
      <c r="V1375" s="4" t="s">
        <v>36</v>
      </c>
      <c r="W1375">
        <v>58</v>
      </c>
      <c r="X1375">
        <v>2</v>
      </c>
      <c r="Y1375" t="s">
        <v>37</v>
      </c>
      <c r="Z1375">
        <v>5</v>
      </c>
      <c r="AA1375" t="s">
        <v>58</v>
      </c>
      <c r="AB1375">
        <v>4</v>
      </c>
      <c r="AC1375" t="s">
        <v>39</v>
      </c>
      <c r="AD1375">
        <v>1</v>
      </c>
      <c r="AE1375" s="2" t="s">
        <v>54</v>
      </c>
      <c r="AF1375">
        <v>1930.1146229782901</v>
      </c>
    </row>
    <row r="1376" spans="1:32">
      <c r="A1376" t="s">
        <v>62</v>
      </c>
      <c r="B1376">
        <v>2019</v>
      </c>
      <c r="C1376">
        <v>9</v>
      </c>
      <c r="D1376" s="2" t="s">
        <v>32</v>
      </c>
      <c r="E1376">
        <v>8</v>
      </c>
      <c r="F1376" s="2" t="s">
        <v>50</v>
      </c>
      <c r="G1376">
        <v>10</v>
      </c>
      <c r="H1376" s="3" t="s">
        <v>52</v>
      </c>
      <c r="I1376">
        <v>4</v>
      </c>
      <c r="J1376">
        <v>11</v>
      </c>
      <c r="K1376" s="3" t="s">
        <v>42</v>
      </c>
      <c r="L1376">
        <v>0</v>
      </c>
      <c r="M1376">
        <v>92.31</v>
      </c>
      <c r="N1376">
        <v>78.459999999999994</v>
      </c>
      <c r="O1376">
        <v>0</v>
      </c>
      <c r="P1376">
        <v>0</v>
      </c>
      <c r="Q1376">
        <v>68</v>
      </c>
      <c r="R1376">
        <v>238.77</v>
      </c>
      <c r="U1376">
        <v>2</v>
      </c>
      <c r="V1376" s="4" t="s">
        <v>44</v>
      </c>
      <c r="W1376">
        <v>52</v>
      </c>
      <c r="X1376">
        <v>4</v>
      </c>
      <c r="Y1376" t="s">
        <v>37</v>
      </c>
      <c r="Z1376">
        <v>2</v>
      </c>
      <c r="AA1376" t="s">
        <v>38</v>
      </c>
      <c r="AB1376">
        <v>3</v>
      </c>
      <c r="AC1376" t="s">
        <v>43</v>
      </c>
      <c r="AD1376">
        <v>4</v>
      </c>
      <c r="AE1376" s="2" t="s">
        <v>40</v>
      </c>
      <c r="AF1376">
        <v>3133.5900144830016</v>
      </c>
    </row>
    <row r="1377" spans="1:32">
      <c r="A1377" t="s">
        <v>62</v>
      </c>
      <c r="B1377">
        <v>2019</v>
      </c>
      <c r="C1377">
        <v>9</v>
      </c>
      <c r="D1377" s="2" t="s">
        <v>32</v>
      </c>
      <c r="E1377">
        <v>7</v>
      </c>
      <c r="F1377" s="2" t="s">
        <v>33</v>
      </c>
      <c r="G1377">
        <v>2</v>
      </c>
      <c r="H1377" s="3" t="s">
        <v>41</v>
      </c>
      <c r="I1377">
        <v>2</v>
      </c>
      <c r="J1377">
        <v>10</v>
      </c>
      <c r="K1377" s="3" t="s">
        <v>42</v>
      </c>
      <c r="L1377">
        <v>0</v>
      </c>
      <c r="M1377">
        <v>8.26</v>
      </c>
      <c r="N1377">
        <v>26.81</v>
      </c>
      <c r="O1377">
        <v>8.1300000000000008</v>
      </c>
      <c r="P1377">
        <v>300</v>
      </c>
      <c r="Q1377">
        <v>24.38</v>
      </c>
      <c r="R1377">
        <v>367.58</v>
      </c>
      <c r="U1377">
        <v>2</v>
      </c>
      <c r="V1377" s="4" t="s">
        <v>44</v>
      </c>
      <c r="W1377">
        <v>52</v>
      </c>
      <c r="X1377">
        <v>9</v>
      </c>
      <c r="Y1377" t="s">
        <v>48</v>
      </c>
      <c r="Z1377">
        <v>2</v>
      </c>
      <c r="AA1377" t="s">
        <v>38</v>
      </c>
      <c r="AB1377">
        <v>4</v>
      </c>
      <c r="AC1377" t="s">
        <v>39</v>
      </c>
      <c r="AD1377">
        <v>4</v>
      </c>
      <c r="AE1377" s="2" t="s">
        <v>40</v>
      </c>
      <c r="AF1377">
        <v>1970.9703554320715</v>
      </c>
    </row>
    <row r="1378" spans="1:32">
      <c r="A1378" t="s">
        <v>62</v>
      </c>
      <c r="B1378">
        <v>2019</v>
      </c>
      <c r="C1378">
        <v>9</v>
      </c>
      <c r="D1378" s="2" t="s">
        <v>32</v>
      </c>
      <c r="E1378">
        <v>7</v>
      </c>
      <c r="F1378" s="2" t="s">
        <v>33</v>
      </c>
      <c r="G1378">
        <v>2</v>
      </c>
      <c r="H1378" s="3" t="s">
        <v>41</v>
      </c>
      <c r="I1378">
        <v>2</v>
      </c>
      <c r="J1378">
        <v>10</v>
      </c>
      <c r="K1378" s="3" t="s">
        <v>42</v>
      </c>
      <c r="L1378">
        <v>0</v>
      </c>
      <c r="M1378">
        <v>8.26</v>
      </c>
      <c r="N1378">
        <v>26.81</v>
      </c>
      <c r="O1378">
        <v>8.1300000000000008</v>
      </c>
      <c r="P1378">
        <v>0</v>
      </c>
      <c r="Q1378">
        <v>24.38</v>
      </c>
      <c r="R1378">
        <v>67.58</v>
      </c>
      <c r="U1378">
        <v>2</v>
      </c>
      <c r="V1378" s="4" t="s">
        <v>44</v>
      </c>
      <c r="W1378">
        <v>52</v>
      </c>
      <c r="X1378">
        <v>9</v>
      </c>
      <c r="Y1378" t="s">
        <v>48</v>
      </c>
      <c r="Z1378">
        <v>2</v>
      </c>
      <c r="AA1378" t="s">
        <v>38</v>
      </c>
      <c r="AB1378">
        <v>4</v>
      </c>
      <c r="AC1378" t="s">
        <v>39</v>
      </c>
      <c r="AD1378">
        <v>4</v>
      </c>
      <c r="AE1378" s="2" t="s">
        <v>40</v>
      </c>
      <c r="AF1378">
        <v>2053.6658201787059</v>
      </c>
    </row>
    <row r="1379" spans="1:32">
      <c r="A1379" t="s">
        <v>62</v>
      </c>
      <c r="B1379">
        <v>2019</v>
      </c>
      <c r="C1379">
        <v>9</v>
      </c>
      <c r="D1379" s="2" t="s">
        <v>32</v>
      </c>
      <c r="E1379">
        <v>7</v>
      </c>
      <c r="F1379" s="2" t="s">
        <v>33</v>
      </c>
      <c r="G1379">
        <v>2</v>
      </c>
      <c r="H1379" s="3" t="s">
        <v>41</v>
      </c>
      <c r="I1379">
        <v>2</v>
      </c>
      <c r="J1379">
        <v>10</v>
      </c>
      <c r="K1379" s="3" t="s">
        <v>42</v>
      </c>
      <c r="L1379">
        <v>0</v>
      </c>
      <c r="M1379">
        <v>8.26</v>
      </c>
      <c r="N1379">
        <v>26.81</v>
      </c>
      <c r="O1379">
        <v>8.1300000000000008</v>
      </c>
      <c r="P1379">
        <v>0</v>
      </c>
      <c r="Q1379">
        <v>24.38</v>
      </c>
      <c r="R1379">
        <v>67.58</v>
      </c>
      <c r="U1379">
        <v>2</v>
      </c>
      <c r="V1379" s="4" t="s">
        <v>44</v>
      </c>
      <c r="W1379">
        <v>52</v>
      </c>
      <c r="X1379">
        <v>9</v>
      </c>
      <c r="Y1379" t="s">
        <v>48</v>
      </c>
      <c r="Z1379">
        <v>2</v>
      </c>
      <c r="AA1379" t="s">
        <v>38</v>
      </c>
      <c r="AB1379">
        <v>4</v>
      </c>
      <c r="AC1379" t="s">
        <v>39</v>
      </c>
      <c r="AD1379">
        <v>4</v>
      </c>
      <c r="AE1379" s="2" t="s">
        <v>40</v>
      </c>
      <c r="AF1379">
        <v>2295.292828738262</v>
      </c>
    </row>
    <row r="1380" spans="1:32">
      <c r="A1380" t="s">
        <v>62</v>
      </c>
      <c r="B1380">
        <v>2019</v>
      </c>
      <c r="C1380">
        <v>9</v>
      </c>
      <c r="D1380" s="2" t="s">
        <v>32</v>
      </c>
      <c r="E1380">
        <v>7</v>
      </c>
      <c r="F1380" s="2" t="s">
        <v>33</v>
      </c>
      <c r="G1380">
        <v>2</v>
      </c>
      <c r="H1380" s="3" t="s">
        <v>41</v>
      </c>
      <c r="I1380">
        <v>2</v>
      </c>
      <c r="J1380">
        <v>10</v>
      </c>
      <c r="K1380" s="3" t="s">
        <v>42</v>
      </c>
      <c r="L1380">
        <v>0</v>
      </c>
      <c r="M1380">
        <v>8.26</v>
      </c>
      <c r="N1380">
        <v>26.81</v>
      </c>
      <c r="O1380">
        <v>8.1300000000000008</v>
      </c>
      <c r="P1380">
        <v>0</v>
      </c>
      <c r="Q1380">
        <v>24.38</v>
      </c>
      <c r="R1380">
        <v>67.58</v>
      </c>
      <c r="U1380">
        <v>2</v>
      </c>
      <c r="V1380" s="4" t="s">
        <v>44</v>
      </c>
      <c r="W1380">
        <v>52</v>
      </c>
      <c r="X1380">
        <v>9</v>
      </c>
      <c r="Y1380" t="s">
        <v>48</v>
      </c>
      <c r="Z1380">
        <v>2</v>
      </c>
      <c r="AA1380" t="s">
        <v>38</v>
      </c>
      <c r="AB1380">
        <v>4</v>
      </c>
      <c r="AC1380" t="s">
        <v>39</v>
      </c>
      <c r="AD1380">
        <v>4</v>
      </c>
      <c r="AE1380" s="2" t="s">
        <v>40</v>
      </c>
      <c r="AF1380">
        <v>1881.2935572094177</v>
      </c>
    </row>
    <row r="1381" spans="1:32">
      <c r="A1381" t="s">
        <v>62</v>
      </c>
      <c r="B1381">
        <v>2019</v>
      </c>
      <c r="C1381">
        <v>9</v>
      </c>
      <c r="D1381" s="2" t="s">
        <v>32</v>
      </c>
      <c r="E1381">
        <v>7</v>
      </c>
      <c r="F1381" s="2" t="s">
        <v>33</v>
      </c>
      <c r="G1381">
        <v>2</v>
      </c>
      <c r="H1381" s="3" t="s">
        <v>41</v>
      </c>
      <c r="I1381">
        <v>2</v>
      </c>
      <c r="J1381">
        <v>10</v>
      </c>
      <c r="K1381" s="3" t="s">
        <v>42</v>
      </c>
      <c r="L1381">
        <v>0</v>
      </c>
      <c r="M1381">
        <v>8.26</v>
      </c>
      <c r="N1381">
        <v>26.81</v>
      </c>
      <c r="O1381">
        <v>8.1300000000000008</v>
      </c>
      <c r="P1381">
        <v>0</v>
      </c>
      <c r="Q1381">
        <v>24.38</v>
      </c>
      <c r="R1381">
        <v>67.58</v>
      </c>
      <c r="U1381">
        <v>2</v>
      </c>
      <c r="V1381" s="4" t="s">
        <v>44</v>
      </c>
      <c r="W1381">
        <v>52</v>
      </c>
      <c r="X1381">
        <v>9</v>
      </c>
      <c r="Y1381" t="s">
        <v>48</v>
      </c>
      <c r="Z1381">
        <v>2</v>
      </c>
      <c r="AA1381" t="s">
        <v>38</v>
      </c>
      <c r="AB1381">
        <v>4</v>
      </c>
      <c r="AC1381" t="s">
        <v>39</v>
      </c>
      <c r="AD1381">
        <v>4</v>
      </c>
      <c r="AE1381" s="2" t="s">
        <v>40</v>
      </c>
      <c r="AF1381">
        <v>1947.8409823756804</v>
      </c>
    </row>
    <row r="1382" spans="1:32">
      <c r="A1382" t="s">
        <v>62</v>
      </c>
      <c r="B1382">
        <v>2019</v>
      </c>
      <c r="C1382">
        <v>9</v>
      </c>
      <c r="D1382" s="2" t="s">
        <v>32</v>
      </c>
      <c r="E1382">
        <v>7</v>
      </c>
      <c r="F1382" s="2" t="s">
        <v>33</v>
      </c>
      <c r="G1382">
        <v>2</v>
      </c>
      <c r="H1382" s="3" t="s">
        <v>41</v>
      </c>
      <c r="I1382">
        <v>2</v>
      </c>
      <c r="J1382">
        <v>10</v>
      </c>
      <c r="K1382" s="3" t="s">
        <v>42</v>
      </c>
      <c r="L1382">
        <v>0</v>
      </c>
      <c r="M1382">
        <v>9.2899999999999991</v>
      </c>
      <c r="N1382">
        <v>24.36</v>
      </c>
      <c r="O1382">
        <v>0</v>
      </c>
      <c r="P1382">
        <v>0</v>
      </c>
      <c r="Q1382">
        <v>27.21</v>
      </c>
      <c r="R1382">
        <v>60.86</v>
      </c>
      <c r="U1382">
        <v>1</v>
      </c>
      <c r="V1382" s="4" t="s">
        <v>36</v>
      </c>
      <c r="W1382">
        <v>40</v>
      </c>
      <c r="X1382">
        <v>9</v>
      </c>
      <c r="Y1382" t="s">
        <v>48</v>
      </c>
      <c r="Z1382">
        <v>2</v>
      </c>
      <c r="AA1382" t="s">
        <v>38</v>
      </c>
      <c r="AB1382">
        <v>4</v>
      </c>
      <c r="AC1382" t="s">
        <v>39</v>
      </c>
      <c r="AD1382">
        <v>3</v>
      </c>
      <c r="AE1382" s="2" t="s">
        <v>45</v>
      </c>
      <c r="AF1382">
        <v>5181.3697520508504</v>
      </c>
    </row>
    <row r="1383" spans="1:32">
      <c r="A1383" t="s">
        <v>62</v>
      </c>
      <c r="B1383">
        <v>2019</v>
      </c>
      <c r="C1383">
        <v>9</v>
      </c>
      <c r="D1383" s="2" t="s">
        <v>32</v>
      </c>
      <c r="E1383">
        <v>7</v>
      </c>
      <c r="F1383" s="2" t="s">
        <v>33</v>
      </c>
      <c r="G1383">
        <v>2</v>
      </c>
      <c r="H1383" s="3" t="s">
        <v>41</v>
      </c>
      <c r="I1383">
        <v>2</v>
      </c>
      <c r="J1383">
        <v>10</v>
      </c>
      <c r="K1383" s="3" t="s">
        <v>42</v>
      </c>
      <c r="L1383">
        <v>0</v>
      </c>
      <c r="M1383">
        <v>9.2899999999999991</v>
      </c>
      <c r="N1383">
        <v>24.36</v>
      </c>
      <c r="O1383">
        <v>0</v>
      </c>
      <c r="P1383">
        <v>0</v>
      </c>
      <c r="Q1383">
        <v>27.21</v>
      </c>
      <c r="R1383">
        <v>60.86</v>
      </c>
      <c r="U1383">
        <v>1</v>
      </c>
      <c r="V1383" s="4" t="s">
        <v>36</v>
      </c>
      <c r="W1383">
        <v>40</v>
      </c>
      <c r="X1383">
        <v>9</v>
      </c>
      <c r="Y1383" t="s">
        <v>48</v>
      </c>
      <c r="Z1383">
        <v>2</v>
      </c>
      <c r="AA1383" t="s">
        <v>38</v>
      </c>
      <c r="AB1383">
        <v>4</v>
      </c>
      <c r="AC1383" t="s">
        <v>39</v>
      </c>
      <c r="AD1383">
        <v>3</v>
      </c>
      <c r="AE1383" s="2" t="s">
        <v>45</v>
      </c>
      <c r="AF1383">
        <v>5174.689139984881</v>
      </c>
    </row>
    <row r="1384" spans="1:32">
      <c r="A1384" t="s">
        <v>62</v>
      </c>
      <c r="B1384">
        <v>2019</v>
      </c>
      <c r="C1384">
        <v>9</v>
      </c>
      <c r="D1384" s="2" t="s">
        <v>32</v>
      </c>
      <c r="E1384">
        <v>7</v>
      </c>
      <c r="F1384" s="2" t="s">
        <v>33</v>
      </c>
      <c r="G1384">
        <v>2</v>
      </c>
      <c r="H1384" s="3" t="s">
        <v>41</v>
      </c>
      <c r="I1384">
        <v>2</v>
      </c>
      <c r="J1384">
        <v>10</v>
      </c>
      <c r="K1384" s="3" t="s">
        <v>42</v>
      </c>
      <c r="L1384">
        <v>0</v>
      </c>
      <c r="M1384">
        <v>9.2899999999999991</v>
      </c>
      <c r="N1384">
        <v>24.36</v>
      </c>
      <c r="O1384">
        <v>0</v>
      </c>
      <c r="P1384">
        <v>0</v>
      </c>
      <c r="Q1384">
        <v>27.21</v>
      </c>
      <c r="R1384">
        <v>60.86</v>
      </c>
      <c r="U1384">
        <v>1</v>
      </c>
      <c r="V1384" s="4" t="s">
        <v>36</v>
      </c>
      <c r="W1384">
        <v>40</v>
      </c>
      <c r="X1384">
        <v>9</v>
      </c>
      <c r="Y1384" t="s">
        <v>48</v>
      </c>
      <c r="Z1384">
        <v>2</v>
      </c>
      <c r="AA1384" t="s">
        <v>38</v>
      </c>
      <c r="AB1384">
        <v>4</v>
      </c>
      <c r="AC1384" t="s">
        <v>39</v>
      </c>
      <c r="AD1384">
        <v>3</v>
      </c>
      <c r="AE1384" s="2" t="s">
        <v>45</v>
      </c>
      <c r="AF1384">
        <v>5080.8688651640523</v>
      </c>
    </row>
    <row r="1385" spans="1:32">
      <c r="A1385" t="s">
        <v>62</v>
      </c>
      <c r="B1385">
        <v>2019</v>
      </c>
      <c r="C1385">
        <v>9</v>
      </c>
      <c r="D1385" s="2" t="s">
        <v>32</v>
      </c>
      <c r="E1385">
        <v>7</v>
      </c>
      <c r="F1385" s="2" t="s">
        <v>33</v>
      </c>
      <c r="G1385">
        <v>2</v>
      </c>
      <c r="H1385" s="3" t="s">
        <v>41</v>
      </c>
      <c r="I1385">
        <v>2</v>
      </c>
      <c r="J1385">
        <v>10</v>
      </c>
      <c r="K1385" s="3" t="s">
        <v>42</v>
      </c>
      <c r="L1385">
        <v>0</v>
      </c>
      <c r="M1385">
        <v>9.2899999999999991</v>
      </c>
      <c r="N1385">
        <v>24.36</v>
      </c>
      <c r="O1385">
        <v>0</v>
      </c>
      <c r="P1385">
        <v>0</v>
      </c>
      <c r="Q1385">
        <v>27.21</v>
      </c>
      <c r="R1385">
        <v>60.86</v>
      </c>
      <c r="U1385">
        <v>1</v>
      </c>
      <c r="V1385" s="4" t="s">
        <v>36</v>
      </c>
      <c r="W1385">
        <v>40</v>
      </c>
      <c r="X1385">
        <v>9</v>
      </c>
      <c r="Y1385" t="s">
        <v>48</v>
      </c>
      <c r="Z1385">
        <v>2</v>
      </c>
      <c r="AA1385" t="s">
        <v>38</v>
      </c>
      <c r="AB1385">
        <v>4</v>
      </c>
      <c r="AC1385" t="s">
        <v>39</v>
      </c>
      <c r="AD1385">
        <v>3</v>
      </c>
      <c r="AE1385" s="2" t="s">
        <v>45</v>
      </c>
      <c r="AF1385">
        <v>5127.4143958252625</v>
      </c>
    </row>
    <row r="1386" spans="1:32">
      <c r="A1386" t="s">
        <v>62</v>
      </c>
      <c r="B1386">
        <v>2019</v>
      </c>
      <c r="C1386">
        <v>9</v>
      </c>
      <c r="D1386" s="2" t="s">
        <v>32</v>
      </c>
      <c r="E1386">
        <v>1</v>
      </c>
      <c r="F1386" s="2" t="s">
        <v>33</v>
      </c>
      <c r="G1386">
        <v>10</v>
      </c>
      <c r="H1386" s="3" t="s">
        <v>52</v>
      </c>
      <c r="I1386">
        <v>7</v>
      </c>
      <c r="J1386">
        <v>1</v>
      </c>
      <c r="K1386" s="3" t="s">
        <v>35</v>
      </c>
      <c r="L1386">
        <v>0</v>
      </c>
      <c r="M1386">
        <v>0</v>
      </c>
      <c r="N1386">
        <v>139.03</v>
      </c>
      <c r="O1386">
        <v>75.680000000000007</v>
      </c>
      <c r="P1386">
        <v>0</v>
      </c>
      <c r="Q1386">
        <v>36.020000000000003</v>
      </c>
      <c r="R1386">
        <v>564.6</v>
      </c>
      <c r="U1386">
        <v>1</v>
      </c>
      <c r="V1386" s="4" t="s">
        <v>36</v>
      </c>
      <c r="W1386">
        <v>73</v>
      </c>
      <c r="X1386">
        <v>18</v>
      </c>
      <c r="Y1386" t="s">
        <v>37</v>
      </c>
      <c r="Z1386">
        <v>2</v>
      </c>
      <c r="AA1386" t="s">
        <v>38</v>
      </c>
      <c r="AB1386">
        <v>1</v>
      </c>
      <c r="AC1386" s="2" t="s">
        <v>49</v>
      </c>
      <c r="AD1386">
        <v>3</v>
      </c>
      <c r="AE1386" s="2" t="s">
        <v>45</v>
      </c>
      <c r="AF1386">
        <v>1955.6479546152805</v>
      </c>
    </row>
    <row r="1387" spans="1:32">
      <c r="A1387" t="s">
        <v>62</v>
      </c>
      <c r="B1387">
        <v>2019</v>
      </c>
      <c r="C1387">
        <v>9</v>
      </c>
      <c r="D1387" s="2" t="s">
        <v>32</v>
      </c>
      <c r="E1387">
        <v>7</v>
      </c>
      <c r="F1387" s="2" t="s">
        <v>33</v>
      </c>
      <c r="G1387">
        <v>2</v>
      </c>
      <c r="H1387" s="3" t="s">
        <v>41</v>
      </c>
      <c r="I1387">
        <v>2</v>
      </c>
      <c r="J1387">
        <v>10</v>
      </c>
      <c r="K1387" s="3" t="s">
        <v>42</v>
      </c>
      <c r="L1387">
        <v>0</v>
      </c>
      <c r="M1387">
        <v>22.13</v>
      </c>
      <c r="N1387">
        <v>35.29</v>
      </c>
      <c r="O1387">
        <v>12.09</v>
      </c>
      <c r="P1387">
        <v>0</v>
      </c>
      <c r="Q1387">
        <v>20.149999999999999</v>
      </c>
      <c r="R1387">
        <v>89.66</v>
      </c>
      <c r="U1387">
        <v>1</v>
      </c>
      <c r="V1387" s="4" t="s">
        <v>36</v>
      </c>
      <c r="W1387">
        <v>22</v>
      </c>
      <c r="X1387">
        <v>9</v>
      </c>
      <c r="Y1387" t="s">
        <v>48</v>
      </c>
      <c r="Z1387">
        <v>1</v>
      </c>
      <c r="AA1387" t="s">
        <v>51</v>
      </c>
      <c r="AB1387">
        <v>4</v>
      </c>
      <c r="AC1387" t="s">
        <v>39</v>
      </c>
      <c r="AD1387">
        <v>4</v>
      </c>
      <c r="AE1387" s="2" t="s">
        <v>40</v>
      </c>
      <c r="AF1387">
        <v>4227.8309314910102</v>
      </c>
    </row>
    <row r="1388" spans="1:32">
      <c r="A1388" t="s">
        <v>62</v>
      </c>
      <c r="B1388">
        <v>2019</v>
      </c>
      <c r="C1388">
        <v>9</v>
      </c>
      <c r="D1388" s="2" t="s">
        <v>32</v>
      </c>
      <c r="E1388">
        <v>7</v>
      </c>
      <c r="F1388" s="2" t="s">
        <v>33</v>
      </c>
      <c r="G1388">
        <v>2</v>
      </c>
      <c r="H1388" s="3" t="s">
        <v>41</v>
      </c>
      <c r="I1388">
        <v>2</v>
      </c>
      <c r="J1388">
        <v>10</v>
      </c>
      <c r="K1388" s="3" t="s">
        <v>42</v>
      </c>
      <c r="L1388">
        <v>0</v>
      </c>
      <c r="M1388">
        <v>22.13</v>
      </c>
      <c r="N1388">
        <v>35.29</v>
      </c>
      <c r="O1388">
        <v>12.09</v>
      </c>
      <c r="P1388">
        <v>0</v>
      </c>
      <c r="Q1388">
        <v>20.149999999999999</v>
      </c>
      <c r="R1388">
        <v>89.66</v>
      </c>
      <c r="U1388">
        <v>1</v>
      </c>
      <c r="V1388" s="4" t="s">
        <v>36</v>
      </c>
      <c r="W1388">
        <v>22</v>
      </c>
      <c r="X1388">
        <v>9</v>
      </c>
      <c r="Y1388" t="s">
        <v>48</v>
      </c>
      <c r="Z1388">
        <v>1</v>
      </c>
      <c r="AA1388" t="s">
        <v>51</v>
      </c>
      <c r="AB1388">
        <v>4</v>
      </c>
      <c r="AC1388" t="s">
        <v>39</v>
      </c>
      <c r="AD1388">
        <v>4</v>
      </c>
      <c r="AE1388" s="2" t="s">
        <v>40</v>
      </c>
      <c r="AF1388">
        <v>4236.4706131816638</v>
      </c>
    </row>
    <row r="1389" spans="1:32">
      <c r="A1389" t="s">
        <v>62</v>
      </c>
      <c r="B1389">
        <v>2019</v>
      </c>
      <c r="C1389">
        <v>9</v>
      </c>
      <c r="D1389" s="2" t="s">
        <v>32</v>
      </c>
      <c r="E1389">
        <v>7</v>
      </c>
      <c r="F1389" s="2" t="s">
        <v>33</v>
      </c>
      <c r="G1389">
        <v>2</v>
      </c>
      <c r="H1389" s="3" t="s">
        <v>41</v>
      </c>
      <c r="I1389">
        <v>2</v>
      </c>
      <c r="J1389">
        <v>10</v>
      </c>
      <c r="K1389" s="3" t="s">
        <v>42</v>
      </c>
      <c r="L1389">
        <v>0</v>
      </c>
      <c r="M1389">
        <v>12.93</v>
      </c>
      <c r="N1389">
        <v>0</v>
      </c>
      <c r="O1389">
        <v>0</v>
      </c>
      <c r="P1389">
        <v>0</v>
      </c>
      <c r="Q1389">
        <v>45.26</v>
      </c>
      <c r="R1389">
        <v>58.19</v>
      </c>
      <c r="U1389">
        <v>2</v>
      </c>
      <c r="V1389" s="4" t="s">
        <v>44</v>
      </c>
      <c r="W1389">
        <v>65</v>
      </c>
      <c r="X1389">
        <v>9</v>
      </c>
      <c r="Y1389" t="s">
        <v>48</v>
      </c>
      <c r="Z1389">
        <v>2</v>
      </c>
      <c r="AA1389" t="s">
        <v>38</v>
      </c>
      <c r="AB1389">
        <v>4</v>
      </c>
      <c r="AC1389" t="s">
        <v>39</v>
      </c>
      <c r="AD1389">
        <v>4</v>
      </c>
      <c r="AE1389" s="2" t="s">
        <v>40</v>
      </c>
      <c r="AF1389">
        <v>4177.3911069160768</v>
      </c>
    </row>
    <row r="1390" spans="1:32">
      <c r="A1390" t="s">
        <v>62</v>
      </c>
      <c r="B1390">
        <v>2019</v>
      </c>
      <c r="C1390">
        <v>9</v>
      </c>
      <c r="D1390" s="2" t="s">
        <v>32</v>
      </c>
      <c r="E1390">
        <v>11</v>
      </c>
      <c r="F1390" s="2" t="s">
        <v>55</v>
      </c>
      <c r="G1390">
        <v>4</v>
      </c>
      <c r="H1390" s="3" t="s">
        <v>47</v>
      </c>
      <c r="I1390">
        <v>4</v>
      </c>
      <c r="J1390">
        <v>1</v>
      </c>
      <c r="K1390" s="3" t="s">
        <v>35</v>
      </c>
      <c r="L1390">
        <v>259.31</v>
      </c>
      <c r="M1390">
        <v>236.49</v>
      </c>
      <c r="N1390">
        <v>107.7</v>
      </c>
      <c r="O1390">
        <v>0</v>
      </c>
      <c r="P1390">
        <v>0</v>
      </c>
      <c r="Q1390">
        <v>0</v>
      </c>
      <c r="R1390">
        <v>603.5</v>
      </c>
      <c r="U1390">
        <v>1</v>
      </c>
      <c r="V1390" s="4" t="s">
        <v>36</v>
      </c>
      <c r="W1390">
        <v>32</v>
      </c>
      <c r="X1390">
        <v>1</v>
      </c>
      <c r="Y1390" t="s">
        <v>37</v>
      </c>
      <c r="Z1390">
        <v>2</v>
      </c>
      <c r="AA1390" t="s">
        <v>38</v>
      </c>
      <c r="AB1390">
        <v>4</v>
      </c>
      <c r="AC1390" t="s">
        <v>39</v>
      </c>
      <c r="AD1390">
        <v>3</v>
      </c>
      <c r="AE1390" s="2" t="s">
        <v>45</v>
      </c>
      <c r="AF1390">
        <v>2160.6299133846942</v>
      </c>
    </row>
    <row r="1391" spans="1:32">
      <c r="A1391" t="s">
        <v>62</v>
      </c>
      <c r="B1391">
        <v>2019</v>
      </c>
      <c r="C1391">
        <v>9</v>
      </c>
      <c r="D1391" s="2" t="s">
        <v>32</v>
      </c>
      <c r="E1391">
        <v>8</v>
      </c>
      <c r="F1391" s="2" t="s">
        <v>50</v>
      </c>
      <c r="G1391">
        <v>2</v>
      </c>
      <c r="H1391" s="3" t="s">
        <v>41</v>
      </c>
      <c r="I1391">
        <v>1</v>
      </c>
      <c r="J1391">
        <v>11</v>
      </c>
      <c r="K1391" s="3" t="s">
        <v>42</v>
      </c>
      <c r="L1391">
        <v>0</v>
      </c>
      <c r="M1391">
        <v>10.039999999999999</v>
      </c>
      <c r="N1391">
        <v>15.78</v>
      </c>
      <c r="O1391">
        <v>0</v>
      </c>
      <c r="P1391">
        <v>0</v>
      </c>
      <c r="Q1391">
        <v>13.57</v>
      </c>
      <c r="R1391">
        <v>39.39</v>
      </c>
      <c r="U1391">
        <v>2</v>
      </c>
      <c r="V1391" s="4" t="s">
        <v>44</v>
      </c>
      <c r="W1391">
        <v>40</v>
      </c>
      <c r="X1391">
        <v>9</v>
      </c>
      <c r="Y1391" t="s">
        <v>48</v>
      </c>
      <c r="Z1391">
        <v>2</v>
      </c>
      <c r="AA1391" t="s">
        <v>38</v>
      </c>
      <c r="AB1391">
        <v>4</v>
      </c>
      <c r="AC1391" t="s">
        <v>39</v>
      </c>
      <c r="AD1391">
        <v>3</v>
      </c>
      <c r="AE1391" s="2" t="s">
        <v>45</v>
      </c>
      <c r="AF1391">
        <v>2855.5691725629104</v>
      </c>
    </row>
    <row r="1392" spans="1:32">
      <c r="A1392" t="s">
        <v>62</v>
      </c>
      <c r="B1392">
        <v>2019</v>
      </c>
      <c r="C1392">
        <v>9</v>
      </c>
      <c r="D1392" s="2" t="s">
        <v>32</v>
      </c>
      <c r="E1392">
        <v>8</v>
      </c>
      <c r="F1392" s="2" t="s">
        <v>50</v>
      </c>
      <c r="G1392">
        <v>2</v>
      </c>
      <c r="H1392" s="3" t="s">
        <v>41</v>
      </c>
      <c r="I1392">
        <v>1</v>
      </c>
      <c r="J1392">
        <v>11</v>
      </c>
      <c r="K1392" s="3" t="s">
        <v>42</v>
      </c>
      <c r="L1392">
        <v>0</v>
      </c>
      <c r="M1392">
        <v>10.039999999999999</v>
      </c>
      <c r="N1392">
        <v>15.78</v>
      </c>
      <c r="O1392">
        <v>0</v>
      </c>
      <c r="P1392">
        <v>0</v>
      </c>
      <c r="Q1392">
        <v>13.57</v>
      </c>
      <c r="R1392">
        <v>39.39</v>
      </c>
      <c r="U1392">
        <v>2</v>
      </c>
      <c r="V1392" s="4" t="s">
        <v>44</v>
      </c>
      <c r="W1392">
        <v>40</v>
      </c>
      <c r="X1392">
        <v>9</v>
      </c>
      <c r="Y1392" t="s">
        <v>48</v>
      </c>
      <c r="Z1392">
        <v>2</v>
      </c>
      <c r="AA1392" t="s">
        <v>38</v>
      </c>
      <c r="AB1392">
        <v>4</v>
      </c>
      <c r="AC1392" t="s">
        <v>39</v>
      </c>
      <c r="AD1392">
        <v>3</v>
      </c>
      <c r="AE1392" s="2" t="s">
        <v>45</v>
      </c>
      <c r="AF1392">
        <v>2998.784595444255</v>
      </c>
    </row>
    <row r="1393" spans="1:32">
      <c r="A1393" t="s">
        <v>62</v>
      </c>
      <c r="B1393">
        <v>2019</v>
      </c>
      <c r="C1393">
        <v>9</v>
      </c>
      <c r="D1393" s="2" t="s">
        <v>32</v>
      </c>
      <c r="E1393">
        <v>8</v>
      </c>
      <c r="F1393" s="2" t="s">
        <v>50</v>
      </c>
      <c r="G1393">
        <v>2</v>
      </c>
      <c r="H1393" s="3" t="s">
        <v>41</v>
      </c>
      <c r="I1393">
        <v>1</v>
      </c>
      <c r="J1393">
        <v>11</v>
      </c>
      <c r="K1393" s="3" t="s">
        <v>42</v>
      </c>
      <c r="L1393">
        <v>0</v>
      </c>
      <c r="M1393">
        <v>9.77</v>
      </c>
      <c r="N1393">
        <v>16.45</v>
      </c>
      <c r="O1393">
        <v>0</v>
      </c>
      <c r="P1393">
        <v>0</v>
      </c>
      <c r="Q1393">
        <v>0</v>
      </c>
      <c r="R1393">
        <v>26.22</v>
      </c>
      <c r="U1393">
        <v>2</v>
      </c>
      <c r="V1393" s="4" t="s">
        <v>44</v>
      </c>
      <c r="W1393">
        <v>42</v>
      </c>
      <c r="X1393">
        <v>9</v>
      </c>
      <c r="Y1393" t="s">
        <v>48</v>
      </c>
      <c r="Z1393">
        <v>2</v>
      </c>
      <c r="AA1393" t="s">
        <v>38</v>
      </c>
      <c r="AB1393">
        <v>3</v>
      </c>
      <c r="AC1393" t="s">
        <v>43</v>
      </c>
      <c r="AD1393">
        <v>4</v>
      </c>
      <c r="AE1393" s="2" t="s">
        <v>40</v>
      </c>
      <c r="AF1393">
        <v>2616.9586089745876</v>
      </c>
    </row>
    <row r="1394" spans="1:32">
      <c r="A1394" t="s">
        <v>62</v>
      </c>
      <c r="B1394">
        <v>2019</v>
      </c>
      <c r="C1394">
        <v>9</v>
      </c>
      <c r="D1394" s="2" t="s">
        <v>32</v>
      </c>
      <c r="E1394">
        <v>8</v>
      </c>
      <c r="F1394" s="2" t="s">
        <v>50</v>
      </c>
      <c r="G1394">
        <v>2</v>
      </c>
      <c r="H1394" s="3" t="s">
        <v>41</v>
      </c>
      <c r="I1394">
        <v>1</v>
      </c>
      <c r="J1394">
        <v>11</v>
      </c>
      <c r="K1394" s="3" t="s">
        <v>42</v>
      </c>
      <c r="L1394">
        <v>0</v>
      </c>
      <c r="M1394">
        <v>9.77</v>
      </c>
      <c r="N1394">
        <v>16.45</v>
      </c>
      <c r="O1394">
        <v>0</v>
      </c>
      <c r="P1394">
        <v>0</v>
      </c>
      <c r="Q1394">
        <v>0</v>
      </c>
      <c r="R1394">
        <v>26.22</v>
      </c>
      <c r="U1394">
        <v>2</v>
      </c>
      <c r="V1394" s="4" t="s">
        <v>44</v>
      </c>
      <c r="W1394">
        <v>42</v>
      </c>
      <c r="X1394">
        <v>9</v>
      </c>
      <c r="Y1394" t="s">
        <v>48</v>
      </c>
      <c r="Z1394">
        <v>2</v>
      </c>
      <c r="AA1394" t="s">
        <v>38</v>
      </c>
      <c r="AB1394">
        <v>3</v>
      </c>
      <c r="AC1394" t="s">
        <v>43</v>
      </c>
      <c r="AD1394">
        <v>4</v>
      </c>
      <c r="AE1394" s="2" t="s">
        <v>40</v>
      </c>
      <c r="AF1394">
        <v>3055.114276105473</v>
      </c>
    </row>
    <row r="1395" spans="1:32">
      <c r="A1395" t="s">
        <v>62</v>
      </c>
      <c r="B1395">
        <v>2019</v>
      </c>
      <c r="C1395">
        <v>9</v>
      </c>
      <c r="D1395" s="2" t="s">
        <v>32</v>
      </c>
      <c r="E1395">
        <v>8</v>
      </c>
      <c r="F1395" s="2" t="s">
        <v>50</v>
      </c>
      <c r="G1395">
        <v>10</v>
      </c>
      <c r="H1395" s="3" t="s">
        <v>52</v>
      </c>
      <c r="I1395">
        <v>2</v>
      </c>
      <c r="J1395">
        <v>11</v>
      </c>
      <c r="K1395" s="3" t="s">
        <v>42</v>
      </c>
      <c r="L1395">
        <v>0</v>
      </c>
      <c r="M1395">
        <v>94.12</v>
      </c>
      <c r="N1395">
        <v>0</v>
      </c>
      <c r="O1395">
        <v>0</v>
      </c>
      <c r="P1395">
        <v>0</v>
      </c>
      <c r="Q1395">
        <v>0</v>
      </c>
      <c r="R1395">
        <v>94.12</v>
      </c>
      <c r="U1395">
        <v>2</v>
      </c>
      <c r="V1395" s="4" t="s">
        <v>44</v>
      </c>
      <c r="W1395">
        <v>80</v>
      </c>
      <c r="X1395">
        <v>2</v>
      </c>
      <c r="Y1395" t="s">
        <v>37</v>
      </c>
      <c r="Z1395">
        <v>3</v>
      </c>
      <c r="AA1395" t="s">
        <v>56</v>
      </c>
      <c r="AB1395">
        <v>2</v>
      </c>
      <c r="AC1395" t="s">
        <v>43</v>
      </c>
      <c r="AD1395">
        <v>1</v>
      </c>
      <c r="AE1395" s="2" t="s">
        <v>54</v>
      </c>
      <c r="AF1395">
        <v>606.08506411968858</v>
      </c>
    </row>
    <row r="1396" spans="1:32">
      <c r="A1396" t="s">
        <v>62</v>
      </c>
      <c r="B1396">
        <v>2019</v>
      </c>
      <c r="C1396">
        <v>9</v>
      </c>
      <c r="D1396" s="2" t="s">
        <v>32</v>
      </c>
      <c r="E1396">
        <v>1</v>
      </c>
      <c r="F1396" s="2" t="s">
        <v>33</v>
      </c>
      <c r="G1396">
        <v>2</v>
      </c>
      <c r="H1396" s="3" t="s">
        <v>41</v>
      </c>
      <c r="I1396">
        <v>2</v>
      </c>
      <c r="J1396">
        <v>11</v>
      </c>
      <c r="K1396" s="3" t="s">
        <v>42</v>
      </c>
      <c r="L1396">
        <v>0</v>
      </c>
      <c r="M1396">
        <v>14.03</v>
      </c>
      <c r="N1396">
        <v>36.06</v>
      </c>
      <c r="O1396">
        <v>0</v>
      </c>
      <c r="P1396">
        <v>0</v>
      </c>
      <c r="Q1396">
        <v>24.47</v>
      </c>
      <c r="R1396">
        <v>74.56</v>
      </c>
      <c r="U1396">
        <v>1</v>
      </c>
      <c r="V1396" s="4" t="s">
        <v>36</v>
      </c>
      <c r="W1396">
        <v>44</v>
      </c>
      <c r="X1396">
        <v>9</v>
      </c>
      <c r="Y1396" t="s">
        <v>48</v>
      </c>
      <c r="Z1396">
        <v>2</v>
      </c>
      <c r="AA1396" t="s">
        <v>38</v>
      </c>
      <c r="AB1396">
        <v>4</v>
      </c>
      <c r="AC1396" t="s">
        <v>39</v>
      </c>
      <c r="AD1396">
        <v>4</v>
      </c>
      <c r="AE1396" s="2" t="s">
        <v>40</v>
      </c>
      <c r="AF1396">
        <v>4148.1940787919466</v>
      </c>
    </row>
    <row r="1397" spans="1:32">
      <c r="A1397" t="s">
        <v>62</v>
      </c>
      <c r="B1397">
        <v>2019</v>
      </c>
      <c r="C1397">
        <v>9</v>
      </c>
      <c r="D1397" s="2" t="s">
        <v>32</v>
      </c>
      <c r="E1397">
        <v>1</v>
      </c>
      <c r="F1397" s="2" t="s">
        <v>33</v>
      </c>
      <c r="G1397">
        <v>2</v>
      </c>
      <c r="H1397" s="3" t="s">
        <v>41</v>
      </c>
      <c r="I1397">
        <v>2</v>
      </c>
      <c r="J1397">
        <v>11</v>
      </c>
      <c r="K1397" s="3" t="s">
        <v>42</v>
      </c>
      <c r="L1397">
        <v>0</v>
      </c>
      <c r="M1397">
        <v>14.03</v>
      </c>
      <c r="N1397">
        <v>36.06</v>
      </c>
      <c r="O1397">
        <v>0</v>
      </c>
      <c r="P1397">
        <v>0</v>
      </c>
      <c r="Q1397">
        <v>24.47</v>
      </c>
      <c r="R1397">
        <v>74.56</v>
      </c>
      <c r="U1397">
        <v>1</v>
      </c>
      <c r="V1397" s="4" t="s">
        <v>36</v>
      </c>
      <c r="W1397">
        <v>44</v>
      </c>
      <c r="X1397">
        <v>9</v>
      </c>
      <c r="Y1397" t="s">
        <v>48</v>
      </c>
      <c r="Z1397">
        <v>2</v>
      </c>
      <c r="AA1397" t="s">
        <v>38</v>
      </c>
      <c r="AB1397">
        <v>4</v>
      </c>
      <c r="AC1397" t="s">
        <v>39</v>
      </c>
      <c r="AD1397">
        <v>4</v>
      </c>
      <c r="AE1397" s="2" t="s">
        <v>40</v>
      </c>
      <c r="AF1397">
        <v>4164.0838481402616</v>
      </c>
    </row>
    <row r="1398" spans="1:32">
      <c r="A1398" t="s">
        <v>62</v>
      </c>
      <c r="B1398">
        <v>2019</v>
      </c>
      <c r="C1398">
        <v>9</v>
      </c>
      <c r="D1398" s="2" t="s">
        <v>32</v>
      </c>
      <c r="E1398">
        <v>8</v>
      </c>
      <c r="F1398" s="2" t="s">
        <v>50</v>
      </c>
      <c r="G1398">
        <v>2</v>
      </c>
      <c r="H1398" s="3" t="s">
        <v>41</v>
      </c>
      <c r="I1398">
        <v>3</v>
      </c>
      <c r="J1398">
        <v>11</v>
      </c>
      <c r="K1398" s="3" t="s">
        <v>42</v>
      </c>
      <c r="L1398">
        <v>0</v>
      </c>
      <c r="M1398">
        <v>38.380000000000003</v>
      </c>
      <c r="N1398">
        <v>80.67</v>
      </c>
      <c r="O1398">
        <v>0</v>
      </c>
      <c r="P1398">
        <v>0</v>
      </c>
      <c r="Q1398">
        <v>79.23</v>
      </c>
      <c r="R1398">
        <v>198.28</v>
      </c>
      <c r="U1398">
        <v>2</v>
      </c>
      <c r="V1398" s="4" t="s">
        <v>44</v>
      </c>
      <c r="W1398">
        <v>75</v>
      </c>
      <c r="X1398">
        <v>9</v>
      </c>
      <c r="Y1398" t="s">
        <v>48</v>
      </c>
      <c r="Z1398">
        <v>1</v>
      </c>
      <c r="AA1398" t="s">
        <v>51</v>
      </c>
      <c r="AB1398">
        <v>4</v>
      </c>
      <c r="AC1398" t="s">
        <v>39</v>
      </c>
      <c r="AD1398">
        <v>1</v>
      </c>
      <c r="AE1398" s="2" t="s">
        <v>54</v>
      </c>
      <c r="AF1398">
        <v>1377.2351789347242</v>
      </c>
    </row>
    <row r="1399" spans="1:32">
      <c r="A1399" t="s">
        <v>62</v>
      </c>
      <c r="B1399">
        <v>2019</v>
      </c>
      <c r="C1399">
        <v>9</v>
      </c>
      <c r="D1399" s="2" t="s">
        <v>32</v>
      </c>
      <c r="E1399">
        <v>8</v>
      </c>
      <c r="F1399" s="2" t="s">
        <v>50</v>
      </c>
      <c r="G1399">
        <v>2</v>
      </c>
      <c r="H1399" s="3" t="s">
        <v>41</v>
      </c>
      <c r="I1399">
        <v>3</v>
      </c>
      <c r="J1399">
        <v>11</v>
      </c>
      <c r="K1399" s="3" t="s">
        <v>42</v>
      </c>
      <c r="L1399">
        <v>0</v>
      </c>
      <c r="M1399">
        <v>38.380000000000003</v>
      </c>
      <c r="N1399">
        <v>80.67</v>
      </c>
      <c r="O1399">
        <v>0</v>
      </c>
      <c r="P1399">
        <v>0</v>
      </c>
      <c r="Q1399">
        <v>79.23</v>
      </c>
      <c r="R1399">
        <v>198.28</v>
      </c>
      <c r="U1399">
        <v>2</v>
      </c>
      <c r="V1399" s="4" t="s">
        <v>44</v>
      </c>
      <c r="W1399">
        <v>75</v>
      </c>
      <c r="X1399">
        <v>9</v>
      </c>
      <c r="Y1399" t="s">
        <v>48</v>
      </c>
      <c r="Z1399">
        <v>1</v>
      </c>
      <c r="AA1399" t="s">
        <v>51</v>
      </c>
      <c r="AB1399">
        <v>4</v>
      </c>
      <c r="AC1399" t="s">
        <v>39</v>
      </c>
      <c r="AD1399">
        <v>1</v>
      </c>
      <c r="AE1399" s="2" t="s">
        <v>54</v>
      </c>
      <c r="AF1399">
        <v>1196.7271486608633</v>
      </c>
    </row>
    <row r="1400" spans="1:32">
      <c r="A1400" t="s">
        <v>62</v>
      </c>
      <c r="B1400">
        <v>2019</v>
      </c>
      <c r="C1400">
        <v>9</v>
      </c>
      <c r="D1400" s="2" t="s">
        <v>32</v>
      </c>
      <c r="E1400">
        <v>7</v>
      </c>
      <c r="F1400" s="2" t="s">
        <v>33</v>
      </c>
      <c r="G1400">
        <v>10</v>
      </c>
      <c r="H1400" s="3" t="s">
        <v>52</v>
      </c>
      <c r="I1400">
        <v>4</v>
      </c>
      <c r="J1400">
        <v>10</v>
      </c>
      <c r="K1400" s="3" t="s">
        <v>42</v>
      </c>
      <c r="L1400">
        <v>0</v>
      </c>
      <c r="M1400">
        <v>13.29</v>
      </c>
      <c r="N1400">
        <v>0</v>
      </c>
      <c r="O1400">
        <v>0</v>
      </c>
      <c r="P1400">
        <v>0</v>
      </c>
      <c r="Q1400">
        <v>50.38</v>
      </c>
      <c r="R1400">
        <v>63.67</v>
      </c>
      <c r="U1400">
        <v>2</v>
      </c>
      <c r="V1400" s="4" t="s">
        <v>44</v>
      </c>
      <c r="W1400">
        <v>72</v>
      </c>
      <c r="X1400">
        <v>9</v>
      </c>
      <c r="Y1400" t="s">
        <v>48</v>
      </c>
      <c r="Z1400">
        <v>2</v>
      </c>
      <c r="AA1400" t="s">
        <v>38</v>
      </c>
      <c r="AB1400">
        <v>1</v>
      </c>
      <c r="AC1400" s="2" t="s">
        <v>49</v>
      </c>
      <c r="AD1400">
        <v>4</v>
      </c>
      <c r="AE1400" s="2" t="s">
        <v>40</v>
      </c>
      <c r="AF1400">
        <v>1171.5327950676979</v>
      </c>
    </row>
    <row r="1401" spans="1:32">
      <c r="A1401" t="s">
        <v>62</v>
      </c>
      <c r="B1401">
        <v>2019</v>
      </c>
      <c r="C1401">
        <v>9</v>
      </c>
      <c r="D1401" s="2" t="s">
        <v>32</v>
      </c>
      <c r="E1401">
        <v>7</v>
      </c>
      <c r="F1401" s="2" t="s">
        <v>33</v>
      </c>
      <c r="G1401">
        <v>1</v>
      </c>
      <c r="H1401" s="3" t="s">
        <v>52</v>
      </c>
      <c r="I1401">
        <v>2</v>
      </c>
      <c r="J1401">
        <v>1</v>
      </c>
      <c r="K1401" s="3" t="s">
        <v>35</v>
      </c>
      <c r="L1401">
        <v>80.75</v>
      </c>
      <c r="M1401">
        <v>62.85</v>
      </c>
      <c r="N1401">
        <v>100.32</v>
      </c>
      <c r="O1401">
        <v>0</v>
      </c>
      <c r="P1401">
        <v>0</v>
      </c>
      <c r="Q1401">
        <v>118.38</v>
      </c>
      <c r="R1401">
        <v>362.3</v>
      </c>
      <c r="U1401">
        <v>1</v>
      </c>
      <c r="V1401" s="4" t="s">
        <v>36</v>
      </c>
      <c r="W1401">
        <v>21</v>
      </c>
      <c r="X1401">
        <v>4</v>
      </c>
      <c r="Y1401" t="s">
        <v>37</v>
      </c>
      <c r="Z1401">
        <v>1</v>
      </c>
      <c r="AA1401" t="s">
        <v>51</v>
      </c>
      <c r="AB1401">
        <v>3</v>
      </c>
      <c r="AC1401" t="s">
        <v>43</v>
      </c>
      <c r="AD1401">
        <v>4</v>
      </c>
      <c r="AE1401" s="2" t="s">
        <v>40</v>
      </c>
      <c r="AF1401">
        <v>3176.272930566447</v>
      </c>
    </row>
    <row r="1402" spans="1:32">
      <c r="A1402" t="s">
        <v>62</v>
      </c>
      <c r="B1402">
        <v>2019</v>
      </c>
      <c r="C1402">
        <v>9</v>
      </c>
      <c r="D1402" s="2" t="s">
        <v>32</v>
      </c>
      <c r="E1402">
        <v>18</v>
      </c>
      <c r="F1402" s="2" t="s">
        <v>46</v>
      </c>
      <c r="G1402">
        <v>3</v>
      </c>
      <c r="H1402" s="3" t="s">
        <v>47</v>
      </c>
      <c r="I1402">
        <v>1</v>
      </c>
      <c r="J1402">
        <v>1</v>
      </c>
      <c r="K1402" s="3" t="s">
        <v>35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243.92</v>
      </c>
      <c r="U1402">
        <v>2</v>
      </c>
      <c r="V1402" s="4" t="s">
        <v>44</v>
      </c>
      <c r="W1402">
        <v>35</v>
      </c>
      <c r="X1402">
        <v>4</v>
      </c>
      <c r="Y1402" t="s">
        <v>37</v>
      </c>
      <c r="Z1402">
        <v>1</v>
      </c>
      <c r="AA1402" t="s">
        <v>51</v>
      </c>
      <c r="AB1402">
        <v>4</v>
      </c>
      <c r="AC1402" t="s">
        <v>39</v>
      </c>
      <c r="AD1402">
        <v>1</v>
      </c>
      <c r="AE1402" s="2" t="s">
        <v>54</v>
      </c>
      <c r="AF1402">
        <v>2092.9779246351563</v>
      </c>
    </row>
    <row r="1403" spans="1:32">
      <c r="A1403" t="s">
        <v>62</v>
      </c>
      <c r="B1403">
        <v>2019</v>
      </c>
      <c r="C1403">
        <v>9</v>
      </c>
      <c r="D1403" s="2" t="s">
        <v>32</v>
      </c>
      <c r="E1403">
        <v>18</v>
      </c>
      <c r="F1403" s="2" t="s">
        <v>46</v>
      </c>
      <c r="G1403">
        <v>3</v>
      </c>
      <c r="H1403" s="3" t="s">
        <v>47</v>
      </c>
      <c r="I1403">
        <v>1</v>
      </c>
      <c r="J1403">
        <v>1</v>
      </c>
      <c r="K1403" s="3" t="s">
        <v>35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243.92</v>
      </c>
      <c r="U1403">
        <v>2</v>
      </c>
      <c r="V1403" s="4" t="s">
        <v>44</v>
      </c>
      <c r="W1403">
        <v>35</v>
      </c>
      <c r="X1403">
        <v>4</v>
      </c>
      <c r="Y1403" t="s">
        <v>37</v>
      </c>
      <c r="Z1403">
        <v>1</v>
      </c>
      <c r="AA1403" t="s">
        <v>51</v>
      </c>
      <c r="AB1403">
        <v>4</v>
      </c>
      <c r="AC1403" t="s">
        <v>39</v>
      </c>
      <c r="AD1403">
        <v>1</v>
      </c>
      <c r="AE1403" s="2" t="s">
        <v>54</v>
      </c>
      <c r="AF1403">
        <v>2006.463579722169</v>
      </c>
    </row>
    <row r="1404" spans="1:32">
      <c r="A1404" t="s">
        <v>62</v>
      </c>
      <c r="B1404">
        <v>2019</v>
      </c>
      <c r="C1404">
        <v>9</v>
      </c>
      <c r="D1404" s="2" t="s">
        <v>32</v>
      </c>
      <c r="E1404">
        <v>12</v>
      </c>
      <c r="F1404" s="2" t="s">
        <v>55</v>
      </c>
      <c r="G1404">
        <v>10</v>
      </c>
      <c r="H1404" s="3" t="s">
        <v>52</v>
      </c>
      <c r="I1404">
        <v>4</v>
      </c>
      <c r="J1404">
        <v>11</v>
      </c>
      <c r="K1404" s="3" t="s">
        <v>42</v>
      </c>
      <c r="L1404">
        <v>0</v>
      </c>
      <c r="M1404">
        <v>69.45</v>
      </c>
      <c r="N1404">
        <v>56.84</v>
      </c>
      <c r="O1404">
        <v>0</v>
      </c>
      <c r="P1404">
        <v>0</v>
      </c>
      <c r="Q1404">
        <v>0</v>
      </c>
      <c r="R1404">
        <v>126.29</v>
      </c>
      <c r="U1404">
        <v>1</v>
      </c>
      <c r="V1404" s="4" t="s">
        <v>36</v>
      </c>
      <c r="W1404">
        <v>60</v>
      </c>
      <c r="X1404">
        <v>2</v>
      </c>
      <c r="Y1404" t="s">
        <v>37</v>
      </c>
      <c r="Z1404">
        <v>4</v>
      </c>
      <c r="AA1404" t="s">
        <v>60</v>
      </c>
      <c r="AB1404">
        <v>2</v>
      </c>
      <c r="AC1404" t="s">
        <v>43</v>
      </c>
      <c r="AD1404">
        <v>1</v>
      </c>
      <c r="AE1404" s="2" t="s">
        <v>54</v>
      </c>
      <c r="AF1404">
        <v>815.74041427101974</v>
      </c>
    </row>
    <row r="1405" spans="1:32">
      <c r="A1405" t="s">
        <v>62</v>
      </c>
      <c r="B1405">
        <v>2019</v>
      </c>
      <c r="C1405">
        <v>9</v>
      </c>
      <c r="D1405" s="2" t="s">
        <v>32</v>
      </c>
      <c r="E1405">
        <v>12</v>
      </c>
      <c r="F1405" s="2" t="s">
        <v>55</v>
      </c>
      <c r="G1405">
        <v>10</v>
      </c>
      <c r="H1405" s="3" t="s">
        <v>52</v>
      </c>
      <c r="I1405">
        <v>4</v>
      </c>
      <c r="J1405">
        <v>11</v>
      </c>
      <c r="K1405" s="3" t="s">
        <v>42</v>
      </c>
      <c r="L1405">
        <v>0</v>
      </c>
      <c r="M1405">
        <v>69.45</v>
      </c>
      <c r="N1405">
        <v>56.84</v>
      </c>
      <c r="O1405">
        <v>0</v>
      </c>
      <c r="P1405">
        <v>0</v>
      </c>
      <c r="Q1405">
        <v>0</v>
      </c>
      <c r="R1405">
        <v>126.29</v>
      </c>
      <c r="U1405">
        <v>1</v>
      </c>
      <c r="V1405" s="4" t="s">
        <v>36</v>
      </c>
      <c r="W1405">
        <v>60</v>
      </c>
      <c r="X1405">
        <v>2</v>
      </c>
      <c r="Y1405" t="s">
        <v>37</v>
      </c>
      <c r="Z1405">
        <v>4</v>
      </c>
      <c r="AA1405" t="s">
        <v>60</v>
      </c>
      <c r="AB1405">
        <v>2</v>
      </c>
      <c r="AC1405" t="s">
        <v>43</v>
      </c>
      <c r="AD1405">
        <v>1</v>
      </c>
      <c r="AE1405" s="2" t="s">
        <v>54</v>
      </c>
      <c r="AF1405">
        <v>782.34301312502782</v>
      </c>
    </row>
    <row r="1406" spans="1:32">
      <c r="A1406" t="s">
        <v>62</v>
      </c>
      <c r="B1406">
        <v>2019</v>
      </c>
      <c r="C1406">
        <v>9</v>
      </c>
      <c r="D1406" s="2" t="s">
        <v>32</v>
      </c>
      <c r="E1406">
        <v>7</v>
      </c>
      <c r="F1406" s="2" t="s">
        <v>33</v>
      </c>
      <c r="G1406">
        <v>10</v>
      </c>
      <c r="H1406" s="3" t="s">
        <v>52</v>
      </c>
      <c r="I1406">
        <v>1</v>
      </c>
      <c r="J1406">
        <v>1</v>
      </c>
      <c r="K1406" s="3" t="s">
        <v>35</v>
      </c>
      <c r="L1406">
        <v>80.03</v>
      </c>
      <c r="M1406">
        <v>11.42</v>
      </c>
      <c r="N1406">
        <v>44.33</v>
      </c>
      <c r="O1406">
        <v>0</v>
      </c>
      <c r="P1406">
        <v>0</v>
      </c>
      <c r="Q1406">
        <v>0</v>
      </c>
      <c r="R1406">
        <v>135.78</v>
      </c>
      <c r="U1406">
        <v>1</v>
      </c>
      <c r="V1406" s="4" t="s">
        <v>36</v>
      </c>
      <c r="W1406">
        <v>45</v>
      </c>
      <c r="X1406">
        <v>9</v>
      </c>
      <c r="Y1406" t="s">
        <v>48</v>
      </c>
      <c r="Z1406">
        <v>2</v>
      </c>
      <c r="AA1406" t="s">
        <v>38</v>
      </c>
      <c r="AB1406">
        <v>4</v>
      </c>
      <c r="AC1406" t="s">
        <v>39</v>
      </c>
      <c r="AD1406">
        <v>4</v>
      </c>
      <c r="AE1406" s="2" t="s">
        <v>40</v>
      </c>
      <c r="AF1406">
        <v>1925.4509520497265</v>
      </c>
    </row>
    <row r="1407" spans="1:32">
      <c r="A1407" t="s">
        <v>62</v>
      </c>
      <c r="B1407">
        <v>2019</v>
      </c>
      <c r="C1407">
        <v>9</v>
      </c>
      <c r="D1407" s="2" t="s">
        <v>32</v>
      </c>
      <c r="E1407">
        <v>7</v>
      </c>
      <c r="F1407" s="2" t="s">
        <v>33</v>
      </c>
      <c r="G1407">
        <v>2</v>
      </c>
      <c r="H1407" s="3" t="s">
        <v>41</v>
      </c>
      <c r="I1407">
        <v>2</v>
      </c>
      <c r="J1407">
        <v>1</v>
      </c>
      <c r="K1407" s="3" t="s">
        <v>35</v>
      </c>
      <c r="L1407">
        <v>113.57</v>
      </c>
      <c r="M1407">
        <v>29.56</v>
      </c>
      <c r="N1407">
        <v>93.87</v>
      </c>
      <c r="O1407">
        <v>58.25</v>
      </c>
      <c r="P1407">
        <v>0</v>
      </c>
      <c r="Q1407">
        <v>0</v>
      </c>
      <c r="R1407">
        <v>295.25</v>
      </c>
      <c r="U1407">
        <v>1</v>
      </c>
      <c r="V1407" s="4" t="s">
        <v>36</v>
      </c>
      <c r="W1407">
        <v>42</v>
      </c>
      <c r="X1407">
        <v>9</v>
      </c>
      <c r="Y1407" t="s">
        <v>48</v>
      </c>
      <c r="Z1407">
        <v>1</v>
      </c>
      <c r="AA1407" t="s">
        <v>51</v>
      </c>
      <c r="AB1407">
        <v>4</v>
      </c>
      <c r="AC1407" t="s">
        <v>39</v>
      </c>
      <c r="AD1407">
        <v>3</v>
      </c>
      <c r="AE1407" s="2" t="s">
        <v>45</v>
      </c>
      <c r="AF1407">
        <v>3219.2234537360332</v>
      </c>
    </row>
    <row r="1408" spans="1:32">
      <c r="A1408" t="s">
        <v>62</v>
      </c>
      <c r="B1408">
        <v>2019</v>
      </c>
      <c r="C1408">
        <v>9</v>
      </c>
      <c r="D1408" s="2" t="s">
        <v>32</v>
      </c>
      <c r="E1408">
        <v>7</v>
      </c>
      <c r="F1408" s="2" t="s">
        <v>33</v>
      </c>
      <c r="G1408">
        <v>2</v>
      </c>
      <c r="H1408" s="3" t="s">
        <v>41</v>
      </c>
      <c r="I1408">
        <v>2</v>
      </c>
      <c r="J1408">
        <v>1</v>
      </c>
      <c r="K1408" s="3" t="s">
        <v>35</v>
      </c>
      <c r="L1408">
        <v>156.52000000000001</v>
      </c>
      <c r="M1408">
        <v>17.7</v>
      </c>
      <c r="N1408">
        <v>0</v>
      </c>
      <c r="O1408">
        <v>0</v>
      </c>
      <c r="P1408">
        <v>0</v>
      </c>
      <c r="Q1408">
        <v>0</v>
      </c>
      <c r="R1408">
        <v>174.22</v>
      </c>
      <c r="U1408">
        <v>1</v>
      </c>
      <c r="V1408" s="4" t="s">
        <v>36</v>
      </c>
      <c r="W1408">
        <v>82</v>
      </c>
      <c r="X1408">
        <v>9</v>
      </c>
      <c r="Y1408" t="s">
        <v>48</v>
      </c>
      <c r="Z1408">
        <v>2</v>
      </c>
      <c r="AA1408" t="s">
        <v>38</v>
      </c>
      <c r="AB1408">
        <v>4</v>
      </c>
      <c r="AC1408" t="s">
        <v>39</v>
      </c>
      <c r="AD1408">
        <v>3</v>
      </c>
      <c r="AE1408" s="2" t="s">
        <v>45</v>
      </c>
      <c r="AF1408">
        <v>2109.2506149520486</v>
      </c>
    </row>
    <row r="1409" spans="1:32">
      <c r="A1409" t="s">
        <v>62</v>
      </c>
      <c r="B1409">
        <v>2019</v>
      </c>
      <c r="C1409">
        <v>9</v>
      </c>
      <c r="D1409" s="2" t="s">
        <v>32</v>
      </c>
      <c r="E1409">
        <v>8</v>
      </c>
      <c r="F1409" s="2" t="s">
        <v>50</v>
      </c>
      <c r="G1409">
        <v>2</v>
      </c>
      <c r="H1409" s="3" t="s">
        <v>41</v>
      </c>
      <c r="I1409">
        <v>2</v>
      </c>
      <c r="J1409">
        <v>11</v>
      </c>
      <c r="K1409" s="3" t="s">
        <v>42</v>
      </c>
      <c r="L1409">
        <v>0</v>
      </c>
      <c r="M1409">
        <v>22.04</v>
      </c>
      <c r="N1409">
        <v>51.54</v>
      </c>
      <c r="O1409">
        <v>0</v>
      </c>
      <c r="P1409">
        <v>0</v>
      </c>
      <c r="Q1409">
        <v>0</v>
      </c>
      <c r="R1409">
        <v>73.58</v>
      </c>
      <c r="U1409">
        <v>1</v>
      </c>
      <c r="V1409" s="4" t="s">
        <v>36</v>
      </c>
      <c r="W1409">
        <v>68</v>
      </c>
      <c r="X1409">
        <v>9</v>
      </c>
      <c r="Y1409" t="s">
        <v>48</v>
      </c>
      <c r="Z1409">
        <v>2</v>
      </c>
      <c r="AA1409" t="s">
        <v>38</v>
      </c>
      <c r="AB1409">
        <v>4</v>
      </c>
      <c r="AC1409" t="s">
        <v>39</v>
      </c>
      <c r="AD1409">
        <v>3</v>
      </c>
      <c r="AE1409" s="2" t="s">
        <v>45</v>
      </c>
      <c r="AF1409">
        <v>4017.2633508919303</v>
      </c>
    </row>
    <row r="1410" spans="1:32">
      <c r="A1410" t="s">
        <v>62</v>
      </c>
      <c r="B1410">
        <v>2019</v>
      </c>
      <c r="C1410">
        <v>9</v>
      </c>
      <c r="D1410" s="2" t="s">
        <v>32</v>
      </c>
      <c r="E1410">
        <v>18</v>
      </c>
      <c r="F1410" s="2" t="s">
        <v>46</v>
      </c>
      <c r="G1410">
        <v>3</v>
      </c>
      <c r="H1410" s="3" t="s">
        <v>47</v>
      </c>
      <c r="I1410">
        <v>1</v>
      </c>
      <c r="J1410">
        <v>1</v>
      </c>
      <c r="K1410" s="3" t="s">
        <v>35</v>
      </c>
      <c r="L1410">
        <v>137.22</v>
      </c>
      <c r="M1410">
        <v>243.34</v>
      </c>
      <c r="N1410">
        <v>0</v>
      </c>
      <c r="O1410">
        <v>0</v>
      </c>
      <c r="P1410">
        <v>0</v>
      </c>
      <c r="Q1410">
        <v>0</v>
      </c>
      <c r="R1410">
        <v>380.56</v>
      </c>
      <c r="U1410">
        <v>1</v>
      </c>
      <c r="V1410" s="4" t="s">
        <v>36</v>
      </c>
      <c r="W1410">
        <v>50</v>
      </c>
      <c r="X1410">
        <v>1</v>
      </c>
      <c r="Y1410" t="s">
        <v>37</v>
      </c>
      <c r="Z1410">
        <v>2</v>
      </c>
      <c r="AA1410" t="s">
        <v>38</v>
      </c>
      <c r="AB1410">
        <v>4</v>
      </c>
      <c r="AC1410" t="s">
        <v>39</v>
      </c>
      <c r="AD1410">
        <v>5</v>
      </c>
      <c r="AE1410" s="2" t="s">
        <v>57</v>
      </c>
      <c r="AF1410">
        <v>4326.1549134524166</v>
      </c>
    </row>
    <row r="1411" spans="1:32">
      <c r="A1411" t="s">
        <v>62</v>
      </c>
      <c r="B1411">
        <v>2019</v>
      </c>
      <c r="C1411">
        <v>9</v>
      </c>
      <c r="D1411" s="2" t="s">
        <v>32</v>
      </c>
      <c r="E1411">
        <v>7</v>
      </c>
      <c r="F1411" s="2" t="s">
        <v>33</v>
      </c>
      <c r="G1411">
        <v>2</v>
      </c>
      <c r="H1411" s="3" t="s">
        <v>41</v>
      </c>
      <c r="I1411">
        <v>1</v>
      </c>
      <c r="J1411">
        <v>11</v>
      </c>
      <c r="K1411" s="3" t="s">
        <v>42</v>
      </c>
      <c r="L1411">
        <v>0</v>
      </c>
      <c r="M1411">
        <v>16.989999999999998</v>
      </c>
      <c r="N1411">
        <v>0</v>
      </c>
      <c r="O1411">
        <v>0</v>
      </c>
      <c r="P1411">
        <v>0</v>
      </c>
      <c r="Q1411">
        <v>30.36</v>
      </c>
      <c r="R1411">
        <v>47.35</v>
      </c>
      <c r="U1411">
        <v>1</v>
      </c>
      <c r="V1411" s="4" t="s">
        <v>36</v>
      </c>
      <c r="W1411">
        <v>53</v>
      </c>
      <c r="X1411">
        <v>9</v>
      </c>
      <c r="Y1411" t="s">
        <v>48</v>
      </c>
      <c r="Z1411">
        <v>2</v>
      </c>
      <c r="AA1411" t="s">
        <v>38</v>
      </c>
      <c r="AB1411">
        <v>4</v>
      </c>
      <c r="AC1411" t="s">
        <v>39</v>
      </c>
      <c r="AD1411">
        <v>4</v>
      </c>
      <c r="AE1411" s="2" t="s">
        <v>40</v>
      </c>
      <c r="AF1411">
        <v>4098.4847795846554</v>
      </c>
    </row>
    <row r="1412" spans="1:32">
      <c r="A1412" t="s">
        <v>62</v>
      </c>
      <c r="B1412">
        <v>2019</v>
      </c>
      <c r="C1412">
        <v>9</v>
      </c>
      <c r="D1412" s="2" t="s">
        <v>32</v>
      </c>
      <c r="E1412">
        <v>11</v>
      </c>
      <c r="F1412" s="2" t="s">
        <v>55</v>
      </c>
      <c r="G1412">
        <v>4</v>
      </c>
      <c r="H1412" s="3" t="s">
        <v>47</v>
      </c>
      <c r="I1412">
        <v>1</v>
      </c>
      <c r="J1412">
        <v>1</v>
      </c>
      <c r="K1412" s="3" t="s">
        <v>35</v>
      </c>
      <c r="L1412">
        <v>66.05</v>
      </c>
      <c r="M1412">
        <v>121.88</v>
      </c>
      <c r="N1412">
        <v>54.89</v>
      </c>
      <c r="O1412">
        <v>0</v>
      </c>
      <c r="P1412">
        <v>0</v>
      </c>
      <c r="Q1412">
        <v>0</v>
      </c>
      <c r="R1412">
        <v>242.82</v>
      </c>
      <c r="U1412">
        <v>2</v>
      </c>
      <c r="V1412" s="4" t="s">
        <v>44</v>
      </c>
      <c r="W1412">
        <v>39</v>
      </c>
      <c r="X1412">
        <v>15</v>
      </c>
      <c r="Y1412" t="s">
        <v>37</v>
      </c>
      <c r="Z1412">
        <v>2</v>
      </c>
      <c r="AA1412" t="s">
        <v>38</v>
      </c>
      <c r="AB1412">
        <v>4</v>
      </c>
      <c r="AC1412" t="s">
        <v>39</v>
      </c>
      <c r="AD1412">
        <v>3</v>
      </c>
      <c r="AE1412" s="2" t="s">
        <v>45</v>
      </c>
      <c r="AF1412">
        <v>1220.044599142637</v>
      </c>
    </row>
    <row r="1413" spans="1:32">
      <c r="A1413" t="s">
        <v>62</v>
      </c>
      <c r="B1413">
        <v>2019</v>
      </c>
      <c r="C1413">
        <v>9</v>
      </c>
      <c r="D1413" s="2" t="s">
        <v>32</v>
      </c>
      <c r="E1413">
        <v>16</v>
      </c>
      <c r="F1413" s="2" t="s">
        <v>46</v>
      </c>
      <c r="G1413">
        <v>3</v>
      </c>
      <c r="H1413" s="3" t="s">
        <v>47</v>
      </c>
      <c r="I1413">
        <v>5</v>
      </c>
      <c r="J1413">
        <v>1</v>
      </c>
      <c r="K1413" s="3" t="s">
        <v>35</v>
      </c>
      <c r="L1413">
        <v>440.06</v>
      </c>
      <c r="M1413">
        <v>117.85</v>
      </c>
      <c r="N1413">
        <v>182.71</v>
      </c>
      <c r="O1413">
        <v>0</v>
      </c>
      <c r="P1413">
        <v>0</v>
      </c>
      <c r="Q1413">
        <v>0</v>
      </c>
      <c r="R1413">
        <v>740.62</v>
      </c>
      <c r="U1413">
        <v>1</v>
      </c>
      <c r="V1413" s="4" t="s">
        <v>36</v>
      </c>
      <c r="W1413">
        <v>29</v>
      </c>
      <c r="X1413">
        <v>15</v>
      </c>
      <c r="Y1413" t="s">
        <v>37</v>
      </c>
      <c r="Z1413">
        <v>1</v>
      </c>
      <c r="AA1413" t="s">
        <v>51</v>
      </c>
      <c r="AB1413">
        <v>4</v>
      </c>
      <c r="AC1413" t="s">
        <v>39</v>
      </c>
      <c r="AD1413">
        <v>1</v>
      </c>
      <c r="AE1413" s="2" t="s">
        <v>54</v>
      </c>
      <c r="AF1413">
        <v>2061.8091286299764</v>
      </c>
    </row>
    <row r="1414" spans="1:32">
      <c r="A1414" t="s">
        <v>62</v>
      </c>
      <c r="B1414">
        <v>2019</v>
      </c>
      <c r="C1414">
        <v>9</v>
      </c>
      <c r="D1414" s="2" t="s">
        <v>32</v>
      </c>
      <c r="E1414">
        <v>18</v>
      </c>
      <c r="F1414" s="2" t="s">
        <v>46</v>
      </c>
      <c r="G1414">
        <v>3</v>
      </c>
      <c r="H1414" s="3" t="s">
        <v>47</v>
      </c>
      <c r="I1414">
        <v>3</v>
      </c>
      <c r="J1414">
        <v>1</v>
      </c>
      <c r="K1414" s="3" t="s">
        <v>35</v>
      </c>
      <c r="L1414">
        <v>214.1</v>
      </c>
      <c r="M1414">
        <v>115.96</v>
      </c>
      <c r="N1414">
        <v>176.49</v>
      </c>
      <c r="O1414">
        <v>0</v>
      </c>
      <c r="P1414">
        <v>0</v>
      </c>
      <c r="Q1414">
        <v>0</v>
      </c>
      <c r="R1414">
        <v>506.55</v>
      </c>
      <c r="U1414">
        <v>1</v>
      </c>
      <c r="V1414" s="4" t="s">
        <v>36</v>
      </c>
      <c r="W1414">
        <v>44</v>
      </c>
      <c r="X1414">
        <v>13</v>
      </c>
      <c r="Y1414" t="s">
        <v>37</v>
      </c>
      <c r="Z1414">
        <v>2</v>
      </c>
      <c r="AA1414" t="s">
        <v>38</v>
      </c>
      <c r="AB1414">
        <v>4</v>
      </c>
      <c r="AC1414" t="s">
        <v>39</v>
      </c>
      <c r="AD1414">
        <v>5</v>
      </c>
      <c r="AE1414" s="2" t="s">
        <v>57</v>
      </c>
      <c r="AF1414">
        <v>5095.2230251436804</v>
      </c>
    </row>
    <row r="1415" spans="1:32">
      <c r="A1415" t="s">
        <v>62</v>
      </c>
      <c r="B1415">
        <v>2019</v>
      </c>
      <c r="C1415">
        <v>9</v>
      </c>
      <c r="D1415" s="2" t="s">
        <v>32</v>
      </c>
      <c r="E1415">
        <v>7</v>
      </c>
      <c r="F1415" s="2" t="s">
        <v>33</v>
      </c>
      <c r="G1415">
        <v>2</v>
      </c>
      <c r="H1415" s="3" t="s">
        <v>41</v>
      </c>
      <c r="I1415">
        <v>1</v>
      </c>
      <c r="J1415">
        <v>11</v>
      </c>
      <c r="K1415" s="3" t="s">
        <v>42</v>
      </c>
      <c r="L1415">
        <v>0</v>
      </c>
      <c r="M1415">
        <v>26.91</v>
      </c>
      <c r="N1415">
        <v>32.17</v>
      </c>
      <c r="O1415">
        <v>0</v>
      </c>
      <c r="P1415">
        <v>0</v>
      </c>
      <c r="Q1415">
        <v>0</v>
      </c>
      <c r="R1415">
        <v>59.08</v>
      </c>
      <c r="U1415">
        <v>1</v>
      </c>
      <c r="V1415" s="4" t="s">
        <v>36</v>
      </c>
      <c r="W1415">
        <v>64</v>
      </c>
      <c r="X1415">
        <v>9</v>
      </c>
      <c r="Y1415" t="s">
        <v>48</v>
      </c>
      <c r="Z1415">
        <v>5</v>
      </c>
      <c r="AA1415" t="s">
        <v>58</v>
      </c>
      <c r="AB1415">
        <v>4</v>
      </c>
      <c r="AC1415" t="s">
        <v>39</v>
      </c>
      <c r="AD1415">
        <v>1</v>
      </c>
      <c r="AE1415" s="2" t="s">
        <v>54</v>
      </c>
      <c r="AF1415">
        <v>5147.3116870869235</v>
      </c>
    </row>
    <row r="1416" spans="1:32">
      <c r="A1416" t="s">
        <v>62</v>
      </c>
      <c r="B1416">
        <v>2019</v>
      </c>
      <c r="C1416">
        <v>9</v>
      </c>
      <c r="D1416" s="2" t="s">
        <v>32</v>
      </c>
      <c r="E1416">
        <v>7</v>
      </c>
      <c r="F1416" s="2" t="s">
        <v>33</v>
      </c>
      <c r="G1416">
        <v>2</v>
      </c>
      <c r="H1416" s="3" t="s">
        <v>41</v>
      </c>
      <c r="I1416">
        <v>1</v>
      </c>
      <c r="J1416">
        <v>1</v>
      </c>
      <c r="K1416" s="3" t="s">
        <v>35</v>
      </c>
      <c r="L1416">
        <v>120.01</v>
      </c>
      <c r="M1416">
        <v>67.97</v>
      </c>
      <c r="N1416">
        <v>138.86000000000001</v>
      </c>
      <c r="O1416">
        <v>0</v>
      </c>
      <c r="P1416">
        <v>0</v>
      </c>
      <c r="Q1416">
        <v>0</v>
      </c>
      <c r="R1416">
        <v>326.83999999999997</v>
      </c>
      <c r="U1416">
        <v>1</v>
      </c>
      <c r="V1416" s="4" t="s">
        <v>36</v>
      </c>
      <c r="W1416">
        <v>64</v>
      </c>
      <c r="X1416">
        <v>9</v>
      </c>
      <c r="Y1416" t="s">
        <v>48</v>
      </c>
      <c r="Z1416">
        <v>5</v>
      </c>
      <c r="AA1416" t="s">
        <v>58</v>
      </c>
      <c r="AB1416">
        <v>4</v>
      </c>
      <c r="AC1416" t="s">
        <v>39</v>
      </c>
      <c r="AD1416">
        <v>1</v>
      </c>
      <c r="AE1416" s="2" t="s">
        <v>54</v>
      </c>
      <c r="AF1416">
        <v>5333.423745571451</v>
      </c>
    </row>
    <row r="1417" spans="1:32">
      <c r="A1417" t="s">
        <v>62</v>
      </c>
      <c r="B1417">
        <v>2019</v>
      </c>
      <c r="C1417">
        <v>9</v>
      </c>
      <c r="D1417" s="2" t="s">
        <v>32</v>
      </c>
      <c r="E1417">
        <v>7</v>
      </c>
      <c r="F1417" s="2" t="s">
        <v>33</v>
      </c>
      <c r="G1417">
        <v>2</v>
      </c>
      <c r="H1417" s="3" t="s">
        <v>41</v>
      </c>
      <c r="I1417">
        <v>2</v>
      </c>
      <c r="J1417">
        <v>1</v>
      </c>
      <c r="K1417" s="3" t="s">
        <v>35</v>
      </c>
      <c r="L1417">
        <v>145.65</v>
      </c>
      <c r="M1417">
        <v>36.020000000000003</v>
      </c>
      <c r="N1417">
        <v>81</v>
      </c>
      <c r="O1417">
        <v>45.5</v>
      </c>
      <c r="P1417">
        <v>0</v>
      </c>
      <c r="Q1417">
        <v>0</v>
      </c>
      <c r="R1417">
        <v>308.17</v>
      </c>
      <c r="U1417">
        <v>1</v>
      </c>
      <c r="V1417" s="4" t="s">
        <v>36</v>
      </c>
      <c r="W1417">
        <v>62</v>
      </c>
      <c r="X1417">
        <v>9</v>
      </c>
      <c r="Y1417" t="s">
        <v>48</v>
      </c>
      <c r="Z1417">
        <v>2</v>
      </c>
      <c r="AA1417" t="s">
        <v>38</v>
      </c>
      <c r="AB1417">
        <v>3</v>
      </c>
      <c r="AC1417" t="s">
        <v>43</v>
      </c>
      <c r="AD1417">
        <v>3</v>
      </c>
      <c r="AE1417" s="2" t="s">
        <v>45</v>
      </c>
      <c r="AF1417">
        <v>856.27638581068732</v>
      </c>
    </row>
    <row r="1418" spans="1:32">
      <c r="A1418" t="s">
        <v>62</v>
      </c>
      <c r="B1418">
        <v>2019</v>
      </c>
      <c r="C1418">
        <v>9</v>
      </c>
      <c r="D1418" s="2" t="s">
        <v>32</v>
      </c>
      <c r="E1418">
        <v>1</v>
      </c>
      <c r="F1418" s="2" t="s">
        <v>33</v>
      </c>
      <c r="G1418">
        <v>2</v>
      </c>
      <c r="H1418" s="3" t="s">
        <v>41</v>
      </c>
      <c r="I1418">
        <v>1</v>
      </c>
      <c r="J1418">
        <v>10</v>
      </c>
      <c r="K1418" s="3" t="s">
        <v>42</v>
      </c>
      <c r="L1418">
        <v>0</v>
      </c>
      <c r="M1418">
        <v>36.520000000000003</v>
      </c>
      <c r="N1418">
        <v>23.19</v>
      </c>
      <c r="O1418">
        <v>16.079999999999998</v>
      </c>
      <c r="P1418">
        <v>0</v>
      </c>
      <c r="Q1418">
        <v>6.7</v>
      </c>
      <c r="R1418">
        <v>82.49</v>
      </c>
      <c r="U1418">
        <v>2</v>
      </c>
      <c r="V1418" s="4" t="s">
        <v>44</v>
      </c>
      <c r="W1418">
        <v>52</v>
      </c>
      <c r="X1418">
        <v>9</v>
      </c>
      <c r="Y1418" t="s">
        <v>48</v>
      </c>
      <c r="Z1418">
        <v>2</v>
      </c>
      <c r="AA1418" t="s">
        <v>38</v>
      </c>
      <c r="AB1418">
        <v>4</v>
      </c>
      <c r="AC1418" t="s">
        <v>39</v>
      </c>
      <c r="AD1418">
        <v>4</v>
      </c>
      <c r="AE1418" s="2" t="s">
        <v>40</v>
      </c>
      <c r="AF1418">
        <v>2839.0435798701874</v>
      </c>
    </row>
    <row r="1419" spans="1:32">
      <c r="A1419" t="s">
        <v>62</v>
      </c>
      <c r="B1419">
        <v>2019</v>
      </c>
      <c r="C1419">
        <v>9</v>
      </c>
      <c r="D1419" s="2" t="s">
        <v>32</v>
      </c>
      <c r="E1419">
        <v>15</v>
      </c>
      <c r="F1419" s="2" t="s">
        <v>55</v>
      </c>
      <c r="G1419">
        <v>2</v>
      </c>
      <c r="H1419" s="3" t="s">
        <v>41</v>
      </c>
      <c r="I1419">
        <v>2</v>
      </c>
      <c r="J1419">
        <v>10</v>
      </c>
      <c r="K1419" s="3" t="s">
        <v>42</v>
      </c>
      <c r="L1419">
        <v>0</v>
      </c>
      <c r="M1419">
        <v>18.75</v>
      </c>
      <c r="N1419">
        <v>30.49</v>
      </c>
      <c r="O1419">
        <v>0</v>
      </c>
      <c r="P1419">
        <v>0</v>
      </c>
      <c r="Q1419">
        <v>38.700000000000003</v>
      </c>
      <c r="R1419">
        <v>87.94</v>
      </c>
      <c r="U1419">
        <v>1</v>
      </c>
      <c r="V1419" s="4" t="s">
        <v>36</v>
      </c>
      <c r="W1419">
        <v>45</v>
      </c>
      <c r="X1419">
        <v>9</v>
      </c>
      <c r="Y1419" t="s">
        <v>48</v>
      </c>
      <c r="Z1419">
        <v>2</v>
      </c>
      <c r="AA1419" t="s">
        <v>38</v>
      </c>
      <c r="AB1419">
        <v>4</v>
      </c>
      <c r="AC1419" t="s">
        <v>39</v>
      </c>
      <c r="AD1419">
        <v>4</v>
      </c>
      <c r="AE1419" s="2" t="s">
        <v>40</v>
      </c>
      <c r="AF1419">
        <v>2836.9314975305665</v>
      </c>
    </row>
    <row r="1420" spans="1:32">
      <c r="A1420" t="s">
        <v>62</v>
      </c>
      <c r="B1420">
        <v>2019</v>
      </c>
      <c r="C1420">
        <v>9</v>
      </c>
      <c r="D1420" s="2" t="s">
        <v>32</v>
      </c>
      <c r="E1420">
        <v>8</v>
      </c>
      <c r="F1420" s="2" t="s">
        <v>50</v>
      </c>
      <c r="G1420">
        <v>2</v>
      </c>
      <c r="H1420" s="3" t="s">
        <v>41</v>
      </c>
      <c r="I1420">
        <v>1</v>
      </c>
      <c r="J1420">
        <v>11</v>
      </c>
      <c r="K1420" s="3" t="s">
        <v>42</v>
      </c>
      <c r="L1420">
        <v>0</v>
      </c>
      <c r="M1420">
        <v>29.13</v>
      </c>
      <c r="N1420">
        <v>38.1</v>
      </c>
      <c r="O1420">
        <v>0</v>
      </c>
      <c r="P1420">
        <v>0</v>
      </c>
      <c r="Q1420">
        <v>0</v>
      </c>
      <c r="R1420">
        <v>67.23</v>
      </c>
      <c r="U1420">
        <v>2</v>
      </c>
      <c r="V1420" s="4" t="s">
        <v>44</v>
      </c>
      <c r="W1420">
        <v>36</v>
      </c>
      <c r="X1420">
        <v>9</v>
      </c>
      <c r="Y1420" t="s">
        <v>48</v>
      </c>
      <c r="Z1420">
        <v>1</v>
      </c>
      <c r="AA1420" t="s">
        <v>51</v>
      </c>
      <c r="AB1420">
        <v>4</v>
      </c>
      <c r="AC1420" t="s">
        <v>39</v>
      </c>
      <c r="AD1420">
        <v>1</v>
      </c>
      <c r="AE1420" s="2" t="s">
        <v>54</v>
      </c>
      <c r="AF1420">
        <v>782.92885303841467</v>
      </c>
    </row>
    <row r="1421" spans="1:32">
      <c r="A1421" t="s">
        <v>62</v>
      </c>
      <c r="B1421">
        <v>2019</v>
      </c>
      <c r="C1421">
        <v>9</v>
      </c>
      <c r="D1421" s="2" t="s">
        <v>32</v>
      </c>
      <c r="E1421">
        <v>7</v>
      </c>
      <c r="F1421" s="2" t="s">
        <v>33</v>
      </c>
      <c r="G1421">
        <v>2</v>
      </c>
      <c r="H1421" s="3" t="s">
        <v>41</v>
      </c>
      <c r="I1421">
        <v>1</v>
      </c>
      <c r="J1421">
        <v>10</v>
      </c>
      <c r="K1421" s="3" t="s">
        <v>42</v>
      </c>
      <c r="L1421">
        <v>0</v>
      </c>
      <c r="M1421">
        <v>5.31</v>
      </c>
      <c r="N1421">
        <v>0</v>
      </c>
      <c r="O1421">
        <v>0</v>
      </c>
      <c r="P1421">
        <v>0</v>
      </c>
      <c r="Q1421">
        <v>22.26</v>
      </c>
      <c r="R1421">
        <v>27.57</v>
      </c>
      <c r="U1421">
        <v>2</v>
      </c>
      <c r="V1421" s="4" t="s">
        <v>44</v>
      </c>
      <c r="W1421">
        <v>62</v>
      </c>
      <c r="X1421">
        <v>9</v>
      </c>
      <c r="Y1421" t="s">
        <v>48</v>
      </c>
      <c r="Z1421">
        <v>2</v>
      </c>
      <c r="AA1421" t="s">
        <v>38</v>
      </c>
      <c r="AB1421">
        <v>3</v>
      </c>
      <c r="AC1421" t="s">
        <v>43</v>
      </c>
      <c r="AD1421">
        <v>3</v>
      </c>
      <c r="AE1421" s="2" t="s">
        <v>45</v>
      </c>
      <c r="AF1421">
        <v>2080.3784466670422</v>
      </c>
    </row>
    <row r="1422" spans="1:32">
      <c r="A1422" t="s">
        <v>62</v>
      </c>
      <c r="B1422">
        <v>2019</v>
      </c>
      <c r="C1422">
        <v>9</v>
      </c>
      <c r="D1422" s="2" t="s">
        <v>32</v>
      </c>
      <c r="E1422">
        <v>7</v>
      </c>
      <c r="F1422" s="2" t="s">
        <v>33</v>
      </c>
      <c r="G1422">
        <v>2</v>
      </c>
      <c r="H1422" s="3" t="s">
        <v>41</v>
      </c>
      <c r="I1422">
        <v>1</v>
      </c>
      <c r="J1422">
        <v>10</v>
      </c>
      <c r="K1422" s="3" t="s">
        <v>42</v>
      </c>
      <c r="L1422">
        <v>0</v>
      </c>
      <c r="M1422">
        <v>5.31</v>
      </c>
      <c r="N1422">
        <v>0</v>
      </c>
      <c r="O1422">
        <v>0</v>
      </c>
      <c r="P1422">
        <v>0</v>
      </c>
      <c r="Q1422">
        <v>22.26</v>
      </c>
      <c r="R1422">
        <v>27.57</v>
      </c>
      <c r="U1422">
        <v>2</v>
      </c>
      <c r="V1422" s="4" t="s">
        <v>44</v>
      </c>
      <c r="W1422">
        <v>62</v>
      </c>
      <c r="X1422">
        <v>9</v>
      </c>
      <c r="Y1422" t="s">
        <v>48</v>
      </c>
      <c r="Z1422">
        <v>2</v>
      </c>
      <c r="AA1422" t="s">
        <v>38</v>
      </c>
      <c r="AB1422">
        <v>3</v>
      </c>
      <c r="AC1422" t="s">
        <v>43</v>
      </c>
      <c r="AD1422">
        <v>3</v>
      </c>
      <c r="AE1422" s="2" t="s">
        <v>45</v>
      </c>
      <c r="AF1422">
        <v>2100.3464071230965</v>
      </c>
    </row>
    <row r="1423" spans="1:32">
      <c r="A1423" t="s">
        <v>62</v>
      </c>
      <c r="B1423">
        <v>2019</v>
      </c>
      <c r="C1423">
        <v>9</v>
      </c>
      <c r="D1423" s="2" t="s">
        <v>32</v>
      </c>
      <c r="E1423">
        <v>16</v>
      </c>
      <c r="F1423" s="2" t="s">
        <v>46</v>
      </c>
      <c r="G1423">
        <v>3</v>
      </c>
      <c r="H1423" s="3" t="s">
        <v>47</v>
      </c>
      <c r="I1423">
        <v>3</v>
      </c>
      <c r="J1423">
        <v>11</v>
      </c>
      <c r="K1423" s="3" t="s">
        <v>42</v>
      </c>
      <c r="L1423">
        <v>0</v>
      </c>
      <c r="M1423">
        <v>157.66</v>
      </c>
      <c r="N1423">
        <v>155.52000000000001</v>
      </c>
      <c r="O1423">
        <v>0</v>
      </c>
      <c r="P1423">
        <v>0</v>
      </c>
      <c r="Q1423">
        <v>0</v>
      </c>
      <c r="R1423">
        <v>313.18</v>
      </c>
      <c r="U1423">
        <v>2</v>
      </c>
      <c r="V1423" s="4" t="s">
        <v>44</v>
      </c>
      <c r="W1423">
        <v>48</v>
      </c>
      <c r="X1423">
        <v>3</v>
      </c>
      <c r="Y1423" t="s">
        <v>37</v>
      </c>
      <c r="Z1423">
        <v>2</v>
      </c>
      <c r="AA1423" t="s">
        <v>38</v>
      </c>
      <c r="AB1423">
        <v>4</v>
      </c>
      <c r="AC1423" t="s">
        <v>39</v>
      </c>
      <c r="AD1423">
        <v>4</v>
      </c>
      <c r="AE1423" s="2" t="s">
        <v>40</v>
      </c>
      <c r="AF1423">
        <v>1931.1134403154056</v>
      </c>
    </row>
    <row r="1424" spans="1:32">
      <c r="A1424" t="s">
        <v>62</v>
      </c>
      <c r="B1424">
        <v>2019</v>
      </c>
      <c r="C1424">
        <v>9</v>
      </c>
      <c r="D1424" s="2" t="s">
        <v>32</v>
      </c>
      <c r="E1424">
        <v>8</v>
      </c>
      <c r="F1424" s="2" t="s">
        <v>50</v>
      </c>
      <c r="G1424">
        <v>2</v>
      </c>
      <c r="H1424" s="3" t="s">
        <v>41</v>
      </c>
      <c r="I1424">
        <v>3</v>
      </c>
      <c r="J1424">
        <v>11</v>
      </c>
      <c r="K1424" s="3" t="s">
        <v>42</v>
      </c>
      <c r="L1424">
        <v>0</v>
      </c>
      <c r="M1424">
        <v>32.99</v>
      </c>
      <c r="N1424">
        <v>54.94</v>
      </c>
      <c r="O1424">
        <v>19.27</v>
      </c>
      <c r="P1424">
        <v>0</v>
      </c>
      <c r="Q1424">
        <v>34.700000000000003</v>
      </c>
      <c r="R1424">
        <v>141.9</v>
      </c>
      <c r="U1424">
        <v>2</v>
      </c>
      <c r="V1424" s="4" t="s">
        <v>44</v>
      </c>
      <c r="W1424">
        <v>62</v>
      </c>
      <c r="X1424">
        <v>2</v>
      </c>
      <c r="Y1424" t="s">
        <v>37</v>
      </c>
      <c r="Z1424">
        <v>1</v>
      </c>
      <c r="AA1424" t="s">
        <v>51</v>
      </c>
      <c r="AB1424">
        <v>4</v>
      </c>
      <c r="AC1424" t="s">
        <v>39</v>
      </c>
      <c r="AD1424">
        <v>5</v>
      </c>
      <c r="AE1424" s="2" t="s">
        <v>57</v>
      </c>
      <c r="AF1424">
        <v>1996.2629175066891</v>
      </c>
    </row>
    <row r="1425" spans="1:32">
      <c r="A1425" t="s">
        <v>62</v>
      </c>
      <c r="B1425">
        <v>2019</v>
      </c>
      <c r="C1425">
        <v>9</v>
      </c>
      <c r="D1425" s="2" t="s">
        <v>32</v>
      </c>
      <c r="E1425">
        <v>8</v>
      </c>
      <c r="F1425" s="2" t="s">
        <v>50</v>
      </c>
      <c r="G1425">
        <v>2</v>
      </c>
      <c r="H1425" s="3" t="s">
        <v>41</v>
      </c>
      <c r="I1425">
        <v>1</v>
      </c>
      <c r="J1425">
        <v>11</v>
      </c>
      <c r="K1425" s="3" t="s">
        <v>42</v>
      </c>
      <c r="L1425">
        <v>0</v>
      </c>
      <c r="M1425">
        <v>8.0500000000000007</v>
      </c>
      <c r="N1425">
        <v>0</v>
      </c>
      <c r="O1425">
        <v>14.03</v>
      </c>
      <c r="P1425">
        <v>0</v>
      </c>
      <c r="Q1425">
        <v>10.52</v>
      </c>
      <c r="R1425">
        <v>32.6</v>
      </c>
      <c r="U1425">
        <v>1</v>
      </c>
      <c r="V1425" s="4" t="s">
        <v>36</v>
      </c>
      <c r="W1425">
        <v>43</v>
      </c>
      <c r="X1425">
        <v>9</v>
      </c>
      <c r="Y1425" t="s">
        <v>48</v>
      </c>
      <c r="Z1425">
        <v>2</v>
      </c>
      <c r="AA1425" t="s">
        <v>38</v>
      </c>
      <c r="AB1425">
        <v>3</v>
      </c>
      <c r="AC1425" t="s">
        <v>43</v>
      </c>
      <c r="AD1425">
        <v>3</v>
      </c>
      <c r="AE1425" s="2" t="s">
        <v>45</v>
      </c>
      <c r="AF1425">
        <v>746.97884274429168</v>
      </c>
    </row>
    <row r="1426" spans="1:32">
      <c r="A1426" t="s">
        <v>62</v>
      </c>
      <c r="B1426">
        <v>2019</v>
      </c>
      <c r="C1426">
        <v>9</v>
      </c>
      <c r="D1426" s="2" t="s">
        <v>32</v>
      </c>
      <c r="E1426">
        <v>8</v>
      </c>
      <c r="F1426" s="2" t="s">
        <v>50</v>
      </c>
      <c r="G1426">
        <v>2</v>
      </c>
      <c r="H1426" s="3" t="s">
        <v>41</v>
      </c>
      <c r="I1426">
        <v>1</v>
      </c>
      <c r="J1426">
        <v>11</v>
      </c>
      <c r="K1426" s="3" t="s">
        <v>42</v>
      </c>
      <c r="L1426">
        <v>0</v>
      </c>
      <c r="M1426">
        <v>8.0500000000000007</v>
      </c>
      <c r="N1426">
        <v>0</v>
      </c>
      <c r="O1426">
        <v>14.03</v>
      </c>
      <c r="P1426">
        <v>0</v>
      </c>
      <c r="Q1426">
        <v>10.52</v>
      </c>
      <c r="R1426">
        <v>32.6</v>
      </c>
      <c r="U1426">
        <v>1</v>
      </c>
      <c r="V1426" s="4" t="s">
        <v>36</v>
      </c>
      <c r="W1426">
        <v>43</v>
      </c>
      <c r="X1426">
        <v>9</v>
      </c>
      <c r="Y1426" t="s">
        <v>48</v>
      </c>
      <c r="Z1426">
        <v>2</v>
      </c>
      <c r="AA1426" t="s">
        <v>38</v>
      </c>
      <c r="AB1426">
        <v>3</v>
      </c>
      <c r="AC1426" t="s">
        <v>43</v>
      </c>
      <c r="AD1426">
        <v>3</v>
      </c>
      <c r="AE1426" s="2" t="s">
        <v>45</v>
      </c>
      <c r="AF1426">
        <v>709.85024808919104</v>
      </c>
    </row>
    <row r="1427" spans="1:32">
      <c r="A1427" t="s">
        <v>62</v>
      </c>
      <c r="B1427">
        <v>2019</v>
      </c>
      <c r="C1427">
        <v>9</v>
      </c>
      <c r="D1427" s="2" t="s">
        <v>32</v>
      </c>
      <c r="E1427">
        <v>8</v>
      </c>
      <c r="F1427" s="2" t="s">
        <v>50</v>
      </c>
      <c r="G1427">
        <v>2</v>
      </c>
      <c r="H1427" s="3" t="s">
        <v>41</v>
      </c>
      <c r="I1427">
        <v>1</v>
      </c>
      <c r="J1427">
        <v>11</v>
      </c>
      <c r="K1427" s="3" t="s">
        <v>42</v>
      </c>
      <c r="L1427">
        <v>0</v>
      </c>
      <c r="M1427">
        <v>20.84</v>
      </c>
      <c r="N1427">
        <v>0</v>
      </c>
      <c r="O1427">
        <v>0</v>
      </c>
      <c r="P1427">
        <v>0</v>
      </c>
      <c r="Q1427">
        <v>28.72</v>
      </c>
      <c r="R1427">
        <v>49.56</v>
      </c>
      <c r="U1427">
        <v>1</v>
      </c>
      <c r="V1427" s="4" t="s">
        <v>36</v>
      </c>
      <c r="W1427">
        <v>43</v>
      </c>
      <c r="X1427">
        <v>9</v>
      </c>
      <c r="Y1427" t="s">
        <v>48</v>
      </c>
      <c r="Z1427">
        <v>2</v>
      </c>
      <c r="AA1427" t="s">
        <v>38</v>
      </c>
      <c r="AB1427">
        <v>3</v>
      </c>
      <c r="AC1427" t="s">
        <v>43</v>
      </c>
      <c r="AD1427">
        <v>3</v>
      </c>
      <c r="AE1427" s="2" t="s">
        <v>45</v>
      </c>
      <c r="AF1427">
        <v>759.73474853043228</v>
      </c>
    </row>
    <row r="1428" spans="1:32">
      <c r="A1428" t="s">
        <v>62</v>
      </c>
      <c r="B1428">
        <v>2019</v>
      </c>
      <c r="C1428">
        <v>9</v>
      </c>
      <c r="D1428" s="2" t="s">
        <v>32</v>
      </c>
      <c r="E1428">
        <v>18</v>
      </c>
      <c r="F1428" s="2" t="s">
        <v>46</v>
      </c>
      <c r="G1428">
        <v>3</v>
      </c>
      <c r="H1428" s="3" t="s">
        <v>47</v>
      </c>
      <c r="I1428">
        <v>4</v>
      </c>
      <c r="J1428">
        <v>7</v>
      </c>
      <c r="K1428" s="3" t="s">
        <v>53</v>
      </c>
      <c r="L1428">
        <v>0</v>
      </c>
      <c r="M1428">
        <v>102.21</v>
      </c>
      <c r="N1428">
        <v>0</v>
      </c>
      <c r="O1428">
        <v>0</v>
      </c>
      <c r="P1428">
        <v>0</v>
      </c>
      <c r="Q1428">
        <v>0</v>
      </c>
      <c r="R1428">
        <v>405.62</v>
      </c>
      <c r="U1428">
        <v>2</v>
      </c>
      <c r="V1428" s="4" t="s">
        <v>44</v>
      </c>
      <c r="W1428">
        <v>27</v>
      </c>
      <c r="X1428">
        <v>2</v>
      </c>
      <c r="Y1428" t="s">
        <v>37</v>
      </c>
      <c r="Z1428">
        <v>1</v>
      </c>
      <c r="AA1428" t="s">
        <v>51</v>
      </c>
      <c r="AB1428">
        <v>4</v>
      </c>
      <c r="AC1428" t="s">
        <v>39</v>
      </c>
      <c r="AD1428">
        <v>1</v>
      </c>
      <c r="AE1428" s="2" t="s">
        <v>54</v>
      </c>
      <c r="AF1428">
        <v>1027.6084827532513</v>
      </c>
    </row>
    <row r="1429" spans="1:32">
      <c r="A1429" t="s">
        <v>62</v>
      </c>
      <c r="B1429">
        <v>2019</v>
      </c>
      <c r="C1429">
        <v>9</v>
      </c>
      <c r="D1429" s="2" t="s">
        <v>32</v>
      </c>
      <c r="E1429">
        <v>16</v>
      </c>
      <c r="F1429" s="2" t="s">
        <v>46</v>
      </c>
      <c r="G1429">
        <v>3</v>
      </c>
      <c r="H1429" s="3" t="s">
        <v>47</v>
      </c>
      <c r="I1429">
        <v>4</v>
      </c>
      <c r="J1429">
        <v>1</v>
      </c>
      <c r="K1429" s="3" t="s">
        <v>35</v>
      </c>
      <c r="L1429">
        <v>347.72</v>
      </c>
      <c r="M1429">
        <v>218.79</v>
      </c>
      <c r="N1429">
        <v>174.36</v>
      </c>
      <c r="O1429">
        <v>0</v>
      </c>
      <c r="P1429">
        <v>0</v>
      </c>
      <c r="Q1429">
        <v>110.3</v>
      </c>
      <c r="R1429">
        <v>851.17</v>
      </c>
      <c r="U1429">
        <v>1</v>
      </c>
      <c r="V1429" s="4" t="s">
        <v>36</v>
      </c>
      <c r="W1429">
        <v>55</v>
      </c>
      <c r="X1429">
        <v>12</v>
      </c>
      <c r="Y1429" t="s">
        <v>37</v>
      </c>
      <c r="Z1429">
        <v>4</v>
      </c>
      <c r="AA1429" t="s">
        <v>60</v>
      </c>
      <c r="AB1429">
        <v>2</v>
      </c>
      <c r="AC1429" t="s">
        <v>43</v>
      </c>
      <c r="AD1429">
        <v>1</v>
      </c>
      <c r="AE1429" s="2" t="s">
        <v>54</v>
      </c>
      <c r="AF1429">
        <v>2011.9003138417752</v>
      </c>
    </row>
    <row r="1430" spans="1:32">
      <c r="A1430" t="s">
        <v>62</v>
      </c>
      <c r="B1430">
        <v>2019</v>
      </c>
      <c r="C1430">
        <v>9</v>
      </c>
      <c r="D1430" s="2" t="s">
        <v>32</v>
      </c>
      <c r="E1430">
        <v>3</v>
      </c>
      <c r="F1430" s="2" t="s">
        <v>33</v>
      </c>
      <c r="G1430">
        <v>2</v>
      </c>
      <c r="H1430" s="3" t="s">
        <v>41</v>
      </c>
      <c r="I1430">
        <v>1</v>
      </c>
      <c r="J1430">
        <v>5</v>
      </c>
      <c r="K1430" s="3" t="s">
        <v>53</v>
      </c>
      <c r="L1430">
        <v>45.36</v>
      </c>
      <c r="M1430">
        <v>14.93</v>
      </c>
      <c r="N1430">
        <v>0</v>
      </c>
      <c r="O1430">
        <v>0</v>
      </c>
      <c r="P1430">
        <v>0</v>
      </c>
      <c r="Q1430">
        <v>25.2</v>
      </c>
      <c r="R1430">
        <v>85.49</v>
      </c>
      <c r="U1430">
        <v>2</v>
      </c>
      <c r="V1430" s="4" t="s">
        <v>44</v>
      </c>
      <c r="W1430">
        <v>39</v>
      </c>
      <c r="X1430">
        <v>9</v>
      </c>
      <c r="Y1430" t="s">
        <v>48</v>
      </c>
      <c r="Z1430">
        <v>2</v>
      </c>
      <c r="AA1430" t="s">
        <v>38</v>
      </c>
      <c r="AB1430">
        <v>2</v>
      </c>
      <c r="AC1430" t="s">
        <v>43</v>
      </c>
      <c r="AD1430">
        <v>4</v>
      </c>
      <c r="AE1430" s="2" t="s">
        <v>40</v>
      </c>
      <c r="AF1430">
        <v>1194.4509071610105</v>
      </c>
    </row>
    <row r="1431" spans="1:32">
      <c r="A1431" t="s">
        <v>62</v>
      </c>
      <c r="B1431">
        <v>2019</v>
      </c>
      <c r="C1431">
        <v>9</v>
      </c>
      <c r="D1431" s="2" t="s">
        <v>32</v>
      </c>
      <c r="E1431">
        <v>16</v>
      </c>
      <c r="F1431" s="2" t="s">
        <v>46</v>
      </c>
      <c r="G1431">
        <v>3</v>
      </c>
      <c r="H1431" s="3" t="s">
        <v>47</v>
      </c>
      <c r="I1431">
        <v>2</v>
      </c>
      <c r="J1431">
        <v>1</v>
      </c>
      <c r="K1431" s="3" t="s">
        <v>35</v>
      </c>
      <c r="L1431">
        <v>187.61</v>
      </c>
      <c r="M1431">
        <v>184.89</v>
      </c>
      <c r="N1431">
        <v>130.18</v>
      </c>
      <c r="O1431">
        <v>0</v>
      </c>
      <c r="P1431">
        <v>3000</v>
      </c>
      <c r="Q1431">
        <v>0</v>
      </c>
      <c r="R1431">
        <v>3502.68</v>
      </c>
      <c r="U1431">
        <v>2</v>
      </c>
      <c r="V1431" s="4" t="s">
        <v>44</v>
      </c>
      <c r="W1431">
        <v>42</v>
      </c>
      <c r="X1431">
        <v>3</v>
      </c>
      <c r="Y1431" t="s">
        <v>37</v>
      </c>
      <c r="Z1431">
        <v>2</v>
      </c>
      <c r="AA1431" t="s">
        <v>38</v>
      </c>
      <c r="AB1431">
        <v>4</v>
      </c>
      <c r="AC1431" t="s">
        <v>39</v>
      </c>
      <c r="AD1431">
        <v>4</v>
      </c>
      <c r="AE1431" s="2" t="s">
        <v>40</v>
      </c>
      <c r="AF1431">
        <v>5255.6926982751156</v>
      </c>
    </row>
    <row r="1432" spans="1:32">
      <c r="A1432" t="s">
        <v>62</v>
      </c>
      <c r="B1432">
        <v>2019</v>
      </c>
      <c r="C1432">
        <v>9</v>
      </c>
      <c r="D1432" s="2" t="s">
        <v>32</v>
      </c>
      <c r="E1432">
        <v>18</v>
      </c>
      <c r="F1432" s="2" t="s">
        <v>46</v>
      </c>
      <c r="G1432">
        <v>3</v>
      </c>
      <c r="H1432" s="3" t="s">
        <v>47</v>
      </c>
      <c r="I1432">
        <v>2</v>
      </c>
      <c r="J1432">
        <v>1</v>
      </c>
      <c r="K1432" s="3" t="s">
        <v>35</v>
      </c>
      <c r="L1432">
        <v>185.16</v>
      </c>
      <c r="M1432">
        <v>203.24</v>
      </c>
      <c r="N1432">
        <v>133.19</v>
      </c>
      <c r="O1432">
        <v>0</v>
      </c>
      <c r="P1432">
        <v>0</v>
      </c>
      <c r="Q1432">
        <v>0</v>
      </c>
      <c r="R1432">
        <v>521.59</v>
      </c>
      <c r="U1432">
        <v>1</v>
      </c>
      <c r="V1432" s="4" t="s">
        <v>36</v>
      </c>
      <c r="W1432">
        <v>31</v>
      </c>
      <c r="X1432">
        <v>13</v>
      </c>
      <c r="Y1432" t="s">
        <v>37</v>
      </c>
      <c r="Z1432">
        <v>1</v>
      </c>
      <c r="AA1432" t="s">
        <v>51</v>
      </c>
      <c r="AB1432">
        <v>4</v>
      </c>
      <c r="AC1432" t="s">
        <v>39</v>
      </c>
      <c r="AD1432">
        <v>5</v>
      </c>
      <c r="AE1432" s="2" t="s">
        <v>57</v>
      </c>
      <c r="AF1432">
        <v>2911.8520317504017</v>
      </c>
    </row>
    <row r="1433" spans="1:32">
      <c r="A1433" t="s">
        <v>62</v>
      </c>
      <c r="B1433">
        <v>2019</v>
      </c>
      <c r="C1433">
        <v>9</v>
      </c>
      <c r="D1433" s="2" t="s">
        <v>32</v>
      </c>
      <c r="E1433">
        <v>15</v>
      </c>
      <c r="F1433" s="2" t="s">
        <v>55</v>
      </c>
      <c r="G1433">
        <v>10</v>
      </c>
      <c r="H1433" s="3" t="s">
        <v>52</v>
      </c>
      <c r="I1433">
        <v>6</v>
      </c>
      <c r="J1433">
        <v>10</v>
      </c>
      <c r="K1433" s="3" t="s">
        <v>42</v>
      </c>
      <c r="L1433">
        <v>0</v>
      </c>
      <c r="M1433">
        <v>44.38</v>
      </c>
      <c r="N1433">
        <v>0</v>
      </c>
      <c r="O1433">
        <v>0</v>
      </c>
      <c r="P1433">
        <v>0</v>
      </c>
      <c r="Q1433">
        <v>130.04</v>
      </c>
      <c r="R1433">
        <v>174.42</v>
      </c>
      <c r="U1433">
        <v>2</v>
      </c>
      <c r="V1433" s="4" t="s">
        <v>44</v>
      </c>
      <c r="W1433">
        <v>63</v>
      </c>
      <c r="X1433">
        <v>9</v>
      </c>
      <c r="Y1433" t="s">
        <v>48</v>
      </c>
      <c r="Z1433">
        <v>2</v>
      </c>
      <c r="AA1433" t="s">
        <v>38</v>
      </c>
      <c r="AB1433">
        <v>4</v>
      </c>
      <c r="AC1433" t="s">
        <v>39</v>
      </c>
      <c r="AD1433">
        <v>3</v>
      </c>
      <c r="AE1433" s="2" t="s">
        <v>45</v>
      </c>
      <c r="AF1433">
        <v>1316.1712550406696</v>
      </c>
    </row>
    <row r="1434" spans="1:32">
      <c r="A1434" t="s">
        <v>62</v>
      </c>
      <c r="B1434">
        <v>2019</v>
      </c>
      <c r="C1434">
        <v>9</v>
      </c>
      <c r="D1434" s="2" t="s">
        <v>32</v>
      </c>
      <c r="E1434">
        <v>7</v>
      </c>
      <c r="F1434" s="2" t="s">
        <v>33</v>
      </c>
      <c r="G1434">
        <v>2</v>
      </c>
      <c r="H1434" s="3" t="s">
        <v>41</v>
      </c>
      <c r="I1434">
        <v>3</v>
      </c>
      <c r="J1434">
        <v>11</v>
      </c>
      <c r="K1434" s="3" t="s">
        <v>42</v>
      </c>
      <c r="L1434">
        <v>0</v>
      </c>
      <c r="M1434">
        <v>9.51</v>
      </c>
      <c r="N1434">
        <v>29.73</v>
      </c>
      <c r="O1434">
        <v>0</v>
      </c>
      <c r="P1434">
        <v>0</v>
      </c>
      <c r="Q1434">
        <v>34.57</v>
      </c>
      <c r="R1434">
        <v>73.81</v>
      </c>
      <c r="U1434">
        <v>1</v>
      </c>
      <c r="V1434" s="4" t="s">
        <v>36</v>
      </c>
      <c r="W1434">
        <v>39</v>
      </c>
      <c r="X1434">
        <v>9</v>
      </c>
      <c r="Y1434" t="s">
        <v>48</v>
      </c>
      <c r="Z1434">
        <v>2</v>
      </c>
      <c r="AA1434" t="s">
        <v>38</v>
      </c>
      <c r="AB1434">
        <v>2</v>
      </c>
      <c r="AC1434" t="s">
        <v>43</v>
      </c>
      <c r="AD1434">
        <v>4</v>
      </c>
      <c r="AE1434" s="2" t="s">
        <v>40</v>
      </c>
      <c r="AF1434">
        <v>3105.5659325398042</v>
      </c>
    </row>
    <row r="1435" spans="1:32">
      <c r="A1435" t="s">
        <v>62</v>
      </c>
      <c r="B1435">
        <v>2019</v>
      </c>
      <c r="C1435">
        <v>9</v>
      </c>
      <c r="D1435" s="2" t="s">
        <v>32</v>
      </c>
      <c r="E1435">
        <v>16</v>
      </c>
      <c r="F1435" s="2" t="s">
        <v>46</v>
      </c>
      <c r="G1435">
        <v>3</v>
      </c>
      <c r="H1435" s="3" t="s">
        <v>47</v>
      </c>
      <c r="I1435">
        <v>2</v>
      </c>
      <c r="J1435">
        <v>1</v>
      </c>
      <c r="K1435" s="3" t="s">
        <v>35</v>
      </c>
      <c r="L1435">
        <v>128</v>
      </c>
      <c r="M1435">
        <v>26.56</v>
      </c>
      <c r="N1435">
        <v>83.35</v>
      </c>
      <c r="O1435">
        <v>0</v>
      </c>
      <c r="P1435">
        <v>0</v>
      </c>
      <c r="Q1435">
        <v>0</v>
      </c>
      <c r="R1435">
        <v>237.91</v>
      </c>
      <c r="U1435">
        <v>1</v>
      </c>
      <c r="V1435" s="4" t="s">
        <v>36</v>
      </c>
      <c r="W1435">
        <v>31</v>
      </c>
      <c r="X1435">
        <v>9</v>
      </c>
      <c r="Y1435" t="s">
        <v>48</v>
      </c>
      <c r="Z1435">
        <v>1</v>
      </c>
      <c r="AA1435" t="s">
        <v>51</v>
      </c>
      <c r="AB1435">
        <v>4</v>
      </c>
      <c r="AC1435" t="s">
        <v>39</v>
      </c>
      <c r="AD1435">
        <v>3</v>
      </c>
      <c r="AE1435" s="2" t="s">
        <v>45</v>
      </c>
      <c r="AF1435">
        <v>2899.3909918857576</v>
      </c>
    </row>
    <row r="1436" spans="1:32">
      <c r="A1436" t="s">
        <v>62</v>
      </c>
      <c r="B1436">
        <v>2019</v>
      </c>
      <c r="C1436">
        <v>9</v>
      </c>
      <c r="D1436" s="2" t="s">
        <v>32</v>
      </c>
      <c r="E1436">
        <v>3</v>
      </c>
      <c r="F1436" s="2" t="s">
        <v>33</v>
      </c>
      <c r="G1436">
        <v>10</v>
      </c>
      <c r="H1436" s="3" t="s">
        <v>52</v>
      </c>
      <c r="I1436">
        <v>1</v>
      </c>
      <c r="J1436">
        <v>2</v>
      </c>
      <c r="K1436" s="3" t="s">
        <v>53</v>
      </c>
      <c r="L1436">
        <v>43.89</v>
      </c>
      <c r="M1436">
        <v>8.3000000000000007</v>
      </c>
      <c r="N1436">
        <v>29.81</v>
      </c>
      <c r="O1436">
        <v>22.85</v>
      </c>
      <c r="P1436">
        <v>0</v>
      </c>
      <c r="Q1436">
        <v>0</v>
      </c>
      <c r="R1436">
        <v>104.85</v>
      </c>
      <c r="U1436">
        <v>1</v>
      </c>
      <c r="V1436" s="4" t="s">
        <v>36</v>
      </c>
      <c r="W1436">
        <v>36</v>
      </c>
      <c r="X1436">
        <v>9</v>
      </c>
      <c r="Y1436" t="s">
        <v>48</v>
      </c>
      <c r="Z1436">
        <v>1</v>
      </c>
      <c r="AA1436" t="s">
        <v>51</v>
      </c>
      <c r="AB1436">
        <v>4</v>
      </c>
      <c r="AC1436" t="s">
        <v>39</v>
      </c>
      <c r="AD1436">
        <v>4</v>
      </c>
      <c r="AE1436" s="2" t="s">
        <v>40</v>
      </c>
      <c r="AF1436">
        <v>3092.2798277331872</v>
      </c>
    </row>
    <row r="1437" spans="1:32">
      <c r="A1437" t="s">
        <v>62</v>
      </c>
      <c r="B1437">
        <v>2019</v>
      </c>
      <c r="C1437">
        <v>9</v>
      </c>
      <c r="D1437" s="2" t="s">
        <v>32</v>
      </c>
      <c r="E1437">
        <v>8</v>
      </c>
      <c r="F1437" s="2" t="s">
        <v>50</v>
      </c>
      <c r="G1437">
        <v>2</v>
      </c>
      <c r="H1437" s="3" t="s">
        <v>41</v>
      </c>
      <c r="I1437">
        <v>2</v>
      </c>
      <c r="J1437">
        <v>11</v>
      </c>
      <c r="K1437" s="3" t="s">
        <v>42</v>
      </c>
      <c r="L1437">
        <v>0</v>
      </c>
      <c r="M1437">
        <v>20.9</v>
      </c>
      <c r="N1437">
        <v>31.27</v>
      </c>
      <c r="O1437">
        <v>37.72</v>
      </c>
      <c r="P1437">
        <v>0</v>
      </c>
      <c r="Q1437">
        <v>0</v>
      </c>
      <c r="R1437">
        <v>89.89</v>
      </c>
      <c r="U1437">
        <v>2</v>
      </c>
      <c r="V1437" s="4" t="s">
        <v>44</v>
      </c>
      <c r="W1437">
        <v>55</v>
      </c>
      <c r="X1437">
        <v>9</v>
      </c>
      <c r="Y1437" t="s">
        <v>48</v>
      </c>
      <c r="Z1437">
        <v>2</v>
      </c>
      <c r="AA1437" t="s">
        <v>38</v>
      </c>
      <c r="AB1437">
        <v>4</v>
      </c>
      <c r="AC1437" t="s">
        <v>39</v>
      </c>
      <c r="AD1437">
        <v>3</v>
      </c>
      <c r="AE1437" s="2" t="s">
        <v>45</v>
      </c>
      <c r="AF1437">
        <v>773.86892790573893</v>
      </c>
    </row>
    <row r="1438" spans="1:32">
      <c r="A1438" t="s">
        <v>62</v>
      </c>
      <c r="B1438">
        <v>2019</v>
      </c>
      <c r="C1438">
        <v>9</v>
      </c>
      <c r="D1438" s="2" t="s">
        <v>32</v>
      </c>
      <c r="E1438">
        <v>8</v>
      </c>
      <c r="F1438" s="2" t="s">
        <v>50</v>
      </c>
      <c r="G1438">
        <v>2</v>
      </c>
      <c r="H1438" s="3" t="s">
        <v>41</v>
      </c>
      <c r="I1438">
        <v>2</v>
      </c>
      <c r="J1438">
        <v>11</v>
      </c>
      <c r="K1438" s="3" t="s">
        <v>42</v>
      </c>
      <c r="L1438">
        <v>0</v>
      </c>
      <c r="M1438">
        <v>38.909999999999997</v>
      </c>
      <c r="N1438">
        <v>0</v>
      </c>
      <c r="O1438">
        <v>29.17</v>
      </c>
      <c r="P1438">
        <v>0</v>
      </c>
      <c r="Q1438">
        <v>23.34</v>
      </c>
      <c r="R1438">
        <v>91.42</v>
      </c>
      <c r="U1438">
        <v>1</v>
      </c>
      <c r="V1438" s="4" t="s">
        <v>36</v>
      </c>
      <c r="W1438">
        <v>61</v>
      </c>
      <c r="X1438">
        <v>9</v>
      </c>
      <c r="Y1438" t="s">
        <v>48</v>
      </c>
      <c r="Z1438">
        <v>2</v>
      </c>
      <c r="AA1438" t="s">
        <v>38</v>
      </c>
      <c r="AB1438">
        <v>2</v>
      </c>
      <c r="AC1438" t="s">
        <v>43</v>
      </c>
      <c r="AD1438">
        <v>3</v>
      </c>
      <c r="AE1438" s="2" t="s">
        <v>45</v>
      </c>
      <c r="AF1438">
        <v>1348.7058825509953</v>
      </c>
    </row>
    <row r="1439" spans="1:32">
      <c r="A1439" t="s">
        <v>62</v>
      </c>
      <c r="B1439">
        <v>2019</v>
      </c>
      <c r="C1439">
        <v>9</v>
      </c>
      <c r="D1439" s="2" t="s">
        <v>32</v>
      </c>
      <c r="E1439">
        <v>8</v>
      </c>
      <c r="F1439" s="2" t="s">
        <v>50</v>
      </c>
      <c r="G1439">
        <v>2</v>
      </c>
      <c r="H1439" s="3" t="s">
        <v>41</v>
      </c>
      <c r="I1439">
        <v>2</v>
      </c>
      <c r="J1439">
        <v>11</v>
      </c>
      <c r="K1439" s="3" t="s">
        <v>42</v>
      </c>
      <c r="L1439">
        <v>0</v>
      </c>
      <c r="M1439">
        <v>38.909999999999997</v>
      </c>
      <c r="N1439">
        <v>0</v>
      </c>
      <c r="O1439">
        <v>29.17</v>
      </c>
      <c r="P1439">
        <v>0</v>
      </c>
      <c r="Q1439">
        <v>23.34</v>
      </c>
      <c r="R1439">
        <v>91.42</v>
      </c>
      <c r="U1439">
        <v>1</v>
      </c>
      <c r="V1439" s="4" t="s">
        <v>36</v>
      </c>
      <c r="W1439">
        <v>61</v>
      </c>
      <c r="X1439">
        <v>9</v>
      </c>
      <c r="Y1439" t="s">
        <v>48</v>
      </c>
      <c r="Z1439">
        <v>2</v>
      </c>
      <c r="AA1439" t="s">
        <v>38</v>
      </c>
      <c r="AB1439">
        <v>2</v>
      </c>
      <c r="AC1439" t="s">
        <v>43</v>
      </c>
      <c r="AD1439">
        <v>3</v>
      </c>
      <c r="AE1439" s="2" t="s">
        <v>45</v>
      </c>
      <c r="AF1439">
        <v>1315.0758579200074</v>
      </c>
    </row>
    <row r="1440" spans="1:32">
      <c r="A1440" t="s">
        <v>62</v>
      </c>
      <c r="B1440">
        <v>2019</v>
      </c>
      <c r="C1440">
        <v>9</v>
      </c>
      <c r="D1440" s="2" t="s">
        <v>32</v>
      </c>
      <c r="E1440">
        <v>7</v>
      </c>
      <c r="F1440" s="2" t="s">
        <v>33</v>
      </c>
      <c r="G1440">
        <v>2</v>
      </c>
      <c r="H1440" s="3" t="s">
        <v>41</v>
      </c>
      <c r="I1440">
        <v>3</v>
      </c>
      <c r="J1440">
        <v>10</v>
      </c>
      <c r="K1440" s="3" t="s">
        <v>42</v>
      </c>
      <c r="L1440">
        <v>0</v>
      </c>
      <c r="M1440">
        <v>29.93</v>
      </c>
      <c r="N1440">
        <v>49.61</v>
      </c>
      <c r="O1440">
        <v>0</v>
      </c>
      <c r="P1440">
        <v>0</v>
      </c>
      <c r="Q1440">
        <v>51.52</v>
      </c>
      <c r="R1440">
        <v>131.06</v>
      </c>
      <c r="U1440">
        <v>2</v>
      </c>
      <c r="V1440" s="4" t="s">
        <v>44</v>
      </c>
      <c r="W1440">
        <v>70</v>
      </c>
      <c r="X1440">
        <v>2</v>
      </c>
      <c r="Y1440" t="s">
        <v>37</v>
      </c>
      <c r="Z1440">
        <v>2</v>
      </c>
      <c r="AA1440" t="s">
        <v>38</v>
      </c>
      <c r="AB1440">
        <v>2</v>
      </c>
      <c r="AC1440" t="s">
        <v>43</v>
      </c>
      <c r="AD1440">
        <v>3</v>
      </c>
      <c r="AE1440" s="2" t="s">
        <v>45</v>
      </c>
      <c r="AF1440">
        <v>1834.2274188125375</v>
      </c>
    </row>
    <row r="1441" spans="1:32">
      <c r="A1441" t="s">
        <v>62</v>
      </c>
      <c r="B1441">
        <v>2019</v>
      </c>
      <c r="C1441">
        <v>9</v>
      </c>
      <c r="D1441" s="2" t="s">
        <v>32</v>
      </c>
      <c r="E1441">
        <v>18</v>
      </c>
      <c r="F1441" s="2" t="s">
        <v>46</v>
      </c>
      <c r="G1441">
        <v>3</v>
      </c>
      <c r="H1441" s="3" t="s">
        <v>47</v>
      </c>
      <c r="I1441">
        <v>4</v>
      </c>
      <c r="J1441">
        <v>4</v>
      </c>
      <c r="K1441" s="3" t="s">
        <v>53</v>
      </c>
      <c r="L1441">
        <v>116.56</v>
      </c>
      <c r="M1441">
        <v>134.47</v>
      </c>
      <c r="N1441">
        <v>69.73</v>
      </c>
      <c r="O1441">
        <v>0</v>
      </c>
      <c r="P1441">
        <v>0</v>
      </c>
      <c r="Q1441">
        <v>100.43</v>
      </c>
      <c r="R1441">
        <v>421.19</v>
      </c>
      <c r="U1441">
        <v>1</v>
      </c>
      <c r="V1441" s="4" t="s">
        <v>36</v>
      </c>
      <c r="W1441">
        <v>50</v>
      </c>
      <c r="X1441">
        <v>12</v>
      </c>
      <c r="Y1441" t="s">
        <v>37</v>
      </c>
      <c r="Z1441">
        <v>2</v>
      </c>
      <c r="AA1441" t="s">
        <v>38</v>
      </c>
      <c r="AB1441">
        <v>4</v>
      </c>
      <c r="AC1441" t="s">
        <v>39</v>
      </c>
      <c r="AD1441">
        <v>5</v>
      </c>
      <c r="AE1441" s="2" t="s">
        <v>57</v>
      </c>
      <c r="AF1441">
        <v>692.31789992162885</v>
      </c>
    </row>
    <row r="1442" spans="1:32">
      <c r="A1442" t="s">
        <v>62</v>
      </c>
      <c r="B1442">
        <v>2019</v>
      </c>
      <c r="C1442">
        <v>9</v>
      </c>
      <c r="D1442" s="2" t="s">
        <v>32</v>
      </c>
      <c r="E1442">
        <v>8</v>
      </c>
      <c r="F1442" s="2" t="s">
        <v>50</v>
      </c>
      <c r="G1442">
        <v>2</v>
      </c>
      <c r="H1442" s="3" t="s">
        <v>41</v>
      </c>
      <c r="I1442">
        <v>1</v>
      </c>
      <c r="J1442">
        <v>11</v>
      </c>
      <c r="K1442" s="3" t="s">
        <v>42</v>
      </c>
      <c r="L1442">
        <v>0</v>
      </c>
      <c r="M1442">
        <v>69.209999999999994</v>
      </c>
      <c r="N1442">
        <v>139.28</v>
      </c>
      <c r="O1442">
        <v>0</v>
      </c>
      <c r="P1442">
        <v>0</v>
      </c>
      <c r="Q1442">
        <v>0</v>
      </c>
      <c r="R1442">
        <v>208.49</v>
      </c>
      <c r="U1442">
        <v>2</v>
      </c>
      <c r="V1442" s="4" t="s">
        <v>44</v>
      </c>
      <c r="W1442">
        <v>65</v>
      </c>
      <c r="X1442">
        <v>9</v>
      </c>
      <c r="Y1442" t="s">
        <v>48</v>
      </c>
      <c r="Z1442">
        <v>3</v>
      </c>
      <c r="AA1442" t="s">
        <v>56</v>
      </c>
      <c r="AB1442">
        <v>4</v>
      </c>
      <c r="AC1442" t="s">
        <v>39</v>
      </c>
      <c r="AD1442">
        <v>1</v>
      </c>
      <c r="AE1442" s="2" t="s">
        <v>54</v>
      </c>
      <c r="AF1442">
        <v>1844.0503669437783</v>
      </c>
    </row>
    <row r="1443" spans="1:32">
      <c r="A1443" t="s">
        <v>62</v>
      </c>
      <c r="B1443">
        <v>2019</v>
      </c>
      <c r="C1443">
        <v>9</v>
      </c>
      <c r="D1443" s="2" t="s">
        <v>32</v>
      </c>
      <c r="E1443">
        <v>12</v>
      </c>
      <c r="F1443" s="2" t="s">
        <v>55</v>
      </c>
      <c r="G1443">
        <v>10</v>
      </c>
      <c r="H1443" s="3" t="s">
        <v>52</v>
      </c>
      <c r="I1443">
        <v>54</v>
      </c>
      <c r="J1443">
        <v>11</v>
      </c>
      <c r="K1443" s="3" t="s">
        <v>42</v>
      </c>
      <c r="L1443">
        <v>0</v>
      </c>
      <c r="M1443">
        <v>38.65</v>
      </c>
      <c r="N1443">
        <v>213.17</v>
      </c>
      <c r="O1443">
        <v>0</v>
      </c>
      <c r="P1443">
        <v>0</v>
      </c>
      <c r="Q1443">
        <v>0</v>
      </c>
      <c r="R1443">
        <v>251.82</v>
      </c>
      <c r="U1443">
        <v>1</v>
      </c>
      <c r="V1443" s="4" t="s">
        <v>36</v>
      </c>
      <c r="W1443">
        <v>73</v>
      </c>
      <c r="X1443">
        <v>9</v>
      </c>
      <c r="Y1443" t="s">
        <v>48</v>
      </c>
      <c r="Z1443">
        <v>2</v>
      </c>
      <c r="AA1443" t="s">
        <v>38</v>
      </c>
      <c r="AB1443">
        <v>2</v>
      </c>
      <c r="AC1443" t="s">
        <v>43</v>
      </c>
      <c r="AD1443">
        <v>5</v>
      </c>
      <c r="AE1443" s="2" t="s">
        <v>57</v>
      </c>
      <c r="AF1443">
        <v>1231.4214197947904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8"/>
  <sheetViews>
    <sheetView showGridLines="0" workbookViewId="0">
      <selection activeCell="G5" sqref="G5"/>
    </sheetView>
  </sheetViews>
  <sheetFormatPr baseColWidth="10" defaultRowHeight="12.75"/>
  <cols>
    <col min="1" max="1" width="16.28515625" bestFit="1" customWidth="1"/>
    <col min="2" max="2" width="14.85546875" bestFit="1" customWidth="1"/>
  </cols>
  <sheetData>
    <row r="3" spans="1:5">
      <c r="A3" s="15" t="s">
        <v>79</v>
      </c>
      <c r="B3" t="s">
        <v>82</v>
      </c>
    </row>
    <row r="4" spans="1:5">
      <c r="A4" s="16" t="s">
        <v>48</v>
      </c>
      <c r="B4" s="17">
        <v>999</v>
      </c>
      <c r="D4" s="18">
        <f>GETPIVOTDATA("MES",$A$3,"VIAJE_MISMA_CCAA","Misma CCAA")/GETPIVOTDATA("MES",$A$3)</f>
        <v>0.69278779472954233</v>
      </c>
    </row>
    <row r="5" spans="1:5">
      <c r="A5" s="16" t="s">
        <v>37</v>
      </c>
      <c r="B5" s="17">
        <v>443</v>
      </c>
      <c r="D5" s="18">
        <f>GETPIVOTDATA("MES",$A$3,"VIAJE_MISMA_CCAA","Otra CCAA")/GETPIVOTDATA("MES",$A$3)</f>
        <v>0.30721220527045767</v>
      </c>
      <c r="E5" s="10" t="s">
        <v>83</v>
      </c>
    </row>
    <row r="6" spans="1:5">
      <c r="A6" s="16" t="s">
        <v>80</v>
      </c>
      <c r="B6" s="17"/>
      <c r="D6" s="10" t="s">
        <v>68</v>
      </c>
      <c r="E6">
        <f>'Exercici 1'!C8</f>
        <v>-2.3263478740408488</v>
      </c>
    </row>
    <row r="7" spans="1:5">
      <c r="A7" s="16" t="s">
        <v>81</v>
      </c>
      <c r="B7" s="17">
        <v>1442</v>
      </c>
    </row>
    <row r="8" spans="1:5">
      <c r="D8" s="19">
        <f>D5+E6*SQRT(D5*D4/GETPIVOTDATA("MES",$A$3))</f>
        <v>0.27894965324513427</v>
      </c>
      <c r="E8" s="19">
        <f>D5-E6*SQRT(D5*D4/GETPIVOTDATA("MES",$A$3))</f>
        <v>0.33547475729578108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2"/>
  <sheetViews>
    <sheetView workbookViewId="0">
      <selection activeCell="B5" sqref="B5:C8"/>
    </sheetView>
  </sheetViews>
  <sheetFormatPr baseColWidth="10" defaultRowHeight="12.75"/>
  <cols>
    <col min="2" max="2" width="25.140625" customWidth="1"/>
    <col min="5" max="5" width="31.28515625" customWidth="1"/>
  </cols>
  <sheetData>
    <row r="3" spans="2:7">
      <c r="B3" t="s">
        <v>63</v>
      </c>
      <c r="C3">
        <v>50.284689999999998</v>
      </c>
      <c r="F3" s="10" t="s">
        <v>73</v>
      </c>
    </row>
    <row r="4" spans="2:7">
      <c r="B4" t="s">
        <v>64</v>
      </c>
      <c r="C4">
        <v>699</v>
      </c>
      <c r="F4" s="13">
        <v>14.95266</v>
      </c>
    </row>
    <row r="5" spans="2:7">
      <c r="B5" t="s">
        <v>65</v>
      </c>
      <c r="C5" s="6">
        <v>0.98</v>
      </c>
      <c r="F5" s="10" t="s">
        <v>74</v>
      </c>
      <c r="G5">
        <f>TINV(C6,C4-1)</f>
        <v>2.3317021008462877</v>
      </c>
    </row>
    <row r="6" spans="2:7">
      <c r="B6" t="s">
        <v>66</v>
      </c>
      <c r="C6" s="6">
        <f>1-C5</f>
        <v>2.0000000000000018E-2</v>
      </c>
    </row>
    <row r="7" spans="2:7">
      <c r="B7" t="s">
        <v>67</v>
      </c>
      <c r="C7" s="7">
        <f>C6/2</f>
        <v>1.0000000000000009E-2</v>
      </c>
      <c r="F7" s="10" t="s">
        <v>78</v>
      </c>
    </row>
    <row r="8" spans="2:7">
      <c r="B8" t="s">
        <v>68</v>
      </c>
      <c r="C8">
        <f>NORMSINV(C7)</f>
        <v>-2.3263478740408488</v>
      </c>
    </row>
    <row r="9" spans="2:7">
      <c r="B9" t="s">
        <v>69</v>
      </c>
      <c r="C9">
        <v>15</v>
      </c>
    </row>
    <row r="11" spans="2:7">
      <c r="B11" s="8" t="s">
        <v>70</v>
      </c>
      <c r="C11">
        <f>C8*C9/SQRT(C4)</f>
        <v>-1.3198583652864593</v>
      </c>
      <c r="E11" s="14" t="s">
        <v>77</v>
      </c>
      <c r="F11">
        <f>G5*F4/SQRT(C4)</f>
        <v>1.3187210370571731</v>
      </c>
    </row>
    <row r="13" spans="2:7">
      <c r="B13" s="10" t="s">
        <v>75</v>
      </c>
      <c r="C13" s="9">
        <f>C3+C11</f>
        <v>48.964831634713541</v>
      </c>
      <c r="D13" s="9">
        <f>C3-C11</f>
        <v>51.604548365286455</v>
      </c>
      <c r="E13" s="10" t="s">
        <v>76</v>
      </c>
      <c r="F13" s="9">
        <f>C3-F11</f>
        <v>48.965968962942824</v>
      </c>
      <c r="G13" s="9">
        <f>C3+F11</f>
        <v>51.603411037057171</v>
      </c>
    </row>
    <row r="17" spans="2:5" ht="26.25">
      <c r="B17" s="11" t="s">
        <v>71</v>
      </c>
    </row>
    <row r="20" spans="2:5">
      <c r="B20" s="12">
        <f>(2*(-C8)*C9/2)^2</f>
        <v>1217.6762469872347</v>
      </c>
      <c r="C20" s="20" t="s">
        <v>72</v>
      </c>
      <c r="D20" s="20"/>
      <c r="E20" s="20"/>
    </row>
    <row r="21" spans="2:5">
      <c r="C21" s="20"/>
      <c r="D21" s="20"/>
      <c r="E21" s="20"/>
    </row>
    <row r="22" spans="2:5" ht="44.25" customHeight="1">
      <c r="C22" s="20"/>
      <c r="D22" s="20"/>
      <c r="E22" s="20"/>
    </row>
  </sheetData>
  <mergeCells count="1">
    <mergeCell ref="C20:E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5:D10"/>
  <sheetViews>
    <sheetView tabSelected="1" workbookViewId="0">
      <selection activeCell="C5" sqref="C5:D10"/>
    </sheetView>
  </sheetViews>
  <sheetFormatPr baseColWidth="10" defaultRowHeight="12.75"/>
  <sheetData>
    <row r="5" spans="3:4">
      <c r="C5" s="22" t="s">
        <v>84</v>
      </c>
      <c r="D5" s="21">
        <f>(D10/0.03)^2</f>
        <v>6013.2160345048642</v>
      </c>
    </row>
    <row r="7" spans="3:4">
      <c r="C7" t="s">
        <v>65</v>
      </c>
      <c r="D7" s="6">
        <v>0.98</v>
      </c>
    </row>
    <row r="8" spans="3:4">
      <c r="C8" t="s">
        <v>66</v>
      </c>
      <c r="D8" s="6">
        <f>1-D7</f>
        <v>2.0000000000000018E-2</v>
      </c>
    </row>
    <row r="9" spans="3:4">
      <c r="C9" t="s">
        <v>67</v>
      </c>
      <c r="D9" s="7">
        <f>D8/2</f>
        <v>1.0000000000000009E-2</v>
      </c>
    </row>
    <row r="10" spans="3:4">
      <c r="C10" t="s">
        <v>68</v>
      </c>
      <c r="D10">
        <f>NORMSINV(D9)</f>
        <v>-2.3263478740408488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Cataluña</vt:lpstr>
      <vt:lpstr>Exercici 5</vt:lpstr>
      <vt:lpstr>Exercici 1</vt:lpstr>
      <vt:lpstr>Exercici 6</vt:lpstr>
    </vt:vector>
  </TitlesOfParts>
  <Company>Banc Sabadell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2021-03-14T16:37:07Z</dcterms:created>
  <dcterms:modified xsi:type="dcterms:W3CDTF">2021-03-15T17:25:28Z</dcterms:modified>
</cp:coreProperties>
</file>