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emplj\OneDrive - Iowa State University\Documents\Research (Whipple Lab)\"/>
    </mc:Choice>
  </mc:AlternateContent>
  <xr:revisionPtr revIDLastSave="0" documentId="13_ncr:1_{A58E8ECD-4CDD-4216-A1B8-B2088646646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Final_se" sheetId="3" r:id="rId1"/>
    <sheet name="Sheet2" sheetId="5" r:id="rId2"/>
    <sheet name="trait_table_4-19-23" sheetId="1" r:id="rId3"/>
    <sheet name="Sheet1" sheetId="2" r:id="rId4"/>
    <sheet name="Old names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5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26" i="2"/>
  <c r="K26" i="2"/>
  <c r="N26" i="2"/>
  <c r="E27" i="2"/>
  <c r="H27" i="2"/>
  <c r="N27" i="2"/>
  <c r="E28" i="2"/>
  <c r="H28" i="2"/>
  <c r="N28" i="2"/>
  <c r="E29" i="2"/>
  <c r="H29" i="2"/>
  <c r="K29" i="2"/>
  <c r="N29" i="2"/>
  <c r="E30" i="2"/>
  <c r="H30" i="2"/>
  <c r="K30" i="2"/>
  <c r="N30" i="2"/>
  <c r="K31" i="2"/>
  <c r="N31" i="2"/>
  <c r="H32" i="2"/>
  <c r="K32" i="2"/>
  <c r="N32" i="2"/>
  <c r="E33" i="2"/>
  <c r="H33" i="2"/>
  <c r="K33" i="2"/>
  <c r="N33" i="2"/>
  <c r="E34" i="2"/>
  <c r="H34" i="2"/>
  <c r="K34" i="2"/>
  <c r="N34" i="2"/>
  <c r="N35" i="2"/>
  <c r="K36" i="2"/>
  <c r="N36" i="2"/>
  <c r="N37" i="2"/>
  <c r="E38" i="2"/>
  <c r="H38" i="2"/>
  <c r="N38" i="2"/>
  <c r="E39" i="2"/>
  <c r="H39" i="2"/>
  <c r="K39" i="2"/>
  <c r="N39" i="2"/>
  <c r="N40" i="2"/>
  <c r="K41" i="2"/>
  <c r="N41" i="2"/>
  <c r="E42" i="2"/>
  <c r="H42" i="2"/>
  <c r="N42" i="2"/>
  <c r="H43" i="2"/>
  <c r="N43" i="2"/>
  <c r="E44" i="2"/>
  <c r="H44" i="2"/>
  <c r="K44" i="2"/>
  <c r="N44" i="2"/>
  <c r="E45" i="2"/>
  <c r="K45" i="2"/>
  <c r="N45" i="2"/>
  <c r="K46" i="2"/>
  <c r="N46" i="2"/>
  <c r="H25" i="2"/>
  <c r="K25" i="2"/>
  <c r="N25" i="2"/>
  <c r="E25" i="2"/>
  <c r="H45" i="2"/>
  <c r="H40" i="2"/>
  <c r="H35" i="2"/>
  <c r="K42" i="2"/>
  <c r="E40" i="2"/>
  <c r="K37" i="2"/>
  <c r="E35" i="2"/>
  <c r="K27" i="2"/>
  <c r="H37" i="2"/>
  <c r="E37" i="2"/>
  <c r="E32" i="2"/>
  <c r="E46" i="2"/>
  <c r="E41" i="2"/>
  <c r="E36" i="2"/>
  <c r="E31" i="2"/>
  <c r="K28" i="2"/>
  <c r="E26" i="2"/>
  <c r="H46" i="2"/>
  <c r="H41" i="2"/>
  <c r="H36" i="2"/>
  <c r="H31" i="2"/>
  <c r="K43" i="2"/>
  <c r="K38" i="2"/>
  <c r="E43" i="2"/>
  <c r="K40" i="2"/>
  <c r="K35" i="2"/>
</calcChain>
</file>

<file path=xl/sharedStrings.xml><?xml version="1.0" encoding="utf-8"?>
<sst xmlns="http://schemas.openxmlformats.org/spreadsheetml/2006/main" count="585" uniqueCount="347">
  <si>
    <t>trait</t>
  </si>
  <si>
    <t>yor_mean</t>
  </si>
  <si>
    <t>yor_se</t>
  </si>
  <si>
    <t>cap_mean</t>
  </si>
  <si>
    <t>cap_se</t>
  </si>
  <si>
    <t>f1_mean</t>
  </si>
  <si>
    <t>f1_se</t>
  </si>
  <si>
    <t>f2_mean</t>
  </si>
  <si>
    <t>f2_se</t>
  </si>
  <si>
    <t>Anther.length</t>
  </si>
  <si>
    <t>Anther.width</t>
  </si>
  <si>
    <t>Calyx.length</t>
  </si>
  <si>
    <t>Calyx.sinus</t>
  </si>
  <si>
    <t>Calyx.tooth</t>
  </si>
  <si>
    <t>Corolla.length</t>
  </si>
  <si>
    <t>Floral.buds</t>
  </si>
  <si>
    <t>Free.filament</t>
  </si>
  <si>
    <t>Internode</t>
  </si>
  <si>
    <t>Lobe.length</t>
  </si>
  <si>
    <t>Lobe.width</t>
  </si>
  <si>
    <t>Main.flower</t>
  </si>
  <si>
    <t>Major.length.diameter</t>
  </si>
  <si>
    <t>Midrib</t>
  </si>
  <si>
    <t>Ovary</t>
  </si>
  <si>
    <t>Pedicel.length</t>
  </si>
  <si>
    <t>Stamen.length</t>
  </si>
  <si>
    <t>Stigma.length</t>
  </si>
  <si>
    <t>Style.length</t>
  </si>
  <si>
    <t>Throat</t>
  </si>
  <si>
    <t>Tube.length</t>
  </si>
  <si>
    <t>Tube.width</t>
  </si>
  <si>
    <t>0.78 ± 0.01</t>
  </si>
  <si>
    <t>0.84 ± 0.01</t>
  </si>
  <si>
    <t>0.83 ± 0.01</t>
  </si>
  <si>
    <t>0.61 ± 0.01</t>
  </si>
  <si>
    <t>0.77 ± 0.01</t>
  </si>
  <si>
    <t>0.68 ± 0</t>
  </si>
  <si>
    <t>3.58 ± 0.07</t>
  </si>
  <si>
    <t>2.99 ± 0.05</t>
  </si>
  <si>
    <t>3.68 ± 0.02</t>
  </si>
  <si>
    <t>1.75 ± 0.05</t>
  </si>
  <si>
    <t>1.64 ± 0.02</t>
  </si>
  <si>
    <t>1.87 ± 0.01</t>
  </si>
  <si>
    <t>1.76 ± 0.04</t>
  </si>
  <si>
    <t>1.34 ± 0.03</t>
  </si>
  <si>
    <t>1.79 ± 0.01</t>
  </si>
  <si>
    <t>9.28 ± 0.17</t>
  </si>
  <si>
    <t>9.45 ± 0.04</t>
  </si>
  <si>
    <t>9.23 ± 0.03</t>
  </si>
  <si>
    <t>66.67 ± 1.09</t>
  </si>
  <si>
    <t>56.65 ± 0.35</t>
  </si>
  <si>
    <t>62.81 ± 0.47</t>
  </si>
  <si>
    <t>0.52 ± 0.02</t>
  </si>
  <si>
    <t>2.83 ± 0.04</t>
  </si>
  <si>
    <t>1.55 ± 0.02</t>
  </si>
  <si>
    <t>17 ± 1.6</t>
  </si>
  <si>
    <t>0.33 ± 0.01</t>
  </si>
  <si>
    <t>1.09 ± 0.04</t>
  </si>
  <si>
    <t>6.12 ± 0.12</t>
  </si>
  <si>
    <t>6.01 ± 0.02</t>
  </si>
  <si>
    <t>5.85 ± 0.02</t>
  </si>
  <si>
    <t>2.38 ± 0.04</t>
  </si>
  <si>
    <t>1.89 ± 0.02</t>
  </si>
  <si>
    <t>1.99 ± 0.01</t>
  </si>
  <si>
    <t>78.89 ± 1.39</t>
  </si>
  <si>
    <t>69.32 ± 0.53</t>
  </si>
  <si>
    <t>74.88 ± 0.51</t>
  </si>
  <si>
    <t>15.69 ± 0.41</t>
  </si>
  <si>
    <t>16.25 ± 0.1</t>
  </si>
  <si>
    <t>21.58 ± 0.21</t>
  </si>
  <si>
    <t>0.42 ± 0.01</t>
  </si>
  <si>
    <t>0.4 ± 0.01</t>
  </si>
  <si>
    <t>0.41 ± 0</t>
  </si>
  <si>
    <t>0.92 ± 0.01</t>
  </si>
  <si>
    <t>0.77 ± 0</t>
  </si>
  <si>
    <t>16.6 ± 2.38</t>
  </si>
  <si>
    <t>0.75 ± 0.02</t>
  </si>
  <si>
    <t>1.41 ± 0.03</t>
  </si>
  <si>
    <t>5.7 ± 0.13</t>
  </si>
  <si>
    <t>8.2 ± 0.07</t>
  </si>
  <si>
    <t>6.96 ± 0.03</t>
  </si>
  <si>
    <t>1.08 ± 0.02</t>
  </si>
  <si>
    <t>0.85 ± 0.01</t>
  </si>
  <si>
    <t>6.34 ± 0.09</t>
  </si>
  <si>
    <t>6.71 ± 0.09</t>
  </si>
  <si>
    <t>6.37 ± 0.02</t>
  </si>
  <si>
    <t>2.11 ± 0.05</t>
  </si>
  <si>
    <t>2.19 ± 0.02</t>
  </si>
  <si>
    <t>2.12 ± 0.01</t>
  </si>
  <si>
    <t>3.11 ± 0.07</t>
  </si>
  <si>
    <t>3.3 ± 0.04</t>
  </si>
  <si>
    <t>3.37 ± 0.02</t>
  </si>
  <si>
    <t>2.53 ± 0.03</t>
  </si>
  <si>
    <t>3.32 ± 0.04</t>
  </si>
  <si>
    <t>2.89 ± 0.02</t>
  </si>
  <si>
    <t>Trait</t>
  </si>
  <si>
    <t>G. yorkii</t>
  </si>
  <si>
    <t>G. capitata</t>
  </si>
  <si>
    <t>F1</t>
  </si>
  <si>
    <t>F2</t>
  </si>
  <si>
    <t>0.78 ± 0</t>
  </si>
  <si>
    <t>0.6 ± 0</t>
  </si>
  <si>
    <t>3.36 ± 0</t>
  </si>
  <si>
    <t>1.79 ± 0</t>
  </si>
  <si>
    <t>1.53 ± 0</t>
  </si>
  <si>
    <t>8.51 ± 0.01</t>
  </si>
  <si>
    <t>54.55 ± 0.05</t>
  </si>
  <si>
    <t>1.21 ± 0.01</t>
  </si>
  <si>
    <t>2.66 ± 0.02</t>
  </si>
  <si>
    <t>5.47 ± 0.01</t>
  </si>
  <si>
    <t>1.87 ± 0</t>
  </si>
  <si>
    <t>65.63 ± 0.07</t>
  </si>
  <si>
    <t>22.33 ± 0.02</t>
  </si>
  <si>
    <t>0.4 ± 0</t>
  </si>
  <si>
    <t>0.79 ± 0</t>
  </si>
  <si>
    <t>2.96 ± 0.02</t>
  </si>
  <si>
    <t>5.68 ± 0.01</t>
  </si>
  <si>
    <t>0.86 ± 0</t>
  </si>
  <si>
    <t>6.02 ± 0.01</t>
  </si>
  <si>
    <t>1.9 ± 0</t>
  </si>
  <si>
    <t>2.94 ± 0</t>
  </si>
  <si>
    <t>2.87 ± 0</t>
  </si>
  <si>
    <t>Anther length</t>
  </si>
  <si>
    <t>Anther width</t>
  </si>
  <si>
    <t>Sepal length</t>
  </si>
  <si>
    <t>Sepal tooth length</t>
  </si>
  <si>
    <t>Free filament length</t>
  </si>
  <si>
    <t>Internode length</t>
  </si>
  <si>
    <t>Petal lobe length</t>
  </si>
  <si>
    <t>Petal lobe width</t>
  </si>
  <si>
    <t>Days to flower</t>
  </si>
  <si>
    <t>Vegetative rosette diameter</t>
  </si>
  <si>
    <t>Ovary shape</t>
  </si>
  <si>
    <t>Pedicel length</t>
  </si>
  <si>
    <t>Filament length</t>
  </si>
  <si>
    <t>Stigma length</t>
  </si>
  <si>
    <t>Style length</t>
  </si>
  <si>
    <t>Throat length</t>
  </si>
  <si>
    <t>Petal tube length</t>
  </si>
  <si>
    <t>Petal tube width</t>
  </si>
  <si>
    <t>P-value</t>
  </si>
  <si>
    <t>Heritability</t>
  </si>
  <si>
    <t>Sepal sinus length</t>
  </si>
  <si>
    <t>Petal length</t>
  </si>
  <si>
    <t>Abbreviation</t>
  </si>
  <si>
    <t>PeL</t>
  </si>
  <si>
    <t>PeLL</t>
  </si>
  <si>
    <t>PeLW</t>
  </si>
  <si>
    <t>PeTL</t>
  </si>
  <si>
    <t>PeTW</t>
  </si>
  <si>
    <t>TrL</t>
  </si>
  <si>
    <t>FL</t>
  </si>
  <si>
    <t>FFL</t>
  </si>
  <si>
    <t>AL</t>
  </si>
  <si>
    <t>AW</t>
  </si>
  <si>
    <t>SyL</t>
  </si>
  <si>
    <t>SgL</t>
  </si>
  <si>
    <t>OS</t>
  </si>
  <si>
    <t>SeL</t>
  </si>
  <si>
    <t>SeSL</t>
  </si>
  <si>
    <t>SeTL</t>
  </si>
  <si>
    <t>SeMW</t>
  </si>
  <si>
    <t>PdL</t>
  </si>
  <si>
    <t>IL</t>
  </si>
  <si>
    <t>DTF</t>
  </si>
  <si>
    <t>VRD</t>
  </si>
  <si>
    <t>Sepal midrib width</t>
  </si>
  <si>
    <t>Normality</t>
  </si>
  <si>
    <t>**</t>
  </si>
  <si>
    <t>*</t>
  </si>
  <si>
    <t>***</t>
  </si>
  <si>
    <t>****</t>
  </si>
  <si>
    <t>n.s.</t>
  </si>
  <si>
    <t>0.78 ± 0.04</t>
  </si>
  <si>
    <t>0.61 ± 0.03</t>
  </si>
  <si>
    <t>3.58 ± 0.19</t>
  </si>
  <si>
    <t>1.75 ± 0.12</t>
  </si>
  <si>
    <t>1.76 ± 0.11</t>
  </si>
  <si>
    <t>9.28 ± 0.44</t>
  </si>
  <si>
    <t>66.67 ± 3.26</t>
  </si>
  <si>
    <t>0.52 ± 0.06</t>
  </si>
  <si>
    <t>17 ± 3.58</t>
  </si>
  <si>
    <t>6.12 ± 0.33</t>
  </si>
  <si>
    <t>2.38 ± 0.1</t>
  </si>
  <si>
    <t>78.89 ± 4.17</t>
  </si>
  <si>
    <t>15.69 ± 1.23</t>
  </si>
  <si>
    <t>0.42 ± 0.02</t>
  </si>
  <si>
    <t>0.78 ± 0.02</t>
  </si>
  <si>
    <t>16.6 ± 5.32</t>
  </si>
  <si>
    <t>5.7 ± 0.34</t>
  </si>
  <si>
    <t>1.08 ± 0.04</t>
  </si>
  <si>
    <t>6.34 ± 0.23</t>
  </si>
  <si>
    <t>2.11 ± 0.13</t>
  </si>
  <si>
    <t>3.11 ± 0.19</t>
  </si>
  <si>
    <t>2.53 ± 0.08</t>
  </si>
  <si>
    <t>0.84 ± 0.02</t>
  </si>
  <si>
    <t>0.77 ± 0.02</t>
  </si>
  <si>
    <t>2.99 ± 0.14</t>
  </si>
  <si>
    <t>1.64 ± 0.07</t>
  </si>
  <si>
    <t>1.34 ± 0.1</t>
  </si>
  <si>
    <t>9.45 ± 0.13</t>
  </si>
  <si>
    <t>56.65 ± 1.56</t>
  </si>
  <si>
    <t>2.83 ± 0.11</t>
  </si>
  <si>
    <t>0.33 ± 0.05</t>
  </si>
  <si>
    <t>6.01 ± 0.06</t>
  </si>
  <si>
    <t>1.89 ± 0.07</t>
  </si>
  <si>
    <t>69.32 ± 2.31</t>
  </si>
  <si>
    <t>16.25 ± 0.49</t>
  </si>
  <si>
    <t>0.4 ± 0.02</t>
  </si>
  <si>
    <t>0.92 ± 0.03</t>
  </si>
  <si>
    <t>0.75 ± 0.09</t>
  </si>
  <si>
    <t>8.2 ± 0.23</t>
  </si>
  <si>
    <t>0.61 ± 0.02</t>
  </si>
  <si>
    <t>6.71 ± 0.27</t>
  </si>
  <si>
    <t>2.19 ± 0.06</t>
  </si>
  <si>
    <t>3.3 ± 0.12</t>
  </si>
  <si>
    <t>3.32 ± 0.14</t>
  </si>
  <si>
    <t>0.83 ± 0.02</t>
  </si>
  <si>
    <t>0.68 ± 0.02</t>
  </si>
  <si>
    <t>3.68 ± 0.09</t>
  </si>
  <si>
    <t>1.87 ± 0.05</t>
  </si>
  <si>
    <t>1.79 ± 0.04</t>
  </si>
  <si>
    <t>9.23 ± 0.13</t>
  </si>
  <si>
    <t>62.81 ± 1.9</t>
  </si>
  <si>
    <t>1.55 ± 0.06</t>
  </si>
  <si>
    <t>1.09 ± 0.14</t>
  </si>
  <si>
    <t>5.85 ± 0.08</t>
  </si>
  <si>
    <t>1.99 ± 0.03</t>
  </si>
  <si>
    <t>74.88 ± 2.06</t>
  </si>
  <si>
    <t>21.58 ± 0.88</t>
  </si>
  <si>
    <t>0.41 ± 0.01</t>
  </si>
  <si>
    <t>1.41 ± 0.11</t>
  </si>
  <si>
    <t>6.96 ± 0.13</t>
  </si>
  <si>
    <t>0.85 ± 0.04</t>
  </si>
  <si>
    <t>6.37 ± 0.1</t>
  </si>
  <si>
    <t>2.12 ± 0.04</t>
  </si>
  <si>
    <t>3.37 ± 0.07</t>
  </si>
  <si>
    <t>2.89 ± 0.06</t>
  </si>
  <si>
    <t>0.6 ± 0.01</t>
  </si>
  <si>
    <t>3.36 ± 0.04</t>
  </si>
  <si>
    <t>1.79 ± 0.02</t>
  </si>
  <si>
    <t>1.53 ± 0.02</t>
  </si>
  <si>
    <t>8.51 ± 0.1</t>
  </si>
  <si>
    <t>54.55 ± 0.67</t>
  </si>
  <si>
    <t>1.21 ± 0.07</t>
  </si>
  <si>
    <t>2.66 ± 0.26</t>
  </si>
  <si>
    <t>5.47 ± 0.08</t>
  </si>
  <si>
    <t>1.87 ± 0.03</t>
  </si>
  <si>
    <t>65.63 ± 0.9</t>
  </si>
  <si>
    <t>22.33 ± 0.29</t>
  </si>
  <si>
    <t>0.79 ± 0.01</t>
  </si>
  <si>
    <t>2.96 ± 0.26</t>
  </si>
  <si>
    <t>5.68 ± 0.11</t>
  </si>
  <si>
    <t>0.86 ± 0.02</t>
  </si>
  <si>
    <t>6.02 ± 0.09</t>
  </si>
  <si>
    <t>1.9 ± 0.04</t>
  </si>
  <si>
    <t>2.94 ± 0.03</t>
  </si>
  <si>
    <t>2.87 ± 0.03</t>
  </si>
  <si>
    <t>yor_sd</t>
  </si>
  <si>
    <t>cap_sd</t>
  </si>
  <si>
    <t>f1_sd</t>
  </si>
  <si>
    <t>f2_sd</t>
  </si>
  <si>
    <t>9.28 ± 1.16</t>
  </si>
  <si>
    <t>6.12 ± 0.86</t>
  </si>
  <si>
    <t>2.38 ± 0.27</t>
  </si>
  <si>
    <t>2.53 ± 0.21</t>
  </si>
  <si>
    <t>2.11 ± 0.34</t>
  </si>
  <si>
    <t>0.52 ± 0.15</t>
  </si>
  <si>
    <t>0.78 ± 0.09</t>
  </si>
  <si>
    <t>0.61 ± 0.08</t>
  </si>
  <si>
    <t>1.08 ± 0.12</t>
  </si>
  <si>
    <t>0.78 ± 0.06</t>
  </si>
  <si>
    <t>3.58 ± 0.49</t>
  </si>
  <si>
    <t>1.75 ± 0.32</t>
  </si>
  <si>
    <t>1.76 ± 0.29</t>
  </si>
  <si>
    <t>0.42 ± 0.05</t>
  </si>
  <si>
    <t>66.67 ± 9.77</t>
  </si>
  <si>
    <t>9.45 ± 0.42</t>
  </si>
  <si>
    <t>6.01 ± 0.19</t>
  </si>
  <si>
    <t>1.89 ± 0.24</t>
  </si>
  <si>
    <t>3.32 ± 0.44</t>
  </si>
  <si>
    <t>2.19 ± 0.18</t>
  </si>
  <si>
    <t>2.83 ± 0.36</t>
  </si>
  <si>
    <t>0.84 ± 0.06</t>
  </si>
  <si>
    <t>0.77 ± 0.08</t>
  </si>
  <si>
    <t>6.71 ± 0.75</t>
  </si>
  <si>
    <t>0.61 ± 0.05</t>
  </si>
  <si>
    <t>0.92 ± 0.09</t>
  </si>
  <si>
    <t>2.99 ± 0.46</t>
  </si>
  <si>
    <t>1.64 ± 0.21</t>
  </si>
  <si>
    <t>1.34 ± 0.32</t>
  </si>
  <si>
    <t>0.75 ± 0.36</t>
  </si>
  <si>
    <t>0.33 ± 0.21</t>
  </si>
  <si>
    <t>56.65 ± 6.98</t>
  </si>
  <si>
    <t>16.25 ± 2.29</t>
  </si>
  <si>
    <t>5.85 ± 0.34</t>
  </si>
  <si>
    <t>1.99 ± 0.13</t>
  </si>
  <si>
    <t>2.89 ± 0.26</t>
  </si>
  <si>
    <t>2.12 ± 0.16</t>
  </si>
  <si>
    <t>6.96 ± 0.52</t>
  </si>
  <si>
    <t>1.55 ± 0.26</t>
  </si>
  <si>
    <t>0.83 ± 0.08</t>
  </si>
  <si>
    <t>0.68 ± 0.08</t>
  </si>
  <si>
    <t>6.37 ± 0.39</t>
  </si>
  <si>
    <t>0.85 ± 0.15</t>
  </si>
  <si>
    <t>0.77 ± 0.06</t>
  </si>
  <si>
    <t>3.68 ± 0.37</t>
  </si>
  <si>
    <t>1.87 ± 0.22</t>
  </si>
  <si>
    <t>1.79 ± 0.17</t>
  </si>
  <si>
    <t>0.41 ± 0.05</t>
  </si>
  <si>
    <t>1.41 ± 0.41</t>
  </si>
  <si>
    <t>1.09 ± 0.56</t>
  </si>
  <si>
    <t>62.81 ± 7.58</t>
  </si>
  <si>
    <t>21.58 ± 3.64</t>
  </si>
  <si>
    <t>8.51 ± 1.29</t>
  </si>
  <si>
    <t>5.47 ± 1.03</t>
  </si>
  <si>
    <t>1.87 ± 0.37</t>
  </si>
  <si>
    <t>2.94 ± 0.43</t>
  </si>
  <si>
    <t>2.87 ± 0.37</t>
  </si>
  <si>
    <t>5.68 ± 1.41</t>
  </si>
  <si>
    <t>1.21 ± 0.98</t>
  </si>
  <si>
    <t>0.78 ± 0.13</t>
  </si>
  <si>
    <t>6.02 ± 1.17</t>
  </si>
  <si>
    <t>0.79 ± 0.08</t>
  </si>
  <si>
    <t>3.36 ± 0.49</t>
  </si>
  <si>
    <t>1.79 ± 0.32</t>
  </si>
  <si>
    <t>2.96 ± 3.46</t>
  </si>
  <si>
    <t>2.66 ± 3.47</t>
  </si>
  <si>
    <t>54.55 ± 8.84</t>
  </si>
  <si>
    <t>22.33 ± 4.02</t>
  </si>
  <si>
    <t>3.11 ± 0.50</t>
  </si>
  <si>
    <t>5.70 ± 0.90</t>
  </si>
  <si>
    <t>6.34 ± 0.60</t>
  </si>
  <si>
    <t>16.60 ± 11.89</t>
  </si>
  <si>
    <t>17.00 ± 8.00</t>
  </si>
  <si>
    <t>15.69 ± 3.70</t>
  </si>
  <si>
    <t>0.40 ± 0.08</t>
  </si>
  <si>
    <t>8.20 ± 0.74</t>
  </si>
  <si>
    <t>3.30 ± 0.37</t>
  </si>
  <si>
    <t>9.23 ± 0.50</t>
  </si>
  <si>
    <t>3.37 ± 0.30</t>
  </si>
  <si>
    <t>1.90 ± 0.50</t>
  </si>
  <si>
    <t>0.60 ± 0.16</t>
  </si>
  <si>
    <t>0.86 ± 0.20</t>
  </si>
  <si>
    <t>1.53 ± 0.30</t>
  </si>
  <si>
    <t>0.40 ± 0.06</t>
  </si>
  <si>
    <t>p_values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</si>
</sst>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2" fontId="0" fillId="0" borderId="0" xfId="0" applyNumberFormat="1"/>
    <xf numFmtId="2" fontId="0" fillId="33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/>
    </xf>
    <xf numFmtId="2" fontId="0" fillId="35" borderId="0" xfId="0" applyNumberFormat="1" applyFill="1" applyAlignment="1">
      <alignment horizontal="left"/>
    </xf>
    <xf numFmtId="0" fontId="0" fillId="35" borderId="0" xfId="0" applyFill="1" applyAlignment="1">
      <alignment horizontal="left"/>
    </xf>
    <xf numFmtId="164" fontId="0" fillId="35" borderId="0" xfId="0" applyNumberFormat="1" applyFill="1" applyAlignment="1">
      <alignment horizontal="left"/>
    </xf>
    <xf numFmtId="2" fontId="0" fillId="36" borderId="10" xfId="0" applyNumberFormat="1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164" fontId="0" fillId="36" borderId="10" xfId="0" applyNumberFormat="1" applyFill="1" applyBorder="1" applyAlignment="1">
      <alignment horizontal="left"/>
    </xf>
    <xf numFmtId="0" fontId="0" fillId="36" borderId="11" xfId="0" applyFill="1" applyBorder="1"/>
    <xf numFmtId="2" fontId="0" fillId="36" borderId="12" xfId="0" applyNumberFormat="1" applyFill="1" applyBorder="1" applyAlignment="1">
      <alignment horizontal="left"/>
    </xf>
    <xf numFmtId="0" fontId="0" fillId="36" borderId="12" xfId="0" applyFill="1" applyBorder="1" applyAlignment="1">
      <alignment horizontal="left"/>
    </xf>
    <xf numFmtId="164" fontId="0" fillId="36" borderId="12" xfId="0" applyNumberFormat="1" applyFill="1" applyBorder="1" applyAlignment="1">
      <alignment horizontal="left"/>
    </xf>
    <xf numFmtId="2" fontId="0" fillId="36" borderId="13" xfId="0" applyNumberFormat="1" applyFill="1" applyBorder="1" applyAlignment="1">
      <alignment horizontal="left"/>
    </xf>
    <xf numFmtId="0" fontId="0" fillId="34" borderId="11" xfId="0" applyFill="1" applyBorder="1"/>
    <xf numFmtId="2" fontId="0" fillId="34" borderId="12" xfId="0" applyNumberFormat="1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164" fontId="0" fillId="34" borderId="12" xfId="0" applyNumberFormat="1" applyFill="1" applyBorder="1" applyAlignment="1">
      <alignment horizontal="left"/>
    </xf>
    <xf numFmtId="2" fontId="0" fillId="34" borderId="13" xfId="0" applyNumberFormat="1" applyFill="1" applyBorder="1" applyAlignment="1">
      <alignment horizontal="left"/>
    </xf>
    <xf numFmtId="0" fontId="0" fillId="33" borderId="14" xfId="0" applyFill="1" applyBorder="1"/>
    <xf numFmtId="2" fontId="0" fillId="33" borderId="15" xfId="0" applyNumberFormat="1" applyFill="1" applyBorder="1" applyAlignment="1">
      <alignment horizontal="left"/>
    </xf>
    <xf numFmtId="0" fontId="0" fillId="33" borderId="15" xfId="0" applyFill="1" applyBorder="1" applyAlignment="1">
      <alignment horizontal="left"/>
    </xf>
    <xf numFmtId="164" fontId="0" fillId="33" borderId="15" xfId="0" applyNumberFormat="1" applyFill="1" applyBorder="1" applyAlignment="1">
      <alignment horizontal="left"/>
    </xf>
    <xf numFmtId="2" fontId="0" fillId="33" borderId="16" xfId="0" applyNumberFormat="1" applyFill="1" applyBorder="1" applyAlignment="1">
      <alignment horizontal="left"/>
    </xf>
    <xf numFmtId="0" fontId="0" fillId="33" borderId="17" xfId="0" applyFill="1" applyBorder="1"/>
    <xf numFmtId="2" fontId="0" fillId="33" borderId="18" xfId="0" applyNumberFormat="1" applyFill="1" applyBorder="1" applyAlignment="1">
      <alignment horizontal="left"/>
    </xf>
    <xf numFmtId="0" fontId="0" fillId="35" borderId="17" xfId="0" applyFill="1" applyBorder="1"/>
    <xf numFmtId="2" fontId="0" fillId="35" borderId="18" xfId="0" applyNumberFormat="1" applyFill="1" applyBorder="1" applyAlignment="1">
      <alignment horizontal="left"/>
    </xf>
    <xf numFmtId="0" fontId="0" fillId="34" borderId="19" xfId="0" applyFill="1" applyBorder="1"/>
    <xf numFmtId="2" fontId="0" fillId="34" borderId="10" xfId="0" applyNumberForma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164" fontId="0" fillId="34" borderId="10" xfId="0" applyNumberFormat="1" applyFill="1" applyBorder="1" applyAlignment="1">
      <alignment horizontal="left"/>
    </xf>
    <xf numFmtId="2" fontId="0" fillId="34" borderId="20" xfId="0" applyNumberFormat="1" applyFill="1" applyBorder="1" applyAlignment="1">
      <alignment horizontal="left"/>
    </xf>
    <xf numFmtId="0" fontId="0" fillId="35" borderId="19" xfId="0" applyFill="1" applyBorder="1"/>
    <xf numFmtId="2" fontId="0" fillId="35" borderId="10" xfId="0" applyNumberFormat="1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164" fontId="0" fillId="35" borderId="10" xfId="0" applyNumberFormat="1" applyFill="1" applyBorder="1" applyAlignment="1">
      <alignment horizontal="left"/>
    </xf>
    <xf numFmtId="2" fontId="0" fillId="35" borderId="20" xfId="0" applyNumberFormat="1" applyFill="1" applyBorder="1" applyAlignment="1">
      <alignment horizontal="left"/>
    </xf>
    <xf numFmtId="0" fontId="0" fillId="35" borderId="11" xfId="0" applyFill="1" applyBorder="1"/>
    <xf numFmtId="2" fontId="0" fillId="35" borderId="12" xfId="0" applyNumberFormat="1" applyFill="1" applyBorder="1" applyAlignment="1">
      <alignment horizontal="left"/>
    </xf>
    <xf numFmtId="0" fontId="0" fillId="35" borderId="12" xfId="0" applyFill="1" applyBorder="1" applyAlignment="1">
      <alignment horizontal="left"/>
    </xf>
    <xf numFmtId="164" fontId="0" fillId="35" borderId="12" xfId="0" applyNumberFormat="1" applyFill="1" applyBorder="1" applyAlignment="1">
      <alignment horizontal="left"/>
    </xf>
    <xf numFmtId="2" fontId="0" fillId="35" borderId="13" xfId="0" applyNumberFormat="1" applyFill="1" applyBorder="1" applyAlignment="1">
      <alignment horizontal="left"/>
    </xf>
    <xf numFmtId="0" fontId="0" fillId="33" borderId="11" xfId="0" applyFill="1" applyBorder="1"/>
    <xf numFmtId="2" fontId="0" fillId="33" borderId="12" xfId="0" applyNumberFormat="1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164" fontId="0" fillId="33" borderId="12" xfId="0" applyNumberFormat="1" applyFill="1" applyBorder="1" applyAlignment="1">
      <alignment horizontal="left"/>
    </xf>
    <xf numFmtId="2" fontId="0" fillId="33" borderId="13" xfId="0" applyNumberFormat="1" applyFill="1" applyBorder="1" applyAlignment="1">
      <alignment horizontal="left"/>
    </xf>
    <xf numFmtId="0" fontId="0" fillId="33" borderId="19" xfId="0" applyFill="1" applyBorder="1"/>
    <xf numFmtId="2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164" fontId="0" fillId="33" borderId="10" xfId="0" applyNumberFormat="1" applyFill="1" applyBorder="1" applyAlignment="1">
      <alignment horizontal="left"/>
    </xf>
    <xf numFmtId="2" fontId="0" fillId="33" borderId="20" xfId="0" applyNumberFormat="1" applyFill="1" applyBorder="1" applyAlignment="1">
      <alignment horizontal="left"/>
    </xf>
    <xf numFmtId="2" fontId="0" fillId="36" borderId="20" xfId="0" applyNumberFormat="1" applyFill="1" applyBorder="1" applyAlignment="1">
      <alignment horizontal="left"/>
    </xf>
    <xf numFmtId="0" fontId="18" fillId="32" borderId="21" xfId="41" applyFont="1" applyBorder="1" applyAlignment="1">
      <alignment horizontal="left"/>
    </xf>
    <xf numFmtId="0" fontId="18" fillId="32" borderId="22" xfId="41" applyFont="1" applyBorder="1" applyAlignment="1">
      <alignment horizontal="left"/>
    </xf>
    <xf numFmtId="0" fontId="18" fillId="32" borderId="23" xfId="41" applyFont="1" applyBorder="1" applyAlignment="1">
      <alignment horizontal="left"/>
    </xf>
    <xf numFmtId="0" fontId="18" fillId="32" borderId="24" xfId="41" applyFont="1" applyBorder="1" applyAlignment="1">
      <alignment horizontal="left"/>
    </xf>
    <xf numFmtId="0" fontId="0" fillId="37" borderId="0" xfId="0" applyFill="1"/>
    <xf numFmtId="0" fontId="0" fillId="38" borderId="0" xfId="0" applyFill="1"/>
    <xf numFmtId="165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" formatCode="0.00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vertical/>
      </border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vertical/>
      </border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3" totalsRowShown="0" headerRowDxfId="21" headerRowBorderDxfId="20" headerRowCellStyle="60% - Accent6">
  <tableColumns count="8">
    <tableColumn id="1" xr3:uid="{00000000-0010-0000-0000-000001000000}" name="Trait"/>
    <tableColumn id="2" xr3:uid="{00000000-0010-0000-0000-000002000000}" name="G. yorkii" dataDxfId="19"/>
    <tableColumn id="3" xr3:uid="{00000000-0010-0000-0000-000003000000}" name="G. capitata" dataDxfId="18"/>
    <tableColumn id="4" xr3:uid="{00000000-0010-0000-0000-000004000000}" name="F1" dataDxfId="17"/>
    <tableColumn id="5" xr3:uid="{00000000-0010-0000-0000-000005000000}" name="F2" dataDxfId="16"/>
    <tableColumn id="6" xr3:uid="{3BD69E4E-C812-42D2-A560-41F1E2B9A7B9}" name="P-value" dataDxfId="15"/>
    <tableColumn id="7" xr3:uid="{455E58A1-C41F-4FBB-B41C-772EE84D295B}" name="Heritability" dataDxfId="14"/>
    <tableColumn id="9" xr3:uid="{F444F3D8-4ABE-4900-A01B-42CA1BABDDA9}" name="Normality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ED460E-A0A1-43A6-9A68-0636F79573B6}" name="Table14" displayName="Table14" ref="A1:I22" totalsRowShown="0" headerRowDxfId="9" headerRowBorderDxfId="8" headerRowCellStyle="60% - Accent6">
  <tableColumns count="9">
    <tableColumn id="1" xr3:uid="{F02713D2-1736-4528-B352-9CDE71DAEF1B}" name="Trait"/>
    <tableColumn id="8" xr3:uid="{6D5F59D1-BFB3-4E1B-A84E-44329684F25B}" name="Abbreviation" dataDxfId="7"/>
    <tableColumn id="2" xr3:uid="{A03FD131-654F-49E2-BD36-1E38AD900BBF}" name="G. yorkii" dataDxfId="6"/>
    <tableColumn id="3" xr3:uid="{8F4890BD-1942-44E6-BC78-A46EBF31135D}" name="G. capitata" dataDxfId="5"/>
    <tableColumn id="4" xr3:uid="{2FB378E6-9B36-4BA7-9D0D-346ACBAD1EBF}" name="F1" dataDxfId="4"/>
    <tableColumn id="5" xr3:uid="{92461E68-331B-4A5B-95A9-05C1202F9785}" name="F2" dataDxfId="3"/>
    <tableColumn id="6" xr3:uid="{AB25A44D-B356-437D-81BF-C248267FC222}" name="P-value" dataDxfId="2"/>
    <tableColumn id="7" xr3:uid="{89C33A91-537F-4425-9073-8217EFBA9986}" name="Heritability" dataDxfId="1"/>
    <tableColumn id="9" xr3:uid="{3A526481-F890-4D07-8B96-03B4CF774454}" name="Normality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8D8666-5768-4834-813F-B5BE478286E3}" name="Table13" displayName="Table13" ref="A1:E23" totalsRowShown="0">
  <autoFilter ref="A1:E23" xr:uid="{9D8D8666-5768-4834-813F-B5BE478286E3}"/>
  <tableColumns count="5">
    <tableColumn id="1" xr3:uid="{7E6D2769-53BD-46C9-9248-3BCC2A956CDF}" name="Trait"/>
    <tableColumn id="2" xr3:uid="{EECA4D6F-D246-4C46-8658-306ADDF7625E}" name="G. yorkii" dataDxfId="12"/>
    <tableColumn id="3" xr3:uid="{B4320A95-385E-4CD1-8442-10CBF52CD42F}" name="G. capitata" dataDxfId="11"/>
    <tableColumn id="4" xr3:uid="{CEB8FF0B-9BCA-4796-A35E-50ED0D2BE447}" name="F1" dataDxfId="10"/>
    <tableColumn id="5" xr3:uid="{9581FBB5-1869-459F-8075-570E0D0213D5}" name="F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190" zoomScaleNormal="190" workbookViewId="0">
      <selection activeCell="J24" sqref="J24"/>
    </sheetView>
  </sheetViews>
  <sheetFormatPr defaultRowHeight="15" x14ac:dyDescent="0.25"/>
  <cols>
    <col min="1" max="1" width="25.7109375" customWidth="1"/>
    <col min="2" max="5" width="15.7109375" customWidth="1"/>
    <col min="6" max="6" width="10.7109375" customWidth="1"/>
    <col min="7" max="7" width="12.7109375" customWidth="1"/>
    <col min="8" max="8" width="10.85546875" bestFit="1" customWidth="1"/>
    <col min="15" max="15" width="20" customWidth="1"/>
    <col min="16" max="16" width="12.85546875" customWidth="1"/>
    <col min="17" max="18" width="13" customWidth="1"/>
    <col min="19" max="19" width="12.5703125" customWidth="1"/>
  </cols>
  <sheetData>
    <row r="1" spans="1:19" ht="15.75" x14ac:dyDescent="0.25">
      <c r="A1" s="56" t="s">
        <v>95</v>
      </c>
      <c r="B1" s="57" t="s">
        <v>96</v>
      </c>
      <c r="C1" s="57" t="s">
        <v>97</v>
      </c>
      <c r="D1" s="58" t="s">
        <v>98</v>
      </c>
      <c r="E1" s="56" t="s">
        <v>99</v>
      </c>
      <c r="F1" s="57" t="s">
        <v>140</v>
      </c>
      <c r="G1" s="56" t="s">
        <v>141</v>
      </c>
      <c r="H1" s="59" t="s">
        <v>167</v>
      </c>
      <c r="O1" t="s">
        <v>0</v>
      </c>
      <c r="P1" t="s">
        <v>96</v>
      </c>
      <c r="Q1" t="s">
        <v>97</v>
      </c>
      <c r="R1" t="s">
        <v>98</v>
      </c>
      <c r="S1" t="s">
        <v>99</v>
      </c>
    </row>
    <row r="2" spans="1:19" x14ac:dyDescent="0.25">
      <c r="A2" s="21" t="s">
        <v>143</v>
      </c>
      <c r="B2" s="22" t="s">
        <v>262</v>
      </c>
      <c r="C2" s="22" t="s">
        <v>277</v>
      </c>
      <c r="D2" s="22" t="s">
        <v>339</v>
      </c>
      <c r="E2" s="23" t="s">
        <v>314</v>
      </c>
      <c r="F2" s="24">
        <v>0.73134064550640798</v>
      </c>
      <c r="G2" s="25">
        <v>0.84973266621380195</v>
      </c>
      <c r="H2" s="25" t="s">
        <v>168</v>
      </c>
      <c r="O2" t="s">
        <v>9</v>
      </c>
      <c r="P2" s="60" t="s">
        <v>173</v>
      </c>
      <c r="Q2" s="60" t="s">
        <v>195</v>
      </c>
      <c r="R2" s="60" t="s">
        <v>217</v>
      </c>
      <c r="S2" s="60" t="s">
        <v>31</v>
      </c>
    </row>
    <row r="3" spans="1:19" x14ac:dyDescent="0.25">
      <c r="A3" s="21" t="s">
        <v>128</v>
      </c>
      <c r="B3" s="22" t="s">
        <v>263</v>
      </c>
      <c r="C3" s="22" t="s">
        <v>278</v>
      </c>
      <c r="D3" s="22" t="s">
        <v>295</v>
      </c>
      <c r="E3" s="23" t="s">
        <v>315</v>
      </c>
      <c r="F3" s="24">
        <v>0.75070521877267105</v>
      </c>
      <c r="G3" s="25">
        <v>0.89287453520951698</v>
      </c>
      <c r="H3" s="25" t="s">
        <v>168</v>
      </c>
      <c r="O3" t="s">
        <v>10</v>
      </c>
      <c r="P3" s="60" t="s">
        <v>174</v>
      </c>
      <c r="Q3" s="60" t="s">
        <v>196</v>
      </c>
      <c r="R3" s="60" t="s">
        <v>218</v>
      </c>
      <c r="S3" s="60" t="s">
        <v>238</v>
      </c>
    </row>
    <row r="4" spans="1:19" x14ac:dyDescent="0.25">
      <c r="A4" s="21" t="s">
        <v>129</v>
      </c>
      <c r="B4" s="22" t="s">
        <v>264</v>
      </c>
      <c r="C4" s="22" t="s">
        <v>279</v>
      </c>
      <c r="D4" s="22" t="s">
        <v>296</v>
      </c>
      <c r="E4" s="23" t="s">
        <v>316</v>
      </c>
      <c r="F4" s="24">
        <v>2.3110660398535498E-3</v>
      </c>
      <c r="G4" s="25">
        <v>0.87093372818879999</v>
      </c>
      <c r="H4" s="25" t="s">
        <v>172</v>
      </c>
      <c r="O4" t="s">
        <v>11</v>
      </c>
      <c r="P4" s="60" t="s">
        <v>175</v>
      </c>
      <c r="Q4" s="60" t="s">
        <v>197</v>
      </c>
      <c r="R4" s="60" t="s">
        <v>219</v>
      </c>
      <c r="S4" s="60" t="s">
        <v>239</v>
      </c>
    </row>
    <row r="5" spans="1:19" x14ac:dyDescent="0.25">
      <c r="A5" s="21" t="s">
        <v>138</v>
      </c>
      <c r="B5" s="22" t="s">
        <v>330</v>
      </c>
      <c r="C5" s="22" t="s">
        <v>338</v>
      </c>
      <c r="D5" s="22" t="s">
        <v>340</v>
      </c>
      <c r="E5" s="23" t="s">
        <v>317</v>
      </c>
      <c r="F5" s="24">
        <v>0.40886604643282098</v>
      </c>
      <c r="G5" s="25">
        <v>0.51885234342762598</v>
      </c>
      <c r="H5" s="25" t="s">
        <v>172</v>
      </c>
      <c r="O5" t="s">
        <v>12</v>
      </c>
      <c r="P5" s="60" t="s">
        <v>176</v>
      </c>
      <c r="Q5" s="60" t="s">
        <v>198</v>
      </c>
      <c r="R5" s="60" t="s">
        <v>220</v>
      </c>
      <c r="S5" s="60" t="s">
        <v>240</v>
      </c>
    </row>
    <row r="6" spans="1:19" x14ac:dyDescent="0.25">
      <c r="A6" s="45" t="s">
        <v>139</v>
      </c>
      <c r="B6" s="46" t="s">
        <v>265</v>
      </c>
      <c r="C6" s="46" t="s">
        <v>280</v>
      </c>
      <c r="D6" s="46" t="s">
        <v>297</v>
      </c>
      <c r="E6" s="47" t="s">
        <v>318</v>
      </c>
      <c r="F6" s="48">
        <v>2.4744451323185002E-4</v>
      </c>
      <c r="G6" s="49">
        <v>0.52651700239613197</v>
      </c>
      <c r="H6" s="49" t="s">
        <v>172</v>
      </c>
      <c r="O6" t="s">
        <v>13</v>
      </c>
      <c r="P6" s="60" t="s">
        <v>177</v>
      </c>
      <c r="Q6" s="60" t="s">
        <v>199</v>
      </c>
      <c r="R6" s="60" t="s">
        <v>221</v>
      </c>
      <c r="S6" s="60" t="s">
        <v>241</v>
      </c>
    </row>
    <row r="7" spans="1:19" x14ac:dyDescent="0.25">
      <c r="A7" s="50" t="s">
        <v>137</v>
      </c>
      <c r="B7" s="51" t="s">
        <v>266</v>
      </c>
      <c r="C7" s="51" t="s">
        <v>281</v>
      </c>
      <c r="D7" s="51" t="s">
        <v>298</v>
      </c>
      <c r="E7" s="52" t="s">
        <v>341</v>
      </c>
      <c r="F7" s="53">
        <v>0.55847611882977299</v>
      </c>
      <c r="G7" s="54">
        <v>0.89495435621886299</v>
      </c>
      <c r="H7" s="54" t="s">
        <v>168</v>
      </c>
      <c r="O7" t="s">
        <v>14</v>
      </c>
      <c r="P7" s="60" t="s">
        <v>178</v>
      </c>
      <c r="Q7" s="60" t="s">
        <v>200</v>
      </c>
      <c r="R7" s="60" t="s">
        <v>222</v>
      </c>
      <c r="S7" s="60" t="s">
        <v>242</v>
      </c>
    </row>
    <row r="8" spans="1:19" x14ac:dyDescent="0.25">
      <c r="A8" s="26" t="s">
        <v>134</v>
      </c>
      <c r="B8" s="2" t="s">
        <v>331</v>
      </c>
      <c r="C8" s="2" t="s">
        <v>337</v>
      </c>
      <c r="D8" s="2" t="s">
        <v>299</v>
      </c>
      <c r="E8" s="3" t="s">
        <v>319</v>
      </c>
      <c r="F8" s="4">
        <v>7.4115589867247404E-5</v>
      </c>
      <c r="G8" s="27">
        <v>0.86581197389517595</v>
      </c>
      <c r="H8" s="27" t="s">
        <v>171</v>
      </c>
      <c r="O8" t="s">
        <v>15</v>
      </c>
      <c r="P8" s="60" t="s">
        <v>179</v>
      </c>
      <c r="Q8" s="60" t="s">
        <v>201</v>
      </c>
      <c r="R8" s="60" t="s">
        <v>223</v>
      </c>
      <c r="S8" s="60" t="s">
        <v>243</v>
      </c>
    </row>
    <row r="9" spans="1:19" x14ac:dyDescent="0.25">
      <c r="A9" s="21" t="s">
        <v>126</v>
      </c>
      <c r="B9" s="22" t="s">
        <v>267</v>
      </c>
      <c r="C9" s="22" t="s">
        <v>282</v>
      </c>
      <c r="D9" s="22" t="s">
        <v>300</v>
      </c>
      <c r="E9" s="23" t="s">
        <v>320</v>
      </c>
      <c r="F9" s="24">
        <v>1.5962370580127701E-10</v>
      </c>
      <c r="G9" s="25">
        <v>0.93102997525689302</v>
      </c>
      <c r="H9" s="25" t="s">
        <v>171</v>
      </c>
      <c r="O9" t="s">
        <v>16</v>
      </c>
      <c r="P9" s="60" t="s">
        <v>180</v>
      </c>
      <c r="Q9" s="60" t="s">
        <v>202</v>
      </c>
      <c r="R9" s="60" t="s">
        <v>224</v>
      </c>
      <c r="S9" s="60" t="s">
        <v>244</v>
      </c>
    </row>
    <row r="10" spans="1:19" x14ac:dyDescent="0.25">
      <c r="A10" s="40" t="s">
        <v>122</v>
      </c>
      <c r="B10" s="41" t="s">
        <v>268</v>
      </c>
      <c r="C10" s="41" t="s">
        <v>283</v>
      </c>
      <c r="D10" s="41" t="s">
        <v>301</v>
      </c>
      <c r="E10" s="42" t="s">
        <v>321</v>
      </c>
      <c r="F10" s="43">
        <v>0.20514482325396999</v>
      </c>
      <c r="G10" s="44">
        <v>0.55000763243911599</v>
      </c>
      <c r="H10" s="44" t="s">
        <v>168</v>
      </c>
      <c r="O10" t="s">
        <v>17</v>
      </c>
      <c r="P10" s="60" t="s">
        <v>181</v>
      </c>
      <c r="Q10" s="60" t="s">
        <v>203</v>
      </c>
      <c r="R10" s="60" t="s">
        <v>225</v>
      </c>
      <c r="S10" s="60" t="s">
        <v>245</v>
      </c>
    </row>
    <row r="11" spans="1:19" x14ac:dyDescent="0.25">
      <c r="A11" s="28" t="s">
        <v>123</v>
      </c>
      <c r="B11" s="5" t="s">
        <v>269</v>
      </c>
      <c r="C11" s="5" t="s">
        <v>284</v>
      </c>
      <c r="D11" s="5" t="s">
        <v>302</v>
      </c>
      <c r="E11" s="6" t="s">
        <v>342</v>
      </c>
      <c r="F11" s="7">
        <v>1.25956054451713E-3</v>
      </c>
      <c r="G11" s="29">
        <v>0.78697221502427295</v>
      </c>
      <c r="H11" s="29" t="s">
        <v>172</v>
      </c>
      <c r="O11" t="s">
        <v>18</v>
      </c>
      <c r="P11" s="60" t="s">
        <v>182</v>
      </c>
      <c r="Q11" s="60" t="s">
        <v>204</v>
      </c>
      <c r="R11" s="60" t="s">
        <v>226</v>
      </c>
      <c r="S11" s="60" t="s">
        <v>246</v>
      </c>
    </row>
    <row r="12" spans="1:19" x14ac:dyDescent="0.25">
      <c r="A12" s="40" t="s">
        <v>136</v>
      </c>
      <c r="B12" s="41" t="s">
        <v>332</v>
      </c>
      <c r="C12" s="41" t="s">
        <v>285</v>
      </c>
      <c r="D12" s="41" t="s">
        <v>303</v>
      </c>
      <c r="E12" s="42" t="s">
        <v>322</v>
      </c>
      <c r="F12" s="43">
        <v>0.30858950295534898</v>
      </c>
      <c r="G12" s="44">
        <v>0.8862981988145</v>
      </c>
      <c r="H12" s="44" t="s">
        <v>172</v>
      </c>
      <c r="O12" t="s">
        <v>19</v>
      </c>
      <c r="P12" s="60" t="s">
        <v>183</v>
      </c>
      <c r="Q12" s="60" t="s">
        <v>205</v>
      </c>
      <c r="R12" s="60" t="s">
        <v>227</v>
      </c>
      <c r="S12" s="60" t="s">
        <v>247</v>
      </c>
    </row>
    <row r="13" spans="1:19" x14ac:dyDescent="0.25">
      <c r="A13" s="35" t="s">
        <v>135</v>
      </c>
      <c r="B13" s="36" t="s">
        <v>270</v>
      </c>
      <c r="C13" s="36" t="s">
        <v>286</v>
      </c>
      <c r="D13" s="36" t="s">
        <v>304</v>
      </c>
      <c r="E13" s="37" t="s">
        <v>343</v>
      </c>
      <c r="F13" s="38">
        <v>8.3987384154413701E-6</v>
      </c>
      <c r="G13" s="39">
        <v>0.42087875685335002</v>
      </c>
      <c r="H13" s="39" t="s">
        <v>170</v>
      </c>
      <c r="O13" s="61" t="s">
        <v>20</v>
      </c>
      <c r="P13" s="61" t="s">
        <v>184</v>
      </c>
      <c r="Q13" s="61" t="s">
        <v>206</v>
      </c>
      <c r="R13" s="61" t="s">
        <v>228</v>
      </c>
      <c r="S13" s="61" t="s">
        <v>248</v>
      </c>
    </row>
    <row r="14" spans="1:19" x14ac:dyDescent="0.25">
      <c r="A14" s="35" t="s">
        <v>132</v>
      </c>
      <c r="B14" s="36" t="s">
        <v>271</v>
      </c>
      <c r="C14" s="36" t="s">
        <v>287</v>
      </c>
      <c r="D14" s="36" t="s">
        <v>305</v>
      </c>
      <c r="E14" s="37" t="s">
        <v>323</v>
      </c>
      <c r="F14" s="38">
        <v>1.91007104376896E-3</v>
      </c>
      <c r="G14" s="39">
        <v>0.29852478209319899</v>
      </c>
      <c r="H14" s="39" t="s">
        <v>172</v>
      </c>
      <c r="O14" t="s">
        <v>21</v>
      </c>
      <c r="P14" s="60" t="s">
        <v>185</v>
      </c>
      <c r="Q14" s="60" t="s">
        <v>207</v>
      </c>
      <c r="R14" s="60" t="s">
        <v>229</v>
      </c>
      <c r="S14" s="60" t="s">
        <v>249</v>
      </c>
    </row>
    <row r="15" spans="1:19" x14ac:dyDescent="0.25">
      <c r="A15" s="16" t="s">
        <v>124</v>
      </c>
      <c r="B15" s="17" t="s">
        <v>272</v>
      </c>
      <c r="C15" s="17" t="s">
        <v>288</v>
      </c>
      <c r="D15" s="17" t="s">
        <v>306</v>
      </c>
      <c r="E15" s="18" t="s">
        <v>324</v>
      </c>
      <c r="F15" s="19">
        <v>2.81586995012084E-2</v>
      </c>
      <c r="G15" s="20">
        <v>0.43875739392441099</v>
      </c>
      <c r="H15" s="20" t="s">
        <v>172</v>
      </c>
      <c r="O15" t="s">
        <v>22</v>
      </c>
      <c r="P15" s="60" t="s">
        <v>186</v>
      </c>
      <c r="Q15" s="60" t="s">
        <v>208</v>
      </c>
      <c r="R15" s="60" t="s">
        <v>230</v>
      </c>
      <c r="S15" s="60" t="s">
        <v>113</v>
      </c>
    </row>
    <row r="16" spans="1:19" x14ac:dyDescent="0.25">
      <c r="A16" s="16" t="s">
        <v>142</v>
      </c>
      <c r="B16" s="17" t="s">
        <v>273</v>
      </c>
      <c r="C16" s="17" t="s">
        <v>289</v>
      </c>
      <c r="D16" s="17" t="s">
        <v>307</v>
      </c>
      <c r="E16" s="18" t="s">
        <v>325</v>
      </c>
      <c r="F16" s="19">
        <v>0.46251524685565198</v>
      </c>
      <c r="G16" s="20">
        <v>0.52565152715618102</v>
      </c>
      <c r="H16" s="20" t="s">
        <v>172</v>
      </c>
      <c r="O16" t="s">
        <v>23</v>
      </c>
      <c r="P16" s="60" t="s">
        <v>187</v>
      </c>
      <c r="Q16" s="60" t="s">
        <v>209</v>
      </c>
      <c r="R16" s="60" t="s">
        <v>196</v>
      </c>
      <c r="S16" s="60" t="s">
        <v>250</v>
      </c>
    </row>
    <row r="17" spans="1:19" x14ac:dyDescent="0.25">
      <c r="A17" s="30" t="s">
        <v>125</v>
      </c>
      <c r="B17" s="31" t="s">
        <v>274</v>
      </c>
      <c r="C17" s="31" t="s">
        <v>290</v>
      </c>
      <c r="D17" s="31" t="s">
        <v>308</v>
      </c>
      <c r="E17" s="32" t="s">
        <v>344</v>
      </c>
      <c r="F17" s="33">
        <v>1.25524548436147E-2</v>
      </c>
      <c r="G17" s="34">
        <v>0.682378218670597</v>
      </c>
      <c r="H17" s="34" t="s">
        <v>172</v>
      </c>
      <c r="O17" t="s">
        <v>24</v>
      </c>
      <c r="P17" s="60" t="s">
        <v>188</v>
      </c>
      <c r="Q17" s="60" t="s">
        <v>210</v>
      </c>
      <c r="R17" s="60" t="s">
        <v>231</v>
      </c>
      <c r="S17" s="60" t="s">
        <v>251</v>
      </c>
    </row>
    <row r="18" spans="1:19" x14ac:dyDescent="0.25">
      <c r="A18" s="16" t="s">
        <v>166</v>
      </c>
      <c r="B18" s="17" t="s">
        <v>275</v>
      </c>
      <c r="C18" s="17" t="s">
        <v>336</v>
      </c>
      <c r="D18" s="17" t="s">
        <v>309</v>
      </c>
      <c r="E18" s="18" t="s">
        <v>345</v>
      </c>
      <c r="F18" s="19">
        <v>0.51221473570896103</v>
      </c>
      <c r="G18" s="20">
        <v>0.30475708529661</v>
      </c>
      <c r="H18" s="20" t="s">
        <v>172</v>
      </c>
      <c r="O18" t="s">
        <v>25</v>
      </c>
      <c r="P18" s="60" t="s">
        <v>189</v>
      </c>
      <c r="Q18" s="60" t="s">
        <v>211</v>
      </c>
      <c r="R18" s="60" t="s">
        <v>232</v>
      </c>
      <c r="S18" s="60" t="s">
        <v>252</v>
      </c>
    </row>
    <row r="19" spans="1:19" x14ac:dyDescent="0.25">
      <c r="A19" s="11" t="s">
        <v>133</v>
      </c>
      <c r="B19" s="12" t="s">
        <v>333</v>
      </c>
      <c r="C19" s="12" t="s">
        <v>291</v>
      </c>
      <c r="D19" s="12" t="s">
        <v>310</v>
      </c>
      <c r="E19" s="13" t="s">
        <v>326</v>
      </c>
      <c r="F19" s="14">
        <v>4.0664169734806799E-2</v>
      </c>
      <c r="G19" s="15">
        <v>0.98561669179331002</v>
      </c>
      <c r="H19" s="15" t="s">
        <v>171</v>
      </c>
      <c r="O19" t="s">
        <v>26</v>
      </c>
      <c r="P19" s="60" t="s">
        <v>190</v>
      </c>
      <c r="Q19" s="60" t="s">
        <v>212</v>
      </c>
      <c r="R19" s="60" t="s">
        <v>233</v>
      </c>
      <c r="S19" s="60" t="s">
        <v>253</v>
      </c>
    </row>
    <row r="20" spans="1:19" x14ac:dyDescent="0.25">
      <c r="A20" s="11" t="s">
        <v>127</v>
      </c>
      <c r="B20" s="12" t="s">
        <v>334</v>
      </c>
      <c r="C20" s="12" t="s">
        <v>292</v>
      </c>
      <c r="D20" s="12" t="s">
        <v>311</v>
      </c>
      <c r="E20" s="13" t="s">
        <v>327</v>
      </c>
      <c r="F20" s="14">
        <v>9.59023887620126E-3</v>
      </c>
      <c r="G20" s="15">
        <v>0.97438424026113002</v>
      </c>
      <c r="H20" s="15" t="s">
        <v>171</v>
      </c>
      <c r="O20" t="s">
        <v>27</v>
      </c>
      <c r="P20" s="60" t="s">
        <v>191</v>
      </c>
      <c r="Q20" s="60" t="s">
        <v>213</v>
      </c>
      <c r="R20" s="60" t="s">
        <v>234</v>
      </c>
      <c r="S20" s="60" t="s">
        <v>254</v>
      </c>
    </row>
    <row r="21" spans="1:19" x14ac:dyDescent="0.25">
      <c r="A21" s="11" t="s">
        <v>130</v>
      </c>
      <c r="B21" s="12" t="s">
        <v>276</v>
      </c>
      <c r="C21" s="12" t="s">
        <v>293</v>
      </c>
      <c r="D21" s="12" t="s">
        <v>312</v>
      </c>
      <c r="E21" s="13" t="s">
        <v>328</v>
      </c>
      <c r="F21" s="14">
        <v>1.7062576336222102E-2</v>
      </c>
      <c r="G21" s="15">
        <v>0.26477711129523201</v>
      </c>
      <c r="H21" s="15" t="s">
        <v>171</v>
      </c>
      <c r="O21" t="s">
        <v>28</v>
      </c>
      <c r="P21" s="60" t="s">
        <v>192</v>
      </c>
      <c r="Q21" s="60" t="s">
        <v>214</v>
      </c>
      <c r="R21" s="60" t="s">
        <v>235</v>
      </c>
      <c r="S21" s="60" t="s">
        <v>255</v>
      </c>
    </row>
    <row r="22" spans="1:19" x14ac:dyDescent="0.25">
      <c r="A22" s="11" t="s">
        <v>131</v>
      </c>
      <c r="B22" s="8" t="s">
        <v>335</v>
      </c>
      <c r="C22" s="8" t="s">
        <v>294</v>
      </c>
      <c r="D22" s="8" t="s">
        <v>313</v>
      </c>
      <c r="E22" s="9" t="s">
        <v>329</v>
      </c>
      <c r="F22" s="10">
        <v>0.67838589944440397</v>
      </c>
      <c r="G22" s="55">
        <v>0.18084713662701099</v>
      </c>
      <c r="H22" s="55" t="s">
        <v>172</v>
      </c>
      <c r="O22" t="s">
        <v>29</v>
      </c>
      <c r="P22" s="60" t="s">
        <v>193</v>
      </c>
      <c r="Q22" s="60" t="s">
        <v>215</v>
      </c>
      <c r="R22" s="60" t="s">
        <v>236</v>
      </c>
      <c r="S22" s="60" t="s">
        <v>256</v>
      </c>
    </row>
    <row r="23" spans="1:19" x14ac:dyDescent="0.25">
      <c r="O23" t="s">
        <v>30</v>
      </c>
      <c r="P23" s="60" t="s">
        <v>194</v>
      </c>
      <c r="Q23" s="60" t="s">
        <v>216</v>
      </c>
      <c r="R23" s="60" t="s">
        <v>237</v>
      </c>
      <c r="S23" s="60" t="s">
        <v>257</v>
      </c>
    </row>
  </sheetData>
  <pageMargins left="0.7" right="0.7" top="0.75" bottom="0.75" header="0.3" footer="0.3"/>
  <pageSetup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DCC-970D-49BB-BBED-AD6248B6C9B9}">
  <dimension ref="A1:I22"/>
  <sheetViews>
    <sheetView workbookViewId="0">
      <selection activeCell="H28" sqref="H28"/>
    </sheetView>
  </sheetViews>
  <sheetFormatPr defaultRowHeight="15" x14ac:dyDescent="0.25"/>
  <sheetData>
    <row r="1" spans="1:9" ht="15.75" x14ac:dyDescent="0.25">
      <c r="A1" s="56" t="s">
        <v>95</v>
      </c>
      <c r="B1" s="57" t="s">
        <v>144</v>
      </c>
      <c r="C1" s="57" t="s">
        <v>96</v>
      </c>
      <c r="D1" s="57" t="s">
        <v>97</v>
      </c>
      <c r="E1" s="58" t="s">
        <v>98</v>
      </c>
      <c r="F1" s="56" t="s">
        <v>99</v>
      </c>
      <c r="G1" s="57" t="s">
        <v>140</v>
      </c>
      <c r="H1" s="56" t="s">
        <v>141</v>
      </c>
      <c r="I1" s="59" t="s">
        <v>167</v>
      </c>
    </row>
    <row r="2" spans="1:9" x14ac:dyDescent="0.25">
      <c r="A2" s="21" t="s">
        <v>143</v>
      </c>
      <c r="B2" s="22" t="s">
        <v>145</v>
      </c>
      <c r="C2" s="22" t="s">
        <v>262</v>
      </c>
      <c r="D2" s="22" t="s">
        <v>277</v>
      </c>
      <c r="E2" s="22" t="s">
        <v>339</v>
      </c>
      <c r="F2" s="23" t="s">
        <v>314</v>
      </c>
      <c r="G2" s="24">
        <v>0.73134064550640798</v>
      </c>
      <c r="H2" s="25">
        <v>0.84973266621380195</v>
      </c>
      <c r="I2" s="25" t="s">
        <v>168</v>
      </c>
    </row>
    <row r="3" spans="1:9" x14ac:dyDescent="0.25">
      <c r="A3" s="21" t="s">
        <v>128</v>
      </c>
      <c r="B3" s="22" t="s">
        <v>146</v>
      </c>
      <c r="C3" s="22" t="s">
        <v>263</v>
      </c>
      <c r="D3" s="22" t="s">
        <v>278</v>
      </c>
      <c r="E3" s="22" t="s">
        <v>295</v>
      </c>
      <c r="F3" s="23" t="s">
        <v>315</v>
      </c>
      <c r="G3" s="24">
        <v>0.75070521877267105</v>
      </c>
      <c r="H3" s="25">
        <v>0.89287453520951698</v>
      </c>
      <c r="I3" s="25" t="s">
        <v>168</v>
      </c>
    </row>
    <row r="4" spans="1:9" x14ac:dyDescent="0.25">
      <c r="A4" s="21" t="s">
        <v>129</v>
      </c>
      <c r="B4" s="22" t="s">
        <v>147</v>
      </c>
      <c r="C4" s="22" t="s">
        <v>264</v>
      </c>
      <c r="D4" s="22" t="s">
        <v>279</v>
      </c>
      <c r="E4" s="22" t="s">
        <v>296</v>
      </c>
      <c r="F4" s="23" t="s">
        <v>316</v>
      </c>
      <c r="G4" s="24">
        <v>2.3110660398535498E-3</v>
      </c>
      <c r="H4" s="25">
        <v>0.87093372818879999</v>
      </c>
      <c r="I4" s="25" t="s">
        <v>172</v>
      </c>
    </row>
    <row r="5" spans="1:9" x14ac:dyDescent="0.25">
      <c r="A5" s="21" t="s">
        <v>138</v>
      </c>
      <c r="B5" s="22" t="s">
        <v>148</v>
      </c>
      <c r="C5" s="22" t="s">
        <v>330</v>
      </c>
      <c r="D5" s="22" t="s">
        <v>338</v>
      </c>
      <c r="E5" s="22" t="s">
        <v>340</v>
      </c>
      <c r="F5" s="23" t="s">
        <v>317</v>
      </c>
      <c r="G5" s="24">
        <v>0.40886604643282098</v>
      </c>
      <c r="H5" s="25">
        <v>0.51885234342762598</v>
      </c>
      <c r="I5" s="25" t="s">
        <v>172</v>
      </c>
    </row>
    <row r="6" spans="1:9" x14ac:dyDescent="0.25">
      <c r="A6" s="45" t="s">
        <v>139</v>
      </c>
      <c r="B6" s="46" t="s">
        <v>149</v>
      </c>
      <c r="C6" s="46" t="s">
        <v>265</v>
      </c>
      <c r="D6" s="46" t="s">
        <v>280</v>
      </c>
      <c r="E6" s="46" t="s">
        <v>297</v>
      </c>
      <c r="F6" s="47" t="s">
        <v>318</v>
      </c>
      <c r="G6" s="48">
        <v>2.4744451323185002E-4</v>
      </c>
      <c r="H6" s="49">
        <v>0.52651700239613197</v>
      </c>
      <c r="I6" s="49" t="s">
        <v>172</v>
      </c>
    </row>
    <row r="7" spans="1:9" x14ac:dyDescent="0.25">
      <c r="A7" s="50" t="s">
        <v>137</v>
      </c>
      <c r="B7" s="51" t="s">
        <v>150</v>
      </c>
      <c r="C7" s="51" t="s">
        <v>266</v>
      </c>
      <c r="D7" s="51" t="s">
        <v>281</v>
      </c>
      <c r="E7" s="51" t="s">
        <v>298</v>
      </c>
      <c r="F7" s="52" t="s">
        <v>341</v>
      </c>
      <c r="G7" s="53">
        <v>0.55847611882977299</v>
      </c>
      <c r="H7" s="54">
        <v>0.89495435621886299</v>
      </c>
      <c r="I7" s="54" t="s">
        <v>168</v>
      </c>
    </row>
    <row r="8" spans="1:9" x14ac:dyDescent="0.25">
      <c r="A8" s="26" t="s">
        <v>134</v>
      </c>
      <c r="B8" s="2" t="s">
        <v>151</v>
      </c>
      <c r="C8" s="2" t="s">
        <v>331</v>
      </c>
      <c r="D8" s="2" t="s">
        <v>337</v>
      </c>
      <c r="E8" s="2" t="s">
        <v>299</v>
      </c>
      <c r="F8" s="3" t="s">
        <v>319</v>
      </c>
      <c r="G8" s="4">
        <v>7.4115589867247404E-5</v>
      </c>
      <c r="H8" s="27">
        <v>0.86581197389517595</v>
      </c>
      <c r="I8" s="27" t="s">
        <v>171</v>
      </c>
    </row>
    <row r="9" spans="1:9" x14ac:dyDescent="0.25">
      <c r="A9" s="21" t="s">
        <v>126</v>
      </c>
      <c r="B9" s="22" t="s">
        <v>152</v>
      </c>
      <c r="C9" s="22" t="s">
        <v>267</v>
      </c>
      <c r="D9" s="22" t="s">
        <v>282</v>
      </c>
      <c r="E9" s="22" t="s">
        <v>300</v>
      </c>
      <c r="F9" s="23" t="s">
        <v>320</v>
      </c>
      <c r="G9" s="24">
        <v>1.5962370580127701E-10</v>
      </c>
      <c r="H9" s="25">
        <v>0.93102997525689302</v>
      </c>
      <c r="I9" s="25" t="s">
        <v>171</v>
      </c>
    </row>
    <row r="10" spans="1:9" x14ac:dyDescent="0.25">
      <c r="A10" s="40" t="s">
        <v>122</v>
      </c>
      <c r="B10" s="41" t="s">
        <v>153</v>
      </c>
      <c r="C10" s="41" t="s">
        <v>268</v>
      </c>
      <c r="D10" s="41" t="s">
        <v>283</v>
      </c>
      <c r="E10" s="41" t="s">
        <v>301</v>
      </c>
      <c r="F10" s="42" t="s">
        <v>321</v>
      </c>
      <c r="G10" s="43">
        <v>0.20514482325396999</v>
      </c>
      <c r="H10" s="44">
        <v>0.55000763243911599</v>
      </c>
      <c r="I10" s="44" t="s">
        <v>168</v>
      </c>
    </row>
    <row r="11" spans="1:9" x14ac:dyDescent="0.25">
      <c r="A11" s="28" t="s">
        <v>123</v>
      </c>
      <c r="B11" s="5" t="s">
        <v>154</v>
      </c>
      <c r="C11" s="5" t="s">
        <v>269</v>
      </c>
      <c r="D11" s="5" t="s">
        <v>284</v>
      </c>
      <c r="E11" s="5" t="s">
        <v>302</v>
      </c>
      <c r="F11" s="6" t="s">
        <v>342</v>
      </c>
      <c r="G11" s="7">
        <v>1.25956054451713E-3</v>
      </c>
      <c r="H11" s="29">
        <v>0.78697221502427295</v>
      </c>
      <c r="I11" s="29" t="s">
        <v>169</v>
      </c>
    </row>
    <row r="12" spans="1:9" x14ac:dyDescent="0.25">
      <c r="A12" s="40" t="s">
        <v>136</v>
      </c>
      <c r="B12" s="41" t="s">
        <v>155</v>
      </c>
      <c r="C12" s="41" t="s">
        <v>332</v>
      </c>
      <c r="D12" s="41" t="s">
        <v>285</v>
      </c>
      <c r="E12" s="41" t="s">
        <v>303</v>
      </c>
      <c r="F12" s="42" t="s">
        <v>322</v>
      </c>
      <c r="G12" s="43">
        <v>0.30858950295534898</v>
      </c>
      <c r="H12" s="44">
        <v>0.8862981988145</v>
      </c>
      <c r="I12" s="44" t="s">
        <v>172</v>
      </c>
    </row>
    <row r="13" spans="1:9" x14ac:dyDescent="0.25">
      <c r="A13" s="35" t="s">
        <v>135</v>
      </c>
      <c r="B13" s="36" t="s">
        <v>156</v>
      </c>
      <c r="C13" s="36" t="s">
        <v>270</v>
      </c>
      <c r="D13" s="36" t="s">
        <v>286</v>
      </c>
      <c r="E13" s="36" t="s">
        <v>304</v>
      </c>
      <c r="F13" s="37" t="s">
        <v>343</v>
      </c>
      <c r="G13" s="38">
        <v>8.3987384154413701E-6</v>
      </c>
      <c r="H13" s="39">
        <v>0.42087875685335002</v>
      </c>
      <c r="I13" s="39" t="s">
        <v>170</v>
      </c>
    </row>
    <row r="14" spans="1:9" x14ac:dyDescent="0.25">
      <c r="A14" s="35" t="s">
        <v>132</v>
      </c>
      <c r="B14" s="36" t="s">
        <v>157</v>
      </c>
      <c r="C14" s="36" t="s">
        <v>271</v>
      </c>
      <c r="D14" s="36" t="s">
        <v>287</v>
      </c>
      <c r="E14" s="36" t="s">
        <v>305</v>
      </c>
      <c r="F14" s="37" t="s">
        <v>323</v>
      </c>
      <c r="G14" s="38">
        <v>1.91007104376896E-3</v>
      </c>
      <c r="H14" s="39">
        <v>0.29852478209319899</v>
      </c>
      <c r="I14" s="39" t="s">
        <v>172</v>
      </c>
    </row>
    <row r="15" spans="1:9" x14ac:dyDescent="0.25">
      <c r="A15" s="16" t="s">
        <v>124</v>
      </c>
      <c r="B15" s="17" t="s">
        <v>158</v>
      </c>
      <c r="C15" s="17" t="s">
        <v>272</v>
      </c>
      <c r="D15" s="17" t="s">
        <v>288</v>
      </c>
      <c r="E15" s="17" t="s">
        <v>306</v>
      </c>
      <c r="F15" s="18" t="s">
        <v>324</v>
      </c>
      <c r="G15" s="19">
        <v>2.81586995012084E-2</v>
      </c>
      <c r="H15" s="20">
        <v>0.43875739392441099</v>
      </c>
      <c r="I15" s="20" t="s">
        <v>172</v>
      </c>
    </row>
    <row r="16" spans="1:9" x14ac:dyDescent="0.25">
      <c r="A16" s="16" t="s">
        <v>142</v>
      </c>
      <c r="B16" s="17" t="s">
        <v>159</v>
      </c>
      <c r="C16" s="17" t="s">
        <v>273</v>
      </c>
      <c r="D16" s="17" t="s">
        <v>289</v>
      </c>
      <c r="E16" s="17" t="s">
        <v>307</v>
      </c>
      <c r="F16" s="18" t="s">
        <v>325</v>
      </c>
      <c r="G16" s="19">
        <v>0.46251524685565198</v>
      </c>
      <c r="H16" s="20">
        <v>0.52565152715618102</v>
      </c>
      <c r="I16" s="20" t="s">
        <v>172</v>
      </c>
    </row>
    <row r="17" spans="1:9" x14ac:dyDescent="0.25">
      <c r="A17" s="30" t="s">
        <v>125</v>
      </c>
      <c r="B17" s="17" t="s">
        <v>160</v>
      </c>
      <c r="C17" s="31" t="s">
        <v>274</v>
      </c>
      <c r="D17" s="31" t="s">
        <v>290</v>
      </c>
      <c r="E17" s="31" t="s">
        <v>308</v>
      </c>
      <c r="F17" s="32" t="s">
        <v>344</v>
      </c>
      <c r="G17" s="33">
        <v>1.25524548436147E-2</v>
      </c>
      <c r="H17" s="34">
        <v>0.682378218670597</v>
      </c>
      <c r="I17" s="34" t="s">
        <v>169</v>
      </c>
    </row>
    <row r="18" spans="1:9" x14ac:dyDescent="0.25">
      <c r="A18" s="16" t="s">
        <v>166</v>
      </c>
      <c r="B18" s="17" t="s">
        <v>161</v>
      </c>
      <c r="C18" s="17" t="s">
        <v>275</v>
      </c>
      <c r="D18" s="17" t="s">
        <v>336</v>
      </c>
      <c r="E18" s="17" t="s">
        <v>309</v>
      </c>
      <c r="F18" s="18" t="s">
        <v>345</v>
      </c>
      <c r="G18" s="19">
        <v>0.51221473570896103</v>
      </c>
      <c r="H18" s="20">
        <v>0.30475708529661</v>
      </c>
      <c r="I18" s="20" t="s">
        <v>172</v>
      </c>
    </row>
    <row r="19" spans="1:9" x14ac:dyDescent="0.25">
      <c r="A19" s="11" t="s">
        <v>133</v>
      </c>
      <c r="B19" s="12" t="s">
        <v>162</v>
      </c>
      <c r="C19" s="12" t="s">
        <v>333</v>
      </c>
      <c r="D19" s="12" t="s">
        <v>291</v>
      </c>
      <c r="E19" s="12" t="s">
        <v>310</v>
      </c>
      <c r="F19" s="13" t="s">
        <v>326</v>
      </c>
      <c r="G19" s="14">
        <v>4.0664169734806799E-2</v>
      </c>
      <c r="H19" s="15">
        <v>0.98561669179331002</v>
      </c>
      <c r="I19" s="15" t="s">
        <v>171</v>
      </c>
    </row>
    <row r="20" spans="1:9" x14ac:dyDescent="0.25">
      <c r="A20" s="11" t="s">
        <v>127</v>
      </c>
      <c r="B20" s="12" t="s">
        <v>163</v>
      </c>
      <c r="C20" s="12" t="s">
        <v>334</v>
      </c>
      <c r="D20" s="12" t="s">
        <v>292</v>
      </c>
      <c r="E20" s="12" t="s">
        <v>311</v>
      </c>
      <c r="F20" s="13" t="s">
        <v>327</v>
      </c>
      <c r="G20" s="14">
        <v>9.59023887620126E-3</v>
      </c>
      <c r="H20" s="15">
        <v>0.97438424026113002</v>
      </c>
      <c r="I20" s="15" t="s">
        <v>171</v>
      </c>
    </row>
    <row r="21" spans="1:9" x14ac:dyDescent="0.25">
      <c r="A21" s="11" t="s">
        <v>130</v>
      </c>
      <c r="B21" s="12" t="s">
        <v>164</v>
      </c>
      <c r="C21" s="12" t="s">
        <v>276</v>
      </c>
      <c r="D21" s="12" t="s">
        <v>293</v>
      </c>
      <c r="E21" s="12" t="s">
        <v>312</v>
      </c>
      <c r="F21" s="13" t="s">
        <v>328</v>
      </c>
      <c r="G21" s="14">
        <v>1.7062576336222102E-2</v>
      </c>
      <c r="H21" s="15">
        <v>0.26477711129523201</v>
      </c>
      <c r="I21" s="15" t="s">
        <v>171</v>
      </c>
    </row>
    <row r="22" spans="1:9" x14ac:dyDescent="0.25">
      <c r="A22" s="11" t="s">
        <v>131</v>
      </c>
      <c r="B22" s="8" t="s">
        <v>165</v>
      </c>
      <c r="C22" s="8" t="s">
        <v>335</v>
      </c>
      <c r="D22" s="8" t="s">
        <v>294</v>
      </c>
      <c r="E22" s="8" t="s">
        <v>313</v>
      </c>
      <c r="F22" s="9" t="s">
        <v>329</v>
      </c>
      <c r="G22" s="10">
        <v>0.67838589944440397</v>
      </c>
      <c r="H22" s="55">
        <v>0.18084713662701099</v>
      </c>
      <c r="I22" s="55" t="s">
        <v>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J2" sqref="J2:J2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258</v>
      </c>
      <c r="D1" t="s">
        <v>3</v>
      </c>
      <c r="E1" t="s">
        <v>259</v>
      </c>
      <c r="F1" t="s">
        <v>5</v>
      </c>
      <c r="G1" t="s">
        <v>260</v>
      </c>
      <c r="H1" t="s">
        <v>7</v>
      </c>
      <c r="I1" t="s">
        <v>261</v>
      </c>
      <c r="J1" t="s">
        <v>346</v>
      </c>
    </row>
    <row r="2" spans="1:11" x14ac:dyDescent="0.25">
      <c r="A2" t="s">
        <v>143</v>
      </c>
      <c r="B2">
        <v>9.2828571428571394</v>
      </c>
      <c r="C2">
        <v>1.1642410157940399</v>
      </c>
      <c r="D2">
        <v>9.4469999999999992</v>
      </c>
      <c r="E2">
        <v>0.41894178858431202</v>
      </c>
      <c r="F2">
        <v>9.2306249999999999</v>
      </c>
      <c r="G2">
        <v>0.50075235063518797</v>
      </c>
      <c r="H2">
        <v>8.5088372093023299</v>
      </c>
      <c r="I2">
        <v>1.29178639499852</v>
      </c>
      <c r="J2">
        <v>0.73134064550640798</v>
      </c>
      <c r="K2" s="1"/>
    </row>
    <row r="3" spans="1:11" x14ac:dyDescent="0.25">
      <c r="A3" t="s">
        <v>128</v>
      </c>
      <c r="B3">
        <v>6.1191428571428599</v>
      </c>
      <c r="C3">
        <v>0.861300456397462</v>
      </c>
      <c r="D3">
        <v>6.0094000000000003</v>
      </c>
      <c r="E3">
        <v>0.18633971366536101</v>
      </c>
      <c r="F3">
        <v>5.8526875</v>
      </c>
      <c r="G3">
        <v>0.33615169566729802</v>
      </c>
      <c r="H3">
        <v>5.4654244186046501</v>
      </c>
      <c r="I3">
        <v>1.0270437562708701</v>
      </c>
      <c r="J3">
        <v>0.75070521877267105</v>
      </c>
      <c r="K3" s="1"/>
    </row>
    <row r="4" spans="1:11" x14ac:dyDescent="0.25">
      <c r="A4" t="s">
        <v>129</v>
      </c>
      <c r="B4">
        <v>2.37642857142857</v>
      </c>
      <c r="C4">
        <v>0.27121200633628401</v>
      </c>
      <c r="D4">
        <v>1.8866000000000001</v>
      </c>
      <c r="E4">
        <v>0.23569622634041301</v>
      </c>
      <c r="F4">
        <v>1.989625</v>
      </c>
      <c r="G4">
        <v>0.132008522452151</v>
      </c>
      <c r="H4">
        <v>1.86836046511628</v>
      </c>
      <c r="I4">
        <v>0.36744774582684903</v>
      </c>
      <c r="J4">
        <v>2.3110660398535498E-3</v>
      </c>
      <c r="K4" s="1"/>
    </row>
    <row r="5" spans="1:11" x14ac:dyDescent="0.25">
      <c r="A5" t="s">
        <v>138</v>
      </c>
      <c r="B5">
        <v>3.1114285714285699</v>
      </c>
      <c r="C5">
        <v>0.50310464688202405</v>
      </c>
      <c r="D5">
        <v>3.3039999999999998</v>
      </c>
      <c r="E5">
        <v>0.37342855928395302</v>
      </c>
      <c r="F5">
        <v>3.370625</v>
      </c>
      <c r="G5">
        <v>0.29629869501343897</v>
      </c>
      <c r="H5">
        <v>2.9424999999999999</v>
      </c>
      <c r="I5">
        <v>0.42715997386793397</v>
      </c>
      <c r="J5">
        <v>0.40886604643282098</v>
      </c>
      <c r="K5" s="1"/>
    </row>
    <row r="6" spans="1:11" x14ac:dyDescent="0.25">
      <c r="A6" t="s">
        <v>139</v>
      </c>
      <c r="B6">
        <v>2.5314285714285698</v>
      </c>
      <c r="C6">
        <v>0.20731848055818</v>
      </c>
      <c r="D6">
        <v>3.3220000000000001</v>
      </c>
      <c r="E6">
        <v>0.443090158871633</v>
      </c>
      <c r="F6">
        <v>2.8937499999999998</v>
      </c>
      <c r="G6">
        <v>0.255287419718768</v>
      </c>
      <c r="H6">
        <v>2.8673255813953502</v>
      </c>
      <c r="I6">
        <v>0.371002827556901</v>
      </c>
      <c r="J6">
        <v>2.4744451323185002E-4</v>
      </c>
      <c r="K6" s="1"/>
    </row>
    <row r="7" spans="1:11" x14ac:dyDescent="0.25">
      <c r="A7" t="s">
        <v>137</v>
      </c>
      <c r="B7">
        <v>2.1077142857142901</v>
      </c>
      <c r="C7">
        <v>0.341685876347323</v>
      </c>
      <c r="D7">
        <v>2.1937000000000002</v>
      </c>
      <c r="E7">
        <v>0.17968617704827</v>
      </c>
      <c r="F7">
        <v>2.1227499999999999</v>
      </c>
      <c r="G7">
        <v>0.16239232329967701</v>
      </c>
      <c r="H7">
        <v>1.8966395348837199</v>
      </c>
      <c r="I7">
        <v>0.50104469896175596</v>
      </c>
      <c r="J7">
        <v>0.55847611882977299</v>
      </c>
      <c r="K7" s="1"/>
    </row>
    <row r="8" spans="1:11" x14ac:dyDescent="0.25">
      <c r="A8" t="s">
        <v>134</v>
      </c>
      <c r="B8">
        <v>5.6974285714285697</v>
      </c>
      <c r="C8">
        <v>0.90303301105087996</v>
      </c>
      <c r="D8">
        <v>8.2012999999999998</v>
      </c>
      <c r="E8">
        <v>0.73994655212386795</v>
      </c>
      <c r="F8">
        <v>6.9627499999999998</v>
      </c>
      <c r="G8">
        <v>0.51549064007021494</v>
      </c>
      <c r="H8">
        <v>5.67793313953488</v>
      </c>
      <c r="I8">
        <v>1.40722616602508</v>
      </c>
      <c r="J8" s="63">
        <v>7.4115589867247404E-5</v>
      </c>
      <c r="K8" s="1"/>
    </row>
    <row r="9" spans="1:11" x14ac:dyDescent="0.25">
      <c r="A9" t="s">
        <v>126</v>
      </c>
      <c r="B9">
        <v>0.52342857142857102</v>
      </c>
      <c r="C9">
        <v>0.14685918101235301</v>
      </c>
      <c r="D9">
        <v>2.8292000000000002</v>
      </c>
      <c r="E9">
        <v>0.35799962756032799</v>
      </c>
      <c r="F9">
        <v>1.5515000000000001</v>
      </c>
      <c r="G9">
        <v>0.25690828454268799</v>
      </c>
      <c r="H9">
        <v>1.2065523255813999</v>
      </c>
      <c r="I9">
        <v>0.978245634101086</v>
      </c>
      <c r="J9" s="63">
        <v>1.5962370580127701E-10</v>
      </c>
      <c r="K9" s="1"/>
    </row>
    <row r="10" spans="1:11" x14ac:dyDescent="0.25">
      <c r="A10" t="s">
        <v>122</v>
      </c>
      <c r="B10">
        <v>0.78057142857142903</v>
      </c>
      <c r="C10">
        <v>9.4260025360448405E-2</v>
      </c>
      <c r="D10">
        <v>0.83620000000000005</v>
      </c>
      <c r="E10">
        <v>6.4143588923601697E-2</v>
      </c>
      <c r="F10">
        <v>0.82687500000000003</v>
      </c>
      <c r="G10">
        <v>8.4161650015510805E-2</v>
      </c>
      <c r="H10">
        <v>0.78059883720930201</v>
      </c>
      <c r="I10">
        <v>0.12546184433765101</v>
      </c>
      <c r="J10">
        <v>0.20514482325396999</v>
      </c>
      <c r="K10" s="1"/>
    </row>
    <row r="11" spans="1:11" x14ac:dyDescent="0.25">
      <c r="A11" t="s">
        <v>123</v>
      </c>
      <c r="B11">
        <v>0.60928571428571399</v>
      </c>
      <c r="C11">
        <v>8.3264066450688998E-2</v>
      </c>
      <c r="D11">
        <v>0.77490000000000003</v>
      </c>
      <c r="E11">
        <v>7.81059821296963E-2</v>
      </c>
      <c r="F11">
        <v>0.675875</v>
      </c>
      <c r="G11">
        <v>7.51796736713677E-2</v>
      </c>
      <c r="H11">
        <v>0.60236627906976703</v>
      </c>
      <c r="I11">
        <v>0.162885456909521</v>
      </c>
      <c r="J11">
        <v>1.25956054451713E-3</v>
      </c>
      <c r="K11" s="1"/>
    </row>
    <row r="12" spans="1:11" x14ac:dyDescent="0.25">
      <c r="A12" t="s">
        <v>136</v>
      </c>
      <c r="B12">
        <v>6.3371428571428599</v>
      </c>
      <c r="C12">
        <v>0.60298464009498298</v>
      </c>
      <c r="D12">
        <v>6.7087500000000002</v>
      </c>
      <c r="E12">
        <v>0.75353334365507696</v>
      </c>
      <c r="F12">
        <v>6.3687500000000004</v>
      </c>
      <c r="G12">
        <v>0.39407063664610498</v>
      </c>
      <c r="H12">
        <v>6.0166860465116301</v>
      </c>
      <c r="I12">
        <v>1.16866598374324</v>
      </c>
      <c r="J12">
        <v>0.30858950295534898</v>
      </c>
      <c r="K12" s="1"/>
    </row>
    <row r="13" spans="1:11" x14ac:dyDescent="0.25">
      <c r="A13" t="s">
        <v>135</v>
      </c>
      <c r="B13">
        <v>1.0814285714285701</v>
      </c>
      <c r="C13">
        <v>0.115098301671306</v>
      </c>
      <c r="D13">
        <v>0.61333333333333295</v>
      </c>
      <c r="E13">
        <v>5.4141019569269297E-2</v>
      </c>
      <c r="F13">
        <v>0.84624999999999995</v>
      </c>
      <c r="G13">
        <v>0.15479556410526299</v>
      </c>
      <c r="H13">
        <v>0.86328402366863899</v>
      </c>
      <c r="I13">
        <v>0.20341068542635199</v>
      </c>
      <c r="J13" s="63">
        <v>8.3987384154413701E-6</v>
      </c>
      <c r="K13" s="1"/>
    </row>
    <row r="14" spans="1:11" x14ac:dyDescent="0.25">
      <c r="A14" t="s">
        <v>132</v>
      </c>
      <c r="B14">
        <v>0.78186508828571399</v>
      </c>
      <c r="C14">
        <v>6.4370920223598901E-2</v>
      </c>
      <c r="D14">
        <v>0.91861812610000004</v>
      </c>
      <c r="E14">
        <v>8.5378859512570904E-2</v>
      </c>
      <c r="F14">
        <v>0.76670703906250004</v>
      </c>
      <c r="G14">
        <v>6.3087513738354195E-2</v>
      </c>
      <c r="H14">
        <v>0.79468324153571401</v>
      </c>
      <c r="I14">
        <v>7.5324671440068103E-2</v>
      </c>
      <c r="J14">
        <v>1.91007104376896E-3</v>
      </c>
      <c r="K14" s="1"/>
    </row>
    <row r="15" spans="1:11" x14ac:dyDescent="0.25">
      <c r="A15" t="s">
        <v>124</v>
      </c>
      <c r="B15">
        <v>3.5768571428571398</v>
      </c>
      <c r="C15">
        <v>0.49180024012852602</v>
      </c>
      <c r="D15">
        <v>2.9921000000000002</v>
      </c>
      <c r="E15">
        <v>0.45677868455814202</v>
      </c>
      <c r="F15">
        <v>3.6835624999999999</v>
      </c>
      <c r="G15">
        <v>0.37006683517980898</v>
      </c>
      <c r="H15">
        <v>3.3580988372093001</v>
      </c>
      <c r="I15">
        <v>0.49397486334091401</v>
      </c>
      <c r="J15">
        <v>2.81586995012084E-2</v>
      </c>
      <c r="K15" s="1"/>
    </row>
    <row r="16" spans="1:11" x14ac:dyDescent="0.25">
      <c r="A16" t="s">
        <v>142</v>
      </c>
      <c r="B16">
        <v>1.748</v>
      </c>
      <c r="C16">
        <v>0.324078179868171</v>
      </c>
      <c r="D16">
        <v>1.6412</v>
      </c>
      <c r="E16">
        <v>0.211253297147182</v>
      </c>
      <c r="F16">
        <v>1.8696250000000001</v>
      </c>
      <c r="G16">
        <v>0.21978167196864601</v>
      </c>
      <c r="H16">
        <v>1.79125872093023</v>
      </c>
      <c r="I16">
        <v>0.31911169410617601</v>
      </c>
      <c r="J16">
        <v>0.46251524685565198</v>
      </c>
      <c r="K16" s="1"/>
    </row>
    <row r="17" spans="1:11" x14ac:dyDescent="0.25">
      <c r="A17" t="s">
        <v>125</v>
      </c>
      <c r="B17">
        <v>1.76028571428571</v>
      </c>
      <c r="C17">
        <v>0.28941188312721</v>
      </c>
      <c r="D17">
        <v>1.3351</v>
      </c>
      <c r="E17">
        <v>0.31647588990140901</v>
      </c>
      <c r="F17">
        <v>1.78775</v>
      </c>
      <c r="G17">
        <v>0.16715641377663801</v>
      </c>
      <c r="H17">
        <v>1.52843604651163</v>
      </c>
      <c r="I17">
        <v>0.29659778715968399</v>
      </c>
      <c r="J17">
        <v>1.25524548436147E-2</v>
      </c>
      <c r="K17" s="1"/>
    </row>
    <row r="18" spans="1:11" x14ac:dyDescent="0.25">
      <c r="A18" t="s">
        <v>166</v>
      </c>
      <c r="B18">
        <v>0.42457142857142899</v>
      </c>
      <c r="C18">
        <v>5.3450466611175501E-2</v>
      </c>
      <c r="D18">
        <v>0.4032</v>
      </c>
      <c r="E18">
        <v>7.7800028563262402E-2</v>
      </c>
      <c r="F18">
        <v>0.41475000000000001</v>
      </c>
      <c r="G18">
        <v>4.7964570257639103E-2</v>
      </c>
      <c r="H18">
        <v>0.404723837209302</v>
      </c>
      <c r="I18">
        <v>5.7524423100331699E-2</v>
      </c>
      <c r="J18">
        <v>0.51221473570896103</v>
      </c>
      <c r="K18" s="1"/>
    </row>
    <row r="19" spans="1:11" x14ac:dyDescent="0.25">
      <c r="A19" t="s">
        <v>133</v>
      </c>
      <c r="B19">
        <v>16.600000000000001</v>
      </c>
      <c r="C19">
        <v>11.8869676536954</v>
      </c>
      <c r="D19">
        <v>0.75</v>
      </c>
      <c r="E19">
        <v>0.35590260840104398</v>
      </c>
      <c r="F19">
        <v>1.4066666666666701</v>
      </c>
      <c r="G19">
        <v>0.41484363089631499</v>
      </c>
      <c r="H19">
        <v>2.9566666666666701</v>
      </c>
      <c r="I19">
        <v>3.4590356133323699</v>
      </c>
      <c r="J19">
        <v>4.0664169734806799E-2</v>
      </c>
      <c r="K19" s="1"/>
    </row>
    <row r="20" spans="1:11" x14ac:dyDescent="0.25">
      <c r="A20" t="s">
        <v>127</v>
      </c>
      <c r="B20">
        <v>17</v>
      </c>
      <c r="C20">
        <v>8</v>
      </c>
      <c r="D20">
        <v>0.33124999999999999</v>
      </c>
      <c r="E20">
        <v>0.20564937798755101</v>
      </c>
      <c r="F20">
        <v>1.0933333333333299</v>
      </c>
      <c r="G20">
        <v>0.55609180468524699</v>
      </c>
      <c r="H20">
        <v>2.66480446927374</v>
      </c>
      <c r="I20">
        <v>3.4745044656436499</v>
      </c>
      <c r="J20">
        <v>9.59023887620126E-3</v>
      </c>
      <c r="K20" s="1"/>
    </row>
    <row r="21" spans="1:11" x14ac:dyDescent="0.25">
      <c r="A21" t="s">
        <v>130</v>
      </c>
      <c r="B21">
        <v>66.6666666666667</v>
      </c>
      <c r="C21">
        <v>9.7724101428460308</v>
      </c>
      <c r="D21">
        <v>56.65</v>
      </c>
      <c r="E21">
        <v>6.9832506380398698</v>
      </c>
      <c r="F21">
        <v>62.8125</v>
      </c>
      <c r="G21">
        <v>7.5826006972102498</v>
      </c>
      <c r="H21">
        <v>54.5549132947977</v>
      </c>
      <c r="I21">
        <v>8.8431843166767496</v>
      </c>
      <c r="J21">
        <v>1.7062576336222102E-2</v>
      </c>
      <c r="K21" s="1"/>
    </row>
    <row r="22" spans="1:11" x14ac:dyDescent="0.25">
      <c r="A22" t="s">
        <v>131</v>
      </c>
      <c r="B22">
        <v>15.688888888888901</v>
      </c>
      <c r="C22">
        <v>3.7018388823814501</v>
      </c>
      <c r="D22">
        <v>16.2545454545455</v>
      </c>
      <c r="E22">
        <v>2.2863419051750098</v>
      </c>
      <c r="F22">
        <v>21.582352941176499</v>
      </c>
      <c r="G22">
        <v>3.63803437554499</v>
      </c>
      <c r="H22">
        <v>22.325668449197899</v>
      </c>
      <c r="I22">
        <v>4.0196137348823804</v>
      </c>
      <c r="J22">
        <v>0.67838589944440397</v>
      </c>
      <c r="K22" s="1"/>
    </row>
    <row r="23" spans="1:11" x14ac:dyDescent="0.25">
      <c r="E23" s="1"/>
      <c r="H23" s="1"/>
      <c r="K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topLeftCell="A23" workbookViewId="0">
      <selection activeCell="N25" sqref="N25:N45"/>
    </sheetView>
  </sheetViews>
  <sheetFormatPr defaultRowHeight="15" x14ac:dyDescent="0.25"/>
  <cols>
    <col min="12" max="12" width="12.5703125" bestFit="1" customWidth="1"/>
    <col min="13" max="13" width="11.5703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96</v>
      </c>
      <c r="F1" t="s">
        <v>3</v>
      </c>
      <c r="G1" t="s">
        <v>4</v>
      </c>
      <c r="H1" t="s">
        <v>97</v>
      </c>
      <c r="I1" t="s">
        <v>5</v>
      </c>
      <c r="J1" t="s">
        <v>6</v>
      </c>
      <c r="K1" t="s">
        <v>98</v>
      </c>
      <c r="L1" t="s">
        <v>7</v>
      </c>
      <c r="M1" t="s">
        <v>8</v>
      </c>
      <c r="N1" t="s">
        <v>99</v>
      </c>
    </row>
    <row r="2" spans="1:14" x14ac:dyDescent="0.25">
      <c r="A2">
        <v>1</v>
      </c>
      <c r="B2" t="s">
        <v>143</v>
      </c>
      <c r="C2">
        <v>9.2828571428571394</v>
      </c>
      <c r="D2">
        <v>1.1642410157940399</v>
      </c>
      <c r="E2" s="1" t="str">
        <f>CONCATENATE(C2, " ± ",D2)</f>
        <v>9.28285714285714 ± 1.16424101579404</v>
      </c>
      <c r="F2">
        <v>9.4469999999999992</v>
      </c>
      <c r="G2">
        <v>0.41894178858431202</v>
      </c>
      <c r="H2" s="1" t="str">
        <f>CONCATENATE(F2, " ± ",G2)</f>
        <v>9.447 ± 0.418941788584312</v>
      </c>
      <c r="I2">
        <v>9.2306249999999999</v>
      </c>
      <c r="J2">
        <v>0.50075235063518797</v>
      </c>
      <c r="K2" s="1" t="str">
        <f>CONCATENATE(I2, " ± ",J2)</f>
        <v>9.230625 ± 0.500752350635188</v>
      </c>
      <c r="L2" s="62">
        <v>8.5088372093023299</v>
      </c>
      <c r="M2" s="62">
        <v>1.29178639499852</v>
      </c>
      <c r="N2" s="1" t="str">
        <f>CONCATENATE(L2, " ± ",M2)</f>
        <v>8.50883720930233 ± 1.29178639499852</v>
      </c>
    </row>
    <row r="3" spans="1:14" x14ac:dyDescent="0.25">
      <c r="A3">
        <v>2</v>
      </c>
      <c r="B3" t="s">
        <v>128</v>
      </c>
      <c r="C3">
        <v>6.1191428571428599</v>
      </c>
      <c r="D3">
        <v>0.861300456397462</v>
      </c>
      <c r="E3" s="1" t="str">
        <f t="shared" ref="E3:E22" si="0">CONCATENATE(C3, " ± ",D3)</f>
        <v>6.11914285714286 ± 0.861300456397462</v>
      </c>
      <c r="F3">
        <v>6.0094000000000003</v>
      </c>
      <c r="G3">
        <v>0.18633971366536101</v>
      </c>
      <c r="H3" s="1" t="str">
        <f t="shared" ref="H3:H22" si="1">CONCATENATE(F3, " ± ",G3)</f>
        <v>6.0094 ± 0.186339713665361</v>
      </c>
      <c r="I3">
        <v>5.8526875</v>
      </c>
      <c r="J3">
        <v>0.33615169566729802</v>
      </c>
      <c r="K3" s="1" t="str">
        <f t="shared" ref="K3:K22" si="2">CONCATENATE(I3, " ± ",J3)</f>
        <v>5.8526875 ± 0.336151695667298</v>
      </c>
      <c r="L3" s="62">
        <v>5.4654244186046501</v>
      </c>
      <c r="M3" s="62">
        <v>1.0270437562708701</v>
      </c>
      <c r="N3" s="1" t="str">
        <f t="shared" ref="N3:N22" si="3">CONCATENATE(L3, " ± ",M3)</f>
        <v>5.46542441860465 ± 1.02704375627087</v>
      </c>
    </row>
    <row r="4" spans="1:14" x14ac:dyDescent="0.25">
      <c r="A4">
        <v>3</v>
      </c>
      <c r="B4" t="s">
        <v>129</v>
      </c>
      <c r="C4">
        <v>2.37642857142857</v>
      </c>
      <c r="D4">
        <v>0.27121200633628401</v>
      </c>
      <c r="E4" s="1" t="str">
        <f t="shared" si="0"/>
        <v>2.37642857142857 ± 0.271212006336284</v>
      </c>
      <c r="F4">
        <v>1.8866000000000001</v>
      </c>
      <c r="G4">
        <v>0.23569622634041301</v>
      </c>
      <c r="H4" s="1" t="str">
        <f t="shared" si="1"/>
        <v>1.8866 ± 0.235696226340413</v>
      </c>
      <c r="I4">
        <v>1.989625</v>
      </c>
      <c r="J4">
        <v>0.132008522452151</v>
      </c>
      <c r="K4" s="1" t="str">
        <f t="shared" si="2"/>
        <v>1.989625 ± 0.132008522452151</v>
      </c>
      <c r="L4" s="62">
        <v>1.86836046511628</v>
      </c>
      <c r="M4" s="62">
        <v>0.36744774582684903</v>
      </c>
      <c r="N4" s="1" t="str">
        <f t="shared" si="3"/>
        <v>1.86836046511628 ± 0.367447745826849</v>
      </c>
    </row>
    <row r="5" spans="1:14" x14ac:dyDescent="0.25">
      <c r="A5">
        <v>4</v>
      </c>
      <c r="B5" t="s">
        <v>138</v>
      </c>
      <c r="C5">
        <v>3.1114285714285699</v>
      </c>
      <c r="D5">
        <v>0.50310464688202405</v>
      </c>
      <c r="E5" s="1" t="str">
        <f t="shared" si="0"/>
        <v>3.11142857142857 ± 0.503104646882024</v>
      </c>
      <c r="F5">
        <v>3.3039999999999998</v>
      </c>
      <c r="G5">
        <v>0.37342855928395302</v>
      </c>
      <c r="H5" s="1" t="str">
        <f t="shared" si="1"/>
        <v>3.304 ± 0.373428559283953</v>
      </c>
      <c r="I5">
        <v>3.370625</v>
      </c>
      <c r="J5">
        <v>0.29629869501343897</v>
      </c>
      <c r="K5" s="1" t="str">
        <f t="shared" si="2"/>
        <v>3.370625 ± 0.296298695013439</v>
      </c>
      <c r="L5" s="62">
        <v>2.9424999999999999</v>
      </c>
      <c r="M5" s="62">
        <v>0.42715997386793397</v>
      </c>
      <c r="N5" s="1" t="str">
        <f t="shared" si="3"/>
        <v>2.9425 ± 0.427159973867934</v>
      </c>
    </row>
    <row r="6" spans="1:14" x14ac:dyDescent="0.25">
      <c r="A6">
        <v>5</v>
      </c>
      <c r="B6" t="s">
        <v>139</v>
      </c>
      <c r="C6">
        <v>2.5314285714285698</v>
      </c>
      <c r="D6">
        <v>0.20731848055818</v>
      </c>
      <c r="E6" s="1" t="str">
        <f t="shared" si="0"/>
        <v>2.53142857142857 ± 0.20731848055818</v>
      </c>
      <c r="F6">
        <v>3.3220000000000001</v>
      </c>
      <c r="G6">
        <v>0.443090158871633</v>
      </c>
      <c r="H6" s="1" t="str">
        <f t="shared" si="1"/>
        <v>3.322 ± 0.443090158871633</v>
      </c>
      <c r="I6">
        <v>2.8937499999999998</v>
      </c>
      <c r="J6">
        <v>0.255287419718768</v>
      </c>
      <c r="K6" s="1" t="str">
        <f t="shared" si="2"/>
        <v>2.89375 ± 0.255287419718768</v>
      </c>
      <c r="L6" s="62">
        <v>2.8673255813953502</v>
      </c>
      <c r="M6" s="62">
        <v>0.371002827556901</v>
      </c>
      <c r="N6" s="1" t="str">
        <f t="shared" si="3"/>
        <v>2.86732558139535 ± 0.371002827556901</v>
      </c>
    </row>
    <row r="7" spans="1:14" x14ac:dyDescent="0.25">
      <c r="A7">
        <v>6</v>
      </c>
      <c r="B7" t="s">
        <v>137</v>
      </c>
      <c r="C7">
        <v>2.1077142857142901</v>
      </c>
      <c r="D7">
        <v>0.341685876347323</v>
      </c>
      <c r="E7" s="1" t="str">
        <f t="shared" si="0"/>
        <v>2.10771428571429 ± 0.341685876347323</v>
      </c>
      <c r="F7">
        <v>2.1937000000000002</v>
      </c>
      <c r="G7">
        <v>0.17968617704827</v>
      </c>
      <c r="H7" s="1" t="str">
        <f t="shared" si="1"/>
        <v>2.1937 ± 0.17968617704827</v>
      </c>
      <c r="I7">
        <v>2.1227499999999999</v>
      </c>
      <c r="J7">
        <v>0.16239232329967701</v>
      </c>
      <c r="K7" s="1" t="str">
        <f t="shared" si="2"/>
        <v>2.12275 ± 0.162392323299677</v>
      </c>
      <c r="L7" s="62">
        <v>1.8966395348837199</v>
      </c>
      <c r="M7" s="62">
        <v>0.50104469896175596</v>
      </c>
      <c r="N7" s="1" t="str">
        <f t="shared" si="3"/>
        <v>1.89663953488372 ± 0.501044698961756</v>
      </c>
    </row>
    <row r="8" spans="1:14" x14ac:dyDescent="0.25">
      <c r="A8">
        <v>7</v>
      </c>
      <c r="B8" t="s">
        <v>134</v>
      </c>
      <c r="C8">
        <v>5.6974285714285697</v>
      </c>
      <c r="D8">
        <v>0.90303301105087996</v>
      </c>
      <c r="E8" s="1" t="str">
        <f t="shared" si="0"/>
        <v>5.69742857142857 ± 0.90303301105088</v>
      </c>
      <c r="F8">
        <v>8.2012999999999998</v>
      </c>
      <c r="G8">
        <v>0.73994655212386795</v>
      </c>
      <c r="H8" s="1" t="str">
        <f t="shared" si="1"/>
        <v>8.2013 ± 0.739946552123868</v>
      </c>
      <c r="I8">
        <v>6.9627499999999998</v>
      </c>
      <c r="J8">
        <v>0.51549064007021494</v>
      </c>
      <c r="K8" s="1" t="str">
        <f t="shared" si="2"/>
        <v>6.96275 ± 0.515490640070215</v>
      </c>
      <c r="L8" s="62">
        <v>5.67793313953488</v>
      </c>
      <c r="M8" s="62">
        <v>1.40722616602508</v>
      </c>
      <c r="N8" s="1" t="str">
        <f t="shared" si="3"/>
        <v>5.67793313953488 ± 1.40722616602508</v>
      </c>
    </row>
    <row r="9" spans="1:14" x14ac:dyDescent="0.25">
      <c r="A9">
        <v>8</v>
      </c>
      <c r="B9" t="s">
        <v>126</v>
      </c>
      <c r="C9">
        <v>0.52342857142857102</v>
      </c>
      <c r="D9">
        <v>0.14685918101235301</v>
      </c>
      <c r="E9" s="1" t="str">
        <f t="shared" si="0"/>
        <v>0.523428571428571 ± 0.146859181012353</v>
      </c>
      <c r="F9">
        <v>2.8292000000000002</v>
      </c>
      <c r="G9">
        <v>0.35799962756032799</v>
      </c>
      <c r="H9" s="1" t="str">
        <f t="shared" si="1"/>
        <v>2.8292 ± 0.357999627560328</v>
      </c>
      <c r="I9">
        <v>1.5515000000000001</v>
      </c>
      <c r="J9">
        <v>0.25690828454268799</v>
      </c>
      <c r="K9" s="1" t="str">
        <f t="shared" si="2"/>
        <v>1.5515 ± 0.256908284542688</v>
      </c>
      <c r="L9" s="62">
        <v>1.2065523255813999</v>
      </c>
      <c r="M9" s="62">
        <v>0.978245634101086</v>
      </c>
      <c r="N9" s="1" t="str">
        <f t="shared" si="3"/>
        <v>1.2065523255814 ± 0.978245634101086</v>
      </c>
    </row>
    <row r="10" spans="1:14" x14ac:dyDescent="0.25">
      <c r="A10">
        <v>9</v>
      </c>
      <c r="B10" t="s">
        <v>122</v>
      </c>
      <c r="C10">
        <v>0.78057142857142903</v>
      </c>
      <c r="D10">
        <v>9.4260025360448405E-2</v>
      </c>
      <c r="E10" s="1" t="str">
        <f t="shared" si="0"/>
        <v>0.780571428571429 ± 0.0942600253604484</v>
      </c>
      <c r="F10">
        <v>0.83620000000000005</v>
      </c>
      <c r="G10">
        <v>6.4143588923601697E-2</v>
      </c>
      <c r="H10" s="1" t="str">
        <f t="shared" si="1"/>
        <v>0.8362 ± 0.0641435889236017</v>
      </c>
      <c r="I10">
        <v>0.82687500000000003</v>
      </c>
      <c r="J10">
        <v>8.4161650015510805E-2</v>
      </c>
      <c r="K10" s="1" t="str">
        <f t="shared" si="2"/>
        <v>0.826875 ± 0.0841616500155108</v>
      </c>
      <c r="L10" s="62">
        <v>0.78059883720930201</v>
      </c>
      <c r="M10" s="62">
        <v>0.12546184433765101</v>
      </c>
      <c r="N10" s="1" t="str">
        <f t="shared" si="3"/>
        <v>0.780598837209302 ± 0.125461844337651</v>
      </c>
    </row>
    <row r="11" spans="1:14" x14ac:dyDescent="0.25">
      <c r="A11">
        <v>10</v>
      </c>
      <c r="B11" t="s">
        <v>123</v>
      </c>
      <c r="C11">
        <v>0.60928571428571399</v>
      </c>
      <c r="D11">
        <v>8.3264066450688998E-2</v>
      </c>
      <c r="E11" s="1" t="str">
        <f t="shared" si="0"/>
        <v>0.609285714285714 ± 0.083264066450689</v>
      </c>
      <c r="F11">
        <v>0.77490000000000003</v>
      </c>
      <c r="G11">
        <v>7.81059821296963E-2</v>
      </c>
      <c r="H11" s="1" t="str">
        <f t="shared" si="1"/>
        <v>0.7749 ± 0.0781059821296963</v>
      </c>
      <c r="I11">
        <v>0.675875</v>
      </c>
      <c r="J11">
        <v>7.51796736713677E-2</v>
      </c>
      <c r="K11" s="1" t="str">
        <f t="shared" si="2"/>
        <v>0.675875 ± 0.0751796736713677</v>
      </c>
      <c r="L11" s="62">
        <v>0.60236627906976703</v>
      </c>
      <c r="M11" s="62">
        <v>0.162885456909521</v>
      </c>
      <c r="N11" s="1" t="str">
        <f t="shared" si="3"/>
        <v>0.602366279069767 ± 0.162885456909521</v>
      </c>
    </row>
    <row r="12" spans="1:14" x14ac:dyDescent="0.25">
      <c r="A12">
        <v>11</v>
      </c>
      <c r="B12" t="s">
        <v>136</v>
      </c>
      <c r="C12">
        <v>6.3371428571428599</v>
      </c>
      <c r="D12">
        <v>0.60298464009498298</v>
      </c>
      <c r="E12" s="1" t="str">
        <f t="shared" si="0"/>
        <v>6.33714285714286 ± 0.602984640094983</v>
      </c>
      <c r="F12">
        <v>6.7087500000000002</v>
      </c>
      <c r="G12">
        <v>0.75353334365507696</v>
      </c>
      <c r="H12" s="1" t="str">
        <f t="shared" si="1"/>
        <v>6.70875 ± 0.753533343655077</v>
      </c>
      <c r="I12">
        <v>6.3687500000000004</v>
      </c>
      <c r="J12">
        <v>0.39407063664610498</v>
      </c>
      <c r="K12" s="1" t="str">
        <f t="shared" si="2"/>
        <v>6.36875 ± 0.394070636646105</v>
      </c>
      <c r="L12" s="62">
        <v>6.0166860465116301</v>
      </c>
      <c r="M12" s="62">
        <v>1.16866598374324</v>
      </c>
      <c r="N12" s="1" t="str">
        <f t="shared" si="3"/>
        <v>6.01668604651163 ± 1.16866598374324</v>
      </c>
    </row>
    <row r="13" spans="1:14" x14ac:dyDescent="0.25">
      <c r="A13">
        <v>12</v>
      </c>
      <c r="B13" t="s">
        <v>135</v>
      </c>
      <c r="C13">
        <v>1.0814285714285701</v>
      </c>
      <c r="D13">
        <v>0.115098301671306</v>
      </c>
      <c r="E13" s="1" t="str">
        <f t="shared" si="0"/>
        <v>1.08142857142857 ± 0.115098301671306</v>
      </c>
      <c r="F13">
        <v>0.61333333333333295</v>
      </c>
      <c r="G13">
        <v>5.4141019569269297E-2</v>
      </c>
      <c r="H13" s="1" t="str">
        <f t="shared" si="1"/>
        <v>0.613333333333333 ± 0.0541410195692693</v>
      </c>
      <c r="I13">
        <v>0.84624999999999995</v>
      </c>
      <c r="J13">
        <v>0.15479556410526299</v>
      </c>
      <c r="K13" s="1" t="str">
        <f t="shared" si="2"/>
        <v>0.84625 ± 0.154795564105263</v>
      </c>
      <c r="L13" s="62">
        <v>0.86328402366863899</v>
      </c>
      <c r="M13" s="62">
        <v>0.20341068542635199</v>
      </c>
      <c r="N13" s="1" t="str">
        <f t="shared" si="3"/>
        <v>0.863284023668639 ± 0.203410685426352</v>
      </c>
    </row>
    <row r="14" spans="1:14" x14ac:dyDescent="0.25">
      <c r="A14">
        <v>13</v>
      </c>
      <c r="B14" t="s">
        <v>132</v>
      </c>
      <c r="C14">
        <v>0.78186508828571399</v>
      </c>
      <c r="D14">
        <v>6.4370920223598901E-2</v>
      </c>
      <c r="E14" s="1" t="str">
        <f t="shared" si="0"/>
        <v>0.781865088285714 ± 0.0643709202235989</v>
      </c>
      <c r="F14">
        <v>0.91861812610000004</v>
      </c>
      <c r="G14">
        <v>8.5378859512570904E-2</v>
      </c>
      <c r="H14" s="1" t="str">
        <f t="shared" si="1"/>
        <v>0.9186181261 ± 0.0853788595125709</v>
      </c>
      <c r="I14">
        <v>0.76670703906250004</v>
      </c>
      <c r="J14">
        <v>6.3087513738354195E-2</v>
      </c>
      <c r="K14" s="1" t="str">
        <f t="shared" si="2"/>
        <v>0.7667070390625 ± 0.0630875137383542</v>
      </c>
      <c r="L14" s="62">
        <v>0.79468324153571401</v>
      </c>
      <c r="M14" s="62">
        <v>7.5324671440068103E-2</v>
      </c>
      <c r="N14" s="1" t="str">
        <f t="shared" si="3"/>
        <v>0.794683241535714 ± 0.0753246714400681</v>
      </c>
    </row>
    <row r="15" spans="1:14" x14ac:dyDescent="0.25">
      <c r="A15">
        <v>14</v>
      </c>
      <c r="B15" t="s">
        <v>124</v>
      </c>
      <c r="C15">
        <v>3.5768571428571398</v>
      </c>
      <c r="D15">
        <v>0.49180024012852602</v>
      </c>
      <c r="E15" s="1" t="str">
        <f t="shared" si="0"/>
        <v>3.57685714285714 ± 0.491800240128526</v>
      </c>
      <c r="F15">
        <v>2.9921000000000002</v>
      </c>
      <c r="G15">
        <v>0.45677868455814202</v>
      </c>
      <c r="H15" s="1" t="str">
        <f t="shared" si="1"/>
        <v>2.9921 ± 0.456778684558142</v>
      </c>
      <c r="I15">
        <v>3.6835624999999999</v>
      </c>
      <c r="J15">
        <v>0.37006683517980898</v>
      </c>
      <c r="K15" s="1" t="str">
        <f t="shared" si="2"/>
        <v>3.6835625 ± 0.370066835179809</v>
      </c>
      <c r="L15" s="62">
        <v>3.3580988372093001</v>
      </c>
      <c r="M15" s="62">
        <v>0.49397486334091401</v>
      </c>
      <c r="N15" s="1" t="str">
        <f t="shared" si="3"/>
        <v>3.3580988372093 ± 0.493974863340914</v>
      </c>
    </row>
    <row r="16" spans="1:14" x14ac:dyDescent="0.25">
      <c r="A16">
        <v>15</v>
      </c>
      <c r="B16" t="s">
        <v>142</v>
      </c>
      <c r="C16">
        <v>1.748</v>
      </c>
      <c r="D16">
        <v>0.324078179868171</v>
      </c>
      <c r="E16" s="1" t="str">
        <f t="shared" si="0"/>
        <v>1.748 ± 0.324078179868171</v>
      </c>
      <c r="F16">
        <v>1.6412</v>
      </c>
      <c r="G16">
        <v>0.211253297147182</v>
      </c>
      <c r="H16" s="1" t="str">
        <f t="shared" si="1"/>
        <v>1.6412 ± 0.211253297147182</v>
      </c>
      <c r="I16">
        <v>1.8696250000000001</v>
      </c>
      <c r="J16">
        <v>0.21978167196864601</v>
      </c>
      <c r="K16" s="1" t="str">
        <f t="shared" si="2"/>
        <v>1.869625 ± 0.219781671968646</v>
      </c>
      <c r="L16" s="62">
        <v>1.79125872093023</v>
      </c>
      <c r="M16" s="62">
        <v>0.31911169410617601</v>
      </c>
      <c r="N16" s="1" t="str">
        <f t="shared" si="3"/>
        <v>1.79125872093023 ± 0.319111694106176</v>
      </c>
    </row>
    <row r="17" spans="1:14" x14ac:dyDescent="0.25">
      <c r="A17">
        <v>16</v>
      </c>
      <c r="B17" t="s">
        <v>125</v>
      </c>
      <c r="C17">
        <v>1.76028571428571</v>
      </c>
      <c r="D17">
        <v>0.28941188312721</v>
      </c>
      <c r="E17" s="1" t="str">
        <f t="shared" si="0"/>
        <v>1.76028571428571 ± 0.28941188312721</v>
      </c>
      <c r="F17">
        <v>1.3351</v>
      </c>
      <c r="G17">
        <v>0.31647588990140901</v>
      </c>
      <c r="H17" s="1" t="str">
        <f t="shared" si="1"/>
        <v>1.3351 ± 0.316475889901409</v>
      </c>
      <c r="I17">
        <v>1.78775</v>
      </c>
      <c r="J17">
        <v>0.16715641377663801</v>
      </c>
      <c r="K17" s="1" t="str">
        <f t="shared" si="2"/>
        <v>1.78775 ± 0.167156413776638</v>
      </c>
      <c r="L17" s="62">
        <v>1.52843604651163</v>
      </c>
      <c r="M17" s="62">
        <v>0.29659778715968399</v>
      </c>
      <c r="N17" s="1" t="str">
        <f t="shared" si="3"/>
        <v>1.52843604651163 ± 0.296597787159684</v>
      </c>
    </row>
    <row r="18" spans="1:14" x14ac:dyDescent="0.25">
      <c r="A18">
        <v>17</v>
      </c>
      <c r="B18" t="s">
        <v>166</v>
      </c>
      <c r="C18">
        <v>0.42457142857142899</v>
      </c>
      <c r="D18">
        <v>5.3450466611175501E-2</v>
      </c>
      <c r="E18" s="1" t="str">
        <f t="shared" si="0"/>
        <v>0.424571428571429 ± 0.0534504666111755</v>
      </c>
      <c r="F18">
        <v>0.4032</v>
      </c>
      <c r="G18">
        <v>7.7800028563262402E-2</v>
      </c>
      <c r="H18" s="1" t="str">
        <f t="shared" si="1"/>
        <v>0.4032 ± 0.0778000285632624</v>
      </c>
      <c r="I18">
        <v>0.41475000000000001</v>
      </c>
      <c r="J18">
        <v>4.7964570257639103E-2</v>
      </c>
      <c r="K18" s="1" t="str">
        <f t="shared" si="2"/>
        <v>0.41475 ± 0.0479645702576391</v>
      </c>
      <c r="L18" s="62">
        <v>0.404723837209302</v>
      </c>
      <c r="M18" s="62">
        <v>5.7524423100331699E-2</v>
      </c>
      <c r="N18" s="1" t="str">
        <f t="shared" si="3"/>
        <v>0.404723837209302 ± 0.0575244231003317</v>
      </c>
    </row>
    <row r="19" spans="1:14" x14ac:dyDescent="0.25">
      <c r="A19">
        <v>18</v>
      </c>
      <c r="B19" t="s">
        <v>133</v>
      </c>
      <c r="C19">
        <v>16.600000000000001</v>
      </c>
      <c r="D19">
        <v>11.8869676536954</v>
      </c>
      <c r="E19" s="1" t="str">
        <f t="shared" si="0"/>
        <v>16.6 ± 11.8869676536954</v>
      </c>
      <c r="F19">
        <v>0.75</v>
      </c>
      <c r="G19">
        <v>0.35590260840104398</v>
      </c>
      <c r="H19" s="1" t="str">
        <f t="shared" si="1"/>
        <v>0.75 ± 0.355902608401044</v>
      </c>
      <c r="I19">
        <v>1.4066666666666701</v>
      </c>
      <c r="J19">
        <v>0.41484363089631499</v>
      </c>
      <c r="K19" s="1" t="str">
        <f t="shared" si="2"/>
        <v>1.40666666666667 ± 0.414843630896315</v>
      </c>
      <c r="L19" s="62">
        <v>2.9566666666666701</v>
      </c>
      <c r="M19" s="62">
        <v>3.4590356133323699</v>
      </c>
      <c r="N19" s="1" t="str">
        <f t="shared" si="3"/>
        <v>2.95666666666667 ± 3.45903561333237</v>
      </c>
    </row>
    <row r="20" spans="1:14" x14ac:dyDescent="0.25">
      <c r="A20">
        <v>19</v>
      </c>
      <c r="B20" t="s">
        <v>127</v>
      </c>
      <c r="C20">
        <v>17</v>
      </c>
      <c r="D20">
        <v>8</v>
      </c>
      <c r="E20" s="1" t="str">
        <f t="shared" si="0"/>
        <v>17 ± 8</v>
      </c>
      <c r="F20">
        <v>0.33124999999999999</v>
      </c>
      <c r="G20">
        <v>0.20564937798755101</v>
      </c>
      <c r="H20" s="1" t="str">
        <f t="shared" si="1"/>
        <v>0.33125 ± 0.205649377987551</v>
      </c>
      <c r="I20">
        <v>1.0933333333333299</v>
      </c>
      <c r="J20">
        <v>0.55609180468524699</v>
      </c>
      <c r="K20" s="1" t="str">
        <f t="shared" si="2"/>
        <v>1.09333333333333 ± 0.556091804685247</v>
      </c>
      <c r="L20" s="62">
        <v>2.66480446927374</v>
      </c>
      <c r="M20" s="62">
        <v>3.4745044656436499</v>
      </c>
      <c r="N20" s="1" t="str">
        <f t="shared" si="3"/>
        <v>2.66480446927374 ± 3.47450446564365</v>
      </c>
    </row>
    <row r="21" spans="1:14" x14ac:dyDescent="0.25">
      <c r="A21">
        <v>20</v>
      </c>
      <c r="B21" t="s">
        <v>130</v>
      </c>
      <c r="C21">
        <v>66.6666666666667</v>
      </c>
      <c r="D21">
        <v>9.7724101428460308</v>
      </c>
      <c r="E21" s="1" t="str">
        <f t="shared" si="0"/>
        <v>66.6666666666667 ± 9.77241014284603</v>
      </c>
      <c r="F21">
        <v>56.65</v>
      </c>
      <c r="G21">
        <v>6.9832506380398698</v>
      </c>
      <c r="H21" s="1" t="str">
        <f t="shared" si="1"/>
        <v>56.65 ± 6.98325063803987</v>
      </c>
      <c r="I21">
        <v>62.8125</v>
      </c>
      <c r="J21">
        <v>7.5826006972102498</v>
      </c>
      <c r="K21" s="1" t="str">
        <f t="shared" si="2"/>
        <v>62.8125 ± 7.58260069721025</v>
      </c>
      <c r="L21" s="62">
        <v>54.5549132947977</v>
      </c>
      <c r="M21" s="62">
        <v>8.8431843166767496</v>
      </c>
      <c r="N21" s="1" t="str">
        <f t="shared" si="3"/>
        <v>54.5549132947977 ± 8.84318431667675</v>
      </c>
    </row>
    <row r="22" spans="1:14" x14ac:dyDescent="0.25">
      <c r="A22">
        <v>21</v>
      </c>
      <c r="B22" t="s">
        <v>131</v>
      </c>
      <c r="C22">
        <v>15.688888888888901</v>
      </c>
      <c r="D22">
        <v>3.7018388823814501</v>
      </c>
      <c r="E22" s="1" t="str">
        <f t="shared" si="0"/>
        <v>15.6888888888889 ± 3.70183888238145</v>
      </c>
      <c r="F22">
        <v>16.2545454545455</v>
      </c>
      <c r="G22">
        <v>2.2863419051750098</v>
      </c>
      <c r="H22" s="1" t="str">
        <f t="shared" si="1"/>
        <v>16.2545454545455 ± 2.28634190517501</v>
      </c>
      <c r="I22">
        <v>21.582352941176499</v>
      </c>
      <c r="J22">
        <v>3.63803437554499</v>
      </c>
      <c r="K22" s="1" t="str">
        <f t="shared" si="2"/>
        <v>21.5823529411765 ± 3.63803437554499</v>
      </c>
      <c r="L22" s="62">
        <v>22.325668449197899</v>
      </c>
      <c r="M22" s="62">
        <v>4.0196137348823804</v>
      </c>
      <c r="N22" s="1" t="str">
        <f t="shared" si="3"/>
        <v>22.3256684491979 ± 4.01961373488238</v>
      </c>
    </row>
    <row r="23" spans="1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5" spans="1:14" x14ac:dyDescent="0.25">
      <c r="C25" s="1">
        <f>ROUND(C2,2)</f>
        <v>9.2799999999999994</v>
      </c>
      <c r="D25" s="1">
        <f>ROUND(D2,2)</f>
        <v>1.1599999999999999</v>
      </c>
      <c r="E25" s="1" t="str">
        <f>CONCATENATE(C25, " ± ",D25)</f>
        <v>9.28 ± 1.16</v>
      </c>
      <c r="F25" s="1">
        <f>ROUND(F2,2)</f>
        <v>9.4499999999999993</v>
      </c>
      <c r="G25" s="1">
        <f>ROUND(G2,2)</f>
        <v>0.42</v>
      </c>
      <c r="H25" s="1" t="str">
        <f>CONCATENATE(F25, " ± ",G25)</f>
        <v>9.45 ± 0.42</v>
      </c>
      <c r="I25" s="1">
        <f>ROUND(I2,2)</f>
        <v>9.23</v>
      </c>
      <c r="J25" s="1">
        <f>ROUND(J2,2)</f>
        <v>0.5</v>
      </c>
      <c r="K25" s="1" t="str">
        <f>CONCATENATE(I25, " ± ",J25)</f>
        <v>9.23 ± 0.5</v>
      </c>
      <c r="L25" s="1">
        <f>ROUND(L2,2)</f>
        <v>8.51</v>
      </c>
      <c r="M25" s="1">
        <f>ROUND(M2,2)</f>
        <v>1.29</v>
      </c>
      <c r="N25" s="1" t="str">
        <f>CONCATENATE(L25, " ± ",M25)</f>
        <v>8.51 ± 1.29</v>
      </c>
    </row>
    <row r="26" spans="1:14" x14ac:dyDescent="0.25">
      <c r="C26" s="1">
        <f t="shared" ref="C26:D26" si="4">ROUND(C3,2)</f>
        <v>6.12</v>
      </c>
      <c r="D26" s="1">
        <f t="shared" si="4"/>
        <v>0.86</v>
      </c>
      <c r="E26" s="1" t="str">
        <f t="shared" ref="E26:E46" si="5">CONCATENATE(C26, " ± ",D26)</f>
        <v>6.12 ± 0.86</v>
      </c>
      <c r="F26" s="1">
        <f t="shared" ref="F26:G26" si="6">ROUND(F3,2)</f>
        <v>6.01</v>
      </c>
      <c r="G26" s="1">
        <f t="shared" si="6"/>
        <v>0.19</v>
      </c>
      <c r="H26" s="1" t="str">
        <f t="shared" ref="H26:H46" si="7">CONCATENATE(F26, " ± ",G26)</f>
        <v>6.01 ± 0.19</v>
      </c>
      <c r="I26" s="1">
        <f t="shared" ref="I26:J26" si="8">ROUND(I3,2)</f>
        <v>5.85</v>
      </c>
      <c r="J26" s="1">
        <f t="shared" si="8"/>
        <v>0.34</v>
      </c>
      <c r="K26" s="1" t="str">
        <f t="shared" ref="K26:K46" si="9">CONCATENATE(I26, " ± ",J26)</f>
        <v>5.85 ± 0.34</v>
      </c>
      <c r="L26" s="1">
        <f t="shared" ref="L26:M46" si="10">ROUND(L3,2)</f>
        <v>5.47</v>
      </c>
      <c r="M26" s="1">
        <f t="shared" si="10"/>
        <v>1.03</v>
      </c>
      <c r="N26" s="1" t="str">
        <f t="shared" ref="N26:N46" si="11">CONCATENATE(L26, " ± ",M26)</f>
        <v>5.47 ± 1.03</v>
      </c>
    </row>
    <row r="27" spans="1:14" x14ac:dyDescent="0.25">
      <c r="C27" s="1">
        <f t="shared" ref="C27:D27" si="12">ROUND(C4,2)</f>
        <v>2.38</v>
      </c>
      <c r="D27" s="1">
        <f t="shared" si="12"/>
        <v>0.27</v>
      </c>
      <c r="E27" s="1" t="str">
        <f t="shared" si="5"/>
        <v>2.38 ± 0.27</v>
      </c>
      <c r="F27" s="1">
        <f t="shared" ref="F27:G27" si="13">ROUND(F4,2)</f>
        <v>1.89</v>
      </c>
      <c r="G27" s="1">
        <f t="shared" si="13"/>
        <v>0.24</v>
      </c>
      <c r="H27" s="1" t="str">
        <f t="shared" si="7"/>
        <v>1.89 ± 0.24</v>
      </c>
      <c r="I27" s="1">
        <f t="shared" ref="I27:J27" si="14">ROUND(I4,2)</f>
        <v>1.99</v>
      </c>
      <c r="J27" s="1">
        <f t="shared" si="14"/>
        <v>0.13</v>
      </c>
      <c r="K27" s="1" t="str">
        <f t="shared" si="9"/>
        <v>1.99 ± 0.13</v>
      </c>
      <c r="L27" s="1">
        <f t="shared" si="10"/>
        <v>1.87</v>
      </c>
      <c r="M27" s="1">
        <f t="shared" si="10"/>
        <v>0.37</v>
      </c>
      <c r="N27" s="1" t="str">
        <f t="shared" si="11"/>
        <v>1.87 ± 0.37</v>
      </c>
    </row>
    <row r="28" spans="1:14" x14ac:dyDescent="0.25">
      <c r="C28" s="1">
        <f t="shared" ref="C28:D28" si="15">ROUND(C5,2)</f>
        <v>3.11</v>
      </c>
      <c r="D28" s="1">
        <f t="shared" si="15"/>
        <v>0.5</v>
      </c>
      <c r="E28" s="1" t="str">
        <f t="shared" si="5"/>
        <v>3.11 ± 0.5</v>
      </c>
      <c r="F28" s="1">
        <f t="shared" ref="F28:G28" si="16">ROUND(F5,2)</f>
        <v>3.3</v>
      </c>
      <c r="G28" s="1">
        <f t="shared" si="16"/>
        <v>0.37</v>
      </c>
      <c r="H28" s="1" t="str">
        <f t="shared" si="7"/>
        <v>3.3 ± 0.37</v>
      </c>
      <c r="I28" s="1">
        <f t="shared" ref="I28:J28" si="17">ROUND(I5,2)</f>
        <v>3.37</v>
      </c>
      <c r="J28" s="1">
        <f t="shared" si="17"/>
        <v>0.3</v>
      </c>
      <c r="K28" s="1" t="str">
        <f t="shared" si="9"/>
        <v>3.37 ± 0.3</v>
      </c>
      <c r="L28" s="1">
        <f t="shared" si="10"/>
        <v>2.94</v>
      </c>
      <c r="M28" s="1">
        <f t="shared" si="10"/>
        <v>0.43</v>
      </c>
      <c r="N28" s="1" t="str">
        <f t="shared" si="11"/>
        <v>2.94 ± 0.43</v>
      </c>
    </row>
    <row r="29" spans="1:14" x14ac:dyDescent="0.25">
      <c r="C29" s="1">
        <f t="shared" ref="C29:D29" si="18">ROUND(C6,2)</f>
        <v>2.5299999999999998</v>
      </c>
      <c r="D29" s="1">
        <f t="shared" si="18"/>
        <v>0.21</v>
      </c>
      <c r="E29" s="1" t="str">
        <f t="shared" si="5"/>
        <v>2.53 ± 0.21</v>
      </c>
      <c r="F29" s="1">
        <f t="shared" ref="F29:G29" si="19">ROUND(F6,2)</f>
        <v>3.32</v>
      </c>
      <c r="G29" s="1">
        <f t="shared" si="19"/>
        <v>0.44</v>
      </c>
      <c r="H29" s="1" t="str">
        <f t="shared" si="7"/>
        <v>3.32 ± 0.44</v>
      </c>
      <c r="I29" s="1">
        <f t="shared" ref="I29:J29" si="20">ROUND(I6,2)</f>
        <v>2.89</v>
      </c>
      <c r="J29" s="1">
        <f t="shared" si="20"/>
        <v>0.26</v>
      </c>
      <c r="K29" s="1" t="str">
        <f t="shared" si="9"/>
        <v>2.89 ± 0.26</v>
      </c>
      <c r="L29" s="1">
        <f t="shared" si="10"/>
        <v>2.87</v>
      </c>
      <c r="M29" s="1">
        <f t="shared" si="10"/>
        <v>0.37</v>
      </c>
      <c r="N29" s="1" t="str">
        <f t="shared" si="11"/>
        <v>2.87 ± 0.37</v>
      </c>
    </row>
    <row r="30" spans="1:14" x14ac:dyDescent="0.25">
      <c r="C30" s="1">
        <f t="shared" ref="C30:D30" si="21">ROUND(C7,2)</f>
        <v>2.11</v>
      </c>
      <c r="D30" s="1">
        <f t="shared" si="21"/>
        <v>0.34</v>
      </c>
      <c r="E30" s="1" t="str">
        <f t="shared" si="5"/>
        <v>2.11 ± 0.34</v>
      </c>
      <c r="F30" s="1">
        <f t="shared" ref="F30:G30" si="22">ROUND(F7,2)</f>
        <v>2.19</v>
      </c>
      <c r="G30" s="1">
        <f t="shared" si="22"/>
        <v>0.18</v>
      </c>
      <c r="H30" s="1" t="str">
        <f t="shared" si="7"/>
        <v>2.19 ± 0.18</v>
      </c>
      <c r="I30" s="1">
        <f t="shared" ref="I30:J30" si="23">ROUND(I7,2)</f>
        <v>2.12</v>
      </c>
      <c r="J30" s="1">
        <f t="shared" si="23"/>
        <v>0.16</v>
      </c>
      <c r="K30" s="1" t="str">
        <f t="shared" si="9"/>
        <v>2.12 ± 0.16</v>
      </c>
      <c r="L30" s="1">
        <f t="shared" si="10"/>
        <v>1.9</v>
      </c>
      <c r="M30" s="1">
        <f t="shared" si="10"/>
        <v>0.5</v>
      </c>
      <c r="N30" s="1" t="str">
        <f t="shared" si="11"/>
        <v>1.9 ± 0.5</v>
      </c>
    </row>
    <row r="31" spans="1:14" x14ac:dyDescent="0.25">
      <c r="C31" s="1">
        <f t="shared" ref="C31:D31" si="24">ROUND(C8,2)</f>
        <v>5.7</v>
      </c>
      <c r="D31" s="1">
        <f t="shared" si="24"/>
        <v>0.9</v>
      </c>
      <c r="E31" s="1" t="str">
        <f t="shared" si="5"/>
        <v>5.7 ± 0.9</v>
      </c>
      <c r="F31" s="1">
        <f t="shared" ref="F31:G31" si="25">ROUND(F8,2)</f>
        <v>8.1999999999999993</v>
      </c>
      <c r="G31" s="1">
        <f t="shared" si="25"/>
        <v>0.74</v>
      </c>
      <c r="H31" s="1" t="str">
        <f t="shared" si="7"/>
        <v>8.2 ± 0.74</v>
      </c>
      <c r="I31" s="1">
        <f t="shared" ref="I31:J31" si="26">ROUND(I8,2)</f>
        <v>6.96</v>
      </c>
      <c r="J31" s="1">
        <f t="shared" si="26"/>
        <v>0.52</v>
      </c>
      <c r="K31" s="1" t="str">
        <f t="shared" si="9"/>
        <v>6.96 ± 0.52</v>
      </c>
      <c r="L31" s="1">
        <f t="shared" si="10"/>
        <v>5.68</v>
      </c>
      <c r="M31" s="1">
        <f t="shared" si="10"/>
        <v>1.41</v>
      </c>
      <c r="N31" s="1" t="str">
        <f t="shared" si="11"/>
        <v>5.68 ± 1.41</v>
      </c>
    </row>
    <row r="32" spans="1:14" x14ac:dyDescent="0.25">
      <c r="C32" s="1">
        <f t="shared" ref="C32:D32" si="27">ROUND(C9,2)</f>
        <v>0.52</v>
      </c>
      <c r="D32" s="1">
        <f t="shared" si="27"/>
        <v>0.15</v>
      </c>
      <c r="E32" s="1" t="str">
        <f t="shared" si="5"/>
        <v>0.52 ± 0.15</v>
      </c>
      <c r="F32" s="1">
        <f t="shared" ref="F32:G32" si="28">ROUND(F9,2)</f>
        <v>2.83</v>
      </c>
      <c r="G32" s="1">
        <f t="shared" si="28"/>
        <v>0.36</v>
      </c>
      <c r="H32" s="1" t="str">
        <f t="shared" si="7"/>
        <v>2.83 ± 0.36</v>
      </c>
      <c r="I32" s="1">
        <f t="shared" ref="I32:J32" si="29">ROUND(I9,2)</f>
        <v>1.55</v>
      </c>
      <c r="J32" s="1">
        <f t="shared" si="29"/>
        <v>0.26</v>
      </c>
      <c r="K32" s="1" t="str">
        <f t="shared" si="9"/>
        <v>1.55 ± 0.26</v>
      </c>
      <c r="L32" s="1">
        <f t="shared" si="10"/>
        <v>1.21</v>
      </c>
      <c r="M32" s="1">
        <f t="shared" si="10"/>
        <v>0.98</v>
      </c>
      <c r="N32" s="1" t="str">
        <f t="shared" si="11"/>
        <v>1.21 ± 0.98</v>
      </c>
    </row>
    <row r="33" spans="3:14" x14ac:dyDescent="0.25">
      <c r="C33" s="1">
        <f t="shared" ref="C33:D33" si="30">ROUND(C10,2)</f>
        <v>0.78</v>
      </c>
      <c r="D33" s="1">
        <f t="shared" si="30"/>
        <v>0.09</v>
      </c>
      <c r="E33" s="1" t="str">
        <f t="shared" si="5"/>
        <v>0.78 ± 0.09</v>
      </c>
      <c r="F33" s="1">
        <f t="shared" ref="F33:G33" si="31">ROUND(F10,2)</f>
        <v>0.84</v>
      </c>
      <c r="G33" s="1">
        <f t="shared" si="31"/>
        <v>0.06</v>
      </c>
      <c r="H33" s="1" t="str">
        <f t="shared" si="7"/>
        <v>0.84 ± 0.06</v>
      </c>
      <c r="I33" s="1">
        <f t="shared" ref="I33:J33" si="32">ROUND(I10,2)</f>
        <v>0.83</v>
      </c>
      <c r="J33" s="1">
        <f t="shared" si="32"/>
        <v>0.08</v>
      </c>
      <c r="K33" s="1" t="str">
        <f t="shared" si="9"/>
        <v>0.83 ± 0.08</v>
      </c>
      <c r="L33" s="1">
        <f t="shared" si="10"/>
        <v>0.78</v>
      </c>
      <c r="M33" s="1">
        <f t="shared" si="10"/>
        <v>0.13</v>
      </c>
      <c r="N33" s="1" t="str">
        <f t="shared" si="11"/>
        <v>0.78 ± 0.13</v>
      </c>
    </row>
    <row r="34" spans="3:14" x14ac:dyDescent="0.25">
      <c r="C34" s="1">
        <f t="shared" ref="C34:D34" si="33">ROUND(C11,2)</f>
        <v>0.61</v>
      </c>
      <c r="D34" s="1">
        <f t="shared" si="33"/>
        <v>0.08</v>
      </c>
      <c r="E34" s="1" t="str">
        <f t="shared" si="5"/>
        <v>0.61 ± 0.08</v>
      </c>
      <c r="F34" s="1">
        <f t="shared" ref="F34:G34" si="34">ROUND(F11,2)</f>
        <v>0.77</v>
      </c>
      <c r="G34" s="1">
        <f t="shared" si="34"/>
        <v>0.08</v>
      </c>
      <c r="H34" s="1" t="str">
        <f t="shared" si="7"/>
        <v>0.77 ± 0.08</v>
      </c>
      <c r="I34" s="1">
        <f t="shared" ref="I34:J34" si="35">ROUND(I11,2)</f>
        <v>0.68</v>
      </c>
      <c r="J34" s="1">
        <f t="shared" si="35"/>
        <v>0.08</v>
      </c>
      <c r="K34" s="1" t="str">
        <f t="shared" si="9"/>
        <v>0.68 ± 0.08</v>
      </c>
      <c r="L34" s="1">
        <f t="shared" si="10"/>
        <v>0.6</v>
      </c>
      <c r="M34" s="1">
        <f t="shared" si="10"/>
        <v>0.16</v>
      </c>
      <c r="N34" s="1" t="str">
        <f t="shared" si="11"/>
        <v>0.6 ± 0.16</v>
      </c>
    </row>
    <row r="35" spans="3:14" x14ac:dyDescent="0.25">
      <c r="C35" s="1">
        <f t="shared" ref="C35:D35" si="36">ROUND(C12,2)</f>
        <v>6.34</v>
      </c>
      <c r="D35" s="1">
        <f t="shared" si="36"/>
        <v>0.6</v>
      </c>
      <c r="E35" s="1" t="str">
        <f t="shared" si="5"/>
        <v>6.34 ± 0.6</v>
      </c>
      <c r="F35" s="1">
        <f t="shared" ref="F35:G35" si="37">ROUND(F12,2)</f>
        <v>6.71</v>
      </c>
      <c r="G35" s="1">
        <f t="shared" si="37"/>
        <v>0.75</v>
      </c>
      <c r="H35" s="1" t="str">
        <f t="shared" si="7"/>
        <v>6.71 ± 0.75</v>
      </c>
      <c r="I35" s="1">
        <f t="shared" ref="I35:J35" si="38">ROUND(I12,2)</f>
        <v>6.37</v>
      </c>
      <c r="J35" s="1">
        <f t="shared" si="38"/>
        <v>0.39</v>
      </c>
      <c r="K35" s="1" t="str">
        <f t="shared" si="9"/>
        <v>6.37 ± 0.39</v>
      </c>
      <c r="L35" s="1">
        <f t="shared" si="10"/>
        <v>6.02</v>
      </c>
      <c r="M35" s="1">
        <f t="shared" si="10"/>
        <v>1.17</v>
      </c>
      <c r="N35" s="1" t="str">
        <f t="shared" si="11"/>
        <v>6.02 ± 1.17</v>
      </c>
    </row>
    <row r="36" spans="3:14" x14ac:dyDescent="0.25">
      <c r="C36" s="1">
        <f t="shared" ref="C36:D36" si="39">ROUND(C13,2)</f>
        <v>1.08</v>
      </c>
      <c r="D36" s="1">
        <f t="shared" si="39"/>
        <v>0.12</v>
      </c>
      <c r="E36" s="1" t="str">
        <f t="shared" si="5"/>
        <v>1.08 ± 0.12</v>
      </c>
      <c r="F36" s="1">
        <f t="shared" ref="F36:G36" si="40">ROUND(F13,2)</f>
        <v>0.61</v>
      </c>
      <c r="G36" s="1">
        <f t="shared" si="40"/>
        <v>0.05</v>
      </c>
      <c r="H36" s="1" t="str">
        <f t="shared" si="7"/>
        <v>0.61 ± 0.05</v>
      </c>
      <c r="I36" s="1">
        <f t="shared" ref="I36:J36" si="41">ROUND(I13,2)</f>
        <v>0.85</v>
      </c>
      <c r="J36" s="1">
        <f t="shared" si="41"/>
        <v>0.15</v>
      </c>
      <c r="K36" s="1" t="str">
        <f t="shared" si="9"/>
        <v>0.85 ± 0.15</v>
      </c>
      <c r="L36" s="1">
        <f t="shared" si="10"/>
        <v>0.86</v>
      </c>
      <c r="M36" s="1">
        <f t="shared" si="10"/>
        <v>0.2</v>
      </c>
      <c r="N36" s="1" t="str">
        <f t="shared" si="11"/>
        <v>0.86 ± 0.2</v>
      </c>
    </row>
    <row r="37" spans="3:14" x14ac:dyDescent="0.25">
      <c r="C37" s="1">
        <f t="shared" ref="C37:D37" si="42">ROUND(C14,2)</f>
        <v>0.78</v>
      </c>
      <c r="D37" s="1">
        <f t="shared" si="42"/>
        <v>0.06</v>
      </c>
      <c r="E37" s="1" t="str">
        <f t="shared" si="5"/>
        <v>0.78 ± 0.06</v>
      </c>
      <c r="F37" s="1">
        <f t="shared" ref="F37:G37" si="43">ROUND(F14,2)</f>
        <v>0.92</v>
      </c>
      <c r="G37" s="1">
        <f t="shared" si="43"/>
        <v>0.09</v>
      </c>
      <c r="H37" s="1" t="str">
        <f t="shared" si="7"/>
        <v>0.92 ± 0.09</v>
      </c>
      <c r="I37" s="1">
        <f t="shared" ref="I37:J37" si="44">ROUND(I14,2)</f>
        <v>0.77</v>
      </c>
      <c r="J37" s="1">
        <f t="shared" si="44"/>
        <v>0.06</v>
      </c>
      <c r="K37" s="1" t="str">
        <f t="shared" si="9"/>
        <v>0.77 ± 0.06</v>
      </c>
      <c r="L37" s="1">
        <f t="shared" si="10"/>
        <v>0.79</v>
      </c>
      <c r="M37" s="1">
        <f t="shared" si="10"/>
        <v>0.08</v>
      </c>
      <c r="N37" s="1" t="str">
        <f t="shared" si="11"/>
        <v>0.79 ± 0.08</v>
      </c>
    </row>
    <row r="38" spans="3:14" x14ac:dyDescent="0.25">
      <c r="C38" s="1">
        <f t="shared" ref="C38:D38" si="45">ROUND(C15,2)</f>
        <v>3.58</v>
      </c>
      <c r="D38" s="1">
        <f t="shared" si="45"/>
        <v>0.49</v>
      </c>
      <c r="E38" s="1" t="str">
        <f t="shared" si="5"/>
        <v>3.58 ± 0.49</v>
      </c>
      <c r="F38" s="1">
        <f t="shared" ref="F38:G38" si="46">ROUND(F15,2)</f>
        <v>2.99</v>
      </c>
      <c r="G38" s="1">
        <f t="shared" si="46"/>
        <v>0.46</v>
      </c>
      <c r="H38" s="1" t="str">
        <f t="shared" si="7"/>
        <v>2.99 ± 0.46</v>
      </c>
      <c r="I38" s="1">
        <f t="shared" ref="I38:J38" si="47">ROUND(I15,2)</f>
        <v>3.68</v>
      </c>
      <c r="J38" s="1">
        <f t="shared" si="47"/>
        <v>0.37</v>
      </c>
      <c r="K38" s="1" t="str">
        <f t="shared" si="9"/>
        <v>3.68 ± 0.37</v>
      </c>
      <c r="L38" s="1">
        <f t="shared" si="10"/>
        <v>3.36</v>
      </c>
      <c r="M38" s="1">
        <f t="shared" si="10"/>
        <v>0.49</v>
      </c>
      <c r="N38" s="1" t="str">
        <f t="shared" si="11"/>
        <v>3.36 ± 0.49</v>
      </c>
    </row>
    <row r="39" spans="3:14" x14ac:dyDescent="0.25">
      <c r="C39" s="1">
        <f t="shared" ref="C39:D39" si="48">ROUND(C16,2)</f>
        <v>1.75</v>
      </c>
      <c r="D39" s="1">
        <f t="shared" si="48"/>
        <v>0.32</v>
      </c>
      <c r="E39" s="1" t="str">
        <f t="shared" si="5"/>
        <v>1.75 ± 0.32</v>
      </c>
      <c r="F39" s="1">
        <f t="shared" ref="F39:G39" si="49">ROUND(F16,2)</f>
        <v>1.64</v>
      </c>
      <c r="G39" s="1">
        <f t="shared" si="49"/>
        <v>0.21</v>
      </c>
      <c r="H39" s="1" t="str">
        <f t="shared" si="7"/>
        <v>1.64 ± 0.21</v>
      </c>
      <c r="I39" s="1">
        <f t="shared" ref="I39:J39" si="50">ROUND(I16,2)</f>
        <v>1.87</v>
      </c>
      <c r="J39" s="1">
        <f t="shared" si="50"/>
        <v>0.22</v>
      </c>
      <c r="K39" s="1" t="str">
        <f t="shared" si="9"/>
        <v>1.87 ± 0.22</v>
      </c>
      <c r="L39" s="1">
        <f t="shared" si="10"/>
        <v>1.79</v>
      </c>
      <c r="M39" s="1">
        <f t="shared" si="10"/>
        <v>0.32</v>
      </c>
      <c r="N39" s="1" t="str">
        <f t="shared" si="11"/>
        <v>1.79 ± 0.32</v>
      </c>
    </row>
    <row r="40" spans="3:14" x14ac:dyDescent="0.25">
      <c r="C40" s="1">
        <f t="shared" ref="C40:D40" si="51">ROUND(C17,2)</f>
        <v>1.76</v>
      </c>
      <c r="D40" s="1">
        <f t="shared" si="51"/>
        <v>0.28999999999999998</v>
      </c>
      <c r="E40" s="1" t="str">
        <f t="shared" si="5"/>
        <v>1.76 ± 0.29</v>
      </c>
      <c r="F40" s="1">
        <f t="shared" ref="F40:G40" si="52">ROUND(F17,2)</f>
        <v>1.34</v>
      </c>
      <c r="G40" s="1">
        <f t="shared" si="52"/>
        <v>0.32</v>
      </c>
      <c r="H40" s="1" t="str">
        <f t="shared" si="7"/>
        <v>1.34 ± 0.32</v>
      </c>
      <c r="I40" s="1">
        <f t="shared" ref="I40:J40" si="53">ROUND(I17,2)</f>
        <v>1.79</v>
      </c>
      <c r="J40" s="1">
        <f t="shared" si="53"/>
        <v>0.17</v>
      </c>
      <c r="K40" s="1" t="str">
        <f t="shared" si="9"/>
        <v>1.79 ± 0.17</v>
      </c>
      <c r="L40" s="1">
        <f t="shared" si="10"/>
        <v>1.53</v>
      </c>
      <c r="M40" s="1">
        <f t="shared" si="10"/>
        <v>0.3</v>
      </c>
      <c r="N40" s="1" t="str">
        <f t="shared" si="11"/>
        <v>1.53 ± 0.3</v>
      </c>
    </row>
    <row r="41" spans="3:14" x14ac:dyDescent="0.25">
      <c r="C41" s="1">
        <f t="shared" ref="C41:D41" si="54">ROUND(C18,2)</f>
        <v>0.42</v>
      </c>
      <c r="D41" s="1">
        <f t="shared" si="54"/>
        <v>0.05</v>
      </c>
      <c r="E41" s="1" t="str">
        <f t="shared" si="5"/>
        <v>0.42 ± 0.05</v>
      </c>
      <c r="F41" s="1">
        <f t="shared" ref="F41:G41" si="55">ROUND(F18,2)</f>
        <v>0.4</v>
      </c>
      <c r="G41" s="1">
        <f t="shared" si="55"/>
        <v>0.08</v>
      </c>
      <c r="H41" s="1" t="str">
        <f t="shared" si="7"/>
        <v>0.4 ± 0.08</v>
      </c>
      <c r="I41" s="1">
        <f t="shared" ref="I41:J41" si="56">ROUND(I18,2)</f>
        <v>0.41</v>
      </c>
      <c r="J41" s="1">
        <f t="shared" si="56"/>
        <v>0.05</v>
      </c>
      <c r="K41" s="1" t="str">
        <f t="shared" si="9"/>
        <v>0.41 ± 0.05</v>
      </c>
      <c r="L41" s="1">
        <f t="shared" si="10"/>
        <v>0.4</v>
      </c>
      <c r="M41" s="1">
        <f t="shared" si="10"/>
        <v>0.06</v>
      </c>
      <c r="N41" s="1" t="str">
        <f t="shared" si="11"/>
        <v>0.4 ± 0.06</v>
      </c>
    </row>
    <row r="42" spans="3:14" x14ac:dyDescent="0.25">
      <c r="C42" s="1">
        <f t="shared" ref="C42:D42" si="57">ROUND(C19,2)</f>
        <v>16.600000000000001</v>
      </c>
      <c r="D42" s="1">
        <f t="shared" si="57"/>
        <v>11.89</v>
      </c>
      <c r="E42" s="1" t="str">
        <f t="shared" si="5"/>
        <v>16.6 ± 11.89</v>
      </c>
      <c r="F42" s="1">
        <f t="shared" ref="F42:G42" si="58">ROUND(F19,2)</f>
        <v>0.75</v>
      </c>
      <c r="G42" s="1">
        <f t="shared" si="58"/>
        <v>0.36</v>
      </c>
      <c r="H42" s="1" t="str">
        <f t="shared" si="7"/>
        <v>0.75 ± 0.36</v>
      </c>
      <c r="I42" s="1">
        <f t="shared" ref="I42:J42" si="59">ROUND(I19,2)</f>
        <v>1.41</v>
      </c>
      <c r="J42" s="1">
        <f t="shared" si="59"/>
        <v>0.41</v>
      </c>
      <c r="K42" s="1" t="str">
        <f t="shared" si="9"/>
        <v>1.41 ± 0.41</v>
      </c>
      <c r="L42" s="1">
        <f t="shared" si="10"/>
        <v>2.96</v>
      </c>
      <c r="M42" s="1">
        <f t="shared" si="10"/>
        <v>3.46</v>
      </c>
      <c r="N42" s="1" t="str">
        <f t="shared" si="11"/>
        <v>2.96 ± 3.46</v>
      </c>
    </row>
    <row r="43" spans="3:14" x14ac:dyDescent="0.25">
      <c r="C43" s="1">
        <f t="shared" ref="C43:D43" si="60">ROUND(C20,2)</f>
        <v>17</v>
      </c>
      <c r="D43" s="1">
        <f t="shared" si="60"/>
        <v>8</v>
      </c>
      <c r="E43" s="1" t="str">
        <f t="shared" si="5"/>
        <v>17 ± 8</v>
      </c>
      <c r="F43" s="1">
        <f t="shared" ref="F43:G43" si="61">ROUND(F20,2)</f>
        <v>0.33</v>
      </c>
      <c r="G43" s="1">
        <f t="shared" si="61"/>
        <v>0.21</v>
      </c>
      <c r="H43" s="1" t="str">
        <f t="shared" si="7"/>
        <v>0.33 ± 0.21</v>
      </c>
      <c r="I43" s="1">
        <f t="shared" ref="I43:J43" si="62">ROUND(I20,2)</f>
        <v>1.0900000000000001</v>
      </c>
      <c r="J43" s="1">
        <f t="shared" si="62"/>
        <v>0.56000000000000005</v>
      </c>
      <c r="K43" s="1" t="str">
        <f t="shared" si="9"/>
        <v>1.09 ± 0.56</v>
      </c>
      <c r="L43" s="1">
        <f t="shared" si="10"/>
        <v>2.66</v>
      </c>
      <c r="M43" s="1">
        <f t="shared" si="10"/>
        <v>3.47</v>
      </c>
      <c r="N43" s="1" t="str">
        <f t="shared" si="11"/>
        <v>2.66 ± 3.47</v>
      </c>
    </row>
    <row r="44" spans="3:14" x14ac:dyDescent="0.25">
      <c r="C44" s="1">
        <f t="shared" ref="C44:D44" si="63">ROUND(C21,2)</f>
        <v>66.67</v>
      </c>
      <c r="D44" s="1">
        <f t="shared" si="63"/>
        <v>9.77</v>
      </c>
      <c r="E44" s="1" t="str">
        <f t="shared" si="5"/>
        <v>66.67 ± 9.77</v>
      </c>
      <c r="F44" s="1">
        <f t="shared" ref="F44:G44" si="64">ROUND(F21,2)</f>
        <v>56.65</v>
      </c>
      <c r="G44" s="1">
        <f t="shared" si="64"/>
        <v>6.98</v>
      </c>
      <c r="H44" s="1" t="str">
        <f t="shared" si="7"/>
        <v>56.65 ± 6.98</v>
      </c>
      <c r="I44" s="1">
        <f t="shared" ref="I44:J44" si="65">ROUND(I21,2)</f>
        <v>62.81</v>
      </c>
      <c r="J44" s="1">
        <f t="shared" si="65"/>
        <v>7.58</v>
      </c>
      <c r="K44" s="1" t="str">
        <f t="shared" si="9"/>
        <v>62.81 ± 7.58</v>
      </c>
      <c r="L44" s="1">
        <f t="shared" si="10"/>
        <v>54.55</v>
      </c>
      <c r="M44" s="1">
        <f t="shared" si="10"/>
        <v>8.84</v>
      </c>
      <c r="N44" s="1" t="str">
        <f t="shared" si="11"/>
        <v>54.55 ± 8.84</v>
      </c>
    </row>
    <row r="45" spans="3:14" x14ac:dyDescent="0.25">
      <c r="C45" s="1">
        <f t="shared" ref="C45:D45" si="66">ROUND(C22,2)</f>
        <v>15.69</v>
      </c>
      <c r="D45" s="1">
        <f t="shared" si="66"/>
        <v>3.7</v>
      </c>
      <c r="E45" s="1" t="str">
        <f t="shared" si="5"/>
        <v>15.69 ± 3.7</v>
      </c>
      <c r="F45" s="1">
        <f t="shared" ref="F45:G45" si="67">ROUND(F22,2)</f>
        <v>16.25</v>
      </c>
      <c r="G45" s="1">
        <f t="shared" si="67"/>
        <v>2.29</v>
      </c>
      <c r="H45" s="1" t="str">
        <f t="shared" si="7"/>
        <v>16.25 ± 2.29</v>
      </c>
      <c r="I45" s="1">
        <f t="shared" ref="I45:J45" si="68">ROUND(I22,2)</f>
        <v>21.58</v>
      </c>
      <c r="J45" s="1">
        <f t="shared" si="68"/>
        <v>3.64</v>
      </c>
      <c r="K45" s="1" t="str">
        <f t="shared" si="9"/>
        <v>21.58 ± 3.64</v>
      </c>
      <c r="L45" s="1">
        <f t="shared" si="10"/>
        <v>22.33</v>
      </c>
      <c r="M45" s="1">
        <f t="shared" si="10"/>
        <v>4.0199999999999996</v>
      </c>
      <c r="N45" s="1" t="str">
        <f t="shared" si="11"/>
        <v>22.33 ± 4.02</v>
      </c>
    </row>
    <row r="46" spans="3:14" x14ac:dyDescent="0.25">
      <c r="C46" s="1">
        <f t="shared" ref="C46:D46" si="69">ROUND(C23,2)</f>
        <v>0</v>
      </c>
      <c r="D46" s="1">
        <f t="shared" si="69"/>
        <v>0</v>
      </c>
      <c r="E46" s="1" t="str">
        <f t="shared" si="5"/>
        <v>0 ± 0</v>
      </c>
      <c r="F46" s="1">
        <f t="shared" ref="F46:G46" si="70">ROUND(F23,2)</f>
        <v>0</v>
      </c>
      <c r="G46" s="1">
        <f t="shared" si="70"/>
        <v>0</v>
      </c>
      <c r="H46" s="1" t="str">
        <f t="shared" si="7"/>
        <v>0 ± 0</v>
      </c>
      <c r="I46" s="1">
        <f t="shared" ref="I46:J46" si="71">ROUND(I23,2)</f>
        <v>0</v>
      </c>
      <c r="J46" s="1">
        <f t="shared" si="71"/>
        <v>0</v>
      </c>
      <c r="K46" s="1" t="str">
        <f t="shared" si="9"/>
        <v>0 ± 0</v>
      </c>
      <c r="L46" s="1">
        <f t="shared" si="10"/>
        <v>0</v>
      </c>
      <c r="M46" s="1">
        <f t="shared" si="10"/>
        <v>0</v>
      </c>
      <c r="N46" s="1" t="str">
        <f t="shared" si="11"/>
        <v>0 ± 0</v>
      </c>
    </row>
    <row r="47" spans="3:14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3:14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3:13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3:13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8A9F-9082-416F-A025-3DEA64CF7AB3}">
  <dimension ref="A1:E23"/>
  <sheetViews>
    <sheetView workbookViewId="0">
      <selection activeCell="H17" sqref="H17"/>
    </sheetView>
  </sheetViews>
  <sheetFormatPr defaultRowHeight="15" x14ac:dyDescent="0.25"/>
  <cols>
    <col min="1" max="1" width="25.7109375" customWidth="1"/>
    <col min="2" max="5" width="15.7109375" customWidth="1"/>
  </cols>
  <sheetData>
    <row r="1" spans="1:5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</row>
    <row r="2" spans="1:5" x14ac:dyDescent="0.25">
      <c r="A2" t="s">
        <v>9</v>
      </c>
      <c r="B2" s="1" t="s">
        <v>31</v>
      </c>
      <c r="C2" s="1" t="s">
        <v>32</v>
      </c>
      <c r="D2" s="1" t="s">
        <v>33</v>
      </c>
      <c r="E2" t="s">
        <v>100</v>
      </c>
    </row>
    <row r="3" spans="1:5" x14ac:dyDescent="0.25">
      <c r="A3" t="s">
        <v>10</v>
      </c>
      <c r="B3" s="1" t="s">
        <v>34</v>
      </c>
      <c r="C3" s="1" t="s">
        <v>35</v>
      </c>
      <c r="D3" s="1" t="s">
        <v>36</v>
      </c>
      <c r="E3" t="s">
        <v>101</v>
      </c>
    </row>
    <row r="4" spans="1:5" x14ac:dyDescent="0.25">
      <c r="A4" t="s">
        <v>11</v>
      </c>
      <c r="B4" s="1" t="s">
        <v>37</v>
      </c>
      <c r="C4" s="1" t="s">
        <v>38</v>
      </c>
      <c r="D4" s="1" t="s">
        <v>39</v>
      </c>
      <c r="E4" t="s">
        <v>102</v>
      </c>
    </row>
    <row r="5" spans="1:5" x14ac:dyDescent="0.25">
      <c r="A5" t="s">
        <v>12</v>
      </c>
      <c r="B5" s="1" t="s">
        <v>40</v>
      </c>
      <c r="C5" s="1" t="s">
        <v>41</v>
      </c>
      <c r="D5" s="1" t="s">
        <v>42</v>
      </c>
      <c r="E5" t="s">
        <v>103</v>
      </c>
    </row>
    <row r="6" spans="1:5" x14ac:dyDescent="0.25">
      <c r="A6" t="s">
        <v>13</v>
      </c>
      <c r="B6" s="1" t="s">
        <v>43</v>
      </c>
      <c r="C6" s="1" t="s">
        <v>44</v>
      </c>
      <c r="D6" s="1" t="s">
        <v>45</v>
      </c>
      <c r="E6" t="s">
        <v>104</v>
      </c>
    </row>
    <row r="7" spans="1:5" x14ac:dyDescent="0.25">
      <c r="A7" t="s">
        <v>14</v>
      </c>
      <c r="B7" s="1" t="s">
        <v>46</v>
      </c>
      <c r="C7" s="1" t="s">
        <v>47</v>
      </c>
      <c r="D7" s="1" t="s">
        <v>48</v>
      </c>
      <c r="E7" t="s">
        <v>105</v>
      </c>
    </row>
    <row r="8" spans="1:5" x14ac:dyDescent="0.25">
      <c r="A8" t="s">
        <v>15</v>
      </c>
      <c r="B8" s="1" t="s">
        <v>49</v>
      </c>
      <c r="C8" s="1" t="s">
        <v>50</v>
      </c>
      <c r="D8" s="1" t="s">
        <v>51</v>
      </c>
      <c r="E8" t="s">
        <v>106</v>
      </c>
    </row>
    <row r="9" spans="1:5" x14ac:dyDescent="0.25">
      <c r="A9" t="s">
        <v>16</v>
      </c>
      <c r="B9" s="1" t="s">
        <v>52</v>
      </c>
      <c r="C9" s="1" t="s">
        <v>53</v>
      </c>
      <c r="D9" s="1" t="s">
        <v>54</v>
      </c>
      <c r="E9" t="s">
        <v>107</v>
      </c>
    </row>
    <row r="10" spans="1:5" x14ac:dyDescent="0.25">
      <c r="A10" t="s">
        <v>17</v>
      </c>
      <c r="B10" s="1" t="s">
        <v>55</v>
      </c>
      <c r="C10" s="1" t="s">
        <v>56</v>
      </c>
      <c r="D10" s="1" t="s">
        <v>57</v>
      </c>
      <c r="E10" t="s">
        <v>108</v>
      </c>
    </row>
    <row r="11" spans="1:5" x14ac:dyDescent="0.25">
      <c r="A11" t="s">
        <v>18</v>
      </c>
      <c r="B11" s="1" t="s">
        <v>58</v>
      </c>
      <c r="C11" s="1" t="s">
        <v>59</v>
      </c>
      <c r="D11" s="1" t="s">
        <v>60</v>
      </c>
      <c r="E11" t="s">
        <v>109</v>
      </c>
    </row>
    <row r="12" spans="1:5" x14ac:dyDescent="0.25">
      <c r="A12" t="s">
        <v>19</v>
      </c>
      <c r="B12" s="1" t="s">
        <v>61</v>
      </c>
      <c r="C12" s="1" t="s">
        <v>62</v>
      </c>
      <c r="D12" s="1" t="s">
        <v>63</v>
      </c>
      <c r="E12" t="s">
        <v>110</v>
      </c>
    </row>
    <row r="13" spans="1:5" x14ac:dyDescent="0.25">
      <c r="A13" t="s">
        <v>20</v>
      </c>
      <c r="B13" s="1" t="s">
        <v>64</v>
      </c>
      <c r="C13" s="1" t="s">
        <v>65</v>
      </c>
      <c r="D13" s="1" t="s">
        <v>66</v>
      </c>
      <c r="E13" t="s">
        <v>111</v>
      </c>
    </row>
    <row r="14" spans="1:5" x14ac:dyDescent="0.25">
      <c r="A14" t="s">
        <v>21</v>
      </c>
      <c r="B14" s="1" t="s">
        <v>67</v>
      </c>
      <c r="C14" s="1" t="s">
        <v>68</v>
      </c>
      <c r="D14" s="1" t="s">
        <v>69</v>
      </c>
      <c r="E14" t="s">
        <v>112</v>
      </c>
    </row>
    <row r="15" spans="1:5" x14ac:dyDescent="0.25">
      <c r="A15" t="s">
        <v>22</v>
      </c>
      <c r="B15" s="1" t="s">
        <v>70</v>
      </c>
      <c r="C15" s="1" t="s">
        <v>71</v>
      </c>
      <c r="D15" s="1" t="s">
        <v>72</v>
      </c>
      <c r="E15" t="s">
        <v>113</v>
      </c>
    </row>
    <row r="16" spans="1:5" x14ac:dyDescent="0.25">
      <c r="A16" t="s">
        <v>23</v>
      </c>
      <c r="B16" s="1" t="s">
        <v>31</v>
      </c>
      <c r="C16" s="1" t="s">
        <v>73</v>
      </c>
      <c r="D16" s="1" t="s">
        <v>74</v>
      </c>
      <c r="E16" t="s">
        <v>114</v>
      </c>
    </row>
    <row r="17" spans="1:5" x14ac:dyDescent="0.25">
      <c r="A17" t="s">
        <v>24</v>
      </c>
      <c r="B17" s="1" t="s">
        <v>75</v>
      </c>
      <c r="C17" s="1" t="s">
        <v>76</v>
      </c>
      <c r="D17" s="1" t="s">
        <v>77</v>
      </c>
      <c r="E17" t="s">
        <v>115</v>
      </c>
    </row>
    <row r="18" spans="1:5" x14ac:dyDescent="0.25">
      <c r="A18" t="s">
        <v>25</v>
      </c>
      <c r="B18" s="1" t="s">
        <v>78</v>
      </c>
      <c r="C18" s="1" t="s">
        <v>79</v>
      </c>
      <c r="D18" s="1" t="s">
        <v>80</v>
      </c>
      <c r="E18" t="s">
        <v>116</v>
      </c>
    </row>
    <row r="19" spans="1:5" x14ac:dyDescent="0.25">
      <c r="A19" t="s">
        <v>26</v>
      </c>
      <c r="B19" s="1" t="s">
        <v>81</v>
      </c>
      <c r="C19" s="1" t="s">
        <v>34</v>
      </c>
      <c r="D19" s="1" t="s">
        <v>82</v>
      </c>
      <c r="E19" t="s">
        <v>117</v>
      </c>
    </row>
    <row r="20" spans="1:5" x14ac:dyDescent="0.25">
      <c r="A20" t="s">
        <v>27</v>
      </c>
      <c r="B20" s="1" t="s">
        <v>83</v>
      </c>
      <c r="C20" s="1" t="s">
        <v>84</v>
      </c>
      <c r="D20" s="1" t="s">
        <v>85</v>
      </c>
      <c r="E20" t="s">
        <v>118</v>
      </c>
    </row>
    <row r="21" spans="1:5" x14ac:dyDescent="0.25">
      <c r="A21" t="s">
        <v>28</v>
      </c>
      <c r="B21" s="1" t="s">
        <v>86</v>
      </c>
      <c r="C21" s="1" t="s">
        <v>87</v>
      </c>
      <c r="D21" s="1" t="s">
        <v>88</v>
      </c>
      <c r="E21" t="s">
        <v>119</v>
      </c>
    </row>
    <row r="22" spans="1:5" x14ac:dyDescent="0.25">
      <c r="A22" t="s">
        <v>29</v>
      </c>
      <c r="B22" s="1" t="s">
        <v>89</v>
      </c>
      <c r="C22" s="1" t="s">
        <v>90</v>
      </c>
      <c r="D22" s="1" t="s">
        <v>91</v>
      </c>
      <c r="E22" t="s">
        <v>120</v>
      </c>
    </row>
    <row r="23" spans="1:5" x14ac:dyDescent="0.25">
      <c r="A23" t="s">
        <v>30</v>
      </c>
      <c r="B23" s="1" t="s">
        <v>92</v>
      </c>
      <c r="C23" s="1" t="s">
        <v>93</v>
      </c>
      <c r="D23" s="1" t="s">
        <v>94</v>
      </c>
      <c r="E23" t="s">
        <v>121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Final_se</vt:lpstr>
      <vt:lpstr>Sheet2</vt:lpstr>
      <vt:lpstr>trait_table_4-19-23</vt:lpstr>
      <vt:lpstr>Sheet1</vt:lpstr>
      <vt:lpstr>Old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DeTemple, Joseph M [GENGM]</dc:creator>
  <cp:lastModifiedBy>DeTemple, Joseph M [AGRON]</cp:lastModifiedBy>
  <dcterms:created xsi:type="dcterms:W3CDTF">2023-04-20T01:33:04Z</dcterms:created>
  <dcterms:modified xsi:type="dcterms:W3CDTF">2024-04-01T14:31:36Z</dcterms:modified>
</cp:coreProperties>
</file>