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5" i="1"/>
  <c r="Q5"/>
  <c r="Q14"/>
  <c r="Q13"/>
  <c r="Q12"/>
  <c r="Q7"/>
  <c r="Q6"/>
  <c r="Q8"/>
  <c r="U8" l="1"/>
  <c r="U7"/>
  <c r="U6"/>
  <c r="U5"/>
</calcChain>
</file>

<file path=xl/sharedStrings.xml><?xml version="1.0" encoding="utf-8"?>
<sst xmlns="http://schemas.openxmlformats.org/spreadsheetml/2006/main" count="45" uniqueCount="9">
  <si>
    <t>year</t>
  </si>
  <si>
    <t>Cal</t>
  </si>
  <si>
    <t>CT</t>
  </si>
  <si>
    <t>OFFPEAK</t>
  </si>
  <si>
    <t>ONPEAK</t>
  </si>
  <si>
    <t>7x24</t>
  </si>
  <si>
    <t>NEMA</t>
  </si>
  <si>
    <t>SEMA</t>
  </si>
  <si>
    <t xml:space="preserve"> UNCH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</si>
</sst>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2" borderId="0" xfId="0" applyFont="1" applyFill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4" xfId="0" applyFill="1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U31"/>
  <sheetViews>
    <sheetView tabSelected="1" topLeftCell="A4" zoomScale="90" zoomScaleNormal="90" workbookViewId="0">
      <selection activeCell="S12" sqref="S12"/>
    </sheetView>
  </sheetViews>
  <sheetFormatPr defaultRowHeight="15"/>
  <sheetData>
    <row r="4" spans="1:21" ht="15.75" thickBot="1">
      <c r="A4" s="13"/>
      <c r="B4" s="13"/>
      <c r="C4" s="13" t="s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Q4" t="s">
        <v>1</v>
      </c>
      <c r="U4" t="s">
        <v>5</v>
      </c>
    </row>
    <row r="5" spans="1:21">
      <c r="A5" s="4" t="s">
        <v>2</v>
      </c>
      <c r="B5" t="s">
        <v>4</v>
      </c>
      <c r="C5" s="15">
        <v>2012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Q5" s="1" t="e">
        <f>AVERAGE(D5:O5)</f>
        <v>#DIV/0!</v>
      </c>
      <c r="T5">
        <v>2012</v>
      </c>
      <c r="U5" s="1" t="e">
        <f>(Q5*3056+Q12*3545)/6601</f>
        <v>#DIV/0!</v>
      </c>
    </row>
    <row r="6" spans="1:21">
      <c r="A6" s="4" t="s">
        <v>2</v>
      </c>
      <c r="B6" t="s">
        <v>4</v>
      </c>
      <c r="C6" s="15">
        <v>2013</v>
      </c>
      <c r="D6" s="7">
        <v>0.85000000000000009</v>
      </c>
      <c r="E6" s="7">
        <v>0.85000000000000009</v>
      </c>
      <c r="F6" s="7">
        <v>1.5</v>
      </c>
      <c r="G6" s="7">
        <v>2.0000000000000027</v>
      </c>
      <c r="H6" s="7">
        <v>1.9499999999999986</v>
      </c>
      <c r="I6" s="7">
        <v>2.0499999999999998</v>
      </c>
      <c r="J6" s="7">
        <v>2.8</v>
      </c>
      <c r="K6" s="7">
        <v>2.8</v>
      </c>
      <c r="L6" s="7">
        <v>1.8499999999999999</v>
      </c>
      <c r="M6" s="7">
        <v>1.45</v>
      </c>
      <c r="N6" s="7">
        <v>1.3</v>
      </c>
      <c r="O6" s="7">
        <v>1.1800000000000026</v>
      </c>
      <c r="Q6" s="1">
        <f t="shared" ref="Q6:Q8" si="0">AVERAGE(D6:O6)</f>
        <v>1.7150000000000005</v>
      </c>
      <c r="T6">
        <v>2013</v>
      </c>
      <c r="U6" s="1">
        <f>(Q6*4080 + Q13*4680)/8760</f>
        <v>1.2827232876712331</v>
      </c>
    </row>
    <row r="7" spans="1:21">
      <c r="A7" s="4" t="s">
        <v>2</v>
      </c>
      <c r="B7" t="s">
        <v>4</v>
      </c>
      <c r="C7" s="15">
        <v>2014</v>
      </c>
      <c r="D7" s="7">
        <v>1.34</v>
      </c>
      <c r="E7" s="7">
        <v>1.06</v>
      </c>
      <c r="F7" s="7">
        <v>1.9452379544782743</v>
      </c>
      <c r="G7" s="7">
        <v>2.2000000000000002</v>
      </c>
      <c r="H7" s="7">
        <v>2.12</v>
      </c>
      <c r="I7" s="7">
        <v>2.75</v>
      </c>
      <c r="J7" s="7">
        <v>3.2</v>
      </c>
      <c r="K7" s="7">
        <v>3.2</v>
      </c>
      <c r="L7" s="7">
        <v>2.3499999999999996</v>
      </c>
      <c r="M7" s="7">
        <v>2.2301794265444874</v>
      </c>
      <c r="N7" s="7">
        <v>1.7200000000000002</v>
      </c>
      <c r="O7" s="7">
        <v>1.28</v>
      </c>
      <c r="Q7" s="1">
        <f t="shared" si="0"/>
        <v>2.1162847817518968</v>
      </c>
      <c r="T7">
        <v>2014</v>
      </c>
      <c r="U7" s="1">
        <f>(Q7*4080 + Q14*4680)/8760</f>
        <v>1.5403462057115809</v>
      </c>
    </row>
    <row r="8" spans="1:21">
      <c r="A8" s="4" t="s">
        <v>2</v>
      </c>
      <c r="B8" t="s">
        <v>4</v>
      </c>
      <c r="C8" s="15">
        <v>2015</v>
      </c>
      <c r="D8" s="7">
        <v>1.5388560449305351</v>
      </c>
      <c r="E8" s="7">
        <v>1.2728199822642627</v>
      </c>
      <c r="F8" s="7">
        <v>2.1952379544782743</v>
      </c>
      <c r="G8" s="7">
        <v>2.5384717706177948</v>
      </c>
      <c r="H8" s="7">
        <v>2.4</v>
      </c>
      <c r="I8" s="7">
        <v>3.6</v>
      </c>
      <c r="J8" s="7">
        <v>4.33</v>
      </c>
      <c r="K8" s="7">
        <v>4.33</v>
      </c>
      <c r="L8" s="7">
        <v>2.657414129470884</v>
      </c>
      <c r="M8" s="7">
        <v>2.5999999999999996</v>
      </c>
      <c r="N8" s="7">
        <v>2.2999999999999998</v>
      </c>
      <c r="O8" s="7">
        <v>1.4863476204552177</v>
      </c>
      <c r="Q8" s="1">
        <f t="shared" si="0"/>
        <v>2.6040956251847471</v>
      </c>
      <c r="T8">
        <v>2015</v>
      </c>
      <c r="U8" s="1">
        <f>(Q8*4080 + Q15*4680)/8760</f>
        <v>1.8298745437487989</v>
      </c>
    </row>
    <row r="9" spans="1:21">
      <c r="C9" s="14">
        <v>2016</v>
      </c>
      <c r="D9" t="s">
        <v>8</v>
      </c>
    </row>
    <row r="11" spans="1:21" ht="15.75" thickBot="1">
      <c r="A11" s="13"/>
      <c r="B11" s="13"/>
      <c r="C11" t="s">
        <v>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Q11" t="s">
        <v>1</v>
      </c>
    </row>
    <row r="12" spans="1:21">
      <c r="A12" s="4" t="s">
        <v>2</v>
      </c>
      <c r="B12" s="15" t="s">
        <v>3</v>
      </c>
      <c r="C12" s="16">
        <v>2012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  <c r="Q12" s="1" t="e">
        <f t="shared" ref="Q12:Q15" si="1">AVERAGE(D12:O12)</f>
        <v>#DIV/0!</v>
      </c>
    </row>
    <row r="13" spans="1:21">
      <c r="A13" s="4" t="s">
        <v>2</v>
      </c>
      <c r="B13" s="15" t="s">
        <v>3</v>
      </c>
      <c r="C13" s="15">
        <v>2013</v>
      </c>
      <c r="D13" s="7">
        <v>0.34</v>
      </c>
      <c r="E13" s="7">
        <v>0.43</v>
      </c>
      <c r="F13" s="7">
        <v>0.45</v>
      </c>
      <c r="G13" s="7">
        <v>0.86</v>
      </c>
      <c r="H13" s="7">
        <v>0.97</v>
      </c>
      <c r="I13" s="7">
        <v>1.0504000000000033</v>
      </c>
      <c r="J13" s="7">
        <v>1.75</v>
      </c>
      <c r="K13" s="7">
        <v>1.75</v>
      </c>
      <c r="L13" s="7">
        <v>0.86</v>
      </c>
      <c r="M13" s="7">
        <v>0.87</v>
      </c>
      <c r="N13" s="7">
        <v>0.87</v>
      </c>
      <c r="O13" s="8">
        <v>0.67</v>
      </c>
      <c r="Q13" s="1">
        <f t="shared" si="1"/>
        <v>0.90586666666666682</v>
      </c>
    </row>
    <row r="14" spans="1:21">
      <c r="A14" s="4" t="s">
        <v>2</v>
      </c>
      <c r="B14" s="15" t="s">
        <v>3</v>
      </c>
      <c r="C14" s="15">
        <v>2014</v>
      </c>
      <c r="D14" s="7">
        <v>0.64</v>
      </c>
      <c r="E14" s="7">
        <v>0.63972727272728069</v>
      </c>
      <c r="F14" s="7">
        <v>0.54</v>
      </c>
      <c r="G14" s="7">
        <v>0.96969565217391396</v>
      </c>
      <c r="H14" s="7">
        <v>0.97003921568627338</v>
      </c>
      <c r="I14" s="7">
        <v>1.62</v>
      </c>
      <c r="J14" s="7">
        <v>1.9</v>
      </c>
      <c r="K14" s="7">
        <v>1.9</v>
      </c>
      <c r="L14" s="7">
        <v>0.85987499999999817</v>
      </c>
      <c r="M14" s="7">
        <v>0.8797872340425521</v>
      </c>
      <c r="N14" s="7">
        <v>0.87001020264888784</v>
      </c>
      <c r="O14" s="8">
        <v>0.66981632653060363</v>
      </c>
      <c r="Q14" s="1">
        <f t="shared" si="1"/>
        <v>1.0382459086507927</v>
      </c>
    </row>
    <row r="15" spans="1:21">
      <c r="A15" s="4" t="s">
        <v>2</v>
      </c>
      <c r="B15" s="15" t="s">
        <v>3</v>
      </c>
      <c r="C15" s="15">
        <v>2015</v>
      </c>
      <c r="D15" s="7">
        <v>0.74</v>
      </c>
      <c r="E15" s="7">
        <v>0.73972727272728067</v>
      </c>
      <c r="F15" s="7">
        <v>0.64</v>
      </c>
      <c r="G15" s="7">
        <v>1.069695652173914</v>
      </c>
      <c r="H15" s="7">
        <v>1.0700392156862735</v>
      </c>
      <c r="I15" s="7">
        <v>1.7200000000000002</v>
      </c>
      <c r="J15" s="7">
        <v>2.1</v>
      </c>
      <c r="K15" s="7">
        <v>2.1</v>
      </c>
      <c r="L15" s="7">
        <v>0.95987499999999815</v>
      </c>
      <c r="M15" s="7">
        <v>0.97978723404255208</v>
      </c>
      <c r="N15" s="7">
        <v>0.97001020264888782</v>
      </c>
      <c r="O15" s="8">
        <v>0.76981632653060361</v>
      </c>
      <c r="Q15" s="1">
        <f t="shared" si="1"/>
        <v>1.1549125753174592</v>
      </c>
    </row>
    <row r="16" spans="1:21">
      <c r="C16" s="14">
        <v>2016</v>
      </c>
      <c r="D16" t="s">
        <v>8</v>
      </c>
    </row>
    <row r="18" spans="1:15" ht="15.75" thickBot="1">
      <c r="A18" s="13"/>
      <c r="B18" s="13"/>
      <c r="C18" s="13" t="s">
        <v>0</v>
      </c>
      <c r="D18" s="13">
        <v>1</v>
      </c>
      <c r="E18" s="13">
        <v>2</v>
      </c>
      <c r="F18" s="13">
        <v>3</v>
      </c>
      <c r="G18" s="13">
        <v>4</v>
      </c>
      <c r="H18" s="13">
        <v>5</v>
      </c>
      <c r="I18" s="13">
        <v>6</v>
      </c>
      <c r="J18" s="13">
        <v>7</v>
      </c>
      <c r="K18" s="13">
        <v>8</v>
      </c>
      <c r="L18" s="13">
        <v>9</v>
      </c>
      <c r="M18" s="13">
        <v>10</v>
      </c>
      <c r="N18" s="13">
        <v>11</v>
      </c>
      <c r="O18" s="13">
        <v>12</v>
      </c>
    </row>
    <row r="19" spans="1:15">
      <c r="A19" s="10" t="s">
        <v>6</v>
      </c>
      <c r="B19" t="s">
        <v>4</v>
      </c>
      <c r="C19">
        <v>2014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1:15">
      <c r="A20" s="10" t="s">
        <v>6</v>
      </c>
      <c r="B20" t="s">
        <v>4</v>
      </c>
      <c r="C20">
        <v>2015</v>
      </c>
      <c r="D20" s="9">
        <v>0.05</v>
      </c>
      <c r="E20" s="9">
        <v>0.05</v>
      </c>
      <c r="F20" s="9">
        <v>0.05</v>
      </c>
      <c r="G20" s="9">
        <v>0.05</v>
      </c>
      <c r="H20" s="9">
        <v>0.05</v>
      </c>
      <c r="I20" s="9">
        <v>0.05</v>
      </c>
      <c r="J20" s="9">
        <v>0.05</v>
      </c>
      <c r="K20" s="9">
        <v>0.05</v>
      </c>
      <c r="L20" s="9">
        <v>0.05</v>
      </c>
      <c r="M20" s="9">
        <v>0.05</v>
      </c>
      <c r="N20" s="9">
        <v>0.05</v>
      </c>
      <c r="O20" s="9">
        <v>0.05</v>
      </c>
    </row>
    <row r="21" spans="1:15">
      <c r="C21" s="14">
        <v>2016</v>
      </c>
      <c r="D21" t="s">
        <v>8</v>
      </c>
      <c r="G21" s="9"/>
      <c r="H21" s="9"/>
      <c r="I21" s="9"/>
      <c r="J21" s="9"/>
      <c r="K21" s="9"/>
      <c r="L21" s="9"/>
      <c r="M21" s="9"/>
      <c r="N21" s="9"/>
      <c r="O21" s="9"/>
    </row>
    <row r="22" spans="1:15">
      <c r="A22" s="10" t="s">
        <v>6</v>
      </c>
      <c r="B22" t="s">
        <v>3</v>
      </c>
      <c r="C22">
        <v>2014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1:15">
      <c r="A23" s="10" t="s">
        <v>6</v>
      </c>
      <c r="B23" t="s">
        <v>3</v>
      </c>
      <c r="C23">
        <v>2015</v>
      </c>
      <c r="D23" s="9">
        <v>0.05</v>
      </c>
      <c r="E23" s="9">
        <v>0.05</v>
      </c>
      <c r="F23" s="9">
        <v>0.05</v>
      </c>
      <c r="G23" s="9">
        <v>0.05</v>
      </c>
      <c r="H23" s="9">
        <v>0.05</v>
      </c>
      <c r="I23" s="9">
        <v>0.05</v>
      </c>
      <c r="J23" s="9">
        <v>0.05</v>
      </c>
      <c r="K23" s="9">
        <v>0.05</v>
      </c>
      <c r="L23" s="9">
        <v>0.05</v>
      </c>
      <c r="M23" s="9">
        <v>0.05</v>
      </c>
      <c r="N23" s="9">
        <v>0.05</v>
      </c>
      <c r="O23" s="9">
        <v>0.05</v>
      </c>
    </row>
    <row r="24" spans="1:15">
      <c r="A24" s="11"/>
      <c r="C24" s="14">
        <v>2016</v>
      </c>
      <c r="D24" t="s">
        <v>8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ht="15.75" thickBot="1">
      <c r="A25" s="12"/>
      <c r="B25" s="13"/>
      <c r="C25" s="13" t="s">
        <v>0</v>
      </c>
      <c r="D25" s="13">
        <v>1</v>
      </c>
      <c r="E25" s="13">
        <v>2</v>
      </c>
      <c r="F25" s="13">
        <v>3</v>
      </c>
      <c r="G25" s="13">
        <v>4</v>
      </c>
      <c r="H25" s="13">
        <v>5</v>
      </c>
      <c r="I25" s="13">
        <v>6</v>
      </c>
      <c r="J25" s="13">
        <v>7</v>
      </c>
      <c r="K25" s="13">
        <v>8</v>
      </c>
      <c r="L25" s="13">
        <v>9</v>
      </c>
      <c r="M25" s="13">
        <v>10</v>
      </c>
      <c r="N25" s="13">
        <v>11</v>
      </c>
      <c r="O25" s="13">
        <v>12</v>
      </c>
    </row>
    <row r="26" spans="1:15">
      <c r="A26" s="10" t="s">
        <v>7</v>
      </c>
      <c r="B26" t="s">
        <v>4</v>
      </c>
      <c r="C26">
        <v>2014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1:15">
      <c r="A27" s="10" t="s">
        <v>7</v>
      </c>
      <c r="B27" t="s">
        <v>4</v>
      </c>
      <c r="C27">
        <v>2015</v>
      </c>
      <c r="D27" s="9">
        <v>0.25</v>
      </c>
      <c r="E27" s="9">
        <v>0.25</v>
      </c>
      <c r="F27" s="9">
        <v>0.25</v>
      </c>
      <c r="G27" s="9">
        <v>0.25</v>
      </c>
      <c r="H27" s="9">
        <v>0.25</v>
      </c>
      <c r="I27" s="9">
        <v>0.25</v>
      </c>
      <c r="J27" s="9">
        <v>0.25</v>
      </c>
      <c r="K27" s="9">
        <v>0.25</v>
      </c>
      <c r="L27" s="9">
        <v>0.25</v>
      </c>
      <c r="M27" s="9">
        <v>0.25</v>
      </c>
      <c r="N27" s="9">
        <v>0.25</v>
      </c>
      <c r="O27" s="9">
        <v>0.25</v>
      </c>
    </row>
    <row r="28" spans="1:15">
      <c r="A28" s="11"/>
      <c r="C28" s="14">
        <v>2016</v>
      </c>
      <c r="D28" t="s">
        <v>8</v>
      </c>
    </row>
    <row r="29" spans="1:15">
      <c r="A29" s="10" t="s">
        <v>7</v>
      </c>
      <c r="B29" t="s">
        <v>3</v>
      </c>
      <c r="C29">
        <v>2014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1:15">
      <c r="A30" s="10" t="s">
        <v>7</v>
      </c>
      <c r="B30" t="s">
        <v>3</v>
      </c>
      <c r="C30">
        <v>2015</v>
      </c>
      <c r="D30" s="9">
        <v>0.15</v>
      </c>
      <c r="E30" s="9">
        <v>0.15</v>
      </c>
      <c r="F30" s="9">
        <v>0.15</v>
      </c>
      <c r="G30" s="9">
        <v>0.15</v>
      </c>
      <c r="H30" s="9">
        <v>0.15</v>
      </c>
      <c r="I30" s="9">
        <v>0.15</v>
      </c>
      <c r="J30" s="9">
        <v>0.15</v>
      </c>
      <c r="K30" s="9">
        <v>0.15</v>
      </c>
      <c r="L30" s="9">
        <v>0.15</v>
      </c>
      <c r="M30" s="9">
        <v>0.15</v>
      </c>
      <c r="N30" s="9">
        <v>0.15</v>
      </c>
      <c r="O30" s="9">
        <v>0.15</v>
      </c>
    </row>
    <row r="31" spans="1:15">
      <c r="C31" s="14">
        <v>2016</v>
      </c>
      <c r="D31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M9"/>
    </sheetView>
  </sheetViews>
  <sheetFormatPr defaultRowHeight="15"/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3"/>
    </row>
    <row r="9" spans="1:13">
      <c r="A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2010-12-07T17:01:34Z</dcterms:created>
  <dcterms:modified xsi:type="dcterms:W3CDTF">2012-04-16T14:33:05Z</dcterms:modified>
</cp:coreProperties>
</file>